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orneos\"/>
    </mc:Choice>
  </mc:AlternateContent>
  <bookViews>
    <workbookView xWindow="0" yWindow="0" windowWidth="20490" windowHeight="7620"/>
  </bookViews>
  <sheets>
    <sheet name="Calendario" sheetId="1" r:id="rId1"/>
    <sheet name="Tablas y fixture" sheetId="2" r:id="rId2"/>
    <sheet name="Goles" sheetId="3" r:id="rId3"/>
    <sheet name="Competencia" sheetId="4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M23" i="1" l="1"/>
  <c r="BR31" i="3" l="1"/>
  <c r="BR30" i="3"/>
  <c r="BR29" i="3"/>
  <c r="BR28" i="3"/>
  <c r="BR27" i="3"/>
  <c r="BR26" i="3"/>
  <c r="BR25" i="3"/>
  <c r="BR24" i="3"/>
  <c r="BR23" i="3"/>
  <c r="BR22" i="3"/>
  <c r="BR21" i="3"/>
  <c r="BR20" i="3"/>
  <c r="BR19" i="3"/>
  <c r="BR18" i="3"/>
  <c r="BR17" i="3"/>
  <c r="BR16" i="3"/>
  <c r="BQ16" i="3"/>
  <c r="BQ31" i="3"/>
  <c r="BQ30" i="3"/>
  <c r="BQ29" i="3"/>
  <c r="BQ28" i="3"/>
  <c r="BQ27" i="3"/>
  <c r="BQ26" i="3"/>
  <c r="BQ25" i="3"/>
  <c r="BQ24" i="3"/>
  <c r="BQ23" i="3"/>
  <c r="BQ22" i="3"/>
  <c r="BQ21" i="3"/>
  <c r="BQ20" i="3"/>
  <c r="BQ19" i="3"/>
  <c r="BQ18" i="3"/>
  <c r="BQ17" i="3"/>
  <c r="BN16" i="3"/>
  <c r="BN31" i="3"/>
  <c r="BN30" i="3"/>
  <c r="BN29" i="3"/>
  <c r="BN28" i="3"/>
  <c r="BN27" i="3"/>
  <c r="BN26" i="3"/>
  <c r="BN25" i="3"/>
  <c r="BN24" i="3"/>
  <c r="BN23" i="3"/>
  <c r="BN22" i="3"/>
  <c r="BN21" i="3"/>
  <c r="BN20" i="3"/>
  <c r="BN19" i="3"/>
  <c r="BN18" i="3"/>
  <c r="BN17" i="3"/>
  <c r="BM16" i="3"/>
  <c r="BM31" i="3"/>
  <c r="BM30" i="3"/>
  <c r="BM29" i="3"/>
  <c r="BM28" i="3"/>
  <c r="BM27" i="3"/>
  <c r="BM26" i="3"/>
  <c r="BM25" i="3"/>
  <c r="BM24" i="3"/>
  <c r="BM23" i="3"/>
  <c r="BM22" i="3"/>
  <c r="BM21" i="3"/>
  <c r="BM20" i="3"/>
  <c r="BM19" i="3"/>
  <c r="BM18" i="3"/>
  <c r="BM17" i="3"/>
  <c r="BI20" i="3"/>
  <c r="BI19" i="3"/>
  <c r="BI18" i="3"/>
  <c r="BI17" i="3"/>
  <c r="BI16" i="3"/>
  <c r="BH20" i="3"/>
  <c r="BH19" i="3"/>
  <c r="BH18" i="3"/>
  <c r="BH17" i="3"/>
  <c r="BH16" i="3"/>
  <c r="BE20" i="3"/>
  <c r="BE19" i="3"/>
  <c r="BE18" i="3"/>
  <c r="BE17" i="3"/>
  <c r="BE16" i="3"/>
  <c r="BD20" i="3"/>
  <c r="BD19" i="3"/>
  <c r="BD18" i="3"/>
  <c r="BD17" i="3"/>
  <c r="BD16" i="3"/>
  <c r="BL18" i="3"/>
  <c r="BL19" i="3" s="1"/>
  <c r="BL20" i="3" s="1"/>
  <c r="BL21" i="3" s="1"/>
  <c r="BL22" i="3" s="1"/>
  <c r="BL23" i="3" s="1"/>
  <c r="BL24" i="3" s="1"/>
  <c r="BL25" i="3" s="1"/>
  <c r="BL26" i="3" s="1"/>
  <c r="BL27" i="3" s="1"/>
  <c r="BL28" i="3" s="1"/>
  <c r="BL29" i="3" s="1"/>
  <c r="BL30" i="3" s="1"/>
  <c r="BL31" i="3" s="1"/>
  <c r="BL17" i="3"/>
  <c r="BC17" i="3"/>
  <c r="BC18" i="3" s="1"/>
  <c r="BC19" i="3" s="1"/>
  <c r="BC20" i="3" s="1"/>
  <c r="J8" i="3"/>
  <c r="J6" i="3"/>
  <c r="I7" i="3"/>
  <c r="H6" i="3"/>
  <c r="G6" i="3"/>
  <c r="I6" i="3" s="1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56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N15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CB8" i="3"/>
  <c r="H8" i="3" s="1"/>
  <c r="CB6" i="3"/>
  <c r="BJ8" i="3"/>
  <c r="G8" i="3" s="1"/>
  <c r="BJ6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BZ35" i="2"/>
  <c r="PY29" i="2"/>
  <c r="PX29" i="2"/>
  <c r="PW29" i="2" s="1"/>
  <c r="PV29" i="2"/>
  <c r="PQ29" i="2"/>
  <c r="PP29" i="2"/>
  <c r="PN29" i="2"/>
  <c r="PI29" i="2"/>
  <c r="PH29" i="2"/>
  <c r="PG29" i="2"/>
  <c r="PF29" i="2"/>
  <c r="PE29" i="2"/>
  <c r="PA29" i="2"/>
  <c r="OZ29" i="2"/>
  <c r="OY29" i="2" s="1"/>
  <c r="OX29" i="2"/>
  <c r="OS29" i="2"/>
  <c r="OR29" i="2"/>
  <c r="OQ29" i="2"/>
  <c r="OP29" i="2"/>
  <c r="OO29" i="2"/>
  <c r="OK29" i="2"/>
  <c r="OI29" i="2" s="1"/>
  <c r="OJ29" i="2"/>
  <c r="OH29" i="2"/>
  <c r="KM29" i="2"/>
  <c r="KK29" i="2" s="1"/>
  <c r="KL29" i="2"/>
  <c r="KI29" i="2" s="1"/>
  <c r="KJ29" i="2"/>
  <c r="KE29" i="2"/>
  <c r="KD29" i="2"/>
  <c r="KC29" i="2" s="1"/>
  <c r="KB29" i="2"/>
  <c r="KA29" i="2"/>
  <c r="JW29" i="2"/>
  <c r="JV29" i="2"/>
  <c r="JU29" i="2" s="1"/>
  <c r="JT29" i="2"/>
  <c r="JO29" i="2"/>
  <c r="JN29" i="2"/>
  <c r="JL29" i="2"/>
  <c r="JG29" i="2"/>
  <c r="JF29" i="2"/>
  <c r="JE29" i="2"/>
  <c r="JD29" i="2"/>
  <c r="JC29" i="2"/>
  <c r="IY29" i="2"/>
  <c r="IX29" i="2"/>
  <c r="IW29" i="2" s="1"/>
  <c r="IV29" i="2"/>
  <c r="HC29" i="2"/>
  <c r="HB29" i="2"/>
  <c r="HA29" i="2"/>
  <c r="GZ29" i="2"/>
  <c r="GY29" i="2"/>
  <c r="GU29" i="2"/>
  <c r="GS29" i="2" s="1"/>
  <c r="GT29" i="2"/>
  <c r="GR29" i="2"/>
  <c r="GM29" i="2"/>
  <c r="GK29" i="2" s="1"/>
  <c r="GL29" i="2"/>
  <c r="GJ29" i="2"/>
  <c r="GE29" i="2"/>
  <c r="GD29" i="2"/>
  <c r="GC29" i="2" s="1"/>
  <c r="GB29" i="2"/>
  <c r="GA29" i="2"/>
  <c r="FW29" i="2"/>
  <c r="FV29" i="2"/>
  <c r="FU29" i="2" s="1"/>
  <c r="FT29" i="2"/>
  <c r="FO29" i="2"/>
  <c r="FN29" i="2"/>
  <c r="FL29" i="2"/>
  <c r="DS29" i="2"/>
  <c r="DR29" i="2"/>
  <c r="DQ29" i="2"/>
  <c r="DP29" i="2"/>
  <c r="DO29" i="2"/>
  <c r="DK29" i="2"/>
  <c r="DJ29" i="2"/>
  <c r="DI29" i="2" s="1"/>
  <c r="DH29" i="2"/>
  <c r="DC29" i="2"/>
  <c r="DB29" i="2"/>
  <c r="DA29" i="2"/>
  <c r="CZ29" i="2"/>
  <c r="CY29" i="2"/>
  <c r="CU29" i="2"/>
  <c r="CT29" i="2"/>
  <c r="CS29" i="2" s="1"/>
  <c r="CR29" i="2"/>
  <c r="CM29" i="2"/>
  <c r="CK29" i="2" s="1"/>
  <c r="CL29" i="2"/>
  <c r="CJ29" i="2"/>
  <c r="CE29" i="2"/>
  <c r="CD29" i="2"/>
  <c r="CC29" i="2" s="1"/>
  <c r="CB29" i="2"/>
  <c r="CA29" i="2"/>
  <c r="PY28" i="2"/>
  <c r="PX28" i="2"/>
  <c r="PW28" i="2" s="1"/>
  <c r="PV28" i="2"/>
  <c r="PQ28" i="2"/>
  <c r="PP28" i="2"/>
  <c r="PN28" i="2"/>
  <c r="PI28" i="2"/>
  <c r="PH28" i="2"/>
  <c r="PG28" i="2"/>
  <c r="PF28" i="2"/>
  <c r="PE28" i="2"/>
  <c r="PA28" i="2"/>
  <c r="OZ28" i="2"/>
  <c r="OY28" i="2" s="1"/>
  <c r="OX28" i="2"/>
  <c r="OS28" i="2"/>
  <c r="OR28" i="2"/>
  <c r="OQ28" i="2"/>
  <c r="OP28" i="2"/>
  <c r="OO28" i="2"/>
  <c r="OK28" i="2"/>
  <c r="OG28" i="2" s="1"/>
  <c r="OJ28" i="2"/>
  <c r="OI28" i="2" s="1"/>
  <c r="OH28" i="2"/>
  <c r="KM28" i="2"/>
  <c r="KK28" i="2" s="1"/>
  <c r="KL28" i="2"/>
  <c r="KI28" i="2" s="1"/>
  <c r="KJ28" i="2"/>
  <c r="KE28" i="2"/>
  <c r="KD28" i="2"/>
  <c r="KC28" i="2" s="1"/>
  <c r="KB28" i="2"/>
  <c r="KA28" i="2"/>
  <c r="JW28" i="2"/>
  <c r="JV28" i="2"/>
  <c r="JU28" i="2" s="1"/>
  <c r="JT28" i="2"/>
  <c r="JO28" i="2"/>
  <c r="JN28" i="2"/>
  <c r="JL28" i="2"/>
  <c r="JG28" i="2"/>
  <c r="JF28" i="2"/>
  <c r="JE28" i="2"/>
  <c r="JD28" i="2"/>
  <c r="JC28" i="2"/>
  <c r="IY28" i="2"/>
  <c r="IX28" i="2"/>
  <c r="IW28" i="2" s="1"/>
  <c r="IV28" i="2"/>
  <c r="HC28" i="2"/>
  <c r="HB28" i="2"/>
  <c r="HA28" i="2"/>
  <c r="GZ28" i="2"/>
  <c r="GY28" i="2"/>
  <c r="GU28" i="2"/>
  <c r="GT28" i="2"/>
  <c r="GS28" i="2" s="1"/>
  <c r="GR28" i="2"/>
  <c r="GM28" i="2"/>
  <c r="GK28" i="2" s="1"/>
  <c r="GL28" i="2"/>
  <c r="GJ28" i="2"/>
  <c r="GE28" i="2"/>
  <c r="GD28" i="2"/>
  <c r="GC28" i="2" s="1"/>
  <c r="GB28" i="2"/>
  <c r="GA28" i="2"/>
  <c r="FW28" i="2"/>
  <c r="FV28" i="2"/>
  <c r="FU28" i="2" s="1"/>
  <c r="FT28" i="2"/>
  <c r="FO28" i="2"/>
  <c r="FN28" i="2"/>
  <c r="FL28" i="2"/>
  <c r="DS28" i="2"/>
  <c r="DR28" i="2"/>
  <c r="DQ28" i="2"/>
  <c r="DP28" i="2"/>
  <c r="DO28" i="2"/>
  <c r="DK28" i="2"/>
  <c r="DJ28" i="2"/>
  <c r="DI28" i="2" s="1"/>
  <c r="DH28" i="2"/>
  <c r="DC28" i="2"/>
  <c r="DB28" i="2"/>
  <c r="DA28" i="2"/>
  <c r="CZ28" i="2"/>
  <c r="CY28" i="2"/>
  <c r="CU28" i="2"/>
  <c r="CT28" i="2"/>
  <c r="CS28" i="2" s="1"/>
  <c r="CR28" i="2"/>
  <c r="CM28" i="2"/>
  <c r="CK28" i="2" s="1"/>
  <c r="CL28" i="2"/>
  <c r="CJ28" i="2"/>
  <c r="CE28" i="2"/>
  <c r="CD28" i="2"/>
  <c r="CC28" i="2" s="1"/>
  <c r="CB28" i="2"/>
  <c r="CA28" i="2"/>
  <c r="PY27" i="2"/>
  <c r="PX27" i="2"/>
  <c r="PW27" i="2" s="1"/>
  <c r="PV27" i="2"/>
  <c r="PQ27" i="2"/>
  <c r="PP27" i="2"/>
  <c r="PN27" i="2"/>
  <c r="PI27" i="2"/>
  <c r="PH27" i="2"/>
  <c r="PG27" i="2"/>
  <c r="PF27" i="2"/>
  <c r="PE27" i="2"/>
  <c r="PA27" i="2"/>
  <c r="OZ27" i="2"/>
  <c r="OY27" i="2" s="1"/>
  <c r="OX27" i="2"/>
  <c r="OS27" i="2"/>
  <c r="OR27" i="2"/>
  <c r="OQ27" i="2"/>
  <c r="OP27" i="2"/>
  <c r="OO27" i="2"/>
  <c r="OK27" i="2"/>
  <c r="OJ27" i="2"/>
  <c r="OI27" i="2" s="1"/>
  <c r="OH27" i="2"/>
  <c r="KM27" i="2"/>
  <c r="KK27" i="2" s="1"/>
  <c r="KL27" i="2"/>
  <c r="KJ27" i="2"/>
  <c r="KE27" i="2"/>
  <c r="KD27" i="2"/>
  <c r="KA27" i="2" s="1"/>
  <c r="KB27" i="2"/>
  <c r="JW27" i="2"/>
  <c r="JV27" i="2"/>
  <c r="JU27" i="2" s="1"/>
  <c r="JT27" i="2"/>
  <c r="JO27" i="2"/>
  <c r="JN27" i="2"/>
  <c r="JL27" i="2"/>
  <c r="JG27" i="2"/>
  <c r="JF27" i="2"/>
  <c r="JE27" i="2"/>
  <c r="JD27" i="2"/>
  <c r="JC27" i="2"/>
  <c r="IY27" i="2"/>
  <c r="IX27" i="2"/>
  <c r="IW27" i="2" s="1"/>
  <c r="IV27" i="2"/>
  <c r="HC27" i="2"/>
  <c r="HB27" i="2"/>
  <c r="HA27" i="2"/>
  <c r="GZ27" i="2"/>
  <c r="GY27" i="2"/>
  <c r="GU27" i="2"/>
  <c r="GT27" i="2"/>
  <c r="GS27" i="2" s="1"/>
  <c r="GR27" i="2"/>
  <c r="GM27" i="2"/>
  <c r="GK27" i="2" s="1"/>
  <c r="GL27" i="2"/>
  <c r="GI27" i="2" s="1"/>
  <c r="GJ27" i="2"/>
  <c r="GE27" i="2"/>
  <c r="GD27" i="2"/>
  <c r="GC27" i="2" s="1"/>
  <c r="GB27" i="2"/>
  <c r="GA27" i="2"/>
  <c r="FW27" i="2"/>
  <c r="FV27" i="2"/>
  <c r="FU27" i="2" s="1"/>
  <c r="FT27" i="2"/>
  <c r="FO27" i="2"/>
  <c r="FN27" i="2"/>
  <c r="FL27" i="2"/>
  <c r="DS27" i="2"/>
  <c r="DR27" i="2"/>
  <c r="DQ27" i="2"/>
  <c r="DP27" i="2"/>
  <c r="DO27" i="2"/>
  <c r="DK27" i="2"/>
  <c r="DJ27" i="2"/>
  <c r="DI27" i="2" s="1"/>
  <c r="DH27" i="2"/>
  <c r="DC27" i="2"/>
  <c r="DB27" i="2"/>
  <c r="DA27" i="2"/>
  <c r="CZ27" i="2"/>
  <c r="CY27" i="2"/>
  <c r="CU27" i="2"/>
  <c r="CT27" i="2"/>
  <c r="CS27" i="2" s="1"/>
  <c r="CR27" i="2"/>
  <c r="CM27" i="2"/>
  <c r="CK27" i="2" s="1"/>
  <c r="CL27" i="2"/>
  <c r="CJ27" i="2"/>
  <c r="CE27" i="2"/>
  <c r="CD27" i="2"/>
  <c r="CC27" i="2" s="1"/>
  <c r="CB27" i="2"/>
  <c r="CA27" i="2"/>
  <c r="PY26" i="2"/>
  <c r="PW26" i="2" s="1"/>
  <c r="PX26" i="2"/>
  <c r="PV26" i="2"/>
  <c r="PQ26" i="2"/>
  <c r="PP26" i="2"/>
  <c r="PM26" i="2" s="1"/>
  <c r="PN26" i="2"/>
  <c r="PI26" i="2"/>
  <c r="PH26" i="2"/>
  <c r="PG26" i="2" s="1"/>
  <c r="PF26" i="2"/>
  <c r="PA26" i="2"/>
  <c r="OZ26" i="2"/>
  <c r="OX26" i="2"/>
  <c r="OS26" i="2"/>
  <c r="OR26" i="2"/>
  <c r="OQ26" i="2"/>
  <c r="OP26" i="2"/>
  <c r="OO26" i="2"/>
  <c r="OK26" i="2"/>
  <c r="OJ26" i="2"/>
  <c r="OI26" i="2" s="1"/>
  <c r="OH26" i="2"/>
  <c r="KM26" i="2"/>
  <c r="KL26" i="2"/>
  <c r="KK26" i="2"/>
  <c r="KJ26" i="2"/>
  <c r="KI26" i="2"/>
  <c r="KE26" i="2"/>
  <c r="KD26" i="2"/>
  <c r="KC26" i="2" s="1"/>
  <c r="KB26" i="2"/>
  <c r="JW26" i="2"/>
  <c r="JU26" i="2" s="1"/>
  <c r="JV26" i="2"/>
  <c r="JT26" i="2"/>
  <c r="JO26" i="2"/>
  <c r="JN26" i="2"/>
  <c r="JK26" i="2" s="1"/>
  <c r="JL26" i="2"/>
  <c r="JG26" i="2"/>
  <c r="JF26" i="2"/>
  <c r="JE26" i="2" s="1"/>
  <c r="JD26" i="2"/>
  <c r="IY26" i="2"/>
  <c r="IX26" i="2"/>
  <c r="IV26" i="2"/>
  <c r="HC26" i="2"/>
  <c r="HB26" i="2"/>
  <c r="HA26" i="2"/>
  <c r="GZ26" i="2"/>
  <c r="GY26" i="2"/>
  <c r="GU26" i="2"/>
  <c r="GT26" i="2"/>
  <c r="GS26" i="2" s="1"/>
  <c r="GR26" i="2"/>
  <c r="GM26" i="2"/>
  <c r="GL26" i="2"/>
  <c r="GK26" i="2"/>
  <c r="GJ26" i="2"/>
  <c r="GI26" i="2"/>
  <c r="GE26" i="2"/>
  <c r="GD26" i="2"/>
  <c r="GC26" i="2" s="1"/>
  <c r="GB26" i="2"/>
  <c r="FW26" i="2"/>
  <c r="FU26" i="2" s="1"/>
  <c r="FV26" i="2"/>
  <c r="FT26" i="2"/>
  <c r="FO26" i="2"/>
  <c r="FN26" i="2"/>
  <c r="FK26" i="2" s="1"/>
  <c r="FL26" i="2"/>
  <c r="DS26" i="2"/>
  <c r="DR26" i="2"/>
  <c r="DQ26" i="2" s="1"/>
  <c r="DP26" i="2"/>
  <c r="DK26" i="2"/>
  <c r="DJ26" i="2"/>
  <c r="DH26" i="2"/>
  <c r="DC26" i="2"/>
  <c r="DB26" i="2"/>
  <c r="DA26" i="2"/>
  <c r="CZ26" i="2"/>
  <c r="CY26" i="2"/>
  <c r="CU26" i="2"/>
  <c r="CT26" i="2"/>
  <c r="CS26" i="2" s="1"/>
  <c r="CR26" i="2"/>
  <c r="CM26" i="2"/>
  <c r="CL26" i="2"/>
  <c r="CK26" i="2"/>
  <c r="CJ26" i="2"/>
  <c r="CI26" i="2"/>
  <c r="CE26" i="2"/>
  <c r="CD26" i="2"/>
  <c r="CC26" i="2" s="1"/>
  <c r="CB26" i="2"/>
  <c r="V26" i="2"/>
  <c r="U26" i="2"/>
  <c r="L26" i="2"/>
  <c r="PY25" i="2"/>
  <c r="PX25" i="2"/>
  <c r="PW25" i="2"/>
  <c r="PV25" i="2"/>
  <c r="PU25" i="2"/>
  <c r="PQ25" i="2"/>
  <c r="PP25" i="2"/>
  <c r="PM25" i="2" s="1"/>
  <c r="PO25" i="2"/>
  <c r="PN25" i="2"/>
  <c r="PI25" i="2"/>
  <c r="PH25" i="2"/>
  <c r="PG25" i="2"/>
  <c r="PF25" i="2"/>
  <c r="PE25" i="2"/>
  <c r="PA25" i="2"/>
  <c r="OZ25" i="2"/>
  <c r="OY25" i="2" s="1"/>
  <c r="OX25" i="2"/>
  <c r="OS25" i="2"/>
  <c r="OQ25" i="2" s="1"/>
  <c r="OR25" i="2"/>
  <c r="OP25" i="2"/>
  <c r="OK25" i="2"/>
  <c r="OJ25" i="2"/>
  <c r="OG25" i="2" s="1"/>
  <c r="OH25" i="2"/>
  <c r="KM25" i="2"/>
  <c r="KL25" i="2"/>
  <c r="KK25" i="2" s="1"/>
  <c r="KJ25" i="2"/>
  <c r="KE25" i="2"/>
  <c r="KD25" i="2"/>
  <c r="KB25" i="2"/>
  <c r="JW25" i="2"/>
  <c r="JV25" i="2"/>
  <c r="JU25" i="2"/>
  <c r="JT25" i="2"/>
  <c r="JS25" i="2"/>
  <c r="JO25" i="2"/>
  <c r="JN25" i="2"/>
  <c r="JM25" i="2" s="1"/>
  <c r="JL25" i="2"/>
  <c r="JG25" i="2"/>
  <c r="JF25" i="2"/>
  <c r="JE25" i="2"/>
  <c r="JD25" i="2"/>
  <c r="JC25" i="2"/>
  <c r="IY25" i="2"/>
  <c r="IX25" i="2"/>
  <c r="IW25" i="2" s="1"/>
  <c r="IV25" i="2"/>
  <c r="HC25" i="2"/>
  <c r="HA25" i="2" s="1"/>
  <c r="HB25" i="2"/>
  <c r="GZ25" i="2"/>
  <c r="GU25" i="2"/>
  <c r="GT25" i="2"/>
  <c r="GQ25" i="2" s="1"/>
  <c r="GR25" i="2"/>
  <c r="GM25" i="2"/>
  <c r="GL25" i="2"/>
  <c r="GK25" i="2" s="1"/>
  <c r="GJ25" i="2"/>
  <c r="GE25" i="2"/>
  <c r="GD25" i="2"/>
  <c r="GB25" i="2"/>
  <c r="FW25" i="2"/>
  <c r="FV25" i="2"/>
  <c r="FU25" i="2"/>
  <c r="FT25" i="2"/>
  <c r="FS25" i="2"/>
  <c r="FO25" i="2"/>
  <c r="FN25" i="2"/>
  <c r="FM25" i="2" s="1"/>
  <c r="FL25" i="2"/>
  <c r="DS25" i="2"/>
  <c r="DR25" i="2"/>
  <c r="DQ25" i="2"/>
  <c r="DP25" i="2"/>
  <c r="DO25" i="2"/>
  <c r="DK25" i="2"/>
  <c r="DJ25" i="2"/>
  <c r="DI25" i="2" s="1"/>
  <c r="DH25" i="2"/>
  <c r="DC25" i="2"/>
  <c r="DB25" i="2"/>
  <c r="CY25" i="2" s="1"/>
  <c r="DA25" i="2"/>
  <c r="CZ25" i="2"/>
  <c r="CU25" i="2"/>
  <c r="CT25" i="2"/>
  <c r="CQ25" i="2" s="1"/>
  <c r="CR25" i="2"/>
  <c r="CM25" i="2"/>
  <c r="CL25" i="2"/>
  <c r="CJ25" i="2"/>
  <c r="CE25" i="2"/>
  <c r="CD25" i="2"/>
  <c r="CC25" i="2" s="1"/>
  <c r="CB25" i="2"/>
  <c r="V25" i="2"/>
  <c r="U25" i="2"/>
  <c r="L25" i="2"/>
  <c r="PY24" i="2"/>
  <c r="PW24" i="2" s="1"/>
  <c r="PX24" i="2"/>
  <c r="PV24" i="2"/>
  <c r="PQ24" i="2"/>
  <c r="PP24" i="2"/>
  <c r="PM24" i="2" s="1"/>
  <c r="PN24" i="2"/>
  <c r="PI24" i="2"/>
  <c r="PH24" i="2"/>
  <c r="PF24" i="2"/>
  <c r="PA24" i="2"/>
  <c r="OZ24" i="2"/>
  <c r="OX24" i="2"/>
  <c r="OS24" i="2"/>
  <c r="OR24" i="2"/>
  <c r="OQ24" i="2"/>
  <c r="OP24" i="2"/>
  <c r="OO24" i="2"/>
  <c r="OK24" i="2"/>
  <c r="OJ24" i="2"/>
  <c r="OG24" i="2" s="1"/>
  <c r="OI24" i="2"/>
  <c r="OH24" i="2"/>
  <c r="KM24" i="2"/>
  <c r="KL24" i="2"/>
  <c r="KK24" i="2"/>
  <c r="KJ24" i="2"/>
  <c r="KI24" i="2"/>
  <c r="KE24" i="2"/>
  <c r="KA24" i="2" s="1"/>
  <c r="KD24" i="2"/>
  <c r="KC24" i="2" s="1"/>
  <c r="KB24" i="2"/>
  <c r="JW24" i="2"/>
  <c r="JV24" i="2"/>
  <c r="JS24" i="2" s="1"/>
  <c r="JU24" i="2"/>
  <c r="JT24" i="2"/>
  <c r="JO24" i="2"/>
  <c r="JN24" i="2"/>
  <c r="JK24" i="2" s="1"/>
  <c r="JL24" i="2"/>
  <c r="JG24" i="2"/>
  <c r="JF24" i="2"/>
  <c r="JD24" i="2"/>
  <c r="IY24" i="2"/>
  <c r="IX24" i="2"/>
  <c r="IW24" i="2" s="1"/>
  <c r="IV24" i="2"/>
  <c r="HC24" i="2"/>
  <c r="HB24" i="2"/>
  <c r="HA24" i="2"/>
  <c r="GZ24" i="2"/>
  <c r="GY24" i="2"/>
  <c r="GU24" i="2"/>
  <c r="GT24" i="2"/>
  <c r="GQ24" i="2" s="1"/>
  <c r="GS24" i="2"/>
  <c r="GR24" i="2"/>
  <c r="GM24" i="2"/>
  <c r="GL24" i="2"/>
  <c r="GK24" i="2"/>
  <c r="GJ24" i="2"/>
  <c r="GI24" i="2"/>
  <c r="GE24" i="2"/>
  <c r="GA24" i="2" s="1"/>
  <c r="GD24" i="2"/>
  <c r="GC24" i="2" s="1"/>
  <c r="GB24" i="2"/>
  <c r="FW24" i="2"/>
  <c r="FV24" i="2"/>
  <c r="FS24" i="2" s="1"/>
  <c r="FU24" i="2"/>
  <c r="FT24" i="2"/>
  <c r="FO24" i="2"/>
  <c r="FN24" i="2"/>
  <c r="FK24" i="2" s="1"/>
  <c r="FL24" i="2"/>
  <c r="DS24" i="2"/>
  <c r="DR24" i="2"/>
  <c r="DP24" i="2"/>
  <c r="DK24" i="2"/>
  <c r="DJ24" i="2"/>
  <c r="DI24" i="2" s="1"/>
  <c r="DH24" i="2"/>
  <c r="DG24" i="2"/>
  <c r="DC24" i="2"/>
  <c r="DB24" i="2"/>
  <c r="DA24" i="2"/>
  <c r="CZ24" i="2"/>
  <c r="CY24" i="2"/>
  <c r="CU24" i="2"/>
  <c r="CT24" i="2"/>
  <c r="CR24" i="2"/>
  <c r="CM24" i="2"/>
  <c r="CL24" i="2"/>
  <c r="CK24" i="2"/>
  <c r="CJ24" i="2"/>
  <c r="CI24" i="2"/>
  <c r="CE24" i="2"/>
  <c r="CD24" i="2"/>
  <c r="CB24" i="2"/>
  <c r="V24" i="2"/>
  <c r="U24" i="2"/>
  <c r="L24" i="2"/>
  <c r="PY23" i="2"/>
  <c r="PX23" i="2"/>
  <c r="PW23" i="2"/>
  <c r="PV23" i="2"/>
  <c r="PU23" i="2"/>
  <c r="PQ23" i="2"/>
  <c r="PP23" i="2"/>
  <c r="PN23" i="2"/>
  <c r="PI23" i="2"/>
  <c r="PH23" i="2"/>
  <c r="PG23" i="2"/>
  <c r="PF23" i="2"/>
  <c r="PE23" i="2"/>
  <c r="PA23" i="2"/>
  <c r="OZ23" i="2"/>
  <c r="OX23" i="2"/>
  <c r="OS23" i="2"/>
  <c r="OQ23" i="2" s="1"/>
  <c r="OR23" i="2"/>
  <c r="OP23" i="2"/>
  <c r="OK23" i="2"/>
  <c r="OJ23" i="2"/>
  <c r="OI23" i="2" s="1"/>
  <c r="OH23" i="2"/>
  <c r="OG23" i="2"/>
  <c r="KM23" i="2"/>
  <c r="KL23" i="2"/>
  <c r="KJ23" i="2"/>
  <c r="KE23" i="2"/>
  <c r="KD23" i="2"/>
  <c r="KC23" i="2"/>
  <c r="KB23" i="2"/>
  <c r="KA23" i="2"/>
  <c r="JW23" i="2"/>
  <c r="JV23" i="2"/>
  <c r="JU23" i="2"/>
  <c r="JT23" i="2"/>
  <c r="JS23" i="2"/>
  <c r="JO23" i="2"/>
  <c r="JM23" i="2" s="1"/>
  <c r="JN23" i="2"/>
  <c r="JL23" i="2"/>
  <c r="JG23" i="2"/>
  <c r="JC23" i="2" s="1"/>
  <c r="JF23" i="2"/>
  <c r="JE23" i="2"/>
  <c r="JD23" i="2"/>
  <c r="IY23" i="2"/>
  <c r="IX23" i="2"/>
  <c r="IV23" i="2"/>
  <c r="HC23" i="2"/>
  <c r="HB23" i="2"/>
  <c r="GZ23" i="2"/>
  <c r="GU23" i="2"/>
  <c r="GT23" i="2"/>
  <c r="GS23" i="2" s="1"/>
  <c r="GR23" i="2"/>
  <c r="GQ23" i="2"/>
  <c r="GM23" i="2"/>
  <c r="GL23" i="2"/>
  <c r="GK23" i="2" s="1"/>
  <c r="GJ23" i="2"/>
  <c r="GE23" i="2"/>
  <c r="GD23" i="2"/>
  <c r="GC23" i="2"/>
  <c r="GB23" i="2"/>
  <c r="GA23" i="2"/>
  <c r="FW23" i="2"/>
  <c r="FU23" i="2" s="1"/>
  <c r="FV23" i="2"/>
  <c r="FT23" i="2"/>
  <c r="FO23" i="2"/>
  <c r="FM23" i="2" s="1"/>
  <c r="FN23" i="2"/>
  <c r="FK23" i="2" s="1"/>
  <c r="FL23" i="2"/>
  <c r="DS23" i="2"/>
  <c r="DQ23" i="2" s="1"/>
  <c r="DR23" i="2"/>
  <c r="DP23" i="2"/>
  <c r="DO23" i="2"/>
  <c r="DK23" i="2"/>
  <c r="DJ23" i="2"/>
  <c r="DI23" i="2" s="1"/>
  <c r="DH23" i="2"/>
  <c r="DC23" i="2"/>
  <c r="DB23" i="2"/>
  <c r="CZ23" i="2"/>
  <c r="CU23" i="2"/>
  <c r="CT23" i="2"/>
  <c r="CS23" i="2" s="1"/>
  <c r="CR23" i="2"/>
  <c r="CQ23" i="2"/>
  <c r="CM23" i="2"/>
  <c r="CL23" i="2"/>
  <c r="CK23" i="2" s="1"/>
  <c r="CJ23" i="2"/>
  <c r="CE23" i="2"/>
  <c r="CD23" i="2"/>
  <c r="CC23" i="2"/>
  <c r="CB23" i="2"/>
  <c r="CA23" i="2"/>
  <c r="V23" i="2"/>
  <c r="U23" i="2"/>
  <c r="L23" i="2"/>
  <c r="PY22" i="2"/>
  <c r="PX22" i="2"/>
  <c r="PV22" i="2"/>
  <c r="PQ22" i="2"/>
  <c r="PP22" i="2"/>
  <c r="PO22" i="2" s="1"/>
  <c r="PN22" i="2"/>
  <c r="PM22" i="2"/>
  <c r="PI22" i="2"/>
  <c r="PH22" i="2"/>
  <c r="PG22" i="2" s="1"/>
  <c r="PF22" i="2"/>
  <c r="PA22" i="2"/>
  <c r="OZ22" i="2"/>
  <c r="OY22" i="2"/>
  <c r="OX22" i="2"/>
  <c r="OW22" i="2"/>
  <c r="OS22" i="2"/>
  <c r="OQ22" i="2" s="1"/>
  <c r="OR22" i="2"/>
  <c r="OP22" i="2"/>
  <c r="OK22" i="2"/>
  <c r="OI22" i="2" s="1"/>
  <c r="OJ22" i="2"/>
  <c r="OG22" i="2" s="1"/>
  <c r="OH22" i="2"/>
  <c r="KM22" i="2"/>
  <c r="KL22" i="2"/>
  <c r="KK22" i="2" s="1"/>
  <c r="KJ22" i="2"/>
  <c r="KI22" i="2"/>
  <c r="KE22" i="2"/>
  <c r="KD22" i="2"/>
  <c r="KC22" i="2" s="1"/>
  <c r="KB22" i="2"/>
  <c r="JW22" i="2"/>
  <c r="JV22" i="2"/>
  <c r="JT22" i="2"/>
  <c r="JO22" i="2"/>
  <c r="JN22" i="2"/>
  <c r="JM22" i="2" s="1"/>
  <c r="JL22" i="2"/>
  <c r="JK22" i="2"/>
  <c r="JG22" i="2"/>
  <c r="JF22" i="2"/>
  <c r="JE22" i="2" s="1"/>
  <c r="JD22" i="2"/>
  <c r="IY22" i="2"/>
  <c r="IX22" i="2"/>
  <c r="IW22" i="2"/>
  <c r="IV22" i="2"/>
  <c r="IU22" i="2"/>
  <c r="HC22" i="2"/>
  <c r="HA22" i="2" s="1"/>
  <c r="HB22" i="2"/>
  <c r="GZ22" i="2"/>
  <c r="GU22" i="2"/>
  <c r="GS22" i="2" s="1"/>
  <c r="GT22" i="2"/>
  <c r="GR22" i="2"/>
  <c r="GM22" i="2"/>
  <c r="GL22" i="2"/>
  <c r="GK22" i="2" s="1"/>
  <c r="GJ22" i="2"/>
  <c r="GI22" i="2"/>
  <c r="GE22" i="2"/>
  <c r="GD22" i="2"/>
  <c r="GB22" i="2"/>
  <c r="FW22" i="2"/>
  <c r="FV22" i="2"/>
  <c r="FU22" i="2" s="1"/>
  <c r="FT22" i="2"/>
  <c r="FO22" i="2"/>
  <c r="FN22" i="2"/>
  <c r="FM22" i="2" s="1"/>
  <c r="FL22" i="2"/>
  <c r="FK22" i="2"/>
  <c r="DS22" i="2"/>
  <c r="DR22" i="2"/>
  <c r="DO22" i="2" s="1"/>
  <c r="DQ22" i="2"/>
  <c r="DP22" i="2"/>
  <c r="DK22" i="2"/>
  <c r="DJ22" i="2"/>
  <c r="DI22" i="2"/>
  <c r="DH22" i="2"/>
  <c r="DG22" i="2"/>
  <c r="DC22" i="2"/>
  <c r="DB22" i="2"/>
  <c r="CZ22" i="2"/>
  <c r="CU22" i="2"/>
  <c r="CS22" i="2" s="1"/>
  <c r="CT22" i="2"/>
  <c r="CR22" i="2"/>
  <c r="CM22" i="2"/>
  <c r="CL22" i="2"/>
  <c r="CK22" i="2" s="1"/>
  <c r="CJ22" i="2"/>
  <c r="CI22" i="2"/>
  <c r="CE22" i="2"/>
  <c r="CD22" i="2"/>
  <c r="CB22" i="2"/>
  <c r="V22" i="2"/>
  <c r="U22" i="2"/>
  <c r="L22" i="2"/>
  <c r="PY21" i="2"/>
  <c r="PX21" i="2"/>
  <c r="PV21" i="2"/>
  <c r="PQ21" i="2"/>
  <c r="PP21" i="2"/>
  <c r="PM21" i="2" s="1"/>
  <c r="PO21" i="2"/>
  <c r="PN21" i="2"/>
  <c r="PI21" i="2"/>
  <c r="PH21" i="2"/>
  <c r="PG21" i="2" s="1"/>
  <c r="PF21" i="2"/>
  <c r="PE21" i="2"/>
  <c r="PA21" i="2"/>
  <c r="OZ21" i="2"/>
  <c r="OX21" i="2"/>
  <c r="OS21" i="2"/>
  <c r="OR21" i="2"/>
  <c r="OP21" i="2"/>
  <c r="OK21" i="2"/>
  <c r="OJ21" i="2"/>
  <c r="OI21" i="2" s="1"/>
  <c r="OH21" i="2"/>
  <c r="OG21" i="2"/>
  <c r="KM21" i="2"/>
  <c r="KL21" i="2"/>
  <c r="KI21" i="2" s="1"/>
  <c r="KJ21" i="2"/>
  <c r="KE21" i="2"/>
  <c r="KD21" i="2"/>
  <c r="KC21" i="2"/>
  <c r="KB21" i="2"/>
  <c r="KA21" i="2"/>
  <c r="JW21" i="2"/>
  <c r="JV21" i="2"/>
  <c r="JT21" i="2"/>
  <c r="JO21" i="2"/>
  <c r="JN21" i="2"/>
  <c r="JK21" i="2" s="1"/>
  <c r="JM21" i="2"/>
  <c r="JL21" i="2"/>
  <c r="JG21" i="2"/>
  <c r="JF21" i="2"/>
  <c r="JE21" i="2" s="1"/>
  <c r="JD21" i="2"/>
  <c r="JC21" i="2"/>
  <c r="IY21" i="2"/>
  <c r="IX21" i="2"/>
  <c r="IV21" i="2"/>
  <c r="HC21" i="2"/>
  <c r="HB21" i="2"/>
  <c r="HA21" i="2" s="1"/>
  <c r="GZ21" i="2"/>
  <c r="GU21" i="2"/>
  <c r="GT21" i="2"/>
  <c r="GS21" i="2" s="1"/>
  <c r="GR21" i="2"/>
  <c r="GQ21" i="2"/>
  <c r="GM21" i="2"/>
  <c r="GL21" i="2"/>
  <c r="GI21" i="2" s="1"/>
  <c r="GJ21" i="2"/>
  <c r="GE21" i="2"/>
  <c r="GD21" i="2"/>
  <c r="GC21" i="2"/>
  <c r="GB21" i="2"/>
  <c r="GA21" i="2"/>
  <c r="FW21" i="2"/>
  <c r="FU21" i="2" s="1"/>
  <c r="FV21" i="2"/>
  <c r="FT21" i="2"/>
  <c r="FO21" i="2"/>
  <c r="FM21" i="2" s="1"/>
  <c r="FN21" i="2"/>
  <c r="FL21" i="2"/>
  <c r="DS21" i="2"/>
  <c r="DR21" i="2"/>
  <c r="DQ21" i="2" s="1"/>
  <c r="DP21" i="2"/>
  <c r="DO21" i="2"/>
  <c r="DK21" i="2"/>
  <c r="DJ21" i="2"/>
  <c r="DH21" i="2"/>
  <c r="DC21" i="2"/>
  <c r="DB21" i="2"/>
  <c r="DA21" i="2" s="1"/>
  <c r="CZ21" i="2"/>
  <c r="CY21" i="2"/>
  <c r="CU21" i="2"/>
  <c r="CT21" i="2"/>
  <c r="CS21" i="2" s="1"/>
  <c r="CR21" i="2"/>
  <c r="CQ21" i="2"/>
  <c r="CM21" i="2"/>
  <c r="CL21" i="2"/>
  <c r="CI21" i="2" s="1"/>
  <c r="CK21" i="2"/>
  <c r="CJ21" i="2"/>
  <c r="CE21" i="2"/>
  <c r="CD21" i="2"/>
  <c r="CC21" i="2"/>
  <c r="CB21" i="2"/>
  <c r="CA21" i="2"/>
  <c r="V21" i="2"/>
  <c r="U21" i="2"/>
  <c r="L21" i="2"/>
  <c r="PY20" i="2"/>
  <c r="PX20" i="2"/>
  <c r="PW20" i="2" s="1"/>
  <c r="PV20" i="2"/>
  <c r="PU20" i="2"/>
  <c r="PQ20" i="2"/>
  <c r="PP20" i="2"/>
  <c r="PO20" i="2" s="1"/>
  <c r="PN20" i="2"/>
  <c r="PM20" i="2"/>
  <c r="PI20" i="2"/>
  <c r="PH20" i="2"/>
  <c r="PE20" i="2" s="1"/>
  <c r="PG20" i="2"/>
  <c r="PF20" i="2"/>
  <c r="PA20" i="2"/>
  <c r="OZ20" i="2"/>
  <c r="OY20" i="2"/>
  <c r="OX20" i="2"/>
  <c r="OW20" i="2"/>
  <c r="OS20" i="2"/>
  <c r="OQ20" i="2" s="1"/>
  <c r="OR20" i="2"/>
  <c r="OO20" i="2" s="1"/>
  <c r="OP20" i="2"/>
  <c r="OK20" i="2"/>
  <c r="OI20" i="2" s="1"/>
  <c r="OJ20" i="2"/>
  <c r="OH20" i="2"/>
  <c r="KM20" i="2"/>
  <c r="KL20" i="2"/>
  <c r="KK20" i="2" s="1"/>
  <c r="KJ20" i="2"/>
  <c r="KI20" i="2"/>
  <c r="KE20" i="2"/>
  <c r="KD20" i="2"/>
  <c r="KB20" i="2"/>
  <c r="JW20" i="2"/>
  <c r="JV20" i="2"/>
  <c r="JU20" i="2" s="1"/>
  <c r="JT20" i="2"/>
  <c r="JS20" i="2"/>
  <c r="JO20" i="2"/>
  <c r="JN20" i="2"/>
  <c r="JM20" i="2" s="1"/>
  <c r="JL20" i="2"/>
  <c r="JK20" i="2"/>
  <c r="JG20" i="2"/>
  <c r="JF20" i="2"/>
  <c r="JC20" i="2" s="1"/>
  <c r="JE20" i="2"/>
  <c r="JD20" i="2"/>
  <c r="IY20" i="2"/>
  <c r="IX20" i="2"/>
  <c r="IW20" i="2"/>
  <c r="IV20" i="2"/>
  <c r="IU20" i="2"/>
  <c r="HC20" i="2"/>
  <c r="HB20" i="2"/>
  <c r="GZ20" i="2"/>
  <c r="GU20" i="2"/>
  <c r="GT20" i="2"/>
  <c r="GQ20" i="2" s="1"/>
  <c r="GS20" i="2"/>
  <c r="GR20" i="2"/>
  <c r="GM20" i="2"/>
  <c r="GL20" i="2"/>
  <c r="GK20" i="2" s="1"/>
  <c r="GJ20" i="2"/>
  <c r="GI20" i="2"/>
  <c r="GE20" i="2"/>
  <c r="GD20" i="2"/>
  <c r="GB20" i="2"/>
  <c r="FW20" i="2"/>
  <c r="FV20" i="2"/>
  <c r="FU20" i="2" s="1"/>
  <c r="FT20" i="2"/>
  <c r="FO20" i="2"/>
  <c r="FN20" i="2"/>
  <c r="FM20" i="2" s="1"/>
  <c r="FL20" i="2"/>
  <c r="FK20" i="2"/>
  <c r="DS20" i="2"/>
  <c r="DR20" i="2"/>
  <c r="DO20" i="2" s="1"/>
  <c r="DQ20" i="2"/>
  <c r="DP20" i="2"/>
  <c r="DK20" i="2"/>
  <c r="DJ20" i="2"/>
  <c r="DI20" i="2"/>
  <c r="DH20" i="2"/>
  <c r="DG20" i="2"/>
  <c r="DC20" i="2"/>
  <c r="DA20" i="2" s="1"/>
  <c r="DB20" i="2"/>
  <c r="CY20" i="2" s="1"/>
  <c r="CZ20" i="2"/>
  <c r="CU20" i="2"/>
  <c r="CT20" i="2"/>
  <c r="CQ20" i="2" s="1"/>
  <c r="CR20" i="2"/>
  <c r="CM20" i="2"/>
  <c r="CL20" i="2"/>
  <c r="CK20" i="2" s="1"/>
  <c r="CJ20" i="2"/>
  <c r="CI20" i="2"/>
  <c r="CE20" i="2"/>
  <c r="CD20" i="2"/>
  <c r="CB20" i="2"/>
  <c r="V20" i="2"/>
  <c r="U20" i="2"/>
  <c r="L20" i="2"/>
  <c r="PY19" i="2"/>
  <c r="PW19" i="2" s="1"/>
  <c r="PX19" i="2"/>
  <c r="PV19" i="2"/>
  <c r="PQ19" i="2"/>
  <c r="PQ30" i="2" s="1"/>
  <c r="NC29" i="2" s="1"/>
  <c r="PP19" i="2"/>
  <c r="PN19" i="2"/>
  <c r="PN30" i="2" s="1"/>
  <c r="MZ29" i="2" s="1"/>
  <c r="PI19" i="2"/>
  <c r="PI30" i="2" s="1"/>
  <c r="NC28" i="2" s="1"/>
  <c r="PH19" i="2"/>
  <c r="PF19" i="2"/>
  <c r="PA19" i="2"/>
  <c r="OZ19" i="2"/>
  <c r="OX19" i="2"/>
  <c r="OX30" i="2" s="1"/>
  <c r="MZ27" i="2" s="1"/>
  <c r="OS19" i="2"/>
  <c r="OR19" i="2"/>
  <c r="OQ19" i="2" s="1"/>
  <c r="OP19" i="2"/>
  <c r="OP30" i="2" s="1"/>
  <c r="MZ26" i="2" s="1"/>
  <c r="OK19" i="2"/>
  <c r="OJ19" i="2"/>
  <c r="OH19" i="2"/>
  <c r="MM19" i="2"/>
  <c r="LA18" i="2" s="1"/>
  <c r="KM19" i="2"/>
  <c r="KM30" i="2" s="1"/>
  <c r="HQ30" i="2" s="1"/>
  <c r="KL19" i="2"/>
  <c r="KK19" i="2" s="1"/>
  <c r="KJ19" i="2"/>
  <c r="KE19" i="2"/>
  <c r="KE30" i="2" s="1"/>
  <c r="HQ29" i="2" s="1"/>
  <c r="KD19" i="2"/>
  <c r="KB19" i="2"/>
  <c r="KB30" i="2" s="1"/>
  <c r="HN29" i="2" s="1"/>
  <c r="KA19" i="2"/>
  <c r="JW19" i="2"/>
  <c r="JV19" i="2"/>
  <c r="JT19" i="2"/>
  <c r="JT30" i="2" s="1"/>
  <c r="HN28" i="2" s="1"/>
  <c r="JO19" i="2"/>
  <c r="JN19" i="2"/>
  <c r="JN30" i="2" s="1"/>
  <c r="HP27" i="2" s="1"/>
  <c r="JL19" i="2"/>
  <c r="JK19" i="2"/>
  <c r="JG19" i="2"/>
  <c r="JF19" i="2"/>
  <c r="JC19" i="2" s="1"/>
  <c r="JD19" i="2"/>
  <c r="IY19" i="2"/>
  <c r="IY30" i="2" s="1"/>
  <c r="HQ25" i="2" s="1"/>
  <c r="IX19" i="2"/>
  <c r="IX30" i="2" s="1"/>
  <c r="HP25" i="2" s="1"/>
  <c r="IV19" i="2"/>
  <c r="HC19" i="2"/>
  <c r="HB19" i="2"/>
  <c r="HA19" i="2"/>
  <c r="GZ19" i="2"/>
  <c r="GZ30" i="2" s="1"/>
  <c r="ED30" i="2" s="1"/>
  <c r="GY19" i="2"/>
  <c r="GU19" i="2"/>
  <c r="GT19" i="2"/>
  <c r="GS19" i="2"/>
  <c r="GR19" i="2"/>
  <c r="GM19" i="2"/>
  <c r="GL19" i="2"/>
  <c r="GJ19" i="2"/>
  <c r="GJ30" i="2" s="1"/>
  <c r="ED28" i="2" s="1"/>
  <c r="GE19" i="2"/>
  <c r="GE30" i="2" s="1"/>
  <c r="EG27" i="2" s="1"/>
  <c r="GD19" i="2"/>
  <c r="GC19" i="2" s="1"/>
  <c r="GB19" i="2"/>
  <c r="GB30" i="2" s="1"/>
  <c r="ED27" i="2" s="1"/>
  <c r="GA19" i="2"/>
  <c r="FW19" i="2"/>
  <c r="FW30" i="2" s="1"/>
  <c r="EG26" i="2" s="1"/>
  <c r="FV19" i="2"/>
  <c r="FT19" i="2"/>
  <c r="FT30" i="2" s="1"/>
  <c r="ED26" i="2" s="1"/>
  <c r="FO19" i="2"/>
  <c r="FN19" i="2"/>
  <c r="FM19" i="2"/>
  <c r="FL19" i="2"/>
  <c r="FK19" i="2"/>
  <c r="DS19" i="2"/>
  <c r="DR19" i="2"/>
  <c r="DP19" i="2"/>
  <c r="DO19" i="2"/>
  <c r="DK19" i="2"/>
  <c r="DJ19" i="2"/>
  <c r="DJ30" i="2" s="1"/>
  <c r="AV29" i="2" s="1"/>
  <c r="DH19" i="2"/>
  <c r="DC19" i="2"/>
  <c r="DB19" i="2"/>
  <c r="DA19" i="2"/>
  <c r="CZ19" i="2"/>
  <c r="CY19" i="2"/>
  <c r="CU19" i="2"/>
  <c r="CS19" i="2" s="1"/>
  <c r="CT19" i="2"/>
  <c r="CR19" i="2"/>
  <c r="CM19" i="2"/>
  <c r="CM30" i="2" s="1"/>
  <c r="AW26" i="2" s="1"/>
  <c r="CL19" i="2"/>
  <c r="CJ19" i="2"/>
  <c r="CJ30" i="2" s="1"/>
  <c r="AT26" i="2" s="1"/>
  <c r="CE19" i="2"/>
  <c r="CE30" i="2" s="1"/>
  <c r="AW25" i="2" s="1"/>
  <c r="CD19" i="2"/>
  <c r="CB19" i="2"/>
  <c r="V19" i="2"/>
  <c r="U19" i="2"/>
  <c r="L19" i="2"/>
  <c r="MM18" i="2"/>
  <c r="ML18" i="2"/>
  <c r="MK18" i="2"/>
  <c r="MJ18" i="2"/>
  <c r="MI18" i="2"/>
  <c r="ME18" i="2"/>
  <c r="MA18" i="2" s="1"/>
  <c r="MD18" i="2"/>
  <c r="MB18" i="2"/>
  <c r="LW18" i="2"/>
  <c r="LV18" i="2"/>
  <c r="LS18" i="2" s="1"/>
  <c r="LT18" i="2"/>
  <c r="V18" i="2"/>
  <c r="U18" i="2"/>
  <c r="L18" i="2"/>
  <c r="MM17" i="2"/>
  <c r="ML17" i="2"/>
  <c r="MK17" i="2"/>
  <c r="MJ17" i="2"/>
  <c r="MI17" i="2"/>
  <c r="ME17" i="2"/>
  <c r="MD17" i="2"/>
  <c r="MC17" i="2"/>
  <c r="MB17" i="2"/>
  <c r="MA17" i="2"/>
  <c r="LW17" i="2"/>
  <c r="LV17" i="2"/>
  <c r="LT17" i="2"/>
  <c r="V17" i="2"/>
  <c r="U17" i="2"/>
  <c r="L17" i="2"/>
  <c r="MM16" i="2"/>
  <c r="ML16" i="2"/>
  <c r="MK16" i="2" s="1"/>
  <c r="MJ16" i="2"/>
  <c r="MI16" i="2"/>
  <c r="ME16" i="2"/>
  <c r="MD16" i="2"/>
  <c r="MC16" i="2" s="1"/>
  <c r="MB16" i="2"/>
  <c r="LW16" i="2"/>
  <c r="LV16" i="2"/>
  <c r="LU16" i="2"/>
  <c r="LT16" i="2"/>
  <c r="LS16" i="2"/>
  <c r="V16" i="2"/>
  <c r="U16" i="2"/>
  <c r="L16" i="2"/>
  <c r="ND15" i="2"/>
  <c r="MX15" i="2"/>
  <c r="MW15" i="2"/>
  <c r="MM15" i="2"/>
  <c r="ML15" i="2"/>
  <c r="MK15" i="2" s="1"/>
  <c r="MJ15" i="2"/>
  <c r="ME15" i="2"/>
  <c r="MD15" i="2"/>
  <c r="MB15" i="2"/>
  <c r="MB19" i="2" s="1"/>
  <c r="KX17" i="2" s="1"/>
  <c r="MA15" i="2"/>
  <c r="LW15" i="2"/>
  <c r="LV15" i="2"/>
  <c r="LT15" i="2"/>
  <c r="V15" i="2"/>
  <c r="U15" i="2"/>
  <c r="L15" i="2"/>
  <c r="PY14" i="2"/>
  <c r="PU14" i="2" s="1"/>
  <c r="PX14" i="2"/>
  <c r="PW14" i="2" s="1"/>
  <c r="PV14" i="2"/>
  <c r="PQ14" i="2"/>
  <c r="PP14" i="2"/>
  <c r="PO14" i="2" s="1"/>
  <c r="PN14" i="2"/>
  <c r="PI14" i="2"/>
  <c r="PH14" i="2"/>
  <c r="PF14" i="2"/>
  <c r="PA14" i="2"/>
  <c r="OZ14" i="2"/>
  <c r="OY14" i="2" s="1"/>
  <c r="OX14" i="2"/>
  <c r="OW14" i="2"/>
  <c r="OS14" i="2"/>
  <c r="OR14" i="2"/>
  <c r="OQ14" i="2" s="1"/>
  <c r="OP14" i="2"/>
  <c r="OK14" i="2"/>
  <c r="OJ14" i="2"/>
  <c r="OI14" i="2"/>
  <c r="OH14" i="2"/>
  <c r="OG14" i="2"/>
  <c r="ND14" i="2"/>
  <c r="MX14" i="2"/>
  <c r="MW14" i="2"/>
  <c r="MM14" i="2"/>
  <c r="ML14" i="2"/>
  <c r="MK14" i="2"/>
  <c r="MJ14" i="2"/>
  <c r="MI14" i="2"/>
  <c r="ME14" i="2"/>
  <c r="ME19" i="2" s="1"/>
  <c r="LA17" i="2" s="1"/>
  <c r="MD14" i="2"/>
  <c r="MB14" i="2"/>
  <c r="LW14" i="2"/>
  <c r="LV14" i="2"/>
  <c r="LS14" i="2" s="1"/>
  <c r="LT14" i="2"/>
  <c r="LT19" i="2" s="1"/>
  <c r="KX16" i="2" s="1"/>
  <c r="KM14" i="2"/>
  <c r="KI14" i="2" s="1"/>
  <c r="KL14" i="2"/>
  <c r="KK14" i="2" s="1"/>
  <c r="KJ14" i="2"/>
  <c r="KE14" i="2"/>
  <c r="KD14" i="2"/>
  <c r="KC14" i="2" s="1"/>
  <c r="KB14" i="2"/>
  <c r="JW14" i="2"/>
  <c r="JV14" i="2"/>
  <c r="JT14" i="2"/>
  <c r="JO14" i="2"/>
  <c r="JN14" i="2"/>
  <c r="JM14" i="2" s="1"/>
  <c r="JL14" i="2"/>
  <c r="JK14" i="2"/>
  <c r="JG14" i="2"/>
  <c r="JF14" i="2"/>
  <c r="JE14" i="2" s="1"/>
  <c r="JD14" i="2"/>
  <c r="IY14" i="2"/>
  <c r="IX14" i="2"/>
  <c r="IW14" i="2"/>
  <c r="IV14" i="2"/>
  <c r="IU14" i="2"/>
  <c r="HC14" i="2"/>
  <c r="HA14" i="2" s="1"/>
  <c r="HB14" i="2"/>
  <c r="GZ14" i="2"/>
  <c r="GU14" i="2"/>
  <c r="GS14" i="2" s="1"/>
  <c r="GT14" i="2"/>
  <c r="GR14" i="2"/>
  <c r="GM14" i="2"/>
  <c r="GI14" i="2" s="1"/>
  <c r="GL14" i="2"/>
  <c r="GK14" i="2" s="1"/>
  <c r="GJ14" i="2"/>
  <c r="GE14" i="2"/>
  <c r="GD14" i="2"/>
  <c r="GC14" i="2" s="1"/>
  <c r="GB14" i="2"/>
  <c r="FW14" i="2"/>
  <c r="FV14" i="2"/>
  <c r="FT14" i="2"/>
  <c r="FO14" i="2"/>
  <c r="FN14" i="2"/>
  <c r="FM14" i="2" s="1"/>
  <c r="FL14" i="2"/>
  <c r="FK14" i="2"/>
  <c r="DS14" i="2"/>
  <c r="DR14" i="2"/>
  <c r="DQ14" i="2" s="1"/>
  <c r="DP14" i="2"/>
  <c r="DK14" i="2"/>
  <c r="DJ14" i="2"/>
  <c r="DI14" i="2"/>
  <c r="DH14" i="2"/>
  <c r="DG14" i="2"/>
  <c r="DC14" i="2"/>
  <c r="DA14" i="2" s="1"/>
  <c r="DB14" i="2"/>
  <c r="CZ14" i="2"/>
  <c r="CU14" i="2"/>
  <c r="CS14" i="2" s="1"/>
  <c r="CT14" i="2"/>
  <c r="CR14" i="2"/>
  <c r="CM14" i="2"/>
  <c r="CI14" i="2" s="1"/>
  <c r="CL14" i="2"/>
  <c r="CK14" i="2" s="1"/>
  <c r="CJ14" i="2"/>
  <c r="CE14" i="2"/>
  <c r="CD14" i="2"/>
  <c r="CC14" i="2" s="1"/>
  <c r="CB14" i="2"/>
  <c r="V14" i="2"/>
  <c r="U14" i="2"/>
  <c r="L14" i="2"/>
  <c r="PY13" i="2"/>
  <c r="PW13" i="2" s="1"/>
  <c r="PX13" i="2"/>
  <c r="PV13" i="2"/>
  <c r="PQ13" i="2"/>
  <c r="PO13" i="2" s="1"/>
  <c r="PP13" i="2"/>
  <c r="PN13" i="2"/>
  <c r="PI13" i="2"/>
  <c r="PE13" i="2" s="1"/>
  <c r="PH13" i="2"/>
  <c r="PG13" i="2" s="1"/>
  <c r="PF13" i="2"/>
  <c r="PA13" i="2"/>
  <c r="OZ13" i="2"/>
  <c r="OY13" i="2" s="1"/>
  <c r="OX13" i="2"/>
  <c r="OS13" i="2"/>
  <c r="OR13" i="2"/>
  <c r="OP13" i="2"/>
  <c r="OK13" i="2"/>
  <c r="OJ13" i="2"/>
  <c r="OI13" i="2" s="1"/>
  <c r="OH13" i="2"/>
  <c r="OG13" i="2"/>
  <c r="ND13" i="2"/>
  <c r="MX13" i="2"/>
  <c r="MW13" i="2"/>
  <c r="KM13" i="2"/>
  <c r="KL13" i="2"/>
  <c r="KK13" i="2" s="1"/>
  <c r="KJ13" i="2"/>
  <c r="KI13" i="2"/>
  <c r="KE13" i="2"/>
  <c r="KD13" i="2"/>
  <c r="KA13" i="2" s="1"/>
  <c r="KB13" i="2"/>
  <c r="JW13" i="2"/>
  <c r="JV13" i="2"/>
  <c r="JU13" i="2"/>
  <c r="JT13" i="2"/>
  <c r="JS13" i="2"/>
  <c r="JO13" i="2"/>
  <c r="JN13" i="2"/>
  <c r="JL13" i="2"/>
  <c r="JG13" i="2"/>
  <c r="JE13" i="2" s="1"/>
  <c r="JF13" i="2"/>
  <c r="JD13" i="2"/>
  <c r="IY13" i="2"/>
  <c r="IU13" i="2" s="1"/>
  <c r="IX13" i="2"/>
  <c r="IW13" i="2" s="1"/>
  <c r="IV13" i="2"/>
  <c r="HC13" i="2"/>
  <c r="HB13" i="2"/>
  <c r="GZ13" i="2"/>
  <c r="GU13" i="2"/>
  <c r="GT13" i="2"/>
  <c r="GS13" i="2" s="1"/>
  <c r="GR13" i="2"/>
  <c r="GM13" i="2"/>
  <c r="GL13" i="2"/>
  <c r="GK13" i="2" s="1"/>
  <c r="GJ13" i="2"/>
  <c r="GI13" i="2"/>
  <c r="GE13" i="2"/>
  <c r="GD13" i="2"/>
  <c r="GA13" i="2" s="1"/>
  <c r="GB13" i="2"/>
  <c r="FW13" i="2"/>
  <c r="FV13" i="2"/>
  <c r="FU13" i="2"/>
  <c r="FT13" i="2"/>
  <c r="FS13" i="2"/>
  <c r="FO13" i="2"/>
  <c r="FN13" i="2"/>
  <c r="FL13" i="2"/>
  <c r="DS13" i="2"/>
  <c r="DR13" i="2"/>
  <c r="DO13" i="2" s="1"/>
  <c r="DQ13" i="2"/>
  <c r="DP13" i="2"/>
  <c r="DK13" i="2"/>
  <c r="DG13" i="2" s="1"/>
  <c r="DJ13" i="2"/>
  <c r="DI13" i="2" s="1"/>
  <c r="DH13" i="2"/>
  <c r="DC13" i="2"/>
  <c r="DB13" i="2"/>
  <c r="CZ13" i="2"/>
  <c r="CU13" i="2"/>
  <c r="CT13" i="2"/>
  <c r="CS13" i="2" s="1"/>
  <c r="CR13" i="2"/>
  <c r="CQ13" i="2"/>
  <c r="CM13" i="2"/>
  <c r="CL13" i="2"/>
  <c r="CK13" i="2" s="1"/>
  <c r="CJ13" i="2"/>
  <c r="CI13" i="2"/>
  <c r="CE13" i="2"/>
  <c r="CD13" i="2"/>
  <c r="CA13" i="2" s="1"/>
  <c r="CC13" i="2"/>
  <c r="CB13" i="2"/>
  <c r="V13" i="2"/>
  <c r="U13" i="2"/>
  <c r="L13" i="2"/>
  <c r="PY12" i="2"/>
  <c r="PX12" i="2"/>
  <c r="PV12" i="2"/>
  <c r="PQ12" i="2"/>
  <c r="PP12" i="2"/>
  <c r="PO12" i="2" s="1"/>
  <c r="PN12" i="2"/>
  <c r="PI12" i="2"/>
  <c r="PH12" i="2"/>
  <c r="PG12" i="2" s="1"/>
  <c r="PF12" i="2"/>
  <c r="PE12" i="2"/>
  <c r="PA12" i="2"/>
  <c r="OZ12" i="2"/>
  <c r="OY12" i="2" s="1"/>
  <c r="OX12" i="2"/>
  <c r="OS12" i="2"/>
  <c r="OR12" i="2"/>
  <c r="OQ12" i="2"/>
  <c r="OP12" i="2"/>
  <c r="OO12" i="2"/>
  <c r="OK12" i="2"/>
  <c r="OG12" i="2" s="1"/>
  <c r="OJ12" i="2"/>
  <c r="OI12" i="2"/>
  <c r="OH12" i="2"/>
  <c r="ND12" i="2"/>
  <c r="MX12" i="2"/>
  <c r="MW12" i="2"/>
  <c r="KM12" i="2"/>
  <c r="KI12" i="2" s="1"/>
  <c r="KL12" i="2"/>
  <c r="KJ12" i="2"/>
  <c r="KE12" i="2"/>
  <c r="KD12" i="2"/>
  <c r="KA12" i="2" s="1"/>
  <c r="KC12" i="2"/>
  <c r="KB12" i="2"/>
  <c r="JW12" i="2"/>
  <c r="JS12" i="2" s="1"/>
  <c r="JV12" i="2"/>
  <c r="JT12" i="2"/>
  <c r="JO12" i="2"/>
  <c r="JN12" i="2"/>
  <c r="JL12" i="2"/>
  <c r="JG12" i="2"/>
  <c r="JF12" i="2"/>
  <c r="JE12" i="2" s="1"/>
  <c r="JD12" i="2"/>
  <c r="IY12" i="2"/>
  <c r="IX12" i="2"/>
  <c r="IW12" i="2" s="1"/>
  <c r="IV12" i="2"/>
  <c r="IU12" i="2"/>
  <c r="HC12" i="2"/>
  <c r="HB12" i="2"/>
  <c r="HA12" i="2" s="1"/>
  <c r="GZ12" i="2"/>
  <c r="GU12" i="2"/>
  <c r="GT12" i="2"/>
  <c r="GS12" i="2"/>
  <c r="GR12" i="2"/>
  <c r="GQ12" i="2"/>
  <c r="GM12" i="2"/>
  <c r="GI12" i="2" s="1"/>
  <c r="GL12" i="2"/>
  <c r="GJ12" i="2"/>
  <c r="GE12" i="2"/>
  <c r="GD12" i="2"/>
  <c r="GA12" i="2" s="1"/>
  <c r="GC12" i="2"/>
  <c r="GB12" i="2"/>
  <c r="FW12" i="2"/>
  <c r="FS12" i="2" s="1"/>
  <c r="FV12" i="2"/>
  <c r="FT12" i="2"/>
  <c r="FO12" i="2"/>
  <c r="FN12" i="2"/>
  <c r="FL12" i="2"/>
  <c r="DS12" i="2"/>
  <c r="DR12" i="2"/>
  <c r="DQ12" i="2" s="1"/>
  <c r="DP12" i="2"/>
  <c r="DK12" i="2"/>
  <c r="DJ12" i="2"/>
  <c r="DI12" i="2" s="1"/>
  <c r="DH12" i="2"/>
  <c r="DG12" i="2"/>
  <c r="DC12" i="2"/>
  <c r="DB12" i="2"/>
  <c r="DA12" i="2" s="1"/>
  <c r="CZ12" i="2"/>
  <c r="CU12" i="2"/>
  <c r="CT12" i="2"/>
  <c r="CS12" i="2"/>
  <c r="CR12" i="2"/>
  <c r="CQ12" i="2"/>
  <c r="CM12" i="2"/>
  <c r="CI12" i="2" s="1"/>
  <c r="CL12" i="2"/>
  <c r="CJ12" i="2"/>
  <c r="CE12" i="2"/>
  <c r="CD12" i="2"/>
  <c r="CA12" i="2" s="1"/>
  <c r="CC12" i="2"/>
  <c r="CB12" i="2"/>
  <c r="V12" i="2"/>
  <c r="U12" i="2"/>
  <c r="L12" i="2"/>
  <c r="PY11" i="2"/>
  <c r="PX11" i="2"/>
  <c r="PW11" i="2" s="1"/>
  <c r="PV11" i="2"/>
  <c r="PQ11" i="2"/>
  <c r="PP11" i="2"/>
  <c r="PO11" i="2"/>
  <c r="PN11" i="2"/>
  <c r="PM11" i="2"/>
  <c r="PI11" i="2"/>
  <c r="PE11" i="2" s="1"/>
  <c r="PH11" i="2"/>
  <c r="PG11" i="2"/>
  <c r="PF11" i="2"/>
  <c r="PA11" i="2"/>
  <c r="OY11" i="2" s="1"/>
  <c r="OZ11" i="2"/>
  <c r="OX11" i="2"/>
  <c r="OS11" i="2"/>
  <c r="OO11" i="2" s="1"/>
  <c r="OR11" i="2"/>
  <c r="OQ11" i="2" s="1"/>
  <c r="OP11" i="2"/>
  <c r="OK11" i="2"/>
  <c r="OJ11" i="2"/>
  <c r="OH11" i="2"/>
  <c r="ND11" i="2"/>
  <c r="MX11" i="2"/>
  <c r="MW11" i="2"/>
  <c r="KM11" i="2"/>
  <c r="KL11" i="2"/>
  <c r="KJ11" i="2"/>
  <c r="KE11" i="2"/>
  <c r="KD11" i="2"/>
  <c r="KC11" i="2" s="1"/>
  <c r="KB11" i="2"/>
  <c r="KA11" i="2"/>
  <c r="JW11" i="2"/>
  <c r="JV11" i="2"/>
  <c r="JU11" i="2" s="1"/>
  <c r="JT11" i="2"/>
  <c r="JO11" i="2"/>
  <c r="JN11" i="2"/>
  <c r="JM11" i="2" s="1"/>
  <c r="JL11" i="2"/>
  <c r="JK11" i="2"/>
  <c r="JG11" i="2"/>
  <c r="JF11" i="2"/>
  <c r="JE11" i="2"/>
  <c r="JD11" i="2"/>
  <c r="JC11" i="2"/>
  <c r="IY11" i="2"/>
  <c r="IU11" i="2" s="1"/>
  <c r="IX11" i="2"/>
  <c r="IW11" i="2"/>
  <c r="IV11" i="2"/>
  <c r="HC11" i="2"/>
  <c r="HA11" i="2" s="1"/>
  <c r="HB11" i="2"/>
  <c r="GZ11" i="2"/>
  <c r="GU11" i="2"/>
  <c r="GT11" i="2"/>
  <c r="GS11" i="2" s="1"/>
  <c r="GR11" i="2"/>
  <c r="GQ11" i="2"/>
  <c r="GM11" i="2"/>
  <c r="GL11" i="2"/>
  <c r="GJ11" i="2"/>
  <c r="GE11" i="2"/>
  <c r="GD11" i="2"/>
  <c r="GC11" i="2"/>
  <c r="GB11" i="2"/>
  <c r="GA11" i="2"/>
  <c r="FW11" i="2"/>
  <c r="FV11" i="2"/>
  <c r="FU11" i="2" s="1"/>
  <c r="FT11" i="2"/>
  <c r="FS11" i="2"/>
  <c r="FO11" i="2"/>
  <c r="FN11" i="2"/>
  <c r="FM11" i="2" s="1"/>
  <c r="FL11" i="2"/>
  <c r="DS11" i="2"/>
  <c r="DR11" i="2"/>
  <c r="DQ11" i="2"/>
  <c r="DP11" i="2"/>
  <c r="DO11" i="2"/>
  <c r="DK11" i="2"/>
  <c r="DG11" i="2" s="1"/>
  <c r="DJ11" i="2"/>
  <c r="DI11" i="2"/>
  <c r="DH11" i="2"/>
  <c r="DC11" i="2"/>
  <c r="DB11" i="2"/>
  <c r="DA11" i="2" s="1"/>
  <c r="CZ11" i="2"/>
  <c r="CU11" i="2"/>
  <c r="CQ11" i="2" s="1"/>
  <c r="CT11" i="2"/>
  <c r="CS11" i="2" s="1"/>
  <c r="CR11" i="2"/>
  <c r="CM11" i="2"/>
  <c r="CL11" i="2"/>
  <c r="CJ11" i="2"/>
  <c r="CE11" i="2"/>
  <c r="CD11" i="2"/>
  <c r="CA11" i="2" s="1"/>
  <c r="CC11" i="2"/>
  <c r="CB11" i="2"/>
  <c r="V11" i="2"/>
  <c r="U11" i="2"/>
  <c r="L11" i="2"/>
  <c r="PY10" i="2"/>
  <c r="PW10" i="2" s="1"/>
  <c r="PX10" i="2"/>
  <c r="PV10" i="2"/>
  <c r="PQ10" i="2"/>
  <c r="PP10" i="2"/>
  <c r="PO10" i="2" s="1"/>
  <c r="PN10" i="2"/>
  <c r="PM10" i="2"/>
  <c r="PI10" i="2"/>
  <c r="PH10" i="2"/>
  <c r="PF10" i="2"/>
  <c r="PA10" i="2"/>
  <c r="OZ10" i="2"/>
  <c r="OY10" i="2"/>
  <c r="OX10" i="2"/>
  <c r="OW10" i="2"/>
  <c r="OS10" i="2"/>
  <c r="OR10" i="2"/>
  <c r="OQ10" i="2" s="1"/>
  <c r="OP10" i="2"/>
  <c r="OO10" i="2"/>
  <c r="OK10" i="2"/>
  <c r="OJ10" i="2"/>
  <c r="OI10" i="2" s="1"/>
  <c r="OH10" i="2"/>
  <c r="OG10" i="2"/>
  <c r="ND10" i="2"/>
  <c r="MX10" i="2"/>
  <c r="MW10" i="2"/>
  <c r="KM10" i="2"/>
  <c r="KL10" i="2"/>
  <c r="KK10" i="2" s="1"/>
  <c r="KJ10" i="2"/>
  <c r="KI10" i="2"/>
  <c r="KE10" i="2"/>
  <c r="KD10" i="2"/>
  <c r="KC10" i="2"/>
  <c r="KB10" i="2"/>
  <c r="KA10" i="2"/>
  <c r="JW10" i="2"/>
  <c r="JS10" i="2" s="1"/>
  <c r="JV10" i="2"/>
  <c r="JU10" i="2"/>
  <c r="JT10" i="2"/>
  <c r="JO10" i="2"/>
  <c r="JN10" i="2"/>
  <c r="JK10" i="2" s="1"/>
  <c r="JL10" i="2"/>
  <c r="JG10" i="2"/>
  <c r="JF10" i="2"/>
  <c r="JD10" i="2"/>
  <c r="JC10" i="2"/>
  <c r="IY10" i="2"/>
  <c r="IX10" i="2"/>
  <c r="IV10" i="2"/>
  <c r="HC10" i="2"/>
  <c r="HB10" i="2"/>
  <c r="HA10" i="2" s="1"/>
  <c r="GZ10" i="2"/>
  <c r="GY10" i="2"/>
  <c r="GU10" i="2"/>
  <c r="GT10" i="2"/>
  <c r="GS10" i="2" s="1"/>
  <c r="GR10" i="2"/>
  <c r="GM10" i="2"/>
  <c r="GL10" i="2"/>
  <c r="GK10" i="2"/>
  <c r="GJ10" i="2"/>
  <c r="GI10" i="2"/>
  <c r="GE10" i="2"/>
  <c r="GD10" i="2"/>
  <c r="GC10" i="2"/>
  <c r="GB10" i="2"/>
  <c r="GA10" i="2"/>
  <c r="FW10" i="2"/>
  <c r="FS10" i="2" s="1"/>
  <c r="FV10" i="2"/>
  <c r="FT10" i="2"/>
  <c r="FO10" i="2"/>
  <c r="FN10" i="2"/>
  <c r="FK10" i="2" s="1"/>
  <c r="FL10" i="2"/>
  <c r="DS10" i="2"/>
  <c r="DO10" i="2" s="1"/>
  <c r="DR10" i="2"/>
  <c r="DP10" i="2"/>
  <c r="DK10" i="2"/>
  <c r="DJ10" i="2"/>
  <c r="DH10" i="2"/>
  <c r="DC10" i="2"/>
  <c r="DB10" i="2"/>
  <c r="DA10" i="2" s="1"/>
  <c r="CZ10" i="2"/>
  <c r="CU10" i="2"/>
  <c r="CT10" i="2"/>
  <c r="CS10" i="2" s="1"/>
  <c r="CR10" i="2"/>
  <c r="CM10" i="2"/>
  <c r="CK10" i="2" s="1"/>
  <c r="CL10" i="2"/>
  <c r="CI10" i="2" s="1"/>
  <c r="CJ10" i="2"/>
  <c r="CE10" i="2"/>
  <c r="CD10" i="2"/>
  <c r="CC10" i="2"/>
  <c r="CB10" i="2"/>
  <c r="CA10" i="2"/>
  <c r="V10" i="2"/>
  <c r="U10" i="2"/>
  <c r="L10" i="2"/>
  <c r="PY9" i="2"/>
  <c r="PX9" i="2"/>
  <c r="PW9" i="2"/>
  <c r="PV9" i="2"/>
  <c r="PU9" i="2"/>
  <c r="PQ9" i="2"/>
  <c r="PP9" i="2"/>
  <c r="PO9" i="2" s="1"/>
  <c r="PN9" i="2"/>
  <c r="PM9" i="2"/>
  <c r="PI9" i="2"/>
  <c r="PH9" i="2"/>
  <c r="PG9" i="2" s="1"/>
  <c r="PF9" i="2"/>
  <c r="PA9" i="2"/>
  <c r="OZ9" i="2"/>
  <c r="OY9" i="2"/>
  <c r="OX9" i="2"/>
  <c r="OW9" i="2"/>
  <c r="OS9" i="2"/>
  <c r="OO9" i="2" s="1"/>
  <c r="OR9" i="2"/>
  <c r="OQ9" i="2"/>
  <c r="OP9" i="2"/>
  <c r="OK9" i="2"/>
  <c r="OJ9" i="2"/>
  <c r="OI9" i="2" s="1"/>
  <c r="OH9" i="2"/>
  <c r="ND9" i="2"/>
  <c r="MX9" i="2"/>
  <c r="MW9" i="2"/>
  <c r="LB9" i="2"/>
  <c r="KV9" i="2"/>
  <c r="KU9" i="2"/>
  <c r="KM9" i="2"/>
  <c r="KL9" i="2"/>
  <c r="KJ9" i="2"/>
  <c r="KE9" i="2"/>
  <c r="KD9" i="2"/>
  <c r="KC9" i="2" s="1"/>
  <c r="KB9" i="2"/>
  <c r="KA9" i="2"/>
  <c r="JW9" i="2"/>
  <c r="JV9" i="2"/>
  <c r="JU9" i="2" s="1"/>
  <c r="JT9" i="2"/>
  <c r="JO9" i="2"/>
  <c r="JK9" i="2" s="1"/>
  <c r="JN9" i="2"/>
  <c r="JL9" i="2"/>
  <c r="JG9" i="2"/>
  <c r="JF9" i="2"/>
  <c r="JE9" i="2"/>
  <c r="JD9" i="2"/>
  <c r="JC9" i="2"/>
  <c r="IY9" i="2"/>
  <c r="IU9" i="2" s="1"/>
  <c r="IX9" i="2"/>
  <c r="IW9" i="2"/>
  <c r="IV9" i="2"/>
  <c r="HC9" i="2"/>
  <c r="HA9" i="2" s="1"/>
  <c r="HB9" i="2"/>
  <c r="GZ9" i="2"/>
  <c r="GU9" i="2"/>
  <c r="GS9" i="2" s="1"/>
  <c r="GT9" i="2"/>
  <c r="GR9" i="2"/>
  <c r="GQ9" i="2"/>
  <c r="GM9" i="2"/>
  <c r="GL9" i="2"/>
  <c r="GJ9" i="2"/>
  <c r="GE9" i="2"/>
  <c r="GD9" i="2"/>
  <c r="GC9" i="2"/>
  <c r="GB9" i="2"/>
  <c r="GA9" i="2"/>
  <c r="FW9" i="2"/>
  <c r="FV9" i="2"/>
  <c r="FU9" i="2" s="1"/>
  <c r="FT9" i="2"/>
  <c r="FS9" i="2"/>
  <c r="FO9" i="2"/>
  <c r="FN9" i="2"/>
  <c r="FM9" i="2" s="1"/>
  <c r="FL9" i="2"/>
  <c r="DS9" i="2"/>
  <c r="DR9" i="2"/>
  <c r="DQ9" i="2"/>
  <c r="DP9" i="2"/>
  <c r="DO9" i="2"/>
  <c r="DK9" i="2"/>
  <c r="DG9" i="2" s="1"/>
  <c r="DJ9" i="2"/>
  <c r="DI9" i="2"/>
  <c r="DH9" i="2"/>
  <c r="DC9" i="2"/>
  <c r="DA9" i="2" s="1"/>
  <c r="DB9" i="2"/>
  <c r="CZ9" i="2"/>
  <c r="CU9" i="2"/>
  <c r="CS9" i="2" s="1"/>
  <c r="CT9" i="2"/>
  <c r="CR9" i="2"/>
  <c r="CM9" i="2"/>
  <c r="CL9" i="2"/>
  <c r="CJ9" i="2"/>
  <c r="CE9" i="2"/>
  <c r="CD9" i="2"/>
  <c r="CA9" i="2" s="1"/>
  <c r="CC9" i="2"/>
  <c r="CB9" i="2"/>
  <c r="V9" i="2"/>
  <c r="U9" i="2"/>
  <c r="L9" i="2"/>
  <c r="PY8" i="2"/>
  <c r="PW8" i="2" s="1"/>
  <c r="PX8" i="2"/>
  <c r="PV8" i="2"/>
  <c r="PQ8" i="2"/>
  <c r="PO8" i="2" s="1"/>
  <c r="PP8" i="2"/>
  <c r="PN8" i="2"/>
  <c r="PM8" i="2"/>
  <c r="PI8" i="2"/>
  <c r="PH8" i="2"/>
  <c r="PF8" i="2"/>
  <c r="PA8" i="2"/>
  <c r="OZ8" i="2"/>
  <c r="OY8" i="2"/>
  <c r="OX8" i="2"/>
  <c r="OW8" i="2"/>
  <c r="OS8" i="2"/>
  <c r="OR8" i="2"/>
  <c r="OQ8" i="2" s="1"/>
  <c r="OP8" i="2"/>
  <c r="OO8" i="2"/>
  <c r="OK8" i="2"/>
  <c r="OJ8" i="2"/>
  <c r="OI8" i="2" s="1"/>
  <c r="OH8" i="2"/>
  <c r="OG8" i="2"/>
  <c r="ND8" i="2"/>
  <c r="MX8" i="2"/>
  <c r="MW8" i="2"/>
  <c r="MM8" i="2"/>
  <c r="ML8" i="2"/>
  <c r="MK8" i="2" s="1"/>
  <c r="MJ8" i="2"/>
  <c r="MI8" i="2"/>
  <c r="ME8" i="2"/>
  <c r="MD8" i="2"/>
  <c r="MC8" i="2"/>
  <c r="MB8" i="2"/>
  <c r="MA8" i="2"/>
  <c r="LW8" i="2"/>
  <c r="LV8" i="2"/>
  <c r="LU8" i="2"/>
  <c r="LT8" i="2"/>
  <c r="LB8" i="2"/>
  <c r="KV8" i="2"/>
  <c r="KU8" i="2"/>
  <c r="KM8" i="2"/>
  <c r="KK8" i="2" s="1"/>
  <c r="KL8" i="2"/>
  <c r="KJ8" i="2"/>
  <c r="KE8" i="2"/>
  <c r="KD8" i="2"/>
  <c r="KA8" i="2" s="1"/>
  <c r="KC8" i="2"/>
  <c r="KB8" i="2"/>
  <c r="JW8" i="2"/>
  <c r="JV8" i="2"/>
  <c r="JT8" i="2"/>
  <c r="JS8" i="2"/>
  <c r="JO8" i="2"/>
  <c r="JN8" i="2"/>
  <c r="JL8" i="2"/>
  <c r="JG8" i="2"/>
  <c r="JF8" i="2"/>
  <c r="JE8" i="2" s="1"/>
  <c r="JD8" i="2"/>
  <c r="JC8" i="2"/>
  <c r="IY8" i="2"/>
  <c r="IX8" i="2"/>
  <c r="IW8" i="2" s="1"/>
  <c r="IV8" i="2"/>
  <c r="HC8" i="2"/>
  <c r="HA8" i="2" s="1"/>
  <c r="HB8" i="2"/>
  <c r="GZ8" i="2"/>
  <c r="GY8" i="2"/>
  <c r="GU8" i="2"/>
  <c r="GT8" i="2"/>
  <c r="GS8" i="2"/>
  <c r="GR8" i="2"/>
  <c r="GQ8" i="2"/>
  <c r="GM8" i="2"/>
  <c r="GL8" i="2"/>
  <c r="GI8" i="2" s="1"/>
  <c r="GJ8" i="2"/>
  <c r="GE8" i="2"/>
  <c r="GC8" i="2" s="1"/>
  <c r="GD8" i="2"/>
  <c r="GB8" i="2"/>
  <c r="FW8" i="2"/>
  <c r="FU8" i="2" s="1"/>
  <c r="FV8" i="2"/>
  <c r="FT8" i="2"/>
  <c r="FO8" i="2"/>
  <c r="FN8" i="2"/>
  <c r="FK8" i="2" s="1"/>
  <c r="FL8" i="2"/>
  <c r="DS8" i="2"/>
  <c r="DR8" i="2"/>
  <c r="DO8" i="2" s="1"/>
  <c r="DQ8" i="2"/>
  <c r="DP8" i="2"/>
  <c r="DK8" i="2"/>
  <c r="DJ8" i="2"/>
  <c r="DH8" i="2"/>
  <c r="DG8" i="2"/>
  <c r="DC8" i="2"/>
  <c r="DB8" i="2"/>
  <c r="CY8" i="2" s="1"/>
  <c r="DA8" i="2"/>
  <c r="CZ8" i="2"/>
  <c r="CU8" i="2"/>
  <c r="CT8" i="2"/>
  <c r="CS8" i="2"/>
  <c r="CR8" i="2"/>
  <c r="CQ8" i="2"/>
  <c r="CM8" i="2"/>
  <c r="CK8" i="2" s="1"/>
  <c r="CL8" i="2"/>
  <c r="CJ8" i="2"/>
  <c r="CE8" i="2"/>
  <c r="CC8" i="2" s="1"/>
  <c r="CD8" i="2"/>
  <c r="CA8" i="2" s="1"/>
  <c r="CB8" i="2"/>
  <c r="V8" i="2"/>
  <c r="U8" i="2"/>
  <c r="L8" i="2"/>
  <c r="PY7" i="2"/>
  <c r="PX7" i="2"/>
  <c r="PU7" i="2" s="1"/>
  <c r="PW7" i="2"/>
  <c r="PV7" i="2"/>
  <c r="PQ7" i="2"/>
  <c r="PP7" i="2"/>
  <c r="PO7" i="2"/>
  <c r="PN7" i="2"/>
  <c r="PM7" i="2"/>
  <c r="PI7" i="2"/>
  <c r="PG7" i="2" s="1"/>
  <c r="PH7" i="2"/>
  <c r="PF7" i="2"/>
  <c r="PA7" i="2"/>
  <c r="OY7" i="2" s="1"/>
  <c r="OZ7" i="2"/>
  <c r="OW7" i="2" s="1"/>
  <c r="OX7" i="2"/>
  <c r="OS7" i="2"/>
  <c r="OO7" i="2" s="1"/>
  <c r="OR7" i="2"/>
  <c r="OQ7" i="2" s="1"/>
  <c r="OP7" i="2"/>
  <c r="OK7" i="2"/>
  <c r="OJ7" i="2"/>
  <c r="OI7" i="2" s="1"/>
  <c r="OH7" i="2"/>
  <c r="ND7" i="2"/>
  <c r="MX7" i="2"/>
  <c r="MW7" i="2"/>
  <c r="MM7" i="2"/>
  <c r="ML7" i="2"/>
  <c r="MK7" i="2" s="1"/>
  <c r="MJ7" i="2"/>
  <c r="ME7" i="2"/>
  <c r="MD7" i="2"/>
  <c r="MC7" i="2" s="1"/>
  <c r="MB7" i="2"/>
  <c r="LW7" i="2"/>
  <c r="LV7" i="2"/>
  <c r="LU7" i="2" s="1"/>
  <c r="LT7" i="2"/>
  <c r="LS7" i="2"/>
  <c r="LB7" i="2"/>
  <c r="KV7" i="2"/>
  <c r="KU7" i="2"/>
  <c r="KM7" i="2"/>
  <c r="KL7" i="2"/>
  <c r="KK7" i="2" s="1"/>
  <c r="KJ7" i="2"/>
  <c r="KI7" i="2"/>
  <c r="KE7" i="2"/>
  <c r="KD7" i="2"/>
  <c r="KA7" i="2" s="1"/>
  <c r="KC7" i="2"/>
  <c r="KB7" i="2"/>
  <c r="JW7" i="2"/>
  <c r="JV7" i="2"/>
  <c r="JU7" i="2"/>
  <c r="JT7" i="2"/>
  <c r="JS7" i="2"/>
  <c r="JO7" i="2"/>
  <c r="JM7" i="2" s="1"/>
  <c r="JN7" i="2"/>
  <c r="JL7" i="2"/>
  <c r="JG7" i="2"/>
  <c r="JE7" i="2" s="1"/>
  <c r="JF7" i="2"/>
  <c r="JC7" i="2" s="1"/>
  <c r="JD7" i="2"/>
  <c r="IY7" i="2"/>
  <c r="IX7" i="2"/>
  <c r="IW7" i="2" s="1"/>
  <c r="IV7" i="2"/>
  <c r="IU7" i="2"/>
  <c r="HC7" i="2"/>
  <c r="HB7" i="2"/>
  <c r="HA7" i="2" s="1"/>
  <c r="GZ7" i="2"/>
  <c r="GU7" i="2"/>
  <c r="GT7" i="2"/>
  <c r="GS7" i="2" s="1"/>
  <c r="GR7" i="2"/>
  <c r="GM7" i="2"/>
  <c r="GL7" i="2"/>
  <c r="GK7" i="2" s="1"/>
  <c r="GJ7" i="2"/>
  <c r="GI7" i="2"/>
  <c r="GE7" i="2"/>
  <c r="GD7" i="2"/>
  <c r="GA7" i="2" s="1"/>
  <c r="GC7" i="2"/>
  <c r="GB7" i="2"/>
  <c r="FW7" i="2"/>
  <c r="FV7" i="2"/>
  <c r="FU7" i="2"/>
  <c r="FT7" i="2"/>
  <c r="FS7" i="2"/>
  <c r="FO7" i="2"/>
  <c r="FM7" i="2" s="1"/>
  <c r="FN7" i="2"/>
  <c r="FL7" i="2"/>
  <c r="DS7" i="2"/>
  <c r="DQ7" i="2" s="1"/>
  <c r="DR7" i="2"/>
  <c r="DO7" i="2" s="1"/>
  <c r="DP7" i="2"/>
  <c r="DK7" i="2"/>
  <c r="DJ7" i="2"/>
  <c r="DI7" i="2" s="1"/>
  <c r="DH7" i="2"/>
  <c r="DG7" i="2"/>
  <c r="DC7" i="2"/>
  <c r="DB7" i="2"/>
  <c r="DA7" i="2" s="1"/>
  <c r="CZ7" i="2"/>
  <c r="CU7" i="2"/>
  <c r="CT7" i="2"/>
  <c r="CS7" i="2" s="1"/>
  <c r="CR7" i="2"/>
  <c r="CM7" i="2"/>
  <c r="CL7" i="2"/>
  <c r="CK7" i="2" s="1"/>
  <c r="CJ7" i="2"/>
  <c r="CI7" i="2"/>
  <c r="CE7" i="2"/>
  <c r="CD7" i="2"/>
  <c r="CA7" i="2" s="1"/>
  <c r="CC7" i="2"/>
  <c r="CB7" i="2"/>
  <c r="Z7" i="2"/>
  <c r="Z8" i="2" s="1"/>
  <c r="Z9" i="2" s="1"/>
  <c r="Z10" i="2" s="1"/>
  <c r="Z11" i="2" s="1"/>
  <c r="Z12" i="2" s="1"/>
  <c r="Z13" i="2" s="1"/>
  <c r="Z14" i="2" s="1"/>
  <c r="Z15" i="2" s="1"/>
  <c r="Z16" i="2" s="1"/>
  <c r="Z17" i="2" s="1"/>
  <c r="Z18" i="2" s="1"/>
  <c r="Z19" i="2" s="1"/>
  <c r="Z20" i="2" s="1"/>
  <c r="Z21" i="2" s="1"/>
  <c r="Z22" i="2" s="1"/>
  <c r="Z23" i="2" s="1"/>
  <c r="Z24" i="2" s="1"/>
  <c r="Z25" i="2" s="1"/>
  <c r="Z26" i="2" s="1"/>
  <c r="Z27" i="2" s="1"/>
  <c r="V7" i="2"/>
  <c r="U7" i="2"/>
  <c r="L7" i="2"/>
  <c r="PY6" i="2"/>
  <c r="PX6" i="2"/>
  <c r="PW6" i="2" s="1"/>
  <c r="PV6" i="2"/>
  <c r="PQ6" i="2"/>
  <c r="PP6" i="2"/>
  <c r="PO6" i="2" s="1"/>
  <c r="PN6" i="2"/>
  <c r="PI6" i="2"/>
  <c r="PH6" i="2"/>
  <c r="PG6" i="2" s="1"/>
  <c r="PF6" i="2"/>
  <c r="PE6" i="2"/>
  <c r="PA6" i="2"/>
  <c r="OZ6" i="2"/>
  <c r="OW6" i="2" s="1"/>
  <c r="OY6" i="2"/>
  <c r="OX6" i="2"/>
  <c r="OS6" i="2"/>
  <c r="OR6" i="2"/>
  <c r="OQ6" i="2"/>
  <c r="OP6" i="2"/>
  <c r="OO6" i="2"/>
  <c r="OK6" i="2"/>
  <c r="OI6" i="2" s="1"/>
  <c r="OJ6" i="2"/>
  <c r="OH6" i="2"/>
  <c r="ND6" i="2"/>
  <c r="MX6" i="2"/>
  <c r="MW6" i="2"/>
  <c r="MM6" i="2"/>
  <c r="MK6" i="2" s="1"/>
  <c r="ML6" i="2"/>
  <c r="MJ6" i="2"/>
  <c r="ME6" i="2"/>
  <c r="MC6" i="2" s="1"/>
  <c r="MD6" i="2"/>
  <c r="MA6" i="2" s="1"/>
  <c r="MB6" i="2"/>
  <c r="LW6" i="2"/>
  <c r="LV6" i="2"/>
  <c r="LU6" i="2" s="1"/>
  <c r="LT6" i="2"/>
  <c r="LS6" i="2"/>
  <c r="LB6" i="2"/>
  <c r="KV6" i="2"/>
  <c r="KU6" i="2"/>
  <c r="KM6" i="2"/>
  <c r="KK6" i="2" s="1"/>
  <c r="KL6" i="2"/>
  <c r="KJ6" i="2"/>
  <c r="KI6" i="2"/>
  <c r="KE6" i="2"/>
  <c r="KD6" i="2"/>
  <c r="KC6" i="2" s="1"/>
  <c r="KB6" i="2"/>
  <c r="JW6" i="2"/>
  <c r="JV6" i="2"/>
  <c r="JU6" i="2" s="1"/>
  <c r="JT6" i="2"/>
  <c r="JO6" i="2"/>
  <c r="JN6" i="2"/>
  <c r="JM6" i="2" s="1"/>
  <c r="JL6" i="2"/>
  <c r="JK6" i="2"/>
  <c r="JG6" i="2"/>
  <c r="JF6" i="2"/>
  <c r="JE6" i="2" s="1"/>
  <c r="JD6" i="2"/>
  <c r="IY6" i="2"/>
  <c r="IX6" i="2"/>
  <c r="IW6" i="2"/>
  <c r="IV6" i="2"/>
  <c r="IU6" i="2"/>
  <c r="HC6" i="2"/>
  <c r="HA6" i="2" s="1"/>
  <c r="HB6" i="2"/>
  <c r="GZ6" i="2"/>
  <c r="GU6" i="2"/>
  <c r="GS6" i="2" s="1"/>
  <c r="GT6" i="2"/>
  <c r="GQ6" i="2" s="1"/>
  <c r="GR6" i="2"/>
  <c r="GM6" i="2"/>
  <c r="GK6" i="2" s="1"/>
  <c r="GL6" i="2"/>
  <c r="GJ6" i="2"/>
  <c r="GI6" i="2"/>
  <c r="GE6" i="2"/>
  <c r="GD6" i="2"/>
  <c r="GC6" i="2" s="1"/>
  <c r="GB6" i="2"/>
  <c r="FW6" i="2"/>
  <c r="FV6" i="2"/>
  <c r="FU6" i="2" s="1"/>
  <c r="FT6" i="2"/>
  <c r="FO6" i="2"/>
  <c r="FN6" i="2"/>
  <c r="FM6" i="2" s="1"/>
  <c r="FL6" i="2"/>
  <c r="FK6" i="2"/>
  <c r="DS6" i="2"/>
  <c r="DR6" i="2"/>
  <c r="DQ6" i="2" s="1"/>
  <c r="DP6" i="2"/>
  <c r="DK6" i="2"/>
  <c r="DJ6" i="2"/>
  <c r="DI6" i="2"/>
  <c r="DH6" i="2"/>
  <c r="DG6" i="2"/>
  <c r="DC6" i="2"/>
  <c r="DA6" i="2" s="1"/>
  <c r="DB6" i="2"/>
  <c r="CZ6" i="2"/>
  <c r="CU6" i="2"/>
  <c r="CS6" i="2" s="1"/>
  <c r="CT6" i="2"/>
  <c r="CQ6" i="2" s="1"/>
  <c r="CR6" i="2"/>
  <c r="CM6" i="2"/>
  <c r="CK6" i="2" s="1"/>
  <c r="CL6" i="2"/>
  <c r="CJ6" i="2"/>
  <c r="CI6" i="2"/>
  <c r="CE6" i="2"/>
  <c r="CD6" i="2"/>
  <c r="CC6" i="2" s="1"/>
  <c r="CB6" i="2"/>
  <c r="V6" i="2"/>
  <c r="U6" i="2"/>
  <c r="L6" i="2"/>
  <c r="PY5" i="2"/>
  <c r="PX5" i="2"/>
  <c r="PW5" i="2" s="1"/>
  <c r="PV5" i="2"/>
  <c r="PQ5" i="2"/>
  <c r="PP5" i="2"/>
  <c r="PO5" i="2" s="1"/>
  <c r="PN5" i="2"/>
  <c r="PI5" i="2"/>
  <c r="PH5" i="2"/>
  <c r="PG5" i="2" s="1"/>
  <c r="PF5" i="2"/>
  <c r="PE5" i="2"/>
  <c r="PA5" i="2"/>
  <c r="OZ5" i="2"/>
  <c r="OY5" i="2" s="1"/>
  <c r="OX5" i="2"/>
  <c r="OS5" i="2"/>
  <c r="OR5" i="2"/>
  <c r="OQ5" i="2"/>
  <c r="OP5" i="2"/>
  <c r="OO5" i="2"/>
  <c r="OK5" i="2"/>
  <c r="OI5" i="2" s="1"/>
  <c r="OJ5" i="2"/>
  <c r="OH5" i="2"/>
  <c r="ND5" i="2"/>
  <c r="MX5" i="2"/>
  <c r="MW5" i="2"/>
  <c r="MM5" i="2"/>
  <c r="MK5" i="2" s="1"/>
  <c r="ML5" i="2"/>
  <c r="MJ5" i="2"/>
  <c r="ME5" i="2"/>
  <c r="MC5" i="2" s="1"/>
  <c r="MD5" i="2"/>
  <c r="MA5" i="2" s="1"/>
  <c r="MB5" i="2"/>
  <c r="LW5" i="2"/>
  <c r="LV5" i="2"/>
  <c r="LU5" i="2" s="1"/>
  <c r="LT5" i="2"/>
  <c r="LS5" i="2"/>
  <c r="LB5" i="2"/>
  <c r="KV5" i="2"/>
  <c r="KU5" i="2"/>
  <c r="KM5" i="2"/>
  <c r="KL5" i="2"/>
  <c r="KK5" i="2" s="1"/>
  <c r="KJ5" i="2"/>
  <c r="KI5" i="2"/>
  <c r="KE5" i="2"/>
  <c r="KD5" i="2"/>
  <c r="KC5" i="2" s="1"/>
  <c r="KB5" i="2"/>
  <c r="JW5" i="2"/>
  <c r="JV5" i="2"/>
  <c r="JU5" i="2" s="1"/>
  <c r="JT5" i="2"/>
  <c r="JO5" i="2"/>
  <c r="JN5" i="2"/>
  <c r="JM5" i="2" s="1"/>
  <c r="JL5" i="2"/>
  <c r="JK5" i="2"/>
  <c r="JG5" i="2"/>
  <c r="JF5" i="2"/>
  <c r="JE5" i="2" s="1"/>
  <c r="JD5" i="2"/>
  <c r="IY5" i="2"/>
  <c r="IX5" i="2"/>
  <c r="IW5" i="2"/>
  <c r="IV5" i="2"/>
  <c r="IU5" i="2"/>
  <c r="HC5" i="2"/>
  <c r="HA5" i="2" s="1"/>
  <c r="HB5" i="2"/>
  <c r="GZ5" i="2"/>
  <c r="GU5" i="2"/>
  <c r="GS5" i="2" s="1"/>
  <c r="GT5" i="2"/>
  <c r="GQ5" i="2" s="1"/>
  <c r="GR5" i="2"/>
  <c r="GM5" i="2"/>
  <c r="GL5" i="2"/>
  <c r="GK5" i="2" s="1"/>
  <c r="GJ5" i="2"/>
  <c r="GI5" i="2"/>
  <c r="GE5" i="2"/>
  <c r="GD5" i="2"/>
  <c r="GC5" i="2" s="1"/>
  <c r="GB5" i="2"/>
  <c r="FW5" i="2"/>
  <c r="FV5" i="2"/>
  <c r="FU5" i="2" s="1"/>
  <c r="FT5" i="2"/>
  <c r="FO5" i="2"/>
  <c r="FN5" i="2"/>
  <c r="FM5" i="2" s="1"/>
  <c r="FL5" i="2"/>
  <c r="FK5" i="2"/>
  <c r="DS5" i="2"/>
  <c r="DR5" i="2"/>
  <c r="DQ5" i="2" s="1"/>
  <c r="DP5" i="2"/>
  <c r="DK5" i="2"/>
  <c r="DJ5" i="2"/>
  <c r="DI5" i="2"/>
  <c r="DH5" i="2"/>
  <c r="DG5" i="2"/>
  <c r="DC5" i="2"/>
  <c r="DA5" i="2" s="1"/>
  <c r="DB5" i="2"/>
  <c r="CZ5" i="2"/>
  <c r="CU5" i="2"/>
  <c r="CS5" i="2" s="1"/>
  <c r="CT5" i="2"/>
  <c r="CQ5" i="2" s="1"/>
  <c r="CR5" i="2"/>
  <c r="CM5" i="2"/>
  <c r="CL5" i="2"/>
  <c r="CK5" i="2" s="1"/>
  <c r="CJ5" i="2"/>
  <c r="CI5" i="2"/>
  <c r="CE5" i="2"/>
  <c r="CD5" i="2"/>
  <c r="CC5" i="2" s="1"/>
  <c r="CB5" i="2"/>
  <c r="PY4" i="2"/>
  <c r="PY15" i="2" s="1"/>
  <c r="NC24" i="2" s="1"/>
  <c r="PX4" i="2"/>
  <c r="PU4" i="2" s="1"/>
  <c r="PV4" i="2"/>
  <c r="PV15" i="2" s="1"/>
  <c r="MZ24" i="2" s="1"/>
  <c r="PQ4" i="2"/>
  <c r="PQ15" i="2" s="1"/>
  <c r="NC23" i="2" s="1"/>
  <c r="PP4" i="2"/>
  <c r="PP15" i="2" s="1"/>
  <c r="NB23" i="2" s="1"/>
  <c r="ND23" i="2" s="1"/>
  <c r="PN4" i="2"/>
  <c r="PN15" i="2" s="1"/>
  <c r="MZ23" i="2" s="1"/>
  <c r="PM4" i="2"/>
  <c r="PI4" i="2"/>
  <c r="PH4" i="2"/>
  <c r="PG4" i="2" s="1"/>
  <c r="PF4" i="2"/>
  <c r="PF15" i="2" s="1"/>
  <c r="MZ22" i="2" s="1"/>
  <c r="PA4" i="2"/>
  <c r="OZ4" i="2"/>
  <c r="OZ15" i="2" s="1"/>
  <c r="NB21" i="2" s="1"/>
  <c r="OX4" i="2"/>
  <c r="OS4" i="2"/>
  <c r="OR4" i="2"/>
  <c r="OR15" i="2" s="1"/>
  <c r="NB20" i="2" s="1"/>
  <c r="OP4" i="2"/>
  <c r="OO4" i="2"/>
  <c r="OK4" i="2"/>
  <c r="OJ4" i="2"/>
  <c r="OJ15" i="2" s="1"/>
  <c r="NB19" i="2" s="1"/>
  <c r="OI4" i="2"/>
  <c r="OH4" i="2"/>
  <c r="ND4" i="2"/>
  <c r="MX4" i="2"/>
  <c r="MW4" i="2"/>
  <c r="MM4" i="2"/>
  <c r="MM9" i="2" s="1"/>
  <c r="LA15" i="2" s="1"/>
  <c r="ML4" i="2"/>
  <c r="ML9" i="2" s="1"/>
  <c r="KZ15" i="2" s="1"/>
  <c r="LB15" i="2" s="1"/>
  <c r="MK4" i="2"/>
  <c r="MJ4" i="2"/>
  <c r="MJ9" i="2" s="1"/>
  <c r="KX15" i="2" s="1"/>
  <c r="ME4" i="2"/>
  <c r="MD4" i="2"/>
  <c r="MC4" i="2"/>
  <c r="MB4" i="2"/>
  <c r="MB9" i="2" s="1"/>
  <c r="KX14" i="2" s="1"/>
  <c r="MA4" i="2"/>
  <c r="LW4" i="2"/>
  <c r="LW9" i="2" s="1"/>
  <c r="LA13" i="2" s="1"/>
  <c r="LV4" i="2"/>
  <c r="LV9" i="2" s="1"/>
  <c r="KZ13" i="2" s="1"/>
  <c r="LB13" i="2" s="1"/>
  <c r="LT4" i="2"/>
  <c r="LT9" i="2" s="1"/>
  <c r="KX13" i="2" s="1"/>
  <c r="LB4" i="2"/>
  <c r="KV4" i="2"/>
  <c r="KU4" i="2"/>
  <c r="KM4" i="2"/>
  <c r="KM15" i="2" s="1"/>
  <c r="HQ24" i="2" s="1"/>
  <c r="KL4" i="2"/>
  <c r="KJ4" i="2"/>
  <c r="KE4" i="2"/>
  <c r="KE15" i="2" s="1"/>
  <c r="HQ23" i="2" s="1"/>
  <c r="KD4" i="2"/>
  <c r="KA4" i="2" s="1"/>
  <c r="KB4" i="2"/>
  <c r="KB15" i="2" s="1"/>
  <c r="HN23" i="2" s="1"/>
  <c r="JW4" i="2"/>
  <c r="JW15" i="2" s="1"/>
  <c r="HQ22" i="2" s="1"/>
  <c r="JV4" i="2"/>
  <c r="JT4" i="2"/>
  <c r="JT15" i="2" s="1"/>
  <c r="HN22" i="2" s="1"/>
  <c r="JS4" i="2"/>
  <c r="JO4" i="2"/>
  <c r="JO15" i="2" s="1"/>
  <c r="HQ21" i="2" s="1"/>
  <c r="JN4" i="2"/>
  <c r="JN15" i="2" s="1"/>
  <c r="HP21" i="2" s="1"/>
  <c r="HR21" i="2" s="1"/>
  <c r="JL4" i="2"/>
  <c r="JG4" i="2"/>
  <c r="JF4" i="2"/>
  <c r="JF15" i="2" s="1"/>
  <c r="HP20" i="2" s="1"/>
  <c r="JD4" i="2"/>
  <c r="IY4" i="2"/>
  <c r="IX4" i="2"/>
  <c r="IX15" i="2" s="1"/>
  <c r="HP19" i="2" s="1"/>
  <c r="IV4" i="2"/>
  <c r="IU4" i="2"/>
  <c r="HC4" i="2"/>
  <c r="HB4" i="2"/>
  <c r="GY4" i="2" s="1"/>
  <c r="HA4" i="2"/>
  <c r="GZ4" i="2"/>
  <c r="GZ15" i="2" s="1"/>
  <c r="ED24" i="2" s="1"/>
  <c r="GU4" i="2"/>
  <c r="GT4" i="2"/>
  <c r="GS4" i="2"/>
  <c r="GR4" i="2"/>
  <c r="GQ4" i="2"/>
  <c r="GM4" i="2"/>
  <c r="GM15" i="2" s="1"/>
  <c r="EG22" i="2" s="1"/>
  <c r="GL4" i="2"/>
  <c r="GL15" i="2" s="1"/>
  <c r="EF22" i="2" s="1"/>
  <c r="EH22" i="2" s="1"/>
  <c r="GJ4" i="2"/>
  <c r="GE4" i="2"/>
  <c r="GE15" i="2" s="1"/>
  <c r="EG21" i="2" s="1"/>
  <c r="GD4" i="2"/>
  <c r="GA4" i="2" s="1"/>
  <c r="GB4" i="2"/>
  <c r="GB15" i="2" s="1"/>
  <c r="ED21" i="2" s="1"/>
  <c r="FW4" i="2"/>
  <c r="FU4" i="2" s="1"/>
  <c r="FV4" i="2"/>
  <c r="FT4" i="2"/>
  <c r="FT15" i="2" s="1"/>
  <c r="ED20" i="2" s="1"/>
  <c r="FS4" i="2"/>
  <c r="FO4" i="2"/>
  <c r="FO15" i="2" s="1"/>
  <c r="EG19" i="2" s="1"/>
  <c r="FN4" i="2"/>
  <c r="FM4" i="2" s="1"/>
  <c r="FL4" i="2"/>
  <c r="DS4" i="2"/>
  <c r="DR4" i="2"/>
  <c r="DR15" i="2" s="1"/>
  <c r="AV24" i="2" s="1"/>
  <c r="DP4" i="2"/>
  <c r="DP15" i="2" s="1"/>
  <c r="AT24" i="2" s="1"/>
  <c r="DK4" i="2"/>
  <c r="DK15" i="2" s="1"/>
  <c r="AW23" i="2" s="1"/>
  <c r="DJ4" i="2"/>
  <c r="DJ15" i="2" s="1"/>
  <c r="AV23" i="2" s="1"/>
  <c r="DH4" i="2"/>
  <c r="DG4" i="2"/>
  <c r="DC4" i="2"/>
  <c r="DB4" i="2"/>
  <c r="CY4" i="2" s="1"/>
  <c r="DA4" i="2"/>
  <c r="CZ4" i="2"/>
  <c r="CZ15" i="2" s="1"/>
  <c r="AT22" i="2" s="1"/>
  <c r="CU4" i="2"/>
  <c r="CT4" i="2"/>
  <c r="CS4" i="2"/>
  <c r="CR4" i="2"/>
  <c r="CQ4" i="2"/>
  <c r="CM4" i="2"/>
  <c r="CK4" i="2" s="1"/>
  <c r="CL4" i="2"/>
  <c r="CL15" i="2" s="1"/>
  <c r="AV20" i="2" s="1"/>
  <c r="CJ4" i="2"/>
  <c r="CE4" i="2"/>
  <c r="CE15" i="2" s="1"/>
  <c r="AW19" i="2" s="1"/>
  <c r="CD4" i="2"/>
  <c r="CA4" i="2" s="1"/>
  <c r="CB4" i="2"/>
  <c r="I8" i="3" l="1"/>
  <c r="MK9" i="2"/>
  <c r="KY15" i="2" s="1"/>
  <c r="CS15" i="2"/>
  <c r="AU21" i="2" s="1"/>
  <c r="HR20" i="2"/>
  <c r="PW12" i="2"/>
  <c r="PU12" i="2"/>
  <c r="MI19" i="2"/>
  <c r="KW18" i="2" s="1"/>
  <c r="CI4" i="2"/>
  <c r="DH15" i="2"/>
  <c r="AT23" i="2" s="1"/>
  <c r="DS15" i="2"/>
  <c r="AW24" i="2" s="1"/>
  <c r="AX24" i="2" s="1"/>
  <c r="GI4" i="2"/>
  <c r="GT15" i="2"/>
  <c r="EF23" i="2" s="1"/>
  <c r="EH23" i="2" s="1"/>
  <c r="IV15" i="2"/>
  <c r="HN19" i="2" s="1"/>
  <c r="JG15" i="2"/>
  <c r="HQ20" i="2" s="1"/>
  <c r="JU4" i="2"/>
  <c r="KI4" i="2"/>
  <c r="LS4" i="2"/>
  <c r="MD9" i="2"/>
  <c r="KZ14" i="2" s="1"/>
  <c r="OP15" i="2"/>
  <c r="MZ20" i="2" s="1"/>
  <c r="PA15" i="2"/>
  <c r="NC21" i="2" s="1"/>
  <c r="ND21" i="2" s="1"/>
  <c r="PO4" i="2"/>
  <c r="PO15" i="2" s="1"/>
  <c r="NA23" i="2" s="1"/>
  <c r="CY5" i="2"/>
  <c r="CY15" i="2" s="1"/>
  <c r="AS22" i="2" s="1"/>
  <c r="GY5" i="2"/>
  <c r="GY15" i="2" s="1"/>
  <c r="EC24" i="2" s="1"/>
  <c r="MI5" i="2"/>
  <c r="OG5" i="2"/>
  <c r="CY6" i="2"/>
  <c r="GY6" i="2"/>
  <c r="MI6" i="2"/>
  <c r="OG6" i="2"/>
  <c r="FK7" i="2"/>
  <c r="JK7" i="2"/>
  <c r="PE7" i="2"/>
  <c r="CI8" i="2"/>
  <c r="GA8" i="2"/>
  <c r="LS8" i="2"/>
  <c r="JM9" i="2"/>
  <c r="CQ10" i="2"/>
  <c r="JE10" i="2"/>
  <c r="FM12" i="2"/>
  <c r="FK12" i="2"/>
  <c r="JM12" i="2"/>
  <c r="JK12" i="2"/>
  <c r="JU14" i="2"/>
  <c r="JS14" i="2"/>
  <c r="DA30" i="2"/>
  <c r="AU28" i="2" s="1"/>
  <c r="OZ30" i="2"/>
  <c r="NB27" i="2" s="1"/>
  <c r="OY19" i="2"/>
  <c r="OW19" i="2"/>
  <c r="JU22" i="2"/>
  <c r="JS22" i="2"/>
  <c r="ME9" i="2"/>
  <c r="LA14" i="2" s="1"/>
  <c r="LS17" i="2"/>
  <c r="LU17" i="2"/>
  <c r="CT15" i="2"/>
  <c r="AV21" i="2" s="1"/>
  <c r="CJ15" i="2"/>
  <c r="AT20" i="2" s="1"/>
  <c r="CU15" i="2"/>
  <c r="AW21" i="2" s="1"/>
  <c r="DI4" i="2"/>
  <c r="FK4" i="2"/>
  <c r="FK15" i="2" s="1"/>
  <c r="EC19" i="2" s="1"/>
  <c r="FV15" i="2"/>
  <c r="EF20" i="2" s="1"/>
  <c r="GJ15" i="2"/>
  <c r="ED22" i="2" s="1"/>
  <c r="GU15" i="2"/>
  <c r="EG23" i="2" s="1"/>
  <c r="IW4" i="2"/>
  <c r="JK4" i="2"/>
  <c r="JV15" i="2"/>
  <c r="HP22" i="2" s="1"/>
  <c r="HR22" i="2" s="1"/>
  <c r="KJ15" i="2"/>
  <c r="HN24" i="2" s="1"/>
  <c r="OQ4" i="2"/>
  <c r="OQ15" i="2" s="1"/>
  <c r="NA20" i="2" s="1"/>
  <c r="PE4" i="2"/>
  <c r="CA5" i="2"/>
  <c r="CA15" i="2" s="1"/>
  <c r="AS19" i="2" s="1"/>
  <c r="GA5" i="2"/>
  <c r="GA15" i="2" s="1"/>
  <c r="EC21" i="2" s="1"/>
  <c r="KA5" i="2"/>
  <c r="PU5" i="2"/>
  <c r="CA6" i="2"/>
  <c r="GA6" i="2"/>
  <c r="KA6" i="2"/>
  <c r="KA15" i="2" s="1"/>
  <c r="HM23" i="2" s="1"/>
  <c r="PU6" i="2"/>
  <c r="CY7" i="2"/>
  <c r="GY7" i="2"/>
  <c r="MI7" i="2"/>
  <c r="OG7" i="2"/>
  <c r="DI8" i="2"/>
  <c r="FM8" i="2"/>
  <c r="JU8" i="2"/>
  <c r="KI8" i="2"/>
  <c r="CK9" i="2"/>
  <c r="CK15" i="2" s="1"/>
  <c r="AU20" i="2" s="1"/>
  <c r="CI9" i="2"/>
  <c r="CY9" i="2"/>
  <c r="OG9" i="2"/>
  <c r="FM10" i="2"/>
  <c r="FM15" i="2" s="1"/>
  <c r="EE19" i="2" s="1"/>
  <c r="CK11" i="2"/>
  <c r="CI11" i="2"/>
  <c r="CY11" i="2"/>
  <c r="OW11" i="2"/>
  <c r="OW12" i="2"/>
  <c r="DA13" i="2"/>
  <c r="CY13" i="2"/>
  <c r="KC13" i="2"/>
  <c r="MK19" i="2"/>
  <c r="KY18" i="2" s="1"/>
  <c r="CL30" i="2"/>
  <c r="AV26" i="2" s="1"/>
  <c r="AX26" i="2" s="1"/>
  <c r="CI19" i="2"/>
  <c r="CK19" i="2"/>
  <c r="CK30" i="2" s="1"/>
  <c r="AU26" i="2" s="1"/>
  <c r="GM30" i="2"/>
  <c r="EG28" i="2" s="1"/>
  <c r="GK19" i="2"/>
  <c r="HA13" i="2"/>
  <c r="HA15" i="2" s="1"/>
  <c r="EE24" i="2" s="1"/>
  <c r="GY13" i="2"/>
  <c r="FL15" i="2"/>
  <c r="ED19" i="2" s="1"/>
  <c r="GK4" i="2"/>
  <c r="JL15" i="2"/>
  <c r="HN21" i="2" s="1"/>
  <c r="KK4" i="2"/>
  <c r="MI4" i="2"/>
  <c r="JC5" i="2"/>
  <c r="OW5" i="2"/>
  <c r="DO6" i="2"/>
  <c r="JC6" i="2"/>
  <c r="DI10" i="2"/>
  <c r="DG10" i="2"/>
  <c r="GQ10" i="2"/>
  <c r="OI11" i="2"/>
  <c r="OG11" i="2"/>
  <c r="CK12" i="2"/>
  <c r="CY12" i="2"/>
  <c r="GK12" i="2"/>
  <c r="GY12" i="2"/>
  <c r="KK12" i="2"/>
  <c r="PM12" i="2"/>
  <c r="GQ13" i="2"/>
  <c r="JM13" i="2"/>
  <c r="JK13" i="2"/>
  <c r="OJ30" i="2"/>
  <c r="NB25" i="2" s="1"/>
  <c r="ND25" i="2" s="1"/>
  <c r="OI19" i="2"/>
  <c r="OG19" i="2"/>
  <c r="AX23" i="2"/>
  <c r="FW15" i="2"/>
  <c r="EG20" i="2" s="1"/>
  <c r="HR19" i="2"/>
  <c r="LU4" i="2"/>
  <c r="LU9" i="2" s="1"/>
  <c r="KY13" i="2" s="1"/>
  <c r="OG4" i="2"/>
  <c r="OG15" i="2" s="1"/>
  <c r="MY19" i="2" s="1"/>
  <c r="DO5" i="2"/>
  <c r="IY15" i="2"/>
  <c r="HQ19" i="2" s="1"/>
  <c r="JM4" i="2"/>
  <c r="KL15" i="2"/>
  <c r="HP24" i="2" s="1"/>
  <c r="HR24" i="2" s="1"/>
  <c r="OH15" i="2"/>
  <c r="MZ19" i="2" s="1"/>
  <c r="OS15" i="2"/>
  <c r="NC20" i="2" s="1"/>
  <c r="ND20" i="2" s="1"/>
  <c r="IU8" i="2"/>
  <c r="CQ9" i="2"/>
  <c r="GK9" i="2"/>
  <c r="GI9" i="2"/>
  <c r="GY9" i="2"/>
  <c r="JS9" i="2"/>
  <c r="JM10" i="2"/>
  <c r="GK11" i="2"/>
  <c r="GI11" i="2"/>
  <c r="GY11" i="2"/>
  <c r="JS11" i="2"/>
  <c r="DO12" i="2"/>
  <c r="FU12" i="2"/>
  <c r="FU15" i="2" s="1"/>
  <c r="EE20" i="2" s="1"/>
  <c r="JC12" i="2"/>
  <c r="JU12" i="2"/>
  <c r="GC13" i="2"/>
  <c r="OQ13" i="2"/>
  <c r="OO13" i="2"/>
  <c r="OO15" i="2" s="1"/>
  <c r="MY20" i="2" s="1"/>
  <c r="CQ14" i="2"/>
  <c r="LU14" i="2"/>
  <c r="LW19" i="2"/>
  <c r="LA16" i="2" s="1"/>
  <c r="GS15" i="2"/>
  <c r="EE23" i="2" s="1"/>
  <c r="MC9" i="2"/>
  <c r="KY14" i="2" s="1"/>
  <c r="DA15" i="2"/>
  <c r="AU22" i="2" s="1"/>
  <c r="FN15" i="2"/>
  <c r="EF19" i="2" s="1"/>
  <c r="EH19" i="2" s="1"/>
  <c r="JC4" i="2"/>
  <c r="OI15" i="2"/>
  <c r="NA19" i="2" s="1"/>
  <c r="OW4" i="2"/>
  <c r="PH15" i="2"/>
  <c r="NB22" i="2" s="1"/>
  <c r="FS5" i="2"/>
  <c r="FS15" i="2" s="1"/>
  <c r="EC20" i="2" s="1"/>
  <c r="JS5" i="2"/>
  <c r="JS15" i="2" s="1"/>
  <c r="HM22" i="2" s="1"/>
  <c r="PM5" i="2"/>
  <c r="FS6" i="2"/>
  <c r="JS6" i="2"/>
  <c r="PM6" i="2"/>
  <c r="CQ7" i="2"/>
  <c r="CQ15" i="2" s="1"/>
  <c r="AS21" i="2" s="1"/>
  <c r="GQ7" i="2"/>
  <c r="MA7" i="2"/>
  <c r="MA9" i="2" s="1"/>
  <c r="KW14" i="2" s="1"/>
  <c r="FS8" i="2"/>
  <c r="FK9" i="2"/>
  <c r="PE9" i="2"/>
  <c r="CY10" i="2"/>
  <c r="IW10" i="2"/>
  <c r="IU10" i="2"/>
  <c r="FK11" i="2"/>
  <c r="KK11" i="2"/>
  <c r="KI11" i="2"/>
  <c r="PU11" i="2"/>
  <c r="FM13" i="2"/>
  <c r="FK13" i="2"/>
  <c r="PM13" i="2"/>
  <c r="PG14" i="2"/>
  <c r="PE14" i="2"/>
  <c r="GC20" i="2"/>
  <c r="GC30" i="2" s="1"/>
  <c r="EE27" i="2" s="1"/>
  <c r="GA20" i="2"/>
  <c r="DG15" i="2"/>
  <c r="AS23" i="2" s="1"/>
  <c r="IU15" i="2"/>
  <c r="HM19" i="2" s="1"/>
  <c r="CB15" i="2"/>
  <c r="AT19" i="2" s="1"/>
  <c r="HB15" i="2"/>
  <c r="EF24" i="2" s="1"/>
  <c r="EH24" i="2" s="1"/>
  <c r="OX15" i="2"/>
  <c r="MZ21" i="2" s="1"/>
  <c r="PW4" i="2"/>
  <c r="PW15" i="2" s="1"/>
  <c r="NA24" i="2" s="1"/>
  <c r="JM8" i="2"/>
  <c r="JK8" i="2"/>
  <c r="KK9" i="2"/>
  <c r="KI9" i="2"/>
  <c r="FU10" i="2"/>
  <c r="FU14" i="2"/>
  <c r="FS14" i="2"/>
  <c r="CS30" i="2"/>
  <c r="AU27" i="2" s="1"/>
  <c r="CM15" i="2"/>
  <c r="AW20" i="2" s="1"/>
  <c r="AX20" i="2" s="1"/>
  <c r="DO4" i="2"/>
  <c r="CC4" i="2"/>
  <c r="CC15" i="2" s="1"/>
  <c r="AU19" i="2" s="1"/>
  <c r="DB15" i="2"/>
  <c r="AV22" i="2" s="1"/>
  <c r="GC4" i="2"/>
  <c r="GC15" i="2" s="1"/>
  <c r="EE21" i="2" s="1"/>
  <c r="JD15" i="2"/>
  <c r="HN20" i="2" s="1"/>
  <c r="KC4" i="2"/>
  <c r="KC15" i="2" s="1"/>
  <c r="HO23" i="2" s="1"/>
  <c r="PI15" i="2"/>
  <c r="NC22" i="2" s="1"/>
  <c r="CD15" i="2"/>
  <c r="AV19" i="2" s="1"/>
  <c r="AX19" i="2" s="1"/>
  <c r="CR15" i="2"/>
  <c r="AT21" i="2" s="1"/>
  <c r="DC15" i="2"/>
  <c r="AW22" i="2" s="1"/>
  <c r="DQ4" i="2"/>
  <c r="GD15" i="2"/>
  <c r="EF21" i="2" s="1"/>
  <c r="EH21" i="2" s="1"/>
  <c r="GR15" i="2"/>
  <c r="ED23" i="2" s="1"/>
  <c r="HC15" i="2"/>
  <c r="EG24" i="2" s="1"/>
  <c r="JE4" i="2"/>
  <c r="JE15" i="2" s="1"/>
  <c r="HO20" i="2" s="1"/>
  <c r="KD15" i="2"/>
  <c r="HP23" i="2" s="1"/>
  <c r="HR23" i="2" s="1"/>
  <c r="OK15" i="2"/>
  <c r="NC19" i="2" s="1"/>
  <c r="ND19" i="2" s="1"/>
  <c r="OY4" i="2"/>
  <c r="OY15" i="2" s="1"/>
  <c r="NA21" i="2" s="1"/>
  <c r="PX15" i="2"/>
  <c r="NB24" i="2" s="1"/>
  <c r="ND24" i="2" s="1"/>
  <c r="GK8" i="2"/>
  <c r="PG8" i="2"/>
  <c r="PG15" i="2" s="1"/>
  <c r="NA22" i="2" s="1"/>
  <c r="PE8" i="2"/>
  <c r="PU8" i="2"/>
  <c r="PU15" i="2" s="1"/>
  <c r="MY24" i="2" s="1"/>
  <c r="DQ10" i="2"/>
  <c r="PG10" i="2"/>
  <c r="PE10" i="2"/>
  <c r="PU10" i="2"/>
  <c r="JC13" i="2"/>
  <c r="GQ14" i="2"/>
  <c r="GQ15" i="2" s="1"/>
  <c r="EC23" i="2" s="1"/>
  <c r="PP30" i="2"/>
  <c r="NB29" i="2" s="1"/>
  <c r="ND29" i="2" s="1"/>
  <c r="PM19" i="2"/>
  <c r="PO19" i="2"/>
  <c r="OQ21" i="2"/>
  <c r="OQ30" i="2" s="1"/>
  <c r="NA26" i="2" s="1"/>
  <c r="OO21" i="2"/>
  <c r="DA23" i="2"/>
  <c r="CY23" i="2"/>
  <c r="PU13" i="2"/>
  <c r="CY14" i="2"/>
  <c r="GY14" i="2"/>
  <c r="MA14" i="2"/>
  <c r="MC15" i="2"/>
  <c r="MC18" i="2"/>
  <c r="IW19" i="2"/>
  <c r="JL30" i="2"/>
  <c r="HN27" i="2" s="1"/>
  <c r="PA30" i="2"/>
  <c r="NC27" i="2" s="1"/>
  <c r="GY21" i="2"/>
  <c r="GY30" i="2" s="1"/>
  <c r="EC30" i="2" s="1"/>
  <c r="IW21" i="2"/>
  <c r="IU21" i="2"/>
  <c r="DA22" i="2"/>
  <c r="CY22" i="2"/>
  <c r="CY30" i="2" s="1"/>
  <c r="AS28" i="2" s="1"/>
  <c r="FS22" i="2"/>
  <c r="CQ24" i="2"/>
  <c r="CS24" i="2"/>
  <c r="KC25" i="2"/>
  <c r="KA25" i="2"/>
  <c r="OW13" i="2"/>
  <c r="CA14" i="2"/>
  <c r="GA14" i="2"/>
  <c r="KA14" i="2"/>
  <c r="PM14" i="2"/>
  <c r="PM15" i="2" s="1"/>
  <c r="MY23" i="2" s="1"/>
  <c r="CA19" i="2"/>
  <c r="DR30" i="2"/>
  <c r="AV30" i="2" s="1"/>
  <c r="AX30" i="2" s="1"/>
  <c r="DQ19" i="2"/>
  <c r="FL30" i="2"/>
  <c r="ED25" i="2" s="1"/>
  <c r="HR25" i="2"/>
  <c r="JM19" i="2"/>
  <c r="KC19" i="2"/>
  <c r="KC30" i="2" s="1"/>
  <c r="HO29" i="2" s="1"/>
  <c r="OO19" i="2"/>
  <c r="OO30" i="2" s="1"/>
  <c r="MY26" i="2" s="1"/>
  <c r="PE19" i="2"/>
  <c r="KC20" i="2"/>
  <c r="KA20" i="2"/>
  <c r="FS21" i="2"/>
  <c r="GK21" i="2"/>
  <c r="DO14" i="2"/>
  <c r="JC14" i="2"/>
  <c r="MC14" i="2"/>
  <c r="OO14" i="2"/>
  <c r="MA16" i="2"/>
  <c r="CB30" i="2"/>
  <c r="AT25" i="2" s="1"/>
  <c r="DG19" i="2"/>
  <c r="PF30" i="2"/>
  <c r="MZ28" i="2" s="1"/>
  <c r="FS20" i="2"/>
  <c r="OY21" i="2"/>
  <c r="OW21" i="2"/>
  <c r="MD19" i="2"/>
  <c r="KZ17" i="2" s="1"/>
  <c r="LB17" i="2" s="1"/>
  <c r="CC19" i="2"/>
  <c r="FN30" i="2"/>
  <c r="EF25" i="2" s="1"/>
  <c r="GU30" i="2"/>
  <c r="EG29" i="2" s="1"/>
  <c r="GQ19" i="2"/>
  <c r="KJ30" i="2"/>
  <c r="HN30" i="2" s="1"/>
  <c r="PG19" i="2"/>
  <c r="PG30" i="2" s="1"/>
  <c r="NA28" i="2" s="1"/>
  <c r="HA20" i="2"/>
  <c r="HA30" i="2" s="1"/>
  <c r="EE30" i="2" s="1"/>
  <c r="GY20" i="2"/>
  <c r="DI21" i="2"/>
  <c r="DG21" i="2"/>
  <c r="KK21" i="2"/>
  <c r="KK23" i="2"/>
  <c r="KK30" i="2" s="1"/>
  <c r="HO30" i="2" s="1"/>
  <c r="KI23" i="2"/>
  <c r="LU15" i="2"/>
  <c r="LS15" i="2"/>
  <c r="LS19" i="2" s="1"/>
  <c r="KW16" i="2" s="1"/>
  <c r="MI15" i="2"/>
  <c r="LU18" i="2"/>
  <c r="CU30" i="2"/>
  <c r="AW27" i="2" s="1"/>
  <c r="CQ19" i="2"/>
  <c r="DI19" i="2"/>
  <c r="OR30" i="2"/>
  <c r="NB26" i="2" s="1"/>
  <c r="PY30" i="2"/>
  <c r="NC30" i="2" s="1"/>
  <c r="PU19" i="2"/>
  <c r="CS20" i="2"/>
  <c r="OG20" i="2"/>
  <c r="JU21" i="2"/>
  <c r="JS21" i="2"/>
  <c r="CQ22" i="2"/>
  <c r="GQ22" i="2"/>
  <c r="PW22" i="2"/>
  <c r="PU22" i="2"/>
  <c r="HA23" i="2"/>
  <c r="GY23" i="2"/>
  <c r="JF30" i="2"/>
  <c r="HP26" i="2" s="1"/>
  <c r="HR26" i="2" s="1"/>
  <c r="JE19" i="2"/>
  <c r="JE30" i="2" s="1"/>
  <c r="HO26" i="2" s="1"/>
  <c r="JV30" i="2"/>
  <c r="HP28" i="2" s="1"/>
  <c r="JU19" i="2"/>
  <c r="JS19" i="2"/>
  <c r="KL30" i="2"/>
  <c r="HP30" i="2" s="1"/>
  <c r="HR30" i="2" s="1"/>
  <c r="KI19" i="2"/>
  <c r="CC20" i="2"/>
  <c r="CA20" i="2"/>
  <c r="CC22" i="2"/>
  <c r="CA22" i="2"/>
  <c r="GC22" i="2"/>
  <c r="GA22" i="2"/>
  <c r="PM23" i="2"/>
  <c r="PO23" i="2"/>
  <c r="LV19" i="2"/>
  <c r="KZ16" i="2" s="1"/>
  <c r="LB16" i="2" s="1"/>
  <c r="MJ19" i="2"/>
  <c r="KX18" i="2" s="1"/>
  <c r="CZ30" i="2"/>
  <c r="AT28" i="2" s="1"/>
  <c r="DK30" i="2"/>
  <c r="AW29" i="2" s="1"/>
  <c r="AX29" i="2" s="1"/>
  <c r="FV30" i="2"/>
  <c r="EF26" i="2" s="1"/>
  <c r="EH26" i="2" s="1"/>
  <c r="FU19" i="2"/>
  <c r="FU30" i="2" s="1"/>
  <c r="EE26" i="2" s="1"/>
  <c r="FS19" i="2"/>
  <c r="GL30" i="2"/>
  <c r="EF28" i="2" s="1"/>
  <c r="GI19" i="2"/>
  <c r="IU19" i="2"/>
  <c r="JW30" i="2"/>
  <c r="HQ28" i="2" s="1"/>
  <c r="ML19" i="2"/>
  <c r="KZ18" i="2" s="1"/>
  <c r="LB18" i="2" s="1"/>
  <c r="FK21" i="2"/>
  <c r="FK30" i="2" s="1"/>
  <c r="EC25" i="2" s="1"/>
  <c r="PW21" i="2"/>
  <c r="PW30" i="2" s="1"/>
  <c r="NA30" i="2" s="1"/>
  <c r="PU21" i="2"/>
  <c r="OY24" i="2"/>
  <c r="OW24" i="2"/>
  <c r="FM28" i="2"/>
  <c r="FK28" i="2"/>
  <c r="DB30" i="2"/>
  <c r="AV28" i="2" s="1"/>
  <c r="DP30" i="2"/>
  <c r="AT30" i="2" s="1"/>
  <c r="FO30" i="2"/>
  <c r="EG25" i="2" s="1"/>
  <c r="HB30" i="2"/>
  <c r="EF30" i="2" s="1"/>
  <c r="JD30" i="2"/>
  <c r="HN26" i="2" s="1"/>
  <c r="JO30" i="2"/>
  <c r="HQ27" i="2" s="1"/>
  <c r="HR27" i="2" s="1"/>
  <c r="OH30" i="2"/>
  <c r="MZ25" i="2" s="1"/>
  <c r="OS30" i="2"/>
  <c r="NC26" i="2" s="1"/>
  <c r="GY22" i="2"/>
  <c r="OO22" i="2"/>
  <c r="FS23" i="2"/>
  <c r="IW23" i="2"/>
  <c r="IU23" i="2"/>
  <c r="JE24" i="2"/>
  <c r="JC24" i="2"/>
  <c r="IW26" i="2"/>
  <c r="IU26" i="2"/>
  <c r="PO27" i="2"/>
  <c r="PM27" i="2"/>
  <c r="JM29" i="2"/>
  <c r="JK29" i="2"/>
  <c r="CD30" i="2"/>
  <c r="AV25" i="2" s="1"/>
  <c r="AX25" i="2" s="1"/>
  <c r="CR30" i="2"/>
  <c r="AT27" i="2" s="1"/>
  <c r="DC30" i="2"/>
  <c r="AW28" i="2" s="1"/>
  <c r="GD30" i="2"/>
  <c r="EF27" i="2" s="1"/>
  <c r="EH27" i="2" s="1"/>
  <c r="GR30" i="2"/>
  <c r="ED29" i="2" s="1"/>
  <c r="HC30" i="2"/>
  <c r="EG30" i="2" s="1"/>
  <c r="KD30" i="2"/>
  <c r="HP29" i="2" s="1"/>
  <c r="HR29" i="2" s="1"/>
  <c r="PH30" i="2"/>
  <c r="NB28" i="2" s="1"/>
  <c r="ND28" i="2" s="1"/>
  <c r="PV30" i="2"/>
  <c r="MZ30" i="2" s="1"/>
  <c r="KA22" i="2"/>
  <c r="KA30" i="2" s="1"/>
  <c r="HM29" i="2" s="1"/>
  <c r="DG23" i="2"/>
  <c r="JK23" i="2"/>
  <c r="JK30" i="2" s="1"/>
  <c r="HM27" i="2" s="1"/>
  <c r="PU24" i="2"/>
  <c r="CA25" i="2"/>
  <c r="OO25" i="2"/>
  <c r="JS26" i="2"/>
  <c r="CI27" i="2"/>
  <c r="GI28" i="2"/>
  <c r="JC22" i="2"/>
  <c r="JC30" i="2" s="1"/>
  <c r="HM26" i="2" s="1"/>
  <c r="PE22" i="2"/>
  <c r="CI23" i="2"/>
  <c r="GI23" i="2"/>
  <c r="PG24" i="2"/>
  <c r="PE24" i="2"/>
  <c r="GC25" i="2"/>
  <c r="GA25" i="2"/>
  <c r="GA30" i="2" s="1"/>
  <c r="EC27" i="2" s="1"/>
  <c r="DI26" i="2"/>
  <c r="DG26" i="2"/>
  <c r="FM29" i="2"/>
  <c r="FK29" i="2"/>
  <c r="CT30" i="2"/>
  <c r="AV27" i="2" s="1"/>
  <c r="DH30" i="2"/>
  <c r="AT29" i="2" s="1"/>
  <c r="DS30" i="2"/>
  <c r="AW30" i="2" s="1"/>
  <c r="GT30" i="2"/>
  <c r="EF29" i="2" s="1"/>
  <c r="EH29" i="2" s="1"/>
  <c r="IV30" i="2"/>
  <c r="HN25" i="2" s="1"/>
  <c r="JG30" i="2"/>
  <c r="HQ26" i="2" s="1"/>
  <c r="OK30" i="2"/>
  <c r="NC25" i="2" s="1"/>
  <c r="PX30" i="2"/>
  <c r="NB30" i="2" s="1"/>
  <c r="OO23" i="2"/>
  <c r="DQ24" i="2"/>
  <c r="DO24" i="2"/>
  <c r="DO30" i="2" s="1"/>
  <c r="AS30" i="2" s="1"/>
  <c r="IU24" i="2"/>
  <c r="GY25" i="2"/>
  <c r="JM27" i="2"/>
  <c r="JK27" i="2"/>
  <c r="CI28" i="2"/>
  <c r="PO28" i="2"/>
  <c r="PM28" i="2"/>
  <c r="FS26" i="2"/>
  <c r="KI27" i="2"/>
  <c r="GI29" i="2"/>
  <c r="OY26" i="2"/>
  <c r="OW26" i="2"/>
  <c r="FM27" i="2"/>
  <c r="FK27" i="2"/>
  <c r="JM28" i="2"/>
  <c r="JK28" i="2"/>
  <c r="OY23" i="2"/>
  <c r="CC24" i="2"/>
  <c r="CK25" i="2"/>
  <c r="CI25" i="2"/>
  <c r="PU26" i="2"/>
  <c r="CI29" i="2"/>
  <c r="PO29" i="2"/>
  <c r="PM29" i="2"/>
  <c r="OW23" i="2"/>
  <c r="CA24" i="2"/>
  <c r="FM24" i="2"/>
  <c r="JM24" i="2"/>
  <c r="PO24" i="2"/>
  <c r="CS25" i="2"/>
  <c r="DG25" i="2"/>
  <c r="GS25" i="2"/>
  <c r="GS30" i="2" s="1"/>
  <c r="EE29" i="2" s="1"/>
  <c r="IU25" i="2"/>
  <c r="OI25" i="2"/>
  <c r="OW25" i="2"/>
  <c r="CA26" i="2"/>
  <c r="FM26" i="2"/>
  <c r="FM30" i="2" s="1"/>
  <c r="EE25" i="2" s="1"/>
  <c r="GA26" i="2"/>
  <c r="JM26" i="2"/>
  <c r="KA26" i="2"/>
  <c r="PO26" i="2"/>
  <c r="CQ27" i="2"/>
  <c r="GQ27" i="2"/>
  <c r="KC27" i="2"/>
  <c r="OG27" i="2"/>
  <c r="CQ28" i="2"/>
  <c r="GQ28" i="2"/>
  <c r="CQ29" i="2"/>
  <c r="GQ29" i="2"/>
  <c r="OG29" i="2"/>
  <c r="GI25" i="2"/>
  <c r="KI25" i="2"/>
  <c r="DO26" i="2"/>
  <c r="JC26" i="2"/>
  <c r="PE26" i="2"/>
  <c r="FS27" i="2"/>
  <c r="JS27" i="2"/>
  <c r="PU27" i="2"/>
  <c r="FS28" i="2"/>
  <c r="JS28" i="2"/>
  <c r="PU28" i="2"/>
  <c r="FS29" i="2"/>
  <c r="JS29" i="2"/>
  <c r="PU29" i="2"/>
  <c r="FK25" i="2"/>
  <c r="JK25" i="2"/>
  <c r="CQ26" i="2"/>
  <c r="GQ26" i="2"/>
  <c r="OG26" i="2"/>
  <c r="DG27" i="2"/>
  <c r="IU27" i="2"/>
  <c r="OW27" i="2"/>
  <c r="DG28" i="2"/>
  <c r="IU28" i="2"/>
  <c r="OW28" i="2"/>
  <c r="DG29" i="2"/>
  <c r="IU29" i="2"/>
  <c r="OW29" i="2"/>
  <c r="EB27" i="2" l="1"/>
  <c r="EA27" i="2"/>
  <c r="MX24" i="2"/>
  <c r="MW24" i="2"/>
  <c r="HK23" i="2"/>
  <c r="HL23" i="2"/>
  <c r="AQ30" i="2"/>
  <c r="AR30" i="2"/>
  <c r="EB30" i="2"/>
  <c r="EA30" i="2"/>
  <c r="AR21" i="2"/>
  <c r="AQ21" i="2"/>
  <c r="EB23" i="2"/>
  <c r="EA23" i="2"/>
  <c r="KU16" i="2"/>
  <c r="MX23" i="2"/>
  <c r="MW23" i="2"/>
  <c r="MW20" i="2"/>
  <c r="MX20" i="2"/>
  <c r="HL29" i="2"/>
  <c r="HK29" i="2"/>
  <c r="AQ28" i="2"/>
  <c r="AR28" i="2"/>
  <c r="HL27" i="2"/>
  <c r="HK27" i="2"/>
  <c r="HK22" i="2"/>
  <c r="AR19" i="2"/>
  <c r="AQ19" i="2"/>
  <c r="EA24" i="2"/>
  <c r="EB24" i="2"/>
  <c r="EB25" i="2"/>
  <c r="EA25" i="2"/>
  <c r="EA21" i="2"/>
  <c r="EB21" i="2"/>
  <c r="AR22" i="2"/>
  <c r="AQ22" i="2"/>
  <c r="HL26" i="2"/>
  <c r="HK26" i="2"/>
  <c r="KV14" i="2"/>
  <c r="KU14" i="2"/>
  <c r="EB20" i="2"/>
  <c r="EA20" i="2"/>
  <c r="EB19" i="2"/>
  <c r="EA19" i="2"/>
  <c r="AX27" i="2"/>
  <c r="EH30" i="2"/>
  <c r="EH28" i="2"/>
  <c r="KI30" i="2"/>
  <c r="HM30" i="2" s="1"/>
  <c r="CQ30" i="2"/>
  <c r="AS27" i="2" s="1"/>
  <c r="JM30" i="2"/>
  <c r="HO27" i="2" s="1"/>
  <c r="IW30" i="2"/>
  <c r="HO25" i="2" s="1"/>
  <c r="ND22" i="2"/>
  <c r="DI15" i="2"/>
  <c r="AU23" i="2" s="1"/>
  <c r="GI15" i="2"/>
  <c r="EC22" i="2" s="1"/>
  <c r="GQ30" i="2"/>
  <c r="EC29" i="2" s="1"/>
  <c r="OW15" i="2"/>
  <c r="MY21" i="2" s="1"/>
  <c r="LB14" i="2"/>
  <c r="GI30" i="2"/>
  <c r="EC28" i="2" s="1"/>
  <c r="DI30" i="2"/>
  <c r="AU29" i="2" s="1"/>
  <c r="FS30" i="2"/>
  <c r="EC26" i="2" s="1"/>
  <c r="EH25" i="2"/>
  <c r="JS30" i="2"/>
  <c r="HM28" i="2" s="1"/>
  <c r="CC30" i="2"/>
  <c r="AU25" i="2" s="1"/>
  <c r="DG30" i="2"/>
  <c r="AS29" i="2" s="1"/>
  <c r="LU19" i="2"/>
  <c r="KY16" i="2" s="1"/>
  <c r="KV16" i="2" s="1"/>
  <c r="JK15" i="2"/>
  <c r="HM21" i="2" s="1"/>
  <c r="OW30" i="2"/>
  <c r="MY27" i="2" s="1"/>
  <c r="LS9" i="2"/>
  <c r="KW13" i="2" s="1"/>
  <c r="AX22" i="2"/>
  <c r="ND30" i="2"/>
  <c r="JM15" i="2"/>
  <c r="HO21" i="2" s="1"/>
  <c r="AX28" i="2"/>
  <c r="JU30" i="2"/>
  <c r="HO28" i="2" s="1"/>
  <c r="PU30" i="2"/>
  <c r="MY30" i="2" s="1"/>
  <c r="DO15" i="2"/>
  <c r="AS24" i="2" s="1"/>
  <c r="JC15" i="2"/>
  <c r="HM20" i="2" s="1"/>
  <c r="MI9" i="2"/>
  <c r="KW15" i="2" s="1"/>
  <c r="GK30" i="2"/>
  <c r="EE28" i="2" s="1"/>
  <c r="IW15" i="2"/>
  <c r="HO19" i="2" s="1"/>
  <c r="HL19" i="2" s="1"/>
  <c r="AX21" i="2"/>
  <c r="OY30" i="2"/>
  <c r="NA27" i="2" s="1"/>
  <c r="KI15" i="2"/>
  <c r="HM24" i="2" s="1"/>
  <c r="CI15" i="2"/>
  <c r="AS20" i="2" s="1"/>
  <c r="HR28" i="2"/>
  <c r="DQ30" i="2"/>
  <c r="AU30" i="2" s="1"/>
  <c r="HK19" i="2"/>
  <c r="MX19" i="2"/>
  <c r="MW19" i="2"/>
  <c r="OG30" i="2"/>
  <c r="MY25" i="2" s="1"/>
  <c r="KK15" i="2"/>
  <c r="HO24" i="2" s="1"/>
  <c r="ND27" i="2"/>
  <c r="JU15" i="2"/>
  <c r="HO22" i="2" s="1"/>
  <c r="HL22" i="2" s="1"/>
  <c r="KU18" i="2"/>
  <c r="KV18" i="2"/>
  <c r="ND26" i="2"/>
  <c r="PE30" i="2"/>
  <c r="MY28" i="2" s="1"/>
  <c r="MA19" i="2"/>
  <c r="KW17" i="2" s="1"/>
  <c r="PO30" i="2"/>
  <c r="NA29" i="2" s="1"/>
  <c r="AR23" i="2"/>
  <c r="AQ23" i="2"/>
  <c r="OI30" i="2"/>
  <c r="NA25" i="2" s="1"/>
  <c r="IU30" i="2"/>
  <c r="HM25" i="2" s="1"/>
  <c r="MC19" i="2"/>
  <c r="KY17" i="2" s="1"/>
  <c r="MX26" i="2"/>
  <c r="MW26" i="2"/>
  <c r="CA30" i="2"/>
  <c r="AS25" i="2" s="1"/>
  <c r="PM30" i="2"/>
  <c r="MY29" i="2" s="1"/>
  <c r="DQ15" i="2"/>
  <c r="AU24" i="2" s="1"/>
  <c r="GK15" i="2"/>
  <c r="EE22" i="2" s="1"/>
  <c r="CI30" i="2"/>
  <c r="AS26" i="2" s="1"/>
  <c r="PE15" i="2"/>
  <c r="MY22" i="2" s="1"/>
  <c r="EH20" i="2"/>
  <c r="MX22" i="2" l="1"/>
  <c r="MW22" i="2"/>
  <c r="HL30" i="2"/>
  <c r="HK30" i="2"/>
  <c r="HL28" i="2"/>
  <c r="HK28" i="2"/>
  <c r="EB22" i="2"/>
  <c r="EA22" i="2"/>
  <c r="KU15" i="2"/>
  <c r="KV15" i="2"/>
  <c r="MX21" i="2"/>
  <c r="MW21" i="2"/>
  <c r="HL25" i="2"/>
  <c r="HK25" i="2"/>
  <c r="MX29" i="2"/>
  <c r="MW29" i="2"/>
  <c r="EA26" i="2"/>
  <c r="EB26" i="2"/>
  <c r="AR20" i="2"/>
  <c r="AQ20" i="2"/>
  <c r="MX27" i="2"/>
  <c r="MW27" i="2"/>
  <c r="KV17" i="2"/>
  <c r="KU17" i="2"/>
  <c r="MW25" i="2"/>
  <c r="MX25" i="2"/>
  <c r="HL24" i="2"/>
  <c r="HK24" i="2"/>
  <c r="MX30" i="2"/>
  <c r="MW30" i="2"/>
  <c r="HL21" i="2"/>
  <c r="HK21" i="2"/>
  <c r="EB28" i="2"/>
  <c r="EA28" i="2"/>
  <c r="AQ29" i="2"/>
  <c r="AR29" i="2"/>
  <c r="AR26" i="2"/>
  <c r="AQ26" i="2"/>
  <c r="EB29" i="2"/>
  <c r="EA29" i="2"/>
  <c r="HL20" i="2"/>
  <c r="HK20" i="2"/>
  <c r="KV13" i="2"/>
  <c r="KU13" i="2"/>
  <c r="AQ25" i="2"/>
  <c r="AR25" i="2"/>
  <c r="AR24" i="2"/>
  <c r="AQ24" i="2"/>
  <c r="MX28" i="2"/>
  <c r="MW28" i="2"/>
  <c r="AQ27" i="2"/>
  <c r="AR27" i="2"/>
  <c r="CB7" i="3" l="1"/>
  <c r="H7" i="3" s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D12" i="3"/>
  <c r="S78" i="1"/>
  <c r="S77" i="1"/>
  <c r="S76" i="1"/>
  <c r="S75" i="1"/>
  <c r="S74" i="1"/>
  <c r="S73" i="1"/>
  <c r="S72" i="1"/>
  <c r="S70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19" i="1"/>
  <c r="S14" i="1"/>
  <c r="S9" i="1"/>
  <c r="S8" i="1"/>
  <c r="S7" i="1"/>
  <c r="S6" i="1"/>
  <c r="S5" i="1"/>
  <c r="S4" i="1"/>
  <c r="T4" i="1"/>
  <c r="AC6" i="1"/>
  <c r="AC5" i="1"/>
  <c r="AB4" i="1"/>
  <c r="AB5" i="1" s="1"/>
  <c r="AB6" i="1" s="1"/>
  <c r="AC4" i="1"/>
  <c r="Z78" i="1"/>
  <c r="Z77" i="1"/>
  <c r="Z76" i="1"/>
  <c r="AA76" i="1" s="1"/>
  <c r="Z75" i="1"/>
  <c r="Z74" i="1"/>
  <c r="Z73" i="1"/>
  <c r="AA73" i="1" s="1"/>
  <c r="Z72" i="1"/>
  <c r="Z71" i="1"/>
  <c r="AA71" i="1" s="1"/>
  <c r="Z70" i="1"/>
  <c r="Z69" i="1"/>
  <c r="AA69" i="1" s="1"/>
  <c r="Z68" i="1"/>
  <c r="Z67" i="1"/>
  <c r="Z64" i="1"/>
  <c r="AA64" i="1" s="1"/>
  <c r="Z61" i="1"/>
  <c r="Z57" i="1"/>
  <c r="Z54" i="1"/>
  <c r="Z51" i="1"/>
  <c r="Z48" i="1"/>
  <c r="Z45" i="1"/>
  <c r="AA45" i="1" s="1"/>
  <c r="Z42" i="1"/>
  <c r="Z39" i="1"/>
  <c r="Z32" i="1"/>
  <c r="AA32" i="1" s="1"/>
  <c r="Z27" i="1"/>
  <c r="Z24" i="1"/>
  <c r="Z19" i="1"/>
  <c r="Z15" i="1"/>
  <c r="AA15" i="1" s="1"/>
  <c r="Z12" i="1"/>
  <c r="AA12" i="1" s="1"/>
  <c r="Z34" i="1"/>
  <c r="Z30" i="1"/>
  <c r="AA30" i="1" s="1"/>
  <c r="Z22" i="1"/>
  <c r="Z17" i="1"/>
  <c r="Z10" i="1"/>
  <c r="Z6" i="1"/>
  <c r="Z26" i="1"/>
  <c r="Z25" i="1"/>
  <c r="Z23" i="1"/>
  <c r="Z21" i="1"/>
  <c r="Z20" i="1"/>
  <c r="Z18" i="1"/>
  <c r="Z16" i="1"/>
  <c r="Z14" i="1"/>
  <c r="AA14" i="1" s="1"/>
  <c r="Z13" i="1"/>
  <c r="Z11" i="1"/>
  <c r="Z9" i="1"/>
  <c r="AA9" i="1" s="1"/>
  <c r="Z8" i="1"/>
  <c r="Z7" i="1"/>
  <c r="Z5" i="1"/>
  <c r="Z4" i="1"/>
  <c r="AA4" i="1" s="1"/>
  <c r="AA57" i="1"/>
  <c r="AA39" i="1"/>
  <c r="AA25" i="1"/>
  <c r="AA23" i="1"/>
  <c r="AA17" i="1"/>
  <c r="AA78" i="1"/>
  <c r="AA77" i="1"/>
  <c r="AA75" i="1"/>
  <c r="AA74" i="1"/>
  <c r="AA72" i="1"/>
  <c r="AA70" i="1"/>
  <c r="AA68" i="1"/>
  <c r="AA67" i="1"/>
  <c r="AA61" i="1"/>
  <c r="AA54" i="1"/>
  <c r="AA51" i="1"/>
  <c r="AA48" i="1"/>
  <c r="AA42" i="1"/>
  <c r="AA34" i="1"/>
  <c r="AA27" i="1"/>
  <c r="AA26" i="1"/>
  <c r="AA24" i="1"/>
  <c r="AA22" i="1"/>
  <c r="AA21" i="1"/>
  <c r="AA20" i="1"/>
  <c r="AA19" i="1"/>
  <c r="AA18" i="1"/>
  <c r="AA16" i="1"/>
  <c r="AA13" i="1"/>
  <c r="X27" i="1"/>
  <c r="X12" i="1"/>
  <c r="X17" i="1"/>
  <c r="X67" i="1"/>
  <c r="X64" i="1"/>
  <c r="X61" i="1"/>
  <c r="X57" i="1"/>
  <c r="X54" i="1"/>
  <c r="X51" i="1"/>
  <c r="X48" i="1"/>
  <c r="X45" i="1"/>
  <c r="X42" i="1"/>
  <c r="X39" i="1"/>
  <c r="X32" i="1"/>
  <c r="X34" i="1"/>
  <c r="X30" i="1"/>
  <c r="X66" i="1"/>
  <c r="X65" i="1"/>
  <c r="X63" i="1"/>
  <c r="X62" i="1"/>
  <c r="X60" i="1"/>
  <c r="X59" i="1"/>
  <c r="X58" i="1"/>
  <c r="X56" i="1"/>
  <c r="X55" i="1"/>
  <c r="X53" i="1"/>
  <c r="X52" i="1"/>
  <c r="X50" i="1"/>
  <c r="X49" i="1"/>
  <c r="X47" i="1"/>
  <c r="X46" i="1"/>
  <c r="X44" i="1"/>
  <c r="X43" i="1"/>
  <c r="X41" i="1"/>
  <c r="X40" i="1"/>
  <c r="X38" i="1"/>
  <c r="X37" i="1"/>
  <c r="X36" i="1"/>
  <c r="X35" i="1"/>
  <c r="X33" i="1"/>
  <c r="X31" i="1"/>
  <c r="X29" i="1"/>
  <c r="X28" i="1"/>
  <c r="X26" i="1"/>
  <c r="X25" i="1"/>
  <c r="X20" i="1"/>
  <c r="V66" i="1"/>
  <c r="V65" i="1"/>
  <c r="V63" i="1"/>
  <c r="V62" i="1"/>
  <c r="V60" i="1"/>
  <c r="V59" i="1"/>
  <c r="V58" i="1"/>
  <c r="V56" i="1"/>
  <c r="V55" i="1"/>
  <c r="V53" i="1"/>
  <c r="V52" i="1"/>
  <c r="V50" i="1"/>
  <c r="V49" i="1"/>
  <c r="V47" i="1"/>
  <c r="V46" i="1"/>
  <c r="V44" i="1"/>
  <c r="V43" i="1"/>
  <c r="V41" i="1"/>
  <c r="V40" i="1"/>
  <c r="I4" i="1"/>
  <c r="V38" i="1"/>
  <c r="V37" i="1"/>
  <c r="V36" i="1"/>
  <c r="V35" i="1"/>
  <c r="V33" i="1"/>
  <c r="V31" i="1"/>
  <c r="V29" i="1"/>
  <c r="V28" i="1"/>
  <c r="V26" i="1"/>
  <c r="V25" i="1"/>
  <c r="V23" i="1"/>
  <c r="BZ10" i="1"/>
  <c r="CB10" i="1"/>
  <c r="CA10" i="1"/>
  <c r="CK10" i="1"/>
  <c r="V21" i="1"/>
  <c r="V20" i="1"/>
  <c r="V18" i="1"/>
  <c r="V16" i="1"/>
  <c r="V14" i="1"/>
  <c r="V13" i="1"/>
  <c r="V11" i="1"/>
  <c r="V9" i="1"/>
  <c r="V8" i="1"/>
  <c r="V7" i="1"/>
  <c r="BO16" i="1"/>
  <c r="X23" i="1" s="1"/>
  <c r="BO15" i="1"/>
  <c r="X21" i="1" s="1"/>
  <c r="BO14" i="1"/>
  <c r="BO13" i="1"/>
  <c r="X18" i="1" s="1"/>
  <c r="BO12" i="1"/>
  <c r="X16" i="1" s="1"/>
  <c r="BO11" i="1"/>
  <c r="X14" i="1" s="1"/>
  <c r="BO10" i="1"/>
  <c r="X13" i="1" s="1"/>
  <c r="BO9" i="1"/>
  <c r="X11" i="1" s="1"/>
  <c r="BO8" i="1"/>
  <c r="X9" i="1" s="1"/>
  <c r="BO7" i="1"/>
  <c r="X8" i="1" s="1"/>
  <c r="BO6" i="1"/>
  <c r="X7" i="1" s="1"/>
  <c r="BO5" i="1"/>
  <c r="X5" i="1" s="1"/>
  <c r="BO4" i="1"/>
  <c r="V78" i="1"/>
  <c r="V77" i="1"/>
  <c r="V76" i="1"/>
  <c r="V75" i="1"/>
  <c r="V74" i="1"/>
  <c r="V73" i="1"/>
  <c r="V72" i="1"/>
  <c r="V71" i="1"/>
  <c r="V70" i="1"/>
  <c r="V69" i="1"/>
  <c r="V68" i="1"/>
  <c r="V67" i="1"/>
  <c r="V64" i="1"/>
  <c r="V61" i="1"/>
  <c r="V57" i="1"/>
  <c r="V54" i="1"/>
  <c r="V51" i="1"/>
  <c r="V48" i="1"/>
  <c r="V45" i="1"/>
  <c r="V42" i="1"/>
  <c r="V39" i="1"/>
  <c r="V32" i="1"/>
  <c r="V27" i="1"/>
  <c r="V24" i="1"/>
  <c r="V19" i="1"/>
  <c r="V15" i="1"/>
  <c r="V12" i="1"/>
  <c r="V34" i="1"/>
  <c r="V30" i="1"/>
  <c r="V22" i="1"/>
  <c r="V17" i="1"/>
  <c r="V10" i="1"/>
  <c r="V6" i="1"/>
  <c r="DZ14" i="1"/>
  <c r="X78" i="1" s="1"/>
  <c r="DZ13" i="1"/>
  <c r="X77" i="1" s="1"/>
  <c r="DZ12" i="1"/>
  <c r="X76" i="1" s="1"/>
  <c r="DZ11" i="1"/>
  <c r="X75" i="1" s="1"/>
  <c r="DZ10" i="1"/>
  <c r="X74" i="1" s="1"/>
  <c r="DZ9" i="1"/>
  <c r="X73" i="1" s="1"/>
  <c r="DZ8" i="1"/>
  <c r="X72" i="1" s="1"/>
  <c r="DZ7" i="1"/>
  <c r="X71" i="1" s="1"/>
  <c r="DZ6" i="1"/>
  <c r="X70" i="1" s="1"/>
  <c r="DZ5" i="1"/>
  <c r="X69" i="1" s="1"/>
  <c r="DZ4" i="1"/>
  <c r="X68" i="1" s="1"/>
  <c r="DE19" i="1"/>
  <c r="DE18" i="1"/>
  <c r="DE17" i="1"/>
  <c r="DE16" i="1"/>
  <c r="DE15" i="1"/>
  <c r="DE14" i="1"/>
  <c r="DE13" i="1"/>
  <c r="DE12" i="1"/>
  <c r="DE11" i="1"/>
  <c r="DE10" i="1"/>
  <c r="DE9" i="1"/>
  <c r="DE8" i="1"/>
  <c r="DE7" i="1"/>
  <c r="X24" i="1" s="1"/>
  <c r="DE6" i="1"/>
  <c r="X19" i="1" s="1"/>
  <c r="DE5" i="1"/>
  <c r="X15" i="1" s="1"/>
  <c r="DE4" i="1"/>
  <c r="CJ7" i="1"/>
  <c r="X22" i="1" s="1"/>
  <c r="CJ6" i="1"/>
  <c r="CJ5" i="1"/>
  <c r="X10" i="1" s="1"/>
  <c r="CJ4" i="1"/>
  <c r="X6" i="1" s="1"/>
  <c r="V5" i="1"/>
  <c r="V4" i="1"/>
  <c r="W4" i="1" s="1"/>
  <c r="BQ4" i="1"/>
  <c r="AD4" i="1" s="1"/>
  <c r="BK4" i="1"/>
  <c r="BM4" i="1"/>
  <c r="CH4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S71" i="1" s="1"/>
  <c r="K70" i="1"/>
  <c r="J70" i="1"/>
  <c r="I70" i="1"/>
  <c r="K69" i="1"/>
  <c r="J69" i="1"/>
  <c r="I69" i="1"/>
  <c r="S69" i="1" s="1"/>
  <c r="K68" i="1"/>
  <c r="J68" i="1"/>
  <c r="I68" i="1"/>
  <c r="S68" i="1" s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S24" i="1" s="1"/>
  <c r="K23" i="1"/>
  <c r="J23" i="1"/>
  <c r="I23" i="1"/>
  <c r="S23" i="1" s="1"/>
  <c r="K22" i="1"/>
  <c r="J22" i="1"/>
  <c r="I22" i="1"/>
  <c r="S22" i="1" s="1"/>
  <c r="K21" i="1"/>
  <c r="J21" i="1"/>
  <c r="I21" i="1"/>
  <c r="S21" i="1" s="1"/>
  <c r="K20" i="1"/>
  <c r="J20" i="1"/>
  <c r="I20" i="1"/>
  <c r="S20" i="1" s="1"/>
  <c r="K19" i="1"/>
  <c r="J19" i="1"/>
  <c r="I19" i="1"/>
  <c r="K18" i="1"/>
  <c r="J18" i="1"/>
  <c r="I18" i="1"/>
  <c r="S18" i="1" s="1"/>
  <c r="K17" i="1"/>
  <c r="J17" i="1"/>
  <c r="I17" i="1"/>
  <c r="S17" i="1" s="1"/>
  <c r="K16" i="1"/>
  <c r="J16" i="1"/>
  <c r="I16" i="1"/>
  <c r="S16" i="1" s="1"/>
  <c r="K15" i="1"/>
  <c r="J15" i="1"/>
  <c r="I15" i="1"/>
  <c r="S15" i="1" s="1"/>
  <c r="K14" i="1"/>
  <c r="J14" i="1"/>
  <c r="I14" i="1"/>
  <c r="K13" i="1"/>
  <c r="J13" i="1"/>
  <c r="I13" i="1"/>
  <c r="S13" i="1" s="1"/>
  <c r="K12" i="1"/>
  <c r="J12" i="1"/>
  <c r="I12" i="1"/>
  <c r="S12" i="1" s="1"/>
  <c r="K11" i="1"/>
  <c r="J11" i="1"/>
  <c r="I11" i="1"/>
  <c r="S11" i="1" s="1"/>
  <c r="K10" i="1"/>
  <c r="AA10" i="1" s="1"/>
  <c r="J10" i="1"/>
  <c r="I10" i="1"/>
  <c r="S10" i="1" s="1"/>
  <c r="K9" i="1"/>
  <c r="J9" i="1"/>
  <c r="I9" i="1"/>
  <c r="K8" i="1"/>
  <c r="AA8" i="1" s="1"/>
  <c r="J8" i="1"/>
  <c r="I8" i="1"/>
  <c r="K7" i="1"/>
  <c r="J7" i="1"/>
  <c r="I7" i="1"/>
  <c r="K6" i="1"/>
  <c r="J6" i="1"/>
  <c r="I6" i="1"/>
  <c r="K5" i="1"/>
  <c r="J5" i="1"/>
  <c r="I5" i="1"/>
  <c r="K4" i="1"/>
  <c r="J4" i="1"/>
  <c r="AA11" i="1" l="1"/>
  <c r="T5" i="1"/>
  <c r="U4" i="1"/>
  <c r="AA7" i="1"/>
  <c r="AB7" i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A6" i="1"/>
  <c r="AA5" i="1"/>
  <c r="W5" i="1"/>
  <c r="W6" i="1" s="1"/>
  <c r="BS4" i="1"/>
  <c r="AF4" i="1" s="1"/>
  <c r="BR4" i="1"/>
  <c r="AE4" i="1" s="1"/>
  <c r="L16" i="3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BB6" i="3"/>
  <c r="F6" i="3" s="1"/>
  <c r="BB7" i="3"/>
  <c r="F7" i="3" s="1"/>
  <c r="BB8" i="3"/>
  <c r="F8" i="3" s="1"/>
  <c r="BB9" i="3"/>
  <c r="F9" i="3" s="1"/>
  <c r="CH13" i="3"/>
  <c r="CD13" i="3"/>
  <c r="CD12" i="3" s="1"/>
  <c r="CL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I12" i="3"/>
  <c r="BH12" i="3"/>
  <c r="BG12" i="3"/>
  <c r="BF12" i="3"/>
  <c r="BE12" i="3"/>
  <c r="BD12" i="3"/>
  <c r="L12" i="3"/>
  <c r="CV11" i="3"/>
  <c r="CU11" i="3"/>
  <c r="CT11" i="3"/>
  <c r="CS11" i="3"/>
  <c r="CR11" i="3"/>
  <c r="CQ11" i="3"/>
  <c r="CP11" i="3"/>
  <c r="CO11" i="3"/>
  <c r="CN11" i="3"/>
  <c r="CM11" i="3"/>
  <c r="CL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I11" i="3"/>
  <c r="BH11" i="3"/>
  <c r="BG11" i="3"/>
  <c r="BF11" i="3"/>
  <c r="BE11" i="3"/>
  <c r="BD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CV10" i="3"/>
  <c r="CM25" i="3" s="1"/>
  <c r="CU10" i="3"/>
  <c r="CM24" i="3" s="1"/>
  <c r="CT10" i="3"/>
  <c r="CM23" i="3" s="1"/>
  <c r="CS10" i="3"/>
  <c r="CM22" i="3" s="1"/>
  <c r="CR10" i="3"/>
  <c r="CM21" i="3" s="1"/>
  <c r="CQ10" i="3"/>
  <c r="CM20" i="3" s="1"/>
  <c r="CP10" i="3"/>
  <c r="CM19" i="3" s="1"/>
  <c r="CO10" i="3"/>
  <c r="CM18" i="3" s="1"/>
  <c r="CN10" i="3"/>
  <c r="CM17" i="3" s="1"/>
  <c r="CM10" i="3"/>
  <c r="CM16" i="3" s="1"/>
  <c r="CL10" i="3"/>
  <c r="CM15" i="3" s="1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I10" i="3"/>
  <c r="BH10" i="3"/>
  <c r="BG10" i="3"/>
  <c r="BF10" i="3"/>
  <c r="BE10" i="3"/>
  <c r="BD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CW9" i="3"/>
  <c r="CB9" i="3"/>
  <c r="H9" i="3" s="1"/>
  <c r="BJ9" i="3"/>
  <c r="G9" i="3" s="1"/>
  <c r="I9" i="3" s="1"/>
  <c r="CW8" i="3"/>
  <c r="CW7" i="3"/>
  <c r="BJ7" i="3"/>
  <c r="CW6" i="3"/>
  <c r="BA4" i="3"/>
  <c r="BA11" i="3" s="1"/>
  <c r="AZ4" i="3"/>
  <c r="AZ11" i="3" s="1"/>
  <c r="AY4" i="3"/>
  <c r="AY11" i="3" s="1"/>
  <c r="AX4" i="3"/>
  <c r="AX11" i="3" s="1"/>
  <c r="AW4" i="3"/>
  <c r="AW11" i="3" s="1"/>
  <c r="AV4" i="3"/>
  <c r="AV11" i="3" s="1"/>
  <c r="AU4" i="3"/>
  <c r="AU11" i="3" s="1"/>
  <c r="AT4" i="3"/>
  <c r="AT11" i="3" s="1"/>
  <c r="AS4" i="3"/>
  <c r="AS11" i="3" s="1"/>
  <c r="AR4" i="3"/>
  <c r="AR11" i="3" s="1"/>
  <c r="AQ4" i="3"/>
  <c r="AQ11" i="3" s="1"/>
  <c r="AP4" i="3"/>
  <c r="AP11" i="3" s="1"/>
  <c r="AO4" i="3"/>
  <c r="AO11" i="3" s="1"/>
  <c r="AN4" i="3"/>
  <c r="AN11" i="3" s="1"/>
  <c r="AM4" i="3"/>
  <c r="AM11" i="3" s="1"/>
  <c r="AL4" i="3"/>
  <c r="AL11" i="3" s="1"/>
  <c r="AK4" i="3"/>
  <c r="AK11" i="3" s="1"/>
  <c r="AJ4" i="3"/>
  <c r="AJ11" i="3" s="1"/>
  <c r="AI4" i="3"/>
  <c r="AI11" i="3" s="1"/>
  <c r="AH4" i="3"/>
  <c r="AH11" i="3" s="1"/>
  <c r="AG4" i="3"/>
  <c r="AG11" i="3" s="1"/>
  <c r="CM3" i="3"/>
  <c r="CM12" i="3" s="1"/>
  <c r="M3" i="3"/>
  <c r="M12" i="3" s="1"/>
  <c r="D6" i="4"/>
  <c r="D9" i="4"/>
  <c r="G7" i="3" l="1"/>
  <c r="T6" i="1"/>
  <c r="U5" i="1"/>
  <c r="X4" i="1"/>
  <c r="Y4" i="1" s="1"/>
  <c r="Y5" i="1" s="1"/>
  <c r="Y6" i="1" s="1"/>
  <c r="Y7" i="1" s="1"/>
  <c r="AC7" i="1" s="1"/>
  <c r="N3" i="3"/>
  <c r="CN3" i="3"/>
  <c r="CN12" i="3" s="1"/>
  <c r="CH10" i="3"/>
  <c r="F10" i="3"/>
  <c r="G10" i="3"/>
  <c r="H10" i="3"/>
  <c r="T7" i="1" l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U6" i="1"/>
  <c r="W7" i="1"/>
  <c r="CO3" i="3"/>
  <c r="CO12" i="3" s="1"/>
  <c r="N12" i="3"/>
  <c r="O3" i="3"/>
  <c r="G11" i="3"/>
  <c r="U7" i="1" l="1"/>
  <c r="CP3" i="3"/>
  <c r="W8" i="1"/>
  <c r="U8" i="1" s="1"/>
  <c r="O12" i="3"/>
  <c r="P3" i="3"/>
  <c r="CQ3" i="3"/>
  <c r="CP12" i="3"/>
  <c r="W9" i="1" l="1"/>
  <c r="P12" i="3"/>
  <c r="Q3" i="3"/>
  <c r="CR3" i="3"/>
  <c r="CQ12" i="3"/>
  <c r="W10" i="1" l="1"/>
  <c r="U10" i="1" s="1"/>
  <c r="U9" i="1"/>
  <c r="Y8" i="1"/>
  <c r="AC8" i="1" s="1"/>
  <c r="R3" i="3"/>
  <c r="Q12" i="3"/>
  <c r="CS3" i="3"/>
  <c r="CR12" i="3"/>
  <c r="W11" i="1" l="1"/>
  <c r="W12" i="1" s="1"/>
  <c r="U12" i="1" s="1"/>
  <c r="U11" i="1"/>
  <c r="Y9" i="1"/>
  <c r="S3" i="3"/>
  <c r="R12" i="3"/>
  <c r="CS12" i="3"/>
  <c r="CT3" i="3"/>
  <c r="W13" i="1" l="1"/>
  <c r="U13" i="1" s="1"/>
  <c r="Y10" i="1"/>
  <c r="AC9" i="1"/>
  <c r="T3" i="3"/>
  <c r="S12" i="3"/>
  <c r="CT12" i="3"/>
  <c r="CU3" i="3"/>
  <c r="W14" i="1" l="1"/>
  <c r="W15" i="1" s="1"/>
  <c r="U15" i="1" s="1"/>
  <c r="Y11" i="1"/>
  <c r="AC10" i="1"/>
  <c r="T12" i="3"/>
  <c r="U3" i="3"/>
  <c r="CU12" i="3"/>
  <c r="CV3" i="3"/>
  <c r="CV12" i="3" s="1"/>
  <c r="U14" i="1" l="1"/>
  <c r="W16" i="1"/>
  <c r="W17" i="1" s="1"/>
  <c r="Y12" i="1"/>
  <c r="AC11" i="1"/>
  <c r="U12" i="3"/>
  <c r="V3" i="3"/>
  <c r="U17" i="1" l="1"/>
  <c r="W18" i="1"/>
  <c r="U16" i="1"/>
  <c r="W19" i="1"/>
  <c r="U19" i="1" s="1"/>
  <c r="U18" i="1"/>
  <c r="Y13" i="1"/>
  <c r="AC12" i="1"/>
  <c r="W20" i="1"/>
  <c r="U20" i="1" s="1"/>
  <c r="V12" i="3"/>
  <c r="W3" i="3"/>
  <c r="Y14" i="1" l="1"/>
  <c r="AC13" i="1"/>
  <c r="W21" i="1"/>
  <c r="W12" i="3"/>
  <c r="X3" i="3"/>
  <c r="W22" i="1" l="1"/>
  <c r="U22" i="1" s="1"/>
  <c r="U21" i="1"/>
  <c r="Y15" i="1"/>
  <c r="AC14" i="1"/>
  <c r="X12" i="3"/>
  <c r="Y3" i="3"/>
  <c r="W23" i="1" l="1"/>
  <c r="W24" i="1" s="1"/>
  <c r="U24" i="1" s="1"/>
  <c r="Y16" i="1"/>
  <c r="AC15" i="1"/>
  <c r="Z3" i="3"/>
  <c r="Y12" i="3"/>
  <c r="U23" i="1" l="1"/>
  <c r="W25" i="1"/>
  <c r="U25" i="1" s="1"/>
  <c r="Y17" i="1"/>
  <c r="AC16" i="1"/>
  <c r="AA3" i="3"/>
  <c r="Z12" i="3"/>
  <c r="W26" i="1" l="1"/>
  <c r="W27" i="1" s="1"/>
  <c r="AC17" i="1"/>
  <c r="Y18" i="1"/>
  <c r="AB3" i="3"/>
  <c r="AA12" i="3"/>
  <c r="U26" i="1" l="1"/>
  <c r="U27" i="1"/>
  <c r="W28" i="1"/>
  <c r="U28" i="1" s="1"/>
  <c r="Y19" i="1"/>
  <c r="AC18" i="1"/>
  <c r="W29" i="1"/>
  <c r="AB12" i="3"/>
  <c r="AC3" i="3"/>
  <c r="W30" i="1" l="1"/>
  <c r="U30" i="1" s="1"/>
  <c r="U29" i="1"/>
  <c r="AC19" i="1"/>
  <c r="Y20" i="1"/>
  <c r="AC12" i="3"/>
  <c r="AD3" i="3"/>
  <c r="W31" i="1" l="1"/>
  <c r="W32" i="1" s="1"/>
  <c r="AC20" i="1"/>
  <c r="Y21" i="1"/>
  <c r="AD12" i="3"/>
  <c r="AE3" i="3"/>
  <c r="U32" i="1" l="1"/>
  <c r="W33" i="1"/>
  <c r="W34" i="1" s="1"/>
  <c r="U34" i="1" s="1"/>
  <c r="U31" i="1"/>
  <c r="Y22" i="1"/>
  <c r="AC21" i="1"/>
  <c r="AE12" i="3"/>
  <c r="AF3" i="3"/>
  <c r="U33" i="1" l="1"/>
  <c r="W35" i="1"/>
  <c r="U35" i="1" s="1"/>
  <c r="AC22" i="1"/>
  <c r="Y23" i="1"/>
  <c r="AF12" i="3"/>
  <c r="AG3" i="3"/>
  <c r="W36" i="1" l="1"/>
  <c r="U36" i="1" s="1"/>
  <c r="Y24" i="1"/>
  <c r="AC23" i="1"/>
  <c r="W37" i="1"/>
  <c r="U37" i="1" s="1"/>
  <c r="AH3" i="3"/>
  <c r="AG12" i="3"/>
  <c r="AC24" i="1" l="1"/>
  <c r="Y25" i="1"/>
  <c r="W38" i="1"/>
  <c r="AI3" i="3"/>
  <c r="AH12" i="3"/>
  <c r="W39" i="1" l="1"/>
  <c r="U39" i="1" s="1"/>
  <c r="U38" i="1"/>
  <c r="AC25" i="1"/>
  <c r="Y26" i="1"/>
  <c r="AJ3" i="3"/>
  <c r="AI12" i="3"/>
  <c r="W40" i="1" l="1"/>
  <c r="U40" i="1" s="1"/>
  <c r="Y27" i="1"/>
  <c r="AC26" i="1"/>
  <c r="AK3" i="3"/>
  <c r="AJ12" i="3"/>
  <c r="W41" i="1" l="1"/>
  <c r="W42" i="1"/>
  <c r="U42" i="1" s="1"/>
  <c r="U41" i="1"/>
  <c r="AC27" i="1"/>
  <c r="Y28" i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W43" i="1"/>
  <c r="U43" i="1" s="1"/>
  <c r="AK12" i="3"/>
  <c r="AL3" i="3"/>
  <c r="Y41" i="1" l="1"/>
  <c r="Y42" i="1" s="1"/>
  <c r="W44" i="1"/>
  <c r="AL12" i="3"/>
  <c r="AM3" i="3"/>
  <c r="W45" i="1" l="1"/>
  <c r="U45" i="1" s="1"/>
  <c r="U44" i="1"/>
  <c r="Y43" i="1"/>
  <c r="AM12" i="3"/>
  <c r="AN3" i="3"/>
  <c r="W46" i="1" l="1"/>
  <c r="U46" i="1" s="1"/>
  <c r="Y44" i="1"/>
  <c r="Y45" i="1" s="1"/>
  <c r="W47" i="1"/>
  <c r="AN12" i="3"/>
  <c r="AO3" i="3"/>
  <c r="W48" i="1" l="1"/>
  <c r="U48" i="1" s="1"/>
  <c r="U47" i="1"/>
  <c r="Y46" i="1"/>
  <c r="W49" i="1"/>
  <c r="U49" i="1" s="1"/>
  <c r="AP3" i="3"/>
  <c r="AO12" i="3"/>
  <c r="W50" i="1" l="1"/>
  <c r="Y47" i="1"/>
  <c r="Y48" i="1" s="1"/>
  <c r="AQ3" i="3"/>
  <c r="AP12" i="3"/>
  <c r="W51" i="1" l="1"/>
  <c r="U51" i="1" s="1"/>
  <c r="U50" i="1"/>
  <c r="Y49" i="1"/>
  <c r="AR3" i="3"/>
  <c r="AQ12" i="3"/>
  <c r="W52" i="1" l="1"/>
  <c r="U52" i="1" s="1"/>
  <c r="Y50" i="1"/>
  <c r="Y51" i="1" s="1"/>
  <c r="AR12" i="3"/>
  <c r="AS3" i="3"/>
  <c r="W53" i="1" l="1"/>
  <c r="W54" i="1" s="1"/>
  <c r="U54" i="1" s="1"/>
  <c r="Y52" i="1"/>
  <c r="AS12" i="3"/>
  <c r="AT3" i="3"/>
  <c r="U53" i="1" l="1"/>
  <c r="W55" i="1"/>
  <c r="U55" i="1" s="1"/>
  <c r="Y53" i="1"/>
  <c r="Y54" i="1" s="1"/>
  <c r="AT12" i="3"/>
  <c r="AU3" i="3"/>
  <c r="W56" i="1" l="1"/>
  <c r="W57" i="1" s="1"/>
  <c r="Y55" i="1"/>
  <c r="AU12" i="3"/>
  <c r="AV3" i="3"/>
  <c r="U57" i="1" l="1"/>
  <c r="W58" i="1"/>
  <c r="U58" i="1" s="1"/>
  <c r="U56" i="1"/>
  <c r="W59" i="1"/>
  <c r="U59" i="1" s="1"/>
  <c r="Y56" i="1"/>
  <c r="Y57" i="1" s="1"/>
  <c r="AV12" i="3"/>
  <c r="AW3" i="3"/>
  <c r="Y58" i="1" l="1"/>
  <c r="W60" i="1"/>
  <c r="AX3" i="3"/>
  <c r="AW12" i="3"/>
  <c r="W61" i="1" l="1"/>
  <c r="U61" i="1" s="1"/>
  <c r="U60" i="1"/>
  <c r="W62" i="1"/>
  <c r="U62" i="1" s="1"/>
  <c r="Y59" i="1"/>
  <c r="AY3" i="3"/>
  <c r="AX12" i="3"/>
  <c r="Y60" i="1" l="1"/>
  <c r="Y61" i="1" s="1"/>
  <c r="W63" i="1"/>
  <c r="AY12" i="3"/>
  <c r="AZ3" i="3"/>
  <c r="W64" i="1" l="1"/>
  <c r="U64" i="1" s="1"/>
  <c r="U63" i="1"/>
  <c r="Y62" i="1"/>
  <c r="AZ12" i="3"/>
  <c r="BA3" i="3"/>
  <c r="BA12" i="3" s="1"/>
  <c r="W65" i="1" l="1"/>
  <c r="U65" i="1" s="1"/>
  <c r="Y63" i="1"/>
  <c r="Y64" i="1" s="1"/>
  <c r="W66" i="1"/>
  <c r="P78" i="1"/>
  <c r="N78" i="1"/>
  <c r="M78" i="1"/>
  <c r="H78" i="1"/>
  <c r="G78" i="1"/>
  <c r="F78" i="1"/>
  <c r="P77" i="1"/>
  <c r="N77" i="1"/>
  <c r="M77" i="1"/>
  <c r="H77" i="1"/>
  <c r="G77" i="1"/>
  <c r="F77" i="1"/>
  <c r="P76" i="1"/>
  <c r="N76" i="1"/>
  <c r="M76" i="1"/>
  <c r="H76" i="1"/>
  <c r="G76" i="1"/>
  <c r="F76" i="1"/>
  <c r="P75" i="1"/>
  <c r="N75" i="1"/>
  <c r="M75" i="1"/>
  <c r="H75" i="1"/>
  <c r="G75" i="1"/>
  <c r="F75" i="1"/>
  <c r="P74" i="1"/>
  <c r="N74" i="1"/>
  <c r="M74" i="1"/>
  <c r="H74" i="1"/>
  <c r="G74" i="1"/>
  <c r="F74" i="1"/>
  <c r="P73" i="1"/>
  <c r="N73" i="1"/>
  <c r="M73" i="1"/>
  <c r="H73" i="1"/>
  <c r="G73" i="1"/>
  <c r="F73" i="1"/>
  <c r="P72" i="1"/>
  <c r="N72" i="1"/>
  <c r="M72" i="1"/>
  <c r="H72" i="1"/>
  <c r="G72" i="1"/>
  <c r="F72" i="1"/>
  <c r="P71" i="1"/>
  <c r="N71" i="1"/>
  <c r="M71" i="1"/>
  <c r="H71" i="1"/>
  <c r="G71" i="1"/>
  <c r="F71" i="1"/>
  <c r="P70" i="1"/>
  <c r="N70" i="1"/>
  <c r="M70" i="1"/>
  <c r="H70" i="1"/>
  <c r="G70" i="1"/>
  <c r="F70" i="1"/>
  <c r="P69" i="1"/>
  <c r="N69" i="1"/>
  <c r="M69" i="1"/>
  <c r="H69" i="1"/>
  <c r="G69" i="1"/>
  <c r="F69" i="1"/>
  <c r="C69" i="1"/>
  <c r="C70" i="1" s="1"/>
  <c r="C71" i="1" s="1"/>
  <c r="C72" i="1" s="1"/>
  <c r="C73" i="1" s="1"/>
  <c r="C74" i="1" s="1"/>
  <c r="C75" i="1" s="1"/>
  <c r="C76" i="1" s="1"/>
  <c r="C77" i="1" s="1"/>
  <c r="C78" i="1" s="1"/>
  <c r="P68" i="1"/>
  <c r="N68" i="1"/>
  <c r="M68" i="1"/>
  <c r="H68" i="1"/>
  <c r="G68" i="1"/>
  <c r="F68" i="1"/>
  <c r="P67" i="1"/>
  <c r="N67" i="1"/>
  <c r="M67" i="1"/>
  <c r="H67" i="1"/>
  <c r="G67" i="1"/>
  <c r="F67" i="1"/>
  <c r="P66" i="1"/>
  <c r="N66" i="1"/>
  <c r="H66" i="1"/>
  <c r="G66" i="1"/>
  <c r="F66" i="1"/>
  <c r="P65" i="1"/>
  <c r="N65" i="1"/>
  <c r="H65" i="1"/>
  <c r="G65" i="1"/>
  <c r="F65" i="1"/>
  <c r="P64" i="1"/>
  <c r="N64" i="1"/>
  <c r="M64" i="1"/>
  <c r="H64" i="1"/>
  <c r="G64" i="1"/>
  <c r="F64" i="1"/>
  <c r="P63" i="1"/>
  <c r="N63" i="1"/>
  <c r="H63" i="1"/>
  <c r="G63" i="1"/>
  <c r="F63" i="1"/>
  <c r="P62" i="1"/>
  <c r="N62" i="1"/>
  <c r="H62" i="1"/>
  <c r="G62" i="1"/>
  <c r="F62" i="1"/>
  <c r="P61" i="1"/>
  <c r="N61" i="1"/>
  <c r="M61" i="1"/>
  <c r="H61" i="1"/>
  <c r="G61" i="1"/>
  <c r="F61" i="1"/>
  <c r="P60" i="1"/>
  <c r="N60" i="1"/>
  <c r="H60" i="1"/>
  <c r="G60" i="1"/>
  <c r="F60" i="1"/>
  <c r="P59" i="1"/>
  <c r="N59" i="1"/>
  <c r="H59" i="1"/>
  <c r="G59" i="1"/>
  <c r="F59" i="1"/>
  <c r="P58" i="1"/>
  <c r="N58" i="1"/>
  <c r="H58" i="1"/>
  <c r="G58" i="1"/>
  <c r="F58" i="1"/>
  <c r="P57" i="1"/>
  <c r="N57" i="1"/>
  <c r="M57" i="1"/>
  <c r="H57" i="1"/>
  <c r="G57" i="1"/>
  <c r="F57" i="1"/>
  <c r="P56" i="1"/>
  <c r="N56" i="1"/>
  <c r="H56" i="1"/>
  <c r="G56" i="1"/>
  <c r="F56" i="1"/>
  <c r="P55" i="1"/>
  <c r="N55" i="1"/>
  <c r="H55" i="1"/>
  <c r="G55" i="1"/>
  <c r="F55" i="1"/>
  <c r="P54" i="1"/>
  <c r="N54" i="1"/>
  <c r="H54" i="1"/>
  <c r="G54" i="1"/>
  <c r="F54" i="1"/>
  <c r="P53" i="1"/>
  <c r="N53" i="1"/>
  <c r="H53" i="1"/>
  <c r="G53" i="1"/>
  <c r="F53" i="1"/>
  <c r="P52" i="1"/>
  <c r="N52" i="1"/>
  <c r="H52" i="1"/>
  <c r="G52" i="1"/>
  <c r="F52" i="1"/>
  <c r="P51" i="1"/>
  <c r="N51" i="1"/>
  <c r="H51" i="1"/>
  <c r="G51" i="1"/>
  <c r="F51" i="1"/>
  <c r="P50" i="1"/>
  <c r="N50" i="1"/>
  <c r="H50" i="1"/>
  <c r="G50" i="1"/>
  <c r="F50" i="1"/>
  <c r="P49" i="1"/>
  <c r="N49" i="1"/>
  <c r="H49" i="1"/>
  <c r="G49" i="1"/>
  <c r="F49" i="1"/>
  <c r="P48" i="1"/>
  <c r="N48" i="1"/>
  <c r="H48" i="1"/>
  <c r="G48" i="1"/>
  <c r="F48" i="1"/>
  <c r="P47" i="1"/>
  <c r="N47" i="1"/>
  <c r="H47" i="1"/>
  <c r="G47" i="1"/>
  <c r="F47" i="1"/>
  <c r="BL46" i="1"/>
  <c r="BJ46" i="1"/>
  <c r="AU3" i="1" s="1"/>
  <c r="BD46" i="1"/>
  <c r="AS3" i="1" s="1"/>
  <c r="P46" i="1"/>
  <c r="N46" i="1"/>
  <c r="H46" i="1"/>
  <c r="G46" i="1"/>
  <c r="F46" i="1"/>
  <c r="L66" i="1"/>
  <c r="P45" i="1"/>
  <c r="N45" i="1"/>
  <c r="M45" i="1"/>
  <c r="H45" i="1"/>
  <c r="G45" i="1"/>
  <c r="F45" i="1"/>
  <c r="P44" i="1"/>
  <c r="N44" i="1"/>
  <c r="H44" i="1"/>
  <c r="G44" i="1"/>
  <c r="F44" i="1"/>
  <c r="BR43" i="1"/>
  <c r="P43" i="1"/>
  <c r="N43" i="1"/>
  <c r="H43" i="1"/>
  <c r="G43" i="1"/>
  <c r="F43" i="1"/>
  <c r="BR42" i="1"/>
  <c r="P42" i="1"/>
  <c r="N42" i="1"/>
  <c r="H42" i="1"/>
  <c r="G42" i="1"/>
  <c r="F42" i="1"/>
  <c r="L60" i="1"/>
  <c r="P41" i="1"/>
  <c r="N41" i="1"/>
  <c r="H41" i="1"/>
  <c r="G41" i="1"/>
  <c r="F41" i="1"/>
  <c r="BS40" i="1"/>
  <c r="AF59" i="1" s="1"/>
  <c r="P40" i="1"/>
  <c r="N40" i="1"/>
  <c r="H40" i="1"/>
  <c r="G40" i="1"/>
  <c r="F40" i="1"/>
  <c r="BS39" i="1"/>
  <c r="AF58" i="1" s="1"/>
  <c r="P39" i="1"/>
  <c r="N39" i="1"/>
  <c r="H39" i="1"/>
  <c r="G39" i="1"/>
  <c r="F39" i="1"/>
  <c r="L56" i="1"/>
  <c r="P38" i="1"/>
  <c r="N38" i="1"/>
  <c r="H38" i="1"/>
  <c r="G38" i="1"/>
  <c r="F38" i="1"/>
  <c r="C38" i="1"/>
  <c r="C40" i="1" s="1"/>
  <c r="C41" i="1" s="1"/>
  <c r="C43" i="1" s="1"/>
  <c r="C44" i="1" s="1"/>
  <c r="C46" i="1" s="1"/>
  <c r="C47" i="1" s="1"/>
  <c r="C49" i="1" s="1"/>
  <c r="C50" i="1" s="1"/>
  <c r="C52" i="1" s="1"/>
  <c r="C53" i="1" s="1"/>
  <c r="C55" i="1" s="1"/>
  <c r="C56" i="1" s="1"/>
  <c r="C58" i="1" s="1"/>
  <c r="C59" i="1" s="1"/>
  <c r="C60" i="1" s="1"/>
  <c r="C62" i="1" s="1"/>
  <c r="C63" i="1" s="1"/>
  <c r="C65" i="1" s="1"/>
  <c r="C66" i="1" s="1"/>
  <c r="L55" i="1"/>
  <c r="P37" i="1"/>
  <c r="N37" i="1"/>
  <c r="H37" i="1"/>
  <c r="G37" i="1"/>
  <c r="F37" i="1"/>
  <c r="BS36" i="1"/>
  <c r="AF53" i="1" s="1"/>
  <c r="P36" i="1"/>
  <c r="N36" i="1"/>
  <c r="H36" i="1"/>
  <c r="G36" i="1"/>
  <c r="F36" i="1"/>
  <c r="BS35" i="1"/>
  <c r="AF52" i="1" s="1"/>
  <c r="P35" i="1"/>
  <c r="N35" i="1"/>
  <c r="H35" i="1"/>
  <c r="G35" i="1"/>
  <c r="F35" i="1"/>
  <c r="L50" i="1"/>
  <c r="P34" i="1"/>
  <c r="N34" i="1"/>
  <c r="H34" i="1"/>
  <c r="G34" i="1"/>
  <c r="F34" i="1"/>
  <c r="BR33" i="1"/>
  <c r="P33" i="1"/>
  <c r="N33" i="1"/>
  <c r="H33" i="1"/>
  <c r="G33" i="1"/>
  <c r="F33" i="1"/>
  <c r="P32" i="1"/>
  <c r="N32" i="1"/>
  <c r="H32" i="1"/>
  <c r="G32" i="1"/>
  <c r="F32" i="1"/>
  <c r="P31" i="1"/>
  <c r="N31" i="1"/>
  <c r="H31" i="1"/>
  <c r="G31" i="1"/>
  <c r="F31" i="1"/>
  <c r="BR30" i="1"/>
  <c r="P30" i="1"/>
  <c r="N30" i="1"/>
  <c r="H30" i="1"/>
  <c r="G30" i="1"/>
  <c r="F30" i="1"/>
  <c r="A30" i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6" i="1" s="1"/>
  <c r="A47" i="1" s="1"/>
  <c r="A48" i="1" s="1"/>
  <c r="A49" i="1" s="1"/>
  <c r="A50" i="1" s="1"/>
  <c r="A51" i="1" s="1"/>
  <c r="BS29" i="1"/>
  <c r="AF43" i="1" s="1"/>
  <c r="P29" i="1"/>
  <c r="N29" i="1"/>
  <c r="H29" i="1"/>
  <c r="G29" i="1"/>
  <c r="F29" i="1"/>
  <c r="P28" i="1"/>
  <c r="N28" i="1"/>
  <c r="H28" i="1"/>
  <c r="G28" i="1"/>
  <c r="F28" i="1"/>
  <c r="BS27" i="1"/>
  <c r="AF40" i="1" s="1"/>
  <c r="P27" i="1"/>
  <c r="N27" i="1"/>
  <c r="H27" i="1"/>
  <c r="G27" i="1"/>
  <c r="F27" i="1"/>
  <c r="L38" i="1"/>
  <c r="AZ26" i="1"/>
  <c r="AZ27" i="1" s="1"/>
  <c r="AZ28" i="1" s="1"/>
  <c r="AZ29" i="1" s="1"/>
  <c r="AZ30" i="1" s="1"/>
  <c r="AZ31" i="1" s="1"/>
  <c r="AZ32" i="1" s="1"/>
  <c r="AZ33" i="1" s="1"/>
  <c r="AZ34" i="1" s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P26" i="1"/>
  <c r="N26" i="1"/>
  <c r="H26" i="1"/>
  <c r="G26" i="1"/>
  <c r="F26" i="1"/>
  <c r="BQ25" i="1"/>
  <c r="AD37" i="1" s="1"/>
  <c r="P25" i="1"/>
  <c r="N25" i="1"/>
  <c r="H25" i="1"/>
  <c r="G25" i="1"/>
  <c r="F25" i="1"/>
  <c r="L36" i="1"/>
  <c r="P24" i="1"/>
  <c r="N24" i="1"/>
  <c r="H24" i="1"/>
  <c r="G24" i="1"/>
  <c r="F24" i="1"/>
  <c r="P23" i="1"/>
  <c r="N23" i="1"/>
  <c r="H23" i="1"/>
  <c r="G23" i="1"/>
  <c r="F23" i="1"/>
  <c r="L33" i="1"/>
  <c r="P22" i="1"/>
  <c r="O22" i="1"/>
  <c r="O23" i="1" s="1"/>
  <c r="O24" i="1" s="1"/>
  <c r="DA7" i="1" s="1"/>
  <c r="N22" i="1"/>
  <c r="H22" i="1"/>
  <c r="G22" i="1"/>
  <c r="F22" i="1"/>
  <c r="BR21" i="1"/>
  <c r="P21" i="1"/>
  <c r="N21" i="1"/>
  <c r="H21" i="1"/>
  <c r="G21" i="1"/>
  <c r="F21" i="1"/>
  <c r="DB20" i="1"/>
  <c r="AV7" i="1" s="1"/>
  <c r="CZ20" i="1"/>
  <c r="AU7" i="1" s="1"/>
  <c r="CY20" i="1"/>
  <c r="CT20" i="1"/>
  <c r="BS20" i="1"/>
  <c r="AF29" i="1" s="1"/>
  <c r="P20" i="1"/>
  <c r="N20" i="1"/>
  <c r="H20" i="1"/>
  <c r="G20" i="1"/>
  <c r="F20" i="1"/>
  <c r="L28" i="1"/>
  <c r="P19" i="1"/>
  <c r="N19" i="1"/>
  <c r="H19" i="1"/>
  <c r="G19" i="1"/>
  <c r="F19" i="1"/>
  <c r="L64" i="1"/>
  <c r="BS18" i="1"/>
  <c r="AF26" i="1" s="1"/>
  <c r="P18" i="1"/>
  <c r="N18" i="1"/>
  <c r="H18" i="1"/>
  <c r="G18" i="1"/>
  <c r="F18" i="1"/>
  <c r="L61" i="1"/>
  <c r="L25" i="1"/>
  <c r="P17" i="1"/>
  <c r="N17" i="1"/>
  <c r="H17" i="1"/>
  <c r="G17" i="1"/>
  <c r="F17" i="1"/>
  <c r="L57" i="1"/>
  <c r="L23" i="1"/>
  <c r="P16" i="1"/>
  <c r="N16" i="1"/>
  <c r="H16" i="1"/>
  <c r="G16" i="1"/>
  <c r="F16" i="1"/>
  <c r="DW15" i="1"/>
  <c r="AV9" i="1" s="1"/>
  <c r="DU15" i="1"/>
  <c r="AU9" i="1" s="1"/>
  <c r="DO15" i="1"/>
  <c r="BK15" i="1"/>
  <c r="BR15" i="1"/>
  <c r="AE21" i="1" s="1"/>
  <c r="P15" i="1"/>
  <c r="N15" i="1"/>
  <c r="H15" i="1"/>
  <c r="G15" i="1"/>
  <c r="F15" i="1"/>
  <c r="EC14" i="1"/>
  <c r="AN78" i="1" s="1"/>
  <c r="DH14" i="1"/>
  <c r="AK51" i="1" s="1"/>
  <c r="L20" i="1"/>
  <c r="P14" i="1"/>
  <c r="N14" i="1"/>
  <c r="H14" i="1"/>
  <c r="G14" i="1"/>
  <c r="F14" i="1"/>
  <c r="BQ13" i="1"/>
  <c r="AD18" i="1" s="1"/>
  <c r="P13" i="1"/>
  <c r="N13" i="1"/>
  <c r="H13" i="1"/>
  <c r="G13" i="1"/>
  <c r="F13" i="1"/>
  <c r="ED12" i="1"/>
  <c r="AO76" i="1" s="1"/>
  <c r="DG12" i="1"/>
  <c r="AJ45" i="1" s="1"/>
  <c r="P12" i="1"/>
  <c r="N12" i="1"/>
  <c r="H12" i="1"/>
  <c r="G12" i="1"/>
  <c r="F12" i="1"/>
  <c r="ED11" i="1"/>
  <c r="AO75" i="1" s="1"/>
  <c r="DI11" i="1"/>
  <c r="AL42" i="1" s="1"/>
  <c r="P11" i="1"/>
  <c r="O11" i="1"/>
  <c r="BK9" i="1" s="1"/>
  <c r="N11" i="1"/>
  <c r="H11" i="1"/>
  <c r="G11" i="1"/>
  <c r="F11" i="1"/>
  <c r="EC10" i="1"/>
  <c r="AN74" i="1" s="1"/>
  <c r="DI10" i="1"/>
  <c r="AL39" i="1" s="1"/>
  <c r="CG10" i="1"/>
  <c r="AV5" i="1" s="1"/>
  <c r="CE10" i="1"/>
  <c r="AU5" i="1" s="1"/>
  <c r="BY10" i="1"/>
  <c r="AS5" i="1" s="1"/>
  <c r="P10" i="1"/>
  <c r="N10" i="1"/>
  <c r="H10" i="1"/>
  <c r="G10" i="1"/>
  <c r="F10" i="1"/>
  <c r="ED9" i="1"/>
  <c r="L73" i="1"/>
  <c r="BS9" i="1"/>
  <c r="AF11" i="1" s="1"/>
  <c r="P9" i="1"/>
  <c r="N9" i="1"/>
  <c r="H9" i="1"/>
  <c r="G9" i="1"/>
  <c r="F9" i="1"/>
  <c r="ED8" i="1"/>
  <c r="AO72" i="1" s="1"/>
  <c r="DI8" i="1"/>
  <c r="AL27" i="1" s="1"/>
  <c r="CL8" i="1"/>
  <c r="AG30" i="1" s="1"/>
  <c r="BQ8" i="1"/>
  <c r="AD9" i="1" s="1"/>
  <c r="P8" i="1"/>
  <c r="N8" i="1"/>
  <c r="H8" i="1"/>
  <c r="G8" i="1"/>
  <c r="F8" i="1"/>
  <c r="ED7" i="1"/>
  <c r="AO71" i="1" s="1"/>
  <c r="DG7" i="1"/>
  <c r="AJ24" i="1" s="1"/>
  <c r="L22" i="1"/>
  <c r="L8" i="1"/>
  <c r="P7" i="1"/>
  <c r="N7" i="1"/>
  <c r="H7" i="1"/>
  <c r="G7" i="1"/>
  <c r="F7" i="1"/>
  <c r="ED6" i="1"/>
  <c r="AO70" i="1" s="1"/>
  <c r="CL6" i="1"/>
  <c r="AG17" i="1" s="1"/>
  <c r="BS6" i="1"/>
  <c r="AF7" i="1" s="1"/>
  <c r="P6" i="1"/>
  <c r="N6" i="1"/>
  <c r="H6" i="1"/>
  <c r="G6" i="1"/>
  <c r="F6" i="1"/>
  <c r="ED5" i="1"/>
  <c r="AO69" i="1" s="1"/>
  <c r="DK5" i="1"/>
  <c r="DK6" i="1" s="1"/>
  <c r="DK7" i="1" s="1"/>
  <c r="DK8" i="1" s="1"/>
  <c r="DK9" i="1" s="1"/>
  <c r="DK10" i="1" s="1"/>
  <c r="DK11" i="1" s="1"/>
  <c r="DK12" i="1" s="1"/>
  <c r="DK13" i="1" s="1"/>
  <c r="DK14" i="1" s="1"/>
  <c r="DI5" i="1"/>
  <c r="AL15" i="1" s="1"/>
  <c r="CF5" i="1"/>
  <c r="CC5" i="1"/>
  <c r="L10" i="1" s="1"/>
  <c r="BM5" i="1"/>
  <c r="L5" i="1"/>
  <c r="AZ5" i="1"/>
  <c r="AZ6" i="1" s="1"/>
  <c r="AZ7" i="1" s="1"/>
  <c r="AZ8" i="1" s="1"/>
  <c r="AZ9" i="1" s="1"/>
  <c r="AZ10" i="1" s="1"/>
  <c r="AZ11" i="1" s="1"/>
  <c r="AZ12" i="1" s="1"/>
  <c r="AZ13" i="1" s="1"/>
  <c r="AZ14" i="1" s="1"/>
  <c r="AZ15" i="1" s="1"/>
  <c r="AZ16" i="1" s="1"/>
  <c r="AZ17" i="1" s="1"/>
  <c r="AZ18" i="1" s="1"/>
  <c r="AZ19" i="1" s="1"/>
  <c r="AZ20" i="1" s="1"/>
  <c r="AZ21" i="1" s="1"/>
  <c r="AZ22" i="1" s="1"/>
  <c r="AZ23" i="1" s="1"/>
  <c r="AZ24" i="1" s="1"/>
  <c r="P5" i="1"/>
  <c r="O5" i="1"/>
  <c r="BK5" i="1" s="1"/>
  <c r="N5" i="1"/>
  <c r="H5" i="1"/>
  <c r="G5" i="1"/>
  <c r="F5" i="1"/>
  <c r="C5" i="1"/>
  <c r="C7" i="1" s="1"/>
  <c r="C8" i="1" s="1"/>
  <c r="C9" i="1" s="1"/>
  <c r="C11" i="1" s="1"/>
  <c r="C13" i="1" s="1"/>
  <c r="C14" i="1" s="1"/>
  <c r="C16" i="1" s="1"/>
  <c r="C18" i="1" s="1"/>
  <c r="C20" i="1" s="1"/>
  <c r="C21" i="1" s="1"/>
  <c r="C23" i="1" s="1"/>
  <c r="C25" i="1" s="1"/>
  <c r="C26" i="1" s="1"/>
  <c r="C28" i="1" s="1"/>
  <c r="C29" i="1" s="1"/>
  <c r="C31" i="1" s="1"/>
  <c r="C33" i="1" s="1"/>
  <c r="C35" i="1" s="1"/>
  <c r="C36" i="1" s="1"/>
  <c r="B5" i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DX4" i="1"/>
  <c r="EB4" i="1"/>
  <c r="AM68" i="1" s="1"/>
  <c r="DC4" i="1"/>
  <c r="DG4" i="1"/>
  <c r="AJ12" i="1" s="1"/>
  <c r="CH5" i="1"/>
  <c r="CL4" i="1"/>
  <c r="AG6" i="1" s="1"/>
  <c r="L4" i="1"/>
  <c r="P4" i="1"/>
  <c r="Q4" i="1" s="1"/>
  <c r="R4" i="1" s="1"/>
  <c r="N4" i="1"/>
  <c r="H4" i="1"/>
  <c r="G4" i="1"/>
  <c r="F4" i="1"/>
  <c r="AV3" i="1"/>
  <c r="W67" i="1" l="1"/>
  <c r="U66" i="1"/>
  <c r="AE62" i="1"/>
  <c r="Z60" i="1"/>
  <c r="AA60" i="1" s="1"/>
  <c r="AE44" i="1"/>
  <c r="Z44" i="1"/>
  <c r="AA44" i="1" s="1"/>
  <c r="AE49" i="1"/>
  <c r="Z47" i="1"/>
  <c r="AA47" i="1" s="1"/>
  <c r="AE31" i="1"/>
  <c r="Z31" i="1"/>
  <c r="AA31" i="1" s="1"/>
  <c r="AE63" i="1"/>
  <c r="Z62" i="1"/>
  <c r="AA62" i="1" s="1"/>
  <c r="AS9" i="1"/>
  <c r="CF7" i="1"/>
  <c r="Y65" i="1"/>
  <c r="DX5" i="1"/>
  <c r="BM6" i="1"/>
  <c r="H79" i="1"/>
  <c r="DC5" i="1"/>
  <c r="CH6" i="1"/>
  <c r="AS7" i="1"/>
  <c r="AS11" i="1" s="1"/>
  <c r="Q5" i="1"/>
  <c r="R5" i="1" s="1"/>
  <c r="BS17" i="1"/>
  <c r="AF25" i="1" s="1"/>
  <c r="DH16" i="1"/>
  <c r="AK57" i="1" s="1"/>
  <c r="BR25" i="1"/>
  <c r="DI17" i="1"/>
  <c r="AL61" i="1" s="1"/>
  <c r="EC8" i="1"/>
  <c r="AN72" i="1" s="1"/>
  <c r="DI14" i="1"/>
  <c r="AL51" i="1" s="1"/>
  <c r="BS37" i="1"/>
  <c r="AF55" i="1" s="1"/>
  <c r="DG16" i="1"/>
  <c r="AJ57" i="1" s="1"/>
  <c r="BR14" i="1"/>
  <c r="AE20" i="1" s="1"/>
  <c r="DI16" i="1"/>
  <c r="AL57" i="1" s="1"/>
  <c r="BS7" i="1"/>
  <c r="AF8" i="1" s="1"/>
  <c r="BS14" i="1"/>
  <c r="AF20" i="1" s="1"/>
  <c r="DH18" i="1"/>
  <c r="AK64" i="1" s="1"/>
  <c r="CN5" i="1"/>
  <c r="AI10" i="1" s="1"/>
  <c r="BQ21" i="1"/>
  <c r="AD31" i="1" s="1"/>
  <c r="ED10" i="1"/>
  <c r="AO74" i="1" s="1"/>
  <c r="BQ35" i="1"/>
  <c r="AD52" i="1" s="1"/>
  <c r="EB12" i="1"/>
  <c r="AM76" i="1" s="1"/>
  <c r="BQ17" i="1"/>
  <c r="AD25" i="1" s="1"/>
  <c r="BS24" i="1"/>
  <c r="AF36" i="1" s="1"/>
  <c r="EB9" i="1"/>
  <c r="AM73" i="1" s="1"/>
  <c r="BR19" i="1"/>
  <c r="EC4" i="1"/>
  <c r="AN68" i="1" s="1"/>
  <c r="BQ6" i="1"/>
  <c r="AD7" i="1" s="1"/>
  <c r="BR8" i="1"/>
  <c r="AE9" i="1" s="1"/>
  <c r="BQ26" i="1"/>
  <c r="AD38" i="1" s="1"/>
  <c r="ED4" i="1"/>
  <c r="AO68" i="1" s="1"/>
  <c r="CL5" i="1"/>
  <c r="AG10" i="1" s="1"/>
  <c r="BR6" i="1"/>
  <c r="AE7" i="1" s="1"/>
  <c r="BS8" i="1"/>
  <c r="AF9" i="1" s="1"/>
  <c r="DG11" i="1"/>
  <c r="AJ42" i="1" s="1"/>
  <c r="L9" i="1"/>
  <c r="CM6" i="1"/>
  <c r="AH17" i="1" s="1"/>
  <c r="EC9" i="1"/>
  <c r="AN73" i="1" s="1"/>
  <c r="EB11" i="1"/>
  <c r="AM75" i="1" s="1"/>
  <c r="BS21" i="1"/>
  <c r="AF31" i="1" s="1"/>
  <c r="BR22" i="1"/>
  <c r="BS34" i="1"/>
  <c r="AF50" i="1" s="1"/>
  <c r="EC11" i="1"/>
  <c r="AN75" i="1" s="1"/>
  <c r="BS22" i="1"/>
  <c r="AF33" i="1" s="1"/>
  <c r="DH4" i="1"/>
  <c r="AK12" i="1" s="1"/>
  <c r="CN6" i="1"/>
  <c r="AI17" i="1" s="1"/>
  <c r="L7" i="1"/>
  <c r="DI4" i="1"/>
  <c r="AL12" i="1" s="1"/>
  <c r="EB8" i="1"/>
  <c r="AM72" i="1" s="1"/>
  <c r="BQ45" i="1"/>
  <c r="AD66" i="1" s="1"/>
  <c r="DI18" i="1"/>
  <c r="AL64" i="1" s="1"/>
  <c r="BS19" i="1"/>
  <c r="AF28" i="1" s="1"/>
  <c r="BQ20" i="1"/>
  <c r="AD29" i="1" s="1"/>
  <c r="L21" i="1"/>
  <c r="BR26" i="1"/>
  <c r="BQ27" i="1"/>
  <c r="AD40" i="1" s="1"/>
  <c r="BQ29" i="1"/>
  <c r="AD43" i="1" s="1"/>
  <c r="BQ30" i="1"/>
  <c r="AD44" i="1" s="1"/>
  <c r="BQ38" i="1"/>
  <c r="AD56" i="1" s="1"/>
  <c r="BQ43" i="1"/>
  <c r="AD63" i="1" s="1"/>
  <c r="L18" i="1"/>
  <c r="CC10" i="1"/>
  <c r="AT5" i="1" s="1"/>
  <c r="AX5" i="1" s="1"/>
  <c r="DH5" i="1"/>
  <c r="AK15" i="1" s="1"/>
  <c r="DG9" i="1"/>
  <c r="AJ32" i="1" s="1"/>
  <c r="DG10" i="1"/>
  <c r="AJ39" i="1" s="1"/>
  <c r="DH11" i="1"/>
  <c r="AK42" i="1" s="1"/>
  <c r="EC12" i="1"/>
  <c r="AN76" i="1" s="1"/>
  <c r="BR13" i="1"/>
  <c r="AE18" i="1" s="1"/>
  <c r="BQ5" i="1"/>
  <c r="AD5" i="1" s="1"/>
  <c r="CM7" i="1"/>
  <c r="AH22" i="1" s="1"/>
  <c r="DH9" i="1"/>
  <c r="AK32" i="1" s="1"/>
  <c r="DH10" i="1"/>
  <c r="AK39" i="1" s="1"/>
  <c r="L12" i="1"/>
  <c r="BS13" i="1"/>
  <c r="AF18" i="1" s="1"/>
  <c r="ED14" i="1"/>
  <c r="AO78" i="1" s="1"/>
  <c r="BS15" i="1"/>
  <c r="AF21" i="1" s="1"/>
  <c r="DG17" i="1"/>
  <c r="AJ61" i="1" s="1"/>
  <c r="BS26" i="1"/>
  <c r="AF38" i="1" s="1"/>
  <c r="BR38" i="1"/>
  <c r="BQ40" i="1"/>
  <c r="AD59" i="1" s="1"/>
  <c r="BR41" i="1"/>
  <c r="BS43" i="1"/>
  <c r="AF63" i="1" s="1"/>
  <c r="L63" i="1"/>
  <c r="CN7" i="1"/>
  <c r="AI22" i="1" s="1"/>
  <c r="BQ14" i="1"/>
  <c r="AD20" i="1" s="1"/>
  <c r="DH17" i="1"/>
  <c r="AK61" i="1" s="1"/>
  <c r="L26" i="1"/>
  <c r="BS38" i="1"/>
  <c r="AF56" i="1" s="1"/>
  <c r="BR40" i="1"/>
  <c r="BS41" i="1"/>
  <c r="AF60" i="1" s="1"/>
  <c r="L29" i="1"/>
  <c r="L59" i="1"/>
  <c r="BQ18" i="1"/>
  <c r="AD26" i="1" s="1"/>
  <c r="L32" i="1"/>
  <c r="BQ7" i="1"/>
  <c r="AD8" i="1" s="1"/>
  <c r="EB10" i="1"/>
  <c r="AM74" i="1" s="1"/>
  <c r="CM5" i="1"/>
  <c r="AH10" i="1" s="1"/>
  <c r="BR7" i="1"/>
  <c r="AE8" i="1" s="1"/>
  <c r="BR18" i="1"/>
  <c r="AE26" i="1" s="1"/>
  <c r="BQ22" i="1"/>
  <c r="AD33" i="1" s="1"/>
  <c r="BR24" i="1"/>
  <c r="L31" i="1"/>
  <c r="BQ37" i="1"/>
  <c r="AD55" i="1" s="1"/>
  <c r="L49" i="1"/>
  <c r="BR37" i="1"/>
  <c r="BS23" i="1"/>
  <c r="AF35" i="1" s="1"/>
  <c r="L35" i="1"/>
  <c r="BR23" i="1"/>
  <c r="BQ23" i="1"/>
  <c r="AD35" i="1" s="1"/>
  <c r="L46" i="1"/>
  <c r="BS31" i="1"/>
  <c r="AF46" i="1" s="1"/>
  <c r="BR31" i="1"/>
  <c r="AE46" i="1" s="1"/>
  <c r="BQ31" i="1"/>
  <c r="AD46" i="1" s="1"/>
  <c r="BS28" i="1"/>
  <c r="AF41" i="1" s="1"/>
  <c r="L41" i="1"/>
  <c r="BR28" i="1"/>
  <c r="BQ28" i="1"/>
  <c r="AD41" i="1" s="1"/>
  <c r="BS10" i="1"/>
  <c r="AF13" i="1" s="1"/>
  <c r="BR10" i="1"/>
  <c r="AE13" i="1" s="1"/>
  <c r="BQ10" i="1"/>
  <c r="AD13" i="1" s="1"/>
  <c r="L70" i="1"/>
  <c r="L19" i="1"/>
  <c r="O12" i="1"/>
  <c r="O25" i="1"/>
  <c r="L47" i="1"/>
  <c r="BS32" i="1"/>
  <c r="AF47" i="1" s="1"/>
  <c r="BR32" i="1"/>
  <c r="BQ32" i="1"/>
  <c r="AD47" i="1" s="1"/>
  <c r="AV11" i="1"/>
  <c r="CM4" i="1"/>
  <c r="BR5" i="1"/>
  <c r="AE5" i="1" s="1"/>
  <c r="L15" i="1"/>
  <c r="L69" i="1"/>
  <c r="EB7" i="1"/>
  <c r="AM71" i="1" s="1"/>
  <c r="BS16" i="1"/>
  <c r="AF23" i="1" s="1"/>
  <c r="BR16" i="1"/>
  <c r="AE23" i="1" s="1"/>
  <c r="BQ16" i="1"/>
  <c r="AD23" i="1" s="1"/>
  <c r="ED13" i="1"/>
  <c r="AO77" i="1" s="1"/>
  <c r="EC13" i="1"/>
  <c r="AN77" i="1" s="1"/>
  <c r="EB13" i="1"/>
  <c r="AM77" i="1" s="1"/>
  <c r="CN9" i="1"/>
  <c r="AI34" i="1" s="1"/>
  <c r="L34" i="1"/>
  <c r="CL9" i="1"/>
  <c r="AG34" i="1" s="1"/>
  <c r="AU11" i="1"/>
  <c r="CN4" i="1"/>
  <c r="BS5" i="1"/>
  <c r="AF5" i="1" s="1"/>
  <c r="L6" i="1"/>
  <c r="CM9" i="1"/>
  <c r="AH34" i="1" s="1"/>
  <c r="L54" i="1"/>
  <c r="DI15" i="1"/>
  <c r="AL54" i="1" s="1"/>
  <c r="DH15" i="1"/>
  <c r="AK54" i="1" s="1"/>
  <c r="DG15" i="1"/>
  <c r="AJ54" i="1" s="1"/>
  <c r="BK16" i="1"/>
  <c r="L67" i="1"/>
  <c r="DI19" i="1"/>
  <c r="AL67" i="1" s="1"/>
  <c r="DH19" i="1"/>
  <c r="AK67" i="1" s="1"/>
  <c r="DG19" i="1"/>
  <c r="AJ67" i="1" s="1"/>
  <c r="L76" i="1"/>
  <c r="L45" i="1"/>
  <c r="DI12" i="1"/>
  <c r="AL45" i="1" s="1"/>
  <c r="DH12" i="1"/>
  <c r="AK45" i="1" s="1"/>
  <c r="BH46" i="1"/>
  <c r="AT3" i="1" s="1"/>
  <c r="L71" i="1"/>
  <c r="L24" i="1"/>
  <c r="CN8" i="1"/>
  <c r="AI30" i="1" s="1"/>
  <c r="CM8" i="1"/>
  <c r="AH30" i="1" s="1"/>
  <c r="L30" i="1"/>
  <c r="EB6" i="1"/>
  <c r="AM70" i="1" s="1"/>
  <c r="EC7" i="1"/>
  <c r="AN71" i="1" s="1"/>
  <c r="L72" i="1"/>
  <c r="L27" i="1"/>
  <c r="DH8" i="1"/>
  <c r="AK27" i="1" s="1"/>
  <c r="L68" i="1"/>
  <c r="CX20" i="1"/>
  <c r="AT7" i="1" s="1"/>
  <c r="EC6" i="1"/>
  <c r="AN70" i="1" s="1"/>
  <c r="L13" i="1"/>
  <c r="EB5" i="1"/>
  <c r="AM69" i="1" s="1"/>
  <c r="DG6" i="1"/>
  <c r="AJ19" i="1" s="1"/>
  <c r="DH7" i="1"/>
  <c r="AK24" i="1" s="1"/>
  <c r="DG5" i="1"/>
  <c r="AJ15" i="1" s="1"/>
  <c r="EC5" i="1"/>
  <c r="AN69" i="1" s="1"/>
  <c r="O6" i="1"/>
  <c r="CF4" i="1" s="1"/>
  <c r="DH6" i="1"/>
  <c r="AK19" i="1" s="1"/>
  <c r="CL7" i="1"/>
  <c r="AG22" i="1" s="1"/>
  <c r="DI7" i="1"/>
  <c r="AL24" i="1" s="1"/>
  <c r="BR9" i="1"/>
  <c r="AE11" i="1" s="1"/>
  <c r="BQ9" i="1"/>
  <c r="AD11" i="1" s="1"/>
  <c r="L11" i="1"/>
  <c r="BS12" i="1"/>
  <c r="AF16" i="1" s="1"/>
  <c r="BR12" i="1"/>
  <c r="AE16" i="1" s="1"/>
  <c r="BQ12" i="1"/>
  <c r="AD16" i="1" s="1"/>
  <c r="L16" i="1"/>
  <c r="L48" i="1"/>
  <c r="DI13" i="1"/>
  <c r="AL48" i="1" s="1"/>
  <c r="DH13" i="1"/>
  <c r="AK48" i="1" s="1"/>
  <c r="L77" i="1"/>
  <c r="DG13" i="1"/>
  <c r="AJ48" i="1" s="1"/>
  <c r="L17" i="1"/>
  <c r="BS44" i="1"/>
  <c r="AF65" i="1" s="1"/>
  <c r="L65" i="1"/>
  <c r="BR44" i="1"/>
  <c r="BQ44" i="1"/>
  <c r="AD65" i="1" s="1"/>
  <c r="N79" i="1"/>
  <c r="DI6" i="1"/>
  <c r="AL19" i="1" s="1"/>
  <c r="DG8" i="1"/>
  <c r="AJ27" i="1" s="1"/>
  <c r="AO73" i="1"/>
  <c r="BS11" i="1"/>
  <c r="AF14" i="1" s="1"/>
  <c r="BR11" i="1"/>
  <c r="AE14" i="1" s="1"/>
  <c r="L14" i="1"/>
  <c r="BQ11" i="1"/>
  <c r="AD14" i="1" s="1"/>
  <c r="AT9" i="1"/>
  <c r="AX9" i="1" s="1"/>
  <c r="BR17" i="1"/>
  <c r="AE25" i="1" s="1"/>
  <c r="BR20" i="1"/>
  <c r="DI9" i="1"/>
  <c r="AL32" i="1" s="1"/>
  <c r="L78" i="1"/>
  <c r="L51" i="1"/>
  <c r="L40" i="1"/>
  <c r="BR27" i="1"/>
  <c r="L74" i="1"/>
  <c r="L39" i="1"/>
  <c r="EB14" i="1"/>
  <c r="AM78" i="1" s="1"/>
  <c r="BQ15" i="1"/>
  <c r="AD21" i="1" s="1"/>
  <c r="BR29" i="1"/>
  <c r="L44" i="1"/>
  <c r="BS30" i="1"/>
  <c r="AF44" i="1" s="1"/>
  <c r="BQ33" i="1"/>
  <c r="AD49" i="1" s="1"/>
  <c r="BQ34" i="1"/>
  <c r="AD50" i="1" s="1"/>
  <c r="BR39" i="1"/>
  <c r="BQ39" i="1"/>
  <c r="AD58" i="1" s="1"/>
  <c r="L58" i="1"/>
  <c r="L43" i="1"/>
  <c r="L75" i="1"/>
  <c r="L42" i="1"/>
  <c r="DG14" i="1"/>
  <c r="AJ51" i="1" s="1"/>
  <c r="DG18" i="1"/>
  <c r="AJ64" i="1" s="1"/>
  <c r="BQ19" i="1"/>
  <c r="AD28" i="1" s="1"/>
  <c r="BQ24" i="1"/>
  <c r="AD36" i="1" s="1"/>
  <c r="L37" i="1"/>
  <c r="BS25" i="1"/>
  <c r="AF37" i="1" s="1"/>
  <c r="BS33" i="1"/>
  <c r="AF49" i="1" s="1"/>
  <c r="BR34" i="1"/>
  <c r="L52" i="1"/>
  <c r="BR35" i="1"/>
  <c r="BR36" i="1"/>
  <c r="BQ36" i="1"/>
  <c r="AD53" i="1" s="1"/>
  <c r="L53" i="1"/>
  <c r="BQ42" i="1"/>
  <c r="AD62" i="1" s="1"/>
  <c r="L62" i="1"/>
  <c r="BS42" i="1"/>
  <c r="AF62" i="1" s="1"/>
  <c r="BR45" i="1"/>
  <c r="BQ41" i="1"/>
  <c r="AD60" i="1" s="1"/>
  <c r="BS45" i="1"/>
  <c r="AF66" i="1" s="1"/>
  <c r="W68" i="1" l="1"/>
  <c r="U67" i="1"/>
  <c r="AE43" i="1"/>
  <c r="Z43" i="1"/>
  <c r="AA43" i="1" s="1"/>
  <c r="AE47" i="1"/>
  <c r="Z46" i="1"/>
  <c r="AA46" i="1" s="1"/>
  <c r="AE56" i="1"/>
  <c r="Z55" i="1"/>
  <c r="AA55" i="1" s="1"/>
  <c r="AE38" i="1"/>
  <c r="Z38" i="1"/>
  <c r="AA38" i="1" s="1"/>
  <c r="AE37" i="1"/>
  <c r="Z37" i="1"/>
  <c r="AA37" i="1" s="1"/>
  <c r="AE36" i="1"/>
  <c r="Z36" i="1"/>
  <c r="AA36" i="1" s="1"/>
  <c r="AE53" i="1"/>
  <c r="Z52" i="1"/>
  <c r="AA52" i="1" s="1"/>
  <c r="AE35" i="1"/>
  <c r="Z35" i="1"/>
  <c r="AA35" i="1" s="1"/>
  <c r="AE58" i="1"/>
  <c r="Z56" i="1"/>
  <c r="AA56" i="1" s="1"/>
  <c r="AE41" i="1"/>
  <c r="Z41" i="1"/>
  <c r="AA41" i="1" s="1"/>
  <c r="AE52" i="1"/>
  <c r="Z50" i="1"/>
  <c r="AA50" i="1" s="1"/>
  <c r="AE28" i="1"/>
  <c r="Z28" i="1"/>
  <c r="AA28" i="1" s="1"/>
  <c r="AB28" i="1" s="1"/>
  <c r="AE29" i="1"/>
  <c r="Z29" i="1"/>
  <c r="AA29" i="1" s="1"/>
  <c r="AE66" i="1"/>
  <c r="Z65" i="1"/>
  <c r="AA65" i="1" s="1"/>
  <c r="AE40" i="1"/>
  <c r="Z40" i="1"/>
  <c r="AA40" i="1" s="1"/>
  <c r="AE50" i="1"/>
  <c r="Z49" i="1"/>
  <c r="AA49" i="1" s="1"/>
  <c r="AE65" i="1"/>
  <c r="Z63" i="1"/>
  <c r="AA63" i="1" s="1"/>
  <c r="AE55" i="1"/>
  <c r="Z53" i="1"/>
  <c r="AA53" i="1" s="1"/>
  <c r="AE59" i="1"/>
  <c r="Z58" i="1"/>
  <c r="AA58" i="1" s="1"/>
  <c r="AE60" i="1"/>
  <c r="Z59" i="1"/>
  <c r="AA59" i="1" s="1"/>
  <c r="AE33" i="1"/>
  <c r="Z33" i="1"/>
  <c r="AA33" i="1" s="1"/>
  <c r="Q6" i="1"/>
  <c r="R6" i="1" s="1"/>
  <c r="AX7" i="1"/>
  <c r="Y66" i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BM7" i="1"/>
  <c r="CH7" i="1"/>
  <c r="DX6" i="1"/>
  <c r="DC6" i="1"/>
  <c r="ED15" i="1"/>
  <c r="AU18" i="1" s="1"/>
  <c r="L79" i="1"/>
  <c r="EC15" i="1"/>
  <c r="AT18" i="1" s="1"/>
  <c r="O7" i="1"/>
  <c r="EB15" i="1"/>
  <c r="AS18" i="1" s="1"/>
  <c r="DI20" i="1"/>
  <c r="AU17" i="1" s="1"/>
  <c r="CM10" i="1"/>
  <c r="AT16" i="1" s="1"/>
  <c r="AH6" i="1"/>
  <c r="CL10" i="1"/>
  <c r="AS16" i="1" s="1"/>
  <c r="Q7" i="1"/>
  <c r="BS46" i="1"/>
  <c r="BQ46" i="1"/>
  <c r="AT11" i="1"/>
  <c r="AX11" i="1" s="1"/>
  <c r="AX3" i="1"/>
  <c r="CN10" i="1"/>
  <c r="AU16" i="1" s="1"/>
  <c r="AI6" i="1"/>
  <c r="O26" i="1"/>
  <c r="BK17" i="1"/>
  <c r="DH20" i="1"/>
  <c r="AT17" i="1" s="1"/>
  <c r="DG20" i="1"/>
  <c r="AS17" i="1" s="1"/>
  <c r="BR46" i="1"/>
  <c r="X27" i="2" s="1"/>
  <c r="O13" i="1"/>
  <c r="DA4" i="1"/>
  <c r="AU15" i="1" l="1"/>
  <c r="AU19" i="1" s="1"/>
  <c r="Y27" i="2"/>
  <c r="AS15" i="1"/>
  <c r="AS19" i="1" s="1"/>
  <c r="W27" i="2"/>
  <c r="W69" i="1"/>
  <c r="U68" i="1"/>
  <c r="AB29" i="1"/>
  <c r="AC28" i="1"/>
  <c r="AT15" i="1"/>
  <c r="AT19" i="1" s="1"/>
  <c r="Z66" i="1"/>
  <c r="AA66" i="1" s="1"/>
  <c r="DC7" i="1"/>
  <c r="CH8" i="1"/>
  <c r="DX7" i="1"/>
  <c r="BM8" i="1"/>
  <c r="AR18" i="1"/>
  <c r="AR9" i="1" s="1"/>
  <c r="AW9" i="1" s="1"/>
  <c r="AR17" i="1"/>
  <c r="AR7" i="1" s="1"/>
  <c r="AW7" i="1" s="1"/>
  <c r="AR16" i="1"/>
  <c r="AR5" i="1" s="1"/>
  <c r="AW5" i="1" s="1"/>
  <c r="BK18" i="1"/>
  <c r="O27" i="1"/>
  <c r="O8" i="1"/>
  <c r="BK6" i="1"/>
  <c r="O14" i="1"/>
  <c r="BK10" i="1"/>
  <c r="R7" i="1"/>
  <c r="Q8" i="1"/>
  <c r="AR15" i="1" l="1"/>
  <c r="AR3" i="1" s="1"/>
  <c r="AW3" i="1" s="1"/>
  <c r="V27" i="2"/>
  <c r="U27" i="2"/>
  <c r="W70" i="1"/>
  <c r="U69" i="1"/>
  <c r="AB30" i="1"/>
  <c r="AC29" i="1"/>
  <c r="DX8" i="1"/>
  <c r="CH9" i="1"/>
  <c r="BM9" i="1"/>
  <c r="DC8" i="1"/>
  <c r="O15" i="1"/>
  <c r="BK11" i="1"/>
  <c r="O9" i="1"/>
  <c r="BK8" i="1" s="1"/>
  <c r="BK7" i="1"/>
  <c r="O28" i="1"/>
  <c r="DA8" i="1"/>
  <c r="R8" i="1"/>
  <c r="Q9" i="1"/>
  <c r="AR19" i="1"/>
  <c r="AR11" i="1" s="1"/>
  <c r="AW11" i="1" s="1"/>
  <c r="W71" i="1" l="1"/>
  <c r="U70" i="1"/>
  <c r="AB31" i="1"/>
  <c r="AC30" i="1"/>
  <c r="BM10" i="1"/>
  <c r="DX9" i="1"/>
  <c r="DC9" i="1"/>
  <c r="O16" i="1"/>
  <c r="DA5" i="1"/>
  <c r="R9" i="1"/>
  <c r="Q10" i="1"/>
  <c r="BK19" i="1"/>
  <c r="O29" i="1"/>
  <c r="W72" i="1" l="1"/>
  <c r="U71" i="1"/>
  <c r="AB32" i="1"/>
  <c r="AC31" i="1"/>
  <c r="DC10" i="1"/>
  <c r="DX10" i="1"/>
  <c r="BM11" i="1"/>
  <c r="O17" i="1"/>
  <c r="BK12" i="1"/>
  <c r="O30" i="1"/>
  <c r="BK20" i="1"/>
  <c r="R10" i="1"/>
  <c r="Q11" i="1"/>
  <c r="W73" i="1" l="1"/>
  <c r="U72" i="1"/>
  <c r="AB33" i="1"/>
  <c r="AC32" i="1"/>
  <c r="DC11" i="1"/>
  <c r="DX11" i="1"/>
  <c r="BM12" i="1"/>
  <c r="R11" i="1"/>
  <c r="Q12" i="1"/>
  <c r="O31" i="1"/>
  <c r="CF8" i="1"/>
  <c r="CF6" i="1"/>
  <c r="O18" i="1"/>
  <c r="W74" i="1" l="1"/>
  <c r="U73" i="1"/>
  <c r="AB34" i="1"/>
  <c r="AC33" i="1"/>
  <c r="BM13" i="1"/>
  <c r="DX12" i="1"/>
  <c r="DC12" i="1"/>
  <c r="BK13" i="1"/>
  <c r="O19" i="1"/>
  <c r="BK21" i="1"/>
  <c r="O32" i="1"/>
  <c r="R12" i="1"/>
  <c r="Q13" i="1"/>
  <c r="W75" i="1" l="1"/>
  <c r="U74" i="1"/>
  <c r="AB35" i="1"/>
  <c r="AC34" i="1"/>
  <c r="DC13" i="1"/>
  <c r="DX13" i="1"/>
  <c r="BM14" i="1"/>
  <c r="R13" i="1"/>
  <c r="Q14" i="1"/>
  <c r="O33" i="1"/>
  <c r="DA9" i="1"/>
  <c r="O20" i="1"/>
  <c r="BK14" i="1" s="1"/>
  <c r="DA6" i="1"/>
  <c r="W76" i="1" l="1"/>
  <c r="U75" i="1"/>
  <c r="AB36" i="1"/>
  <c r="AC35" i="1"/>
  <c r="BM15" i="1"/>
  <c r="DX14" i="1"/>
  <c r="DC14" i="1"/>
  <c r="O34" i="1"/>
  <c r="BK22" i="1"/>
  <c r="Q15" i="1"/>
  <c r="R14" i="1"/>
  <c r="W77" i="1" l="1"/>
  <c r="U76" i="1"/>
  <c r="AB37" i="1"/>
  <c r="AC36" i="1"/>
  <c r="DC15" i="1"/>
  <c r="BM16" i="1"/>
  <c r="R15" i="1"/>
  <c r="Q16" i="1"/>
  <c r="CF9" i="1"/>
  <c r="O35" i="1"/>
  <c r="W78" i="1" l="1"/>
  <c r="U78" i="1" s="1"/>
  <c r="U77" i="1"/>
  <c r="AB38" i="1"/>
  <c r="AC37" i="1"/>
  <c r="DC16" i="1"/>
  <c r="BM17" i="1"/>
  <c r="BK23" i="1"/>
  <c r="O36" i="1"/>
  <c r="Q17" i="1"/>
  <c r="R16" i="1"/>
  <c r="AB39" i="1" l="1"/>
  <c r="AC38" i="1"/>
  <c r="BM18" i="1"/>
  <c r="DC17" i="1"/>
  <c r="R17" i="1"/>
  <c r="Q18" i="1"/>
  <c r="BK24" i="1"/>
  <c r="O37" i="1"/>
  <c r="AB40" i="1" l="1"/>
  <c r="AC39" i="1"/>
  <c r="BM19" i="1"/>
  <c r="DC18" i="1"/>
  <c r="R18" i="1"/>
  <c r="Q19" i="1"/>
  <c r="O38" i="1"/>
  <c r="BK25" i="1"/>
  <c r="AB41" i="1" l="1"/>
  <c r="AC40" i="1"/>
  <c r="DC19" i="1"/>
  <c r="BM20" i="1"/>
  <c r="BK26" i="1"/>
  <c r="O39" i="1"/>
  <c r="R19" i="1"/>
  <c r="Q20" i="1"/>
  <c r="AB42" i="1" l="1"/>
  <c r="AC41" i="1"/>
  <c r="BM21" i="1"/>
  <c r="Q21" i="1"/>
  <c r="R20" i="1"/>
  <c r="O40" i="1"/>
  <c r="DA10" i="1"/>
  <c r="AB43" i="1" l="1"/>
  <c r="AC42" i="1"/>
  <c r="BM22" i="1"/>
  <c r="O41" i="1"/>
  <c r="BK27" i="1"/>
  <c r="R21" i="1"/>
  <c r="Q22" i="1"/>
  <c r="AB44" i="1" l="1"/>
  <c r="AC43" i="1"/>
  <c r="Q23" i="1"/>
  <c r="R22" i="1"/>
  <c r="O42" i="1"/>
  <c r="BK28" i="1"/>
  <c r="AB45" i="1" l="1"/>
  <c r="AC44" i="1"/>
  <c r="BM24" i="1"/>
  <c r="Q24" i="1"/>
  <c r="R23" i="1"/>
  <c r="O43" i="1"/>
  <c r="DA11" i="1"/>
  <c r="AB46" i="1" l="1"/>
  <c r="AC45" i="1"/>
  <c r="BM25" i="1"/>
  <c r="O44" i="1"/>
  <c r="BK29" i="1"/>
  <c r="R24" i="1"/>
  <c r="Q25" i="1"/>
  <c r="AB47" i="1" l="1"/>
  <c r="AC46" i="1"/>
  <c r="BM26" i="1"/>
  <c r="Q26" i="1"/>
  <c r="R25" i="1"/>
  <c r="O45" i="1"/>
  <c r="BK30" i="1"/>
  <c r="AB48" i="1" l="1"/>
  <c r="AC47" i="1"/>
  <c r="BM27" i="1"/>
  <c r="O46" i="1"/>
  <c r="DA12" i="1"/>
  <c r="R26" i="1"/>
  <c r="Q27" i="1"/>
  <c r="AB49" i="1" l="1"/>
  <c r="AC48" i="1"/>
  <c r="BM28" i="1"/>
  <c r="R27" i="1"/>
  <c r="Q28" i="1"/>
  <c r="O47" i="1"/>
  <c r="BK31" i="1"/>
  <c r="AB50" i="1" l="1"/>
  <c r="AC49" i="1"/>
  <c r="BM29" i="1"/>
  <c r="O48" i="1"/>
  <c r="BK32" i="1"/>
  <c r="R28" i="1"/>
  <c r="Q29" i="1"/>
  <c r="AB51" i="1" l="1"/>
  <c r="AC50" i="1"/>
  <c r="BM30" i="1"/>
  <c r="W79" i="1"/>
  <c r="O49" i="1"/>
  <c r="DA13" i="1"/>
  <c r="R29" i="1"/>
  <c r="Q30" i="1"/>
  <c r="AB52" i="1" l="1"/>
  <c r="AC51" i="1"/>
  <c r="BM31" i="1"/>
  <c r="O50" i="1"/>
  <c r="BK33" i="1"/>
  <c r="R30" i="1"/>
  <c r="Q31" i="1"/>
  <c r="AB53" i="1" l="1"/>
  <c r="AC52" i="1"/>
  <c r="BM32" i="1"/>
  <c r="R31" i="1"/>
  <c r="Q32" i="1"/>
  <c r="O51" i="1"/>
  <c r="BK34" i="1"/>
  <c r="AB54" i="1" l="1"/>
  <c r="AC53" i="1"/>
  <c r="BM33" i="1"/>
  <c r="O52" i="1"/>
  <c r="DA14" i="1"/>
  <c r="Q33" i="1"/>
  <c r="R32" i="1"/>
  <c r="AB55" i="1" l="1"/>
  <c r="AC54" i="1"/>
  <c r="BM34" i="1"/>
  <c r="R33" i="1"/>
  <c r="Q34" i="1"/>
  <c r="O53" i="1"/>
  <c r="BK35" i="1"/>
  <c r="AB56" i="1" l="1"/>
  <c r="AC55" i="1"/>
  <c r="BM35" i="1"/>
  <c r="O54" i="1"/>
  <c r="BK36" i="1"/>
  <c r="Q35" i="1"/>
  <c r="R34" i="1"/>
  <c r="AB57" i="1" l="1"/>
  <c r="AC56" i="1"/>
  <c r="BM36" i="1"/>
  <c r="Q36" i="1"/>
  <c r="R35" i="1"/>
  <c r="O55" i="1"/>
  <c r="DA15" i="1"/>
  <c r="AB58" i="1" l="1"/>
  <c r="AC57" i="1"/>
  <c r="BM37" i="1"/>
  <c r="BK37" i="1"/>
  <c r="O56" i="1"/>
  <c r="R36" i="1"/>
  <c r="Q37" i="1"/>
  <c r="AB59" i="1" l="1"/>
  <c r="AC58" i="1"/>
  <c r="BM38" i="1"/>
  <c r="Y79" i="1"/>
  <c r="R37" i="1"/>
  <c r="Q38" i="1"/>
  <c r="BK38" i="1"/>
  <c r="O57" i="1"/>
  <c r="AB60" i="1" l="1"/>
  <c r="AC59" i="1"/>
  <c r="BM39" i="1"/>
  <c r="O58" i="1"/>
  <c r="DA16" i="1"/>
  <c r="R38" i="1"/>
  <c r="Q39" i="1"/>
  <c r="AB61" i="1" l="1"/>
  <c r="AC60" i="1"/>
  <c r="BM40" i="1"/>
  <c r="R39" i="1"/>
  <c r="Q40" i="1"/>
  <c r="O59" i="1"/>
  <c r="BK39" i="1"/>
  <c r="AB62" i="1" l="1"/>
  <c r="AC61" i="1"/>
  <c r="BM41" i="1"/>
  <c r="BK40" i="1"/>
  <c r="O60" i="1"/>
  <c r="R40" i="1"/>
  <c r="Q41" i="1"/>
  <c r="AB63" i="1" l="1"/>
  <c r="AC62" i="1"/>
  <c r="BM42" i="1"/>
  <c r="R41" i="1"/>
  <c r="Q42" i="1"/>
  <c r="O61" i="1"/>
  <c r="BK41" i="1"/>
  <c r="AB64" i="1" l="1"/>
  <c r="AC63" i="1"/>
  <c r="BM43" i="1"/>
  <c r="DA17" i="1"/>
  <c r="O62" i="1"/>
  <c r="R42" i="1"/>
  <c r="Q43" i="1"/>
  <c r="AB65" i="1" l="1"/>
  <c r="AC64" i="1"/>
  <c r="BM44" i="1"/>
  <c r="R43" i="1"/>
  <c r="Q44" i="1"/>
  <c r="BK42" i="1"/>
  <c r="O63" i="1"/>
  <c r="AB66" i="1" l="1"/>
  <c r="AC65" i="1"/>
  <c r="BM45" i="1"/>
  <c r="O64" i="1"/>
  <c r="BK43" i="1"/>
  <c r="Q45" i="1"/>
  <c r="R44" i="1"/>
  <c r="AB67" i="1" l="1"/>
  <c r="AC66" i="1"/>
  <c r="R45" i="1"/>
  <c r="Q46" i="1"/>
  <c r="O65" i="1"/>
  <c r="DA18" i="1"/>
  <c r="AB68" i="1" l="1"/>
  <c r="AC67" i="1"/>
  <c r="BK44" i="1"/>
  <c r="O66" i="1"/>
  <c r="R46" i="1"/>
  <c r="Q47" i="1"/>
  <c r="AB69" i="1" l="1"/>
  <c r="AC68" i="1"/>
  <c r="R47" i="1"/>
  <c r="Q48" i="1"/>
  <c r="BK45" i="1"/>
  <c r="O67" i="1"/>
  <c r="AB70" i="1" l="1"/>
  <c r="AC69" i="1"/>
  <c r="O68" i="1"/>
  <c r="DA19" i="1"/>
  <c r="R48" i="1"/>
  <c r="Q49" i="1"/>
  <c r="AB71" i="1" l="1"/>
  <c r="AC70" i="1"/>
  <c r="Q50" i="1"/>
  <c r="R49" i="1"/>
  <c r="O69" i="1"/>
  <c r="DV4" i="1"/>
  <c r="AB72" i="1" l="1"/>
  <c r="AC71" i="1"/>
  <c r="O70" i="1"/>
  <c r="DV5" i="1"/>
  <c r="R50" i="1"/>
  <c r="Q51" i="1"/>
  <c r="AB73" i="1" l="1"/>
  <c r="AC72" i="1"/>
  <c r="R51" i="1"/>
  <c r="Q52" i="1"/>
  <c r="O71" i="1"/>
  <c r="DV6" i="1"/>
  <c r="AB74" i="1" l="1"/>
  <c r="AC73" i="1"/>
  <c r="O72" i="1"/>
  <c r="DV7" i="1"/>
  <c r="R52" i="1"/>
  <c r="Q53" i="1"/>
  <c r="AB75" i="1" l="1"/>
  <c r="AC74" i="1"/>
  <c r="R53" i="1"/>
  <c r="Q54" i="1"/>
  <c r="O73" i="1"/>
  <c r="DV8" i="1"/>
  <c r="AB76" i="1" l="1"/>
  <c r="AC75" i="1"/>
  <c r="O74" i="1"/>
  <c r="DV9" i="1"/>
  <c r="R54" i="1"/>
  <c r="Q55" i="1"/>
  <c r="AB77" i="1" l="1"/>
  <c r="AC76" i="1"/>
  <c r="R55" i="1"/>
  <c r="Q56" i="1"/>
  <c r="O75" i="1"/>
  <c r="DV10" i="1"/>
  <c r="AB78" i="1" l="1"/>
  <c r="AC78" i="1" s="1"/>
  <c r="AC77" i="1"/>
  <c r="DV11" i="1"/>
  <c r="O76" i="1"/>
  <c r="R56" i="1"/>
  <c r="Q57" i="1"/>
  <c r="R57" i="1" l="1"/>
  <c r="Q58" i="1"/>
  <c r="O77" i="1"/>
  <c r="DV12" i="1"/>
  <c r="O78" i="1" l="1"/>
  <c r="DV14" i="1" s="1"/>
  <c r="DV13" i="1"/>
  <c r="R58" i="1"/>
  <c r="Q59" i="1"/>
  <c r="R59" i="1" l="1"/>
  <c r="Q60" i="1"/>
  <c r="R60" i="1" l="1"/>
  <c r="Q61" i="1"/>
  <c r="R61" i="1" l="1"/>
  <c r="Q62" i="1"/>
  <c r="R62" i="1" l="1"/>
  <c r="Q63" i="1"/>
  <c r="R63" i="1" l="1"/>
  <c r="Q64" i="1"/>
  <c r="R64" i="1" l="1"/>
  <c r="Q65" i="1"/>
  <c r="R65" i="1" l="1"/>
  <c r="Q66" i="1"/>
  <c r="R66" i="1" l="1"/>
  <c r="Q67" i="1"/>
  <c r="R67" i="1" l="1"/>
  <c r="Q68" i="1"/>
  <c r="R68" i="1" l="1"/>
  <c r="Q69" i="1"/>
  <c r="R69" i="1" l="1"/>
  <c r="Q70" i="1"/>
  <c r="Q71" i="1" l="1"/>
  <c r="R70" i="1"/>
  <c r="R71" i="1" l="1"/>
  <c r="Q72" i="1"/>
  <c r="R72" i="1" l="1"/>
  <c r="Q73" i="1"/>
  <c r="R73" i="1" l="1"/>
  <c r="Q74" i="1"/>
  <c r="R74" i="1" l="1"/>
  <c r="Q75" i="1"/>
  <c r="Q76" i="1" l="1"/>
  <c r="R75" i="1"/>
  <c r="R76" i="1" l="1"/>
  <c r="Q77" i="1"/>
  <c r="R77" i="1" l="1"/>
  <c r="Q78" i="1"/>
  <c r="R78" i="1" s="1"/>
  <c r="S79" i="1" l="1"/>
</calcChain>
</file>

<file path=xl/sharedStrings.xml><?xml version="1.0" encoding="utf-8"?>
<sst xmlns="http://schemas.openxmlformats.org/spreadsheetml/2006/main" count="3120" uniqueCount="251">
  <si>
    <t>Liga</t>
  </si>
  <si>
    <t>Copa</t>
  </si>
  <si>
    <t>Continental</t>
  </si>
  <si>
    <t>Internacional</t>
  </si>
  <si>
    <t>PJ</t>
  </si>
  <si>
    <t>CH</t>
  </si>
  <si>
    <t>GF</t>
  </si>
  <si>
    <t>GC</t>
  </si>
  <si>
    <t>Min</t>
  </si>
  <si>
    <t>MxD</t>
  </si>
  <si>
    <t>%Ef</t>
  </si>
  <si>
    <t>Liga Profesional de Fútbol</t>
  </si>
  <si>
    <t>Copa Argentina</t>
  </si>
  <si>
    <t>Copa Sudamericana</t>
  </si>
  <si>
    <t>Copa América</t>
  </si>
  <si>
    <t>JT</t>
  </si>
  <si>
    <t>P</t>
  </si>
  <si>
    <t>Competición</t>
  </si>
  <si>
    <t>Rival</t>
  </si>
  <si>
    <t>C</t>
  </si>
  <si>
    <t>Ch</t>
  </si>
  <si>
    <t>Res</t>
  </si>
  <si>
    <t>Día</t>
  </si>
  <si>
    <t>MinTot</t>
  </si>
  <si>
    <t>V</t>
  </si>
  <si>
    <t>E</t>
  </si>
  <si>
    <t>D</t>
  </si>
  <si>
    <t>F</t>
  </si>
  <si>
    <t>vs</t>
  </si>
  <si>
    <t>Talleres</t>
  </si>
  <si>
    <t>L</t>
  </si>
  <si>
    <t>R1</t>
  </si>
  <si>
    <t>Boca Unidos</t>
  </si>
  <si>
    <t>G1</t>
  </si>
  <si>
    <t>Deportes Tolima</t>
  </si>
  <si>
    <t>Ecuador</t>
  </si>
  <si>
    <t>N</t>
  </si>
  <si>
    <t>Newell's</t>
  </si>
  <si>
    <t>R2</t>
  </si>
  <si>
    <t>Estudiantes (BA)</t>
  </si>
  <si>
    <t>G2</t>
  </si>
  <si>
    <t>Ind. del Valle</t>
  </si>
  <si>
    <t>Bolivia</t>
  </si>
  <si>
    <t>Defensa y Justicia</t>
  </si>
  <si>
    <t>OF</t>
  </si>
  <si>
    <t>Chacarita</t>
  </si>
  <si>
    <t>G3</t>
  </si>
  <si>
    <t>Metropolitanos</t>
  </si>
  <si>
    <t>Venezuela</t>
  </si>
  <si>
    <t>Lanús</t>
  </si>
  <si>
    <t>CF</t>
  </si>
  <si>
    <t>Almirante Brown</t>
  </si>
  <si>
    <t>G4</t>
  </si>
  <si>
    <t>Blooming</t>
  </si>
  <si>
    <t>Canadá</t>
  </si>
  <si>
    <t>Racing Club</t>
  </si>
  <si>
    <t>SF</t>
  </si>
  <si>
    <t>G5</t>
  </si>
  <si>
    <t>Fluminense</t>
  </si>
  <si>
    <t>Estados Unidos</t>
  </si>
  <si>
    <t>San Lorenzo</t>
  </si>
  <si>
    <t>G6</t>
  </si>
  <si>
    <t>La Equidad</t>
  </si>
  <si>
    <t>Paraguay</t>
  </si>
  <si>
    <t>Godoy Cruz</t>
  </si>
  <si>
    <t>G7</t>
  </si>
  <si>
    <t>RB Bragantino</t>
  </si>
  <si>
    <t>Chile</t>
  </si>
  <si>
    <t>Total</t>
  </si>
  <si>
    <t>Argentinos Juniors</t>
  </si>
  <si>
    <t>G8</t>
  </si>
  <si>
    <t>Sport Huancayo</t>
  </si>
  <si>
    <t>Uruguay</t>
  </si>
  <si>
    <t>Vélez Sarsfield</t>
  </si>
  <si>
    <t>*R1, ganó Ferro 5-3</t>
  </si>
  <si>
    <t>G9</t>
  </si>
  <si>
    <t>Palestino</t>
  </si>
  <si>
    <t>Colombia</t>
  </si>
  <si>
    <t>Independiente</t>
  </si>
  <si>
    <t>por penales</t>
  </si>
  <si>
    <t>G10</t>
  </si>
  <si>
    <t>Brasil</t>
  </si>
  <si>
    <t>PG</t>
  </si>
  <si>
    <t>PE</t>
  </si>
  <si>
    <t>PP</t>
  </si>
  <si>
    <t>Colón</t>
  </si>
  <si>
    <t>Ext</t>
  </si>
  <si>
    <t>G11</t>
  </si>
  <si>
    <t>Nacional (P)</t>
  </si>
  <si>
    <t>Perú</t>
  </si>
  <si>
    <t>Boca Juniors</t>
  </si>
  <si>
    <t>Mas</t>
  </si>
  <si>
    <t>H1</t>
  </si>
  <si>
    <t>Atlético Tucumán</t>
  </si>
  <si>
    <t>Pre</t>
  </si>
  <si>
    <t>H2</t>
  </si>
  <si>
    <t>Rosario Central</t>
  </si>
  <si>
    <t>Nor</t>
  </si>
  <si>
    <t>H3</t>
  </si>
  <si>
    <t>Unión</t>
  </si>
  <si>
    <t>Inf</t>
  </si>
  <si>
    <t>H4</t>
  </si>
  <si>
    <t>Atlético de Rafaela</t>
  </si>
  <si>
    <t>Mín</t>
  </si>
  <si>
    <t>H5</t>
  </si>
  <si>
    <t>Estudiantes (LP)</t>
  </si>
  <si>
    <t>Villa Dálmine</t>
  </si>
  <si>
    <t>River Plate</t>
  </si>
  <si>
    <t>Quilmes</t>
  </si>
  <si>
    <t>Arsenal</t>
  </si>
  <si>
    <t>Copa Libertadores</t>
  </si>
  <si>
    <t>Mundial</t>
  </si>
  <si>
    <t>Champions League</t>
  </si>
  <si>
    <t>T</t>
  </si>
  <si>
    <t>S</t>
  </si>
  <si>
    <t>MinR</t>
  </si>
  <si>
    <t>PromR</t>
  </si>
  <si>
    <t>Jugador</t>
  </si>
  <si>
    <t>Media</t>
  </si>
  <si>
    <t>Gol</t>
  </si>
  <si>
    <t>Primera División</t>
  </si>
  <si>
    <t>Argentina</t>
  </si>
  <si>
    <t>NCh</t>
  </si>
  <si>
    <t>#</t>
  </si>
  <si>
    <t>Copa D</t>
  </si>
  <si>
    <t>Copa I</t>
  </si>
  <si>
    <t>Temp</t>
  </si>
  <si>
    <t>Dado</t>
  </si>
  <si>
    <t>TAL</t>
  </si>
  <si>
    <t>NEW</t>
  </si>
  <si>
    <t>DYJ</t>
  </si>
  <si>
    <t>LAN</t>
  </si>
  <si>
    <t>RAC</t>
  </si>
  <si>
    <t>SLO</t>
  </si>
  <si>
    <t>AAAJ</t>
  </si>
  <si>
    <t>VEL</t>
  </si>
  <si>
    <t>IND</t>
  </si>
  <si>
    <t>COL</t>
  </si>
  <si>
    <t>BOC</t>
  </si>
  <si>
    <t>ATU</t>
  </si>
  <si>
    <t>ROS</t>
  </si>
  <si>
    <t>UNI</t>
  </si>
  <si>
    <t>RAF</t>
  </si>
  <si>
    <t>EST</t>
  </si>
  <si>
    <t>DAL</t>
  </si>
  <si>
    <t>RIV</t>
  </si>
  <si>
    <t>QUI</t>
  </si>
  <si>
    <t>ARS</t>
  </si>
  <si>
    <t>BUC</t>
  </si>
  <si>
    <t>ESC</t>
  </si>
  <si>
    <t>CHA</t>
  </si>
  <si>
    <t>ALM</t>
  </si>
  <si>
    <t>TOL</t>
  </si>
  <si>
    <t>IDV</t>
  </si>
  <si>
    <t>MET</t>
  </si>
  <si>
    <t>BLO</t>
  </si>
  <si>
    <t>FLU</t>
  </si>
  <si>
    <t>LEQ</t>
  </si>
  <si>
    <t>RBB</t>
  </si>
  <si>
    <t>SHU</t>
  </si>
  <si>
    <t>PAL</t>
  </si>
  <si>
    <t>NAP</t>
  </si>
  <si>
    <t>C. Am</t>
  </si>
  <si>
    <t>Tirar</t>
  </si>
  <si>
    <t>PtosR</t>
  </si>
  <si>
    <t>GolR</t>
  </si>
  <si>
    <t>ChR</t>
  </si>
  <si>
    <t>PJ R</t>
  </si>
  <si>
    <t>Ptos</t>
  </si>
  <si>
    <t>Prom</t>
  </si>
  <si>
    <t>J. Salmerón</t>
  </si>
  <si>
    <t>F. Aldrighetti</t>
  </si>
  <si>
    <t>Dado próx partido:</t>
  </si>
  <si>
    <t>Puntos rival</t>
  </si>
  <si>
    <t>Gol: 81-100</t>
  </si>
  <si>
    <t>PtosTot</t>
  </si>
  <si>
    <t>Resta editar:</t>
  </si>
  <si>
    <t>Hacer que los goles aparezcan automáticamente en el calendario de cada torneo desde la hoja de goles</t>
  </si>
  <si>
    <t>Agregar las tablas y fixtures</t>
  </si>
  <si>
    <t>96-100, lesión de 4 partidos</t>
  </si>
  <si>
    <t>87-95, lesión de 3 partidos</t>
  </si>
  <si>
    <t>78-86, lesión de 2 partidos</t>
  </si>
  <si>
    <t>70-77, suspendido.</t>
  </si>
  <si>
    <t>"Bug": yo entreno todos los días y mi rival no.</t>
  </si>
  <si>
    <t>.</t>
  </si>
  <si>
    <t>Copa Sudamericana - Grupo A</t>
  </si>
  <si>
    <t>Fecha 1</t>
  </si>
  <si>
    <t>Fecha 2</t>
  </si>
  <si>
    <t>Fecha 3</t>
  </si>
  <si>
    <t>Fecha 4</t>
  </si>
  <si>
    <t>Ferro</t>
  </si>
  <si>
    <t>Copa Sudamericana - Grupo B</t>
  </si>
  <si>
    <t>Ind. Santa Fe</t>
  </si>
  <si>
    <t>Audax Italiano</t>
  </si>
  <si>
    <t>América MG</t>
  </si>
  <si>
    <t>Copa Sudamericana - Grupo C</t>
  </si>
  <si>
    <t>Ath. Paranaense</t>
  </si>
  <si>
    <t>Ind. Medellín</t>
  </si>
  <si>
    <t>M. City Torque</t>
  </si>
  <si>
    <t>Fortaleza</t>
  </si>
  <si>
    <t>Unión La Calera</t>
  </si>
  <si>
    <t>Copa Sudamericana - Hexagonal Final</t>
  </si>
  <si>
    <t>A1</t>
  </si>
  <si>
    <t>A2</t>
  </si>
  <si>
    <t>Equipo</t>
  </si>
  <si>
    <t>Pts</t>
  </si>
  <si>
    <t>G</t>
  </si>
  <si>
    <t>DG</t>
  </si>
  <si>
    <t>Fecha</t>
  </si>
  <si>
    <t>Bolívar</t>
  </si>
  <si>
    <t>Santos</t>
  </si>
  <si>
    <t>Delfín</t>
  </si>
  <si>
    <t>Binacional</t>
  </si>
  <si>
    <t>Zamora</t>
  </si>
  <si>
    <t>Universitario</t>
  </si>
  <si>
    <t>Guaraní</t>
  </si>
  <si>
    <t>River (Uru)</t>
  </si>
  <si>
    <t>La Guaira</t>
  </si>
  <si>
    <t>Unión Española</t>
  </si>
  <si>
    <t>River (Par)</t>
  </si>
  <si>
    <t>I</t>
  </si>
  <si>
    <t>Oriente Petrolero</t>
  </si>
  <si>
    <t>1-70 V</t>
  </si>
  <si>
    <t>I. Santa Fe</t>
  </si>
  <si>
    <t>71-90 E</t>
  </si>
  <si>
    <t>91-100 D</t>
  </si>
  <si>
    <t>Fecha 5</t>
  </si>
  <si>
    <t>Fecha 6</t>
  </si>
  <si>
    <t>Fecha 7</t>
  </si>
  <si>
    <t>Fecha 8</t>
  </si>
  <si>
    <t>3 Pre</t>
  </si>
  <si>
    <t>1-50 V</t>
  </si>
  <si>
    <t>3 Nor</t>
  </si>
  <si>
    <t>51-75 E</t>
  </si>
  <si>
    <t>3 Inf/Min</t>
  </si>
  <si>
    <t>76-100 D</t>
  </si>
  <si>
    <t>2/3 Azar</t>
  </si>
  <si>
    <t>1-33 V</t>
  </si>
  <si>
    <t>Fecha 9</t>
  </si>
  <si>
    <t>Fecha 10</t>
  </si>
  <si>
    <t>Fecha 11</t>
  </si>
  <si>
    <t>34-67 E</t>
  </si>
  <si>
    <t>68-100 D</t>
  </si>
  <si>
    <t>1-25 V</t>
  </si>
  <si>
    <t>26-65 E</t>
  </si>
  <si>
    <t>66-100 D</t>
  </si>
  <si>
    <t>Chances</t>
  </si>
  <si>
    <t>Goles</t>
  </si>
  <si>
    <t>%</t>
  </si>
  <si>
    <t>Aldrighetti</t>
  </si>
  <si>
    <t>Salmerón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</si>
</sst>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rgb="FF7030A0"/>
      <name val="Calibri"/>
      <family val="2"/>
    </font>
    <font>
      <b/>
      <i/>
      <sz val="11"/>
      <color theme="1"/>
      <name val="Calibri"/>
      <family val="2"/>
    </font>
    <font>
      <b/>
      <i/>
      <sz val="11"/>
      <color theme="0"/>
      <name val="Calibri"/>
      <family val="2"/>
    </font>
    <font>
      <b/>
      <sz val="11"/>
      <name val="Calibri"/>
      <family val="2"/>
    </font>
    <font>
      <i/>
      <u/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8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rgb="FF000000"/>
      <name val="Calibri"/>
      <family val="2"/>
    </font>
    <font>
      <sz val="8"/>
      <color theme="1"/>
      <name val="Calibri"/>
      <family val="2"/>
      <scheme val="minor"/>
    </font>
    <font>
      <sz val="11"/>
      <color rgb="FFFFFF00"/>
      <name val="Calibri"/>
      <family val="2"/>
    </font>
    <font>
      <b/>
      <sz val="11"/>
      <color rgb="FFFFC000"/>
      <name val="Calibri"/>
      <family val="2"/>
    </font>
    <font>
      <sz val="11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1"/>
      <color rgb="FF00B050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sz val="11"/>
      <color theme="0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b/>
      <u/>
      <sz val="11"/>
      <color rgb="FFFF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gradientFill degree="45">
        <stop position="0">
          <color rgb="FFFFC000"/>
        </stop>
        <stop position="1">
          <color rgb="FFFF0000"/>
        </stop>
      </gradientFill>
    </fill>
    <fill>
      <gradientFill degree="45">
        <stop position="0">
          <color rgb="FFFFC000"/>
        </stop>
        <stop position="1">
          <color rgb="FF00B050"/>
        </stop>
      </gradientFill>
    </fill>
    <fill>
      <gradientFill degree="45">
        <stop position="0">
          <color rgb="FF00B050"/>
        </stop>
        <stop position="1">
          <color rgb="FF00B0F0"/>
        </stop>
      </gradientFill>
    </fill>
    <fill>
      <patternFill patternType="solid">
        <fgColor theme="0" tint="-0.499984740745262"/>
        <bgColor indexed="64"/>
      </patternFill>
    </fill>
    <fill>
      <gradientFill degree="45">
        <stop position="0">
          <color rgb="FFFFCC00"/>
        </stop>
        <stop position="1">
          <color theme="0"/>
        </stop>
      </gradientFill>
    </fill>
    <fill>
      <patternFill patternType="solid">
        <fgColor rgb="FF3F3F3F"/>
        <bgColor rgb="FF3F3F3F"/>
      </patternFill>
    </fill>
    <fill>
      <patternFill patternType="solid">
        <fgColor rgb="FF00B050"/>
        <bgColor auto="1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rgb="FF0070C0"/>
      </patternFill>
    </fill>
    <fill>
      <gradientFill>
        <stop position="0">
          <color rgb="FF00B0F0"/>
        </stop>
        <stop position="0.5">
          <color theme="0"/>
        </stop>
        <stop position="1">
          <color rgb="FF00B0F0"/>
        </stop>
      </gradientFill>
    </fill>
    <fill>
      <patternFill patternType="solid">
        <fgColor theme="0"/>
        <bgColor indexed="64"/>
      </patternFill>
    </fill>
    <fill>
      <patternFill patternType="solid">
        <fgColor rgb="FF00B0F0"/>
        <bgColor rgb="FF0070C0"/>
      </patternFill>
    </fill>
    <fill>
      <patternFill patternType="solid">
        <fgColor rgb="FFFFC000"/>
        <bgColor rgb="FF0070C0"/>
      </patternFill>
    </fill>
    <fill>
      <patternFill patternType="solid">
        <fgColor rgb="FF0070C0"/>
        <bgColor rgb="FFFF0000"/>
      </patternFill>
    </fill>
    <fill>
      <patternFill patternType="solid">
        <fgColor rgb="FF00B050"/>
        <bgColor rgb="FF00B050"/>
      </patternFill>
    </fill>
    <fill>
      <patternFill patternType="solid">
        <fgColor rgb="FF00206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8DB3E2"/>
        <bgColor rgb="FF8DB3E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00B050"/>
        <bgColor rgb="FF92D050"/>
      </patternFill>
    </fill>
    <fill>
      <patternFill patternType="solid">
        <fgColor rgb="FF002060"/>
        <bgColor rgb="FF0070C0"/>
      </patternFill>
    </fill>
    <fill>
      <patternFill patternType="solid">
        <fgColor rgb="FF00B0F0"/>
        <bgColor rgb="FF00B0F0"/>
      </patternFill>
    </fill>
    <fill>
      <patternFill patternType="solid">
        <fgColor rgb="FF92D050"/>
        <bgColor rgb="FF92D050"/>
      </patternFill>
    </fill>
    <fill>
      <patternFill patternType="solid">
        <fgColor rgb="FF002060"/>
        <bgColor rgb="FF002060"/>
      </patternFill>
    </fill>
    <fill>
      <patternFill patternType="solid">
        <fgColor rgb="FFC2D69B"/>
        <bgColor rgb="FFC2D69B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D99594"/>
        <bgColor rgb="FFD99594"/>
      </patternFill>
    </fill>
  </fills>
  <borders count="8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hair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433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4" fillId="7" borderId="25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" fontId="4" fillId="0" borderId="10" xfId="0" applyNumberFormat="1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14" fillId="8" borderId="26" xfId="0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center" vertical="center"/>
    </xf>
    <xf numFmtId="0" fontId="14" fillId="8" borderId="27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1" fillId="9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16" fontId="4" fillId="0" borderId="29" xfId="0" applyNumberFormat="1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3" fillId="6" borderId="7" xfId="0" applyFont="1" applyFill="1" applyBorder="1" applyAlignment="1">
      <alignment horizontal="center"/>
    </xf>
    <xf numFmtId="0" fontId="5" fillId="10" borderId="7" xfId="0" applyFont="1" applyFill="1" applyBorder="1" applyAlignment="1">
      <alignment horizontal="center" vertical="center"/>
    </xf>
    <xf numFmtId="0" fontId="6" fillId="11" borderId="7" xfId="0" applyFont="1" applyFill="1" applyBorder="1" applyAlignment="1">
      <alignment horizontal="center" vertical="center"/>
    </xf>
    <xf numFmtId="0" fontId="6" fillId="12" borderId="7" xfId="0" applyFont="1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5" fillId="13" borderId="7" xfId="0" applyFont="1" applyFill="1" applyBorder="1" applyAlignment="1">
      <alignment horizontal="center"/>
    </xf>
    <xf numFmtId="0" fontId="14" fillId="0" borderId="26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0" borderId="27" xfId="0" applyFont="1" applyFill="1" applyBorder="1" applyAlignment="1">
      <alignment horizontal="center" vertical="center"/>
    </xf>
    <xf numFmtId="0" fontId="5" fillId="13" borderId="7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9" borderId="7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14" borderId="9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center" vertical="center"/>
    </xf>
    <xf numFmtId="0" fontId="5" fillId="16" borderId="9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16" borderId="13" xfId="0" applyFont="1" applyFill="1" applyBorder="1" applyAlignment="1">
      <alignment horizontal="center" vertical="center"/>
    </xf>
    <xf numFmtId="0" fontId="6" fillId="17" borderId="7" xfId="0" applyFont="1" applyFill="1" applyBorder="1" applyAlignment="1">
      <alignment horizontal="center" vertical="center"/>
    </xf>
    <xf numFmtId="0" fontId="4" fillId="7" borderId="17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16" fontId="4" fillId="0" borderId="33" xfId="0" applyNumberFormat="1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14" fillId="0" borderId="34" xfId="0" applyFont="1" applyFill="1" applyBorder="1" applyAlignment="1">
      <alignment horizontal="center" vertical="center"/>
    </xf>
    <xf numFmtId="0" fontId="14" fillId="0" borderId="31" xfId="0" applyFont="1" applyFill="1" applyBorder="1" applyAlignment="1">
      <alignment horizontal="center" vertical="center"/>
    </xf>
    <xf numFmtId="0" fontId="14" fillId="0" borderId="35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14" borderId="14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18" fillId="12" borderId="7" xfId="0" applyFont="1" applyFill="1" applyBorder="1" applyAlignment="1">
      <alignment horizontal="center" vertical="center"/>
    </xf>
    <xf numFmtId="0" fontId="1" fillId="12" borderId="7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0" fontId="6" fillId="12" borderId="7" xfId="0" applyFont="1" applyFill="1" applyBorder="1" applyAlignment="1">
      <alignment horizontal="center"/>
    </xf>
    <xf numFmtId="0" fontId="19" fillId="6" borderId="7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20" fillId="18" borderId="14" xfId="0" applyFont="1" applyFill="1" applyBorder="1" applyAlignment="1">
      <alignment horizontal="center"/>
    </xf>
    <xf numFmtId="0" fontId="4" fillId="19" borderId="15" xfId="0" applyFont="1" applyFill="1" applyBorder="1" applyAlignment="1">
      <alignment vertical="center"/>
    </xf>
    <xf numFmtId="0" fontId="0" fillId="0" borderId="7" xfId="0" applyBorder="1" applyAlignment="1">
      <alignment horizontal="center"/>
    </xf>
    <xf numFmtId="0" fontId="5" fillId="0" borderId="39" xfId="0" applyFont="1" applyFill="1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5" fillId="13" borderId="40" xfId="0" applyFont="1" applyFill="1" applyBorder="1" applyAlignment="1">
      <alignment horizontal="center" vertical="center"/>
    </xf>
    <xf numFmtId="0" fontId="6" fillId="4" borderId="40" xfId="0" applyFont="1" applyFill="1" applyBorder="1" applyAlignment="1">
      <alignment horizontal="center" vertical="center"/>
    </xf>
    <xf numFmtId="0" fontId="4" fillId="7" borderId="41" xfId="0" applyFont="1" applyFill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16" fontId="4" fillId="0" borderId="44" xfId="0" applyNumberFormat="1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14" fillId="0" borderId="46" xfId="0" applyFont="1" applyFill="1" applyBorder="1" applyAlignment="1">
      <alignment horizontal="center" vertical="center"/>
    </xf>
    <xf numFmtId="0" fontId="14" fillId="0" borderId="42" xfId="0" applyFont="1" applyFill="1" applyBorder="1" applyAlignment="1">
      <alignment horizontal="center" vertical="center"/>
    </xf>
    <xf numFmtId="0" fontId="14" fillId="0" borderId="47" xfId="0" applyFont="1" applyFill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7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5" fillId="3" borderId="7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34" xfId="0" applyFont="1" applyFill="1" applyBorder="1" applyAlignment="1">
      <alignment horizontal="center" vertical="center"/>
    </xf>
    <xf numFmtId="0" fontId="6" fillId="17" borderId="17" xfId="0" applyFont="1" applyFill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5" fillId="20" borderId="14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5" fillId="10" borderId="7" xfId="0" applyFont="1" applyFill="1" applyBorder="1" applyAlignment="1">
      <alignment horizontal="center"/>
    </xf>
    <xf numFmtId="0" fontId="7" fillId="0" borderId="55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57" xfId="0" applyFont="1" applyBorder="1" applyAlignment="1">
      <alignment horizontal="center" vertical="center"/>
    </xf>
    <xf numFmtId="0" fontId="1" fillId="17" borderId="7" xfId="0" applyFont="1" applyFill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0" fontId="1" fillId="9" borderId="7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5" fillId="15" borderId="14" xfId="0" applyFont="1" applyFill="1" applyBorder="1" applyAlignment="1">
      <alignment horizontal="center" vertical="center"/>
    </xf>
    <xf numFmtId="0" fontId="6" fillId="17" borderId="14" xfId="0" applyFont="1" applyFill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6" fontId="13" fillId="0" borderId="29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16" borderId="14" xfId="0" applyFont="1" applyFill="1" applyBorder="1" applyAlignment="1">
      <alignment horizontal="center" vertical="center"/>
    </xf>
    <xf numFmtId="0" fontId="21" fillId="8" borderId="26" xfId="0" applyFont="1" applyFill="1" applyBorder="1" applyAlignment="1">
      <alignment horizontal="center" vertical="center"/>
    </xf>
    <xf numFmtId="0" fontId="21" fillId="8" borderId="0" xfId="0" applyFont="1" applyFill="1" applyBorder="1" applyAlignment="1">
      <alignment horizontal="center" vertical="center"/>
    </xf>
    <xf numFmtId="0" fontId="21" fillId="8" borderId="27" xfId="0" applyFont="1" applyFill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16" fontId="22" fillId="12" borderId="29" xfId="0" applyNumberFormat="1" applyFont="1" applyFill="1" applyBorder="1" applyAlignment="1">
      <alignment horizontal="center" vertical="center"/>
    </xf>
    <xf numFmtId="16" fontId="13" fillId="0" borderId="29" xfId="0" applyNumberFormat="1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16" fontId="13" fillId="0" borderId="33" xfId="0" applyNumberFormat="1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23" fillId="21" borderId="7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0" fillId="0" borderId="31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4" fillId="8" borderId="34" xfId="0" applyFont="1" applyFill="1" applyBorder="1" applyAlignment="1">
      <alignment horizontal="center" vertical="center"/>
    </xf>
    <xf numFmtId="0" fontId="14" fillId="8" borderId="31" xfId="0" applyFont="1" applyFill="1" applyBorder="1" applyAlignment="1">
      <alignment horizontal="center" vertical="center"/>
    </xf>
    <xf numFmtId="0" fontId="14" fillId="8" borderId="35" xfId="0" applyFont="1" applyFill="1" applyBorder="1" applyAlignment="1">
      <alignment horizontal="center" vertical="center"/>
    </xf>
    <xf numFmtId="0" fontId="21" fillId="8" borderId="34" xfId="0" applyFont="1" applyFill="1" applyBorder="1" applyAlignment="1">
      <alignment horizontal="center" vertical="center"/>
    </xf>
    <xf numFmtId="0" fontId="21" fillId="8" borderId="31" xfId="0" applyFont="1" applyFill="1" applyBorder="1" applyAlignment="1">
      <alignment horizontal="center" vertical="center"/>
    </xf>
    <xf numFmtId="0" fontId="21" fillId="8" borderId="35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1" fontId="10" fillId="22" borderId="7" xfId="0" applyNumberFormat="1" applyFont="1" applyFill="1" applyBorder="1" applyAlignment="1">
      <alignment horizontal="center"/>
    </xf>
    <xf numFmtId="0" fontId="25" fillId="21" borderId="0" xfId="0" applyFont="1" applyFill="1"/>
    <xf numFmtId="0" fontId="25" fillId="21" borderId="0" xfId="0" applyFont="1" applyFill="1" applyAlignment="1">
      <alignment horizontal="center"/>
    </xf>
    <xf numFmtId="0" fontId="25" fillId="0" borderId="0" xfId="0" applyFont="1"/>
    <xf numFmtId="0" fontId="26" fillId="21" borderId="0" xfId="0" applyFont="1" applyFill="1" applyBorder="1" applyAlignment="1">
      <alignment horizontal="center"/>
    </xf>
    <xf numFmtId="0" fontId="25" fillId="21" borderId="67" xfId="0" applyFont="1" applyFill="1" applyBorder="1"/>
    <xf numFmtId="0" fontId="25" fillId="21" borderId="63" xfId="0" applyFont="1" applyFill="1" applyBorder="1" applyAlignment="1">
      <alignment horizontal="center"/>
    </xf>
    <xf numFmtId="0" fontId="25" fillId="21" borderId="0" xfId="0" applyFont="1" applyFill="1" applyBorder="1" applyAlignment="1">
      <alignment horizontal="center"/>
    </xf>
    <xf numFmtId="0" fontId="26" fillId="6" borderId="7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27" fillId="21" borderId="63" xfId="0" applyFont="1" applyFill="1" applyBorder="1" applyAlignment="1">
      <alignment horizontal="center"/>
    </xf>
    <xf numFmtId="0" fontId="27" fillId="21" borderId="0" xfId="0" applyFont="1" applyFill="1" applyBorder="1" applyAlignment="1">
      <alignment horizontal="center"/>
    </xf>
    <xf numFmtId="0" fontId="28" fillId="3" borderId="69" xfId="0" applyFont="1" applyFill="1" applyBorder="1" applyAlignment="1">
      <alignment horizontal="center"/>
    </xf>
    <xf numFmtId="0" fontId="19" fillId="3" borderId="69" xfId="0" applyFont="1" applyFill="1" applyBorder="1" applyAlignment="1">
      <alignment horizontal="center"/>
    </xf>
    <xf numFmtId="0" fontId="26" fillId="11" borderId="7" xfId="0" applyFont="1" applyFill="1" applyBorder="1" applyAlignment="1">
      <alignment horizontal="center"/>
    </xf>
    <xf numFmtId="0" fontId="26" fillId="11" borderId="63" xfId="0" applyFont="1" applyFill="1" applyBorder="1" applyAlignment="1">
      <alignment horizontal="center"/>
    </xf>
    <xf numFmtId="0" fontId="1" fillId="11" borderId="63" xfId="0" applyFont="1" applyFill="1" applyBorder="1" applyAlignment="1">
      <alignment horizontal="center"/>
    </xf>
    <xf numFmtId="0" fontId="26" fillId="5" borderId="17" xfId="0" applyFont="1" applyFill="1" applyBorder="1" applyAlignment="1">
      <alignment horizontal="center"/>
    </xf>
    <xf numFmtId="0" fontId="26" fillId="5" borderId="63" xfId="0" applyFont="1" applyFill="1" applyBorder="1" applyAlignment="1">
      <alignment horizontal="center"/>
    </xf>
    <xf numFmtId="0" fontId="27" fillId="21" borderId="0" xfId="0" applyFont="1" applyFill="1"/>
    <xf numFmtId="0" fontId="25" fillId="21" borderId="70" xfId="0" applyFont="1" applyFill="1" applyBorder="1"/>
    <xf numFmtId="0" fontId="29" fillId="24" borderId="71" xfId="0" applyFont="1" applyFill="1" applyBorder="1" applyAlignment="1">
      <alignment horizontal="center"/>
    </xf>
    <xf numFmtId="0" fontId="29" fillId="24" borderId="59" xfId="0" applyFont="1" applyFill="1" applyBorder="1" applyAlignment="1">
      <alignment horizontal="center"/>
    </xf>
    <xf numFmtId="1" fontId="10" fillId="25" borderId="68" xfId="0" applyNumberFormat="1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4" fillId="10" borderId="25" xfId="0" applyFont="1" applyFill="1" applyBorder="1" applyAlignment="1">
      <alignment horizontal="center" vertical="center"/>
    </xf>
    <xf numFmtId="0" fontId="4" fillId="10" borderId="17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13" fillId="7" borderId="25" xfId="0" applyFont="1" applyFill="1" applyBorder="1" applyAlignment="1">
      <alignment horizontal="center" vertical="center"/>
    </xf>
    <xf numFmtId="0" fontId="13" fillId="7" borderId="26" xfId="0" applyFont="1" applyFill="1" applyBorder="1" applyAlignment="1">
      <alignment horizontal="center" vertical="center"/>
    </xf>
    <xf numFmtId="1" fontId="10" fillId="26" borderId="7" xfId="0" applyNumberFormat="1" applyFont="1" applyFill="1" applyBorder="1" applyAlignment="1">
      <alignment horizontal="center"/>
    </xf>
    <xf numFmtId="0" fontId="25" fillId="21" borderId="72" xfId="0" applyFont="1" applyFill="1" applyBorder="1" applyAlignment="1">
      <alignment horizontal="center"/>
    </xf>
    <xf numFmtId="0" fontId="24" fillId="21" borderId="72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4" fillId="10" borderId="41" xfId="0" applyFont="1" applyFill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6" fillId="11" borderId="10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26" fillId="6" borderId="53" xfId="0" applyFont="1" applyFill="1" applyBorder="1" applyAlignment="1">
      <alignment horizontal="center"/>
    </xf>
    <xf numFmtId="0" fontId="25" fillId="21" borderId="74" xfId="0" applyFont="1" applyFill="1" applyBorder="1"/>
    <xf numFmtId="0" fontId="26" fillId="6" borderId="50" xfId="0" applyFont="1" applyFill="1" applyBorder="1" applyAlignment="1">
      <alignment horizontal="center" vertical="center"/>
    </xf>
    <xf numFmtId="164" fontId="13" fillId="7" borderId="26" xfId="0" applyNumberFormat="1" applyFont="1" applyFill="1" applyBorder="1" applyAlignment="1">
      <alignment horizontal="center" vertical="center"/>
    </xf>
    <xf numFmtId="164" fontId="16" fillId="7" borderId="26" xfId="0" applyNumberFormat="1" applyFont="1" applyFill="1" applyBorder="1" applyAlignment="1">
      <alignment horizontal="center" vertical="center"/>
    </xf>
    <xf numFmtId="164" fontId="16" fillId="7" borderId="34" xfId="0" applyNumberFormat="1" applyFont="1" applyFill="1" applyBorder="1" applyAlignment="1">
      <alignment horizontal="center" vertical="center"/>
    </xf>
    <xf numFmtId="1" fontId="13" fillId="0" borderId="26" xfId="0" applyNumberFormat="1" applyFont="1" applyBorder="1" applyAlignment="1">
      <alignment horizontal="center" vertical="center"/>
    </xf>
    <xf numFmtId="1" fontId="16" fillId="0" borderId="26" xfId="0" applyNumberFormat="1" applyFont="1" applyBorder="1" applyAlignment="1">
      <alignment horizontal="center" vertical="center"/>
    </xf>
    <xf numFmtId="1" fontId="16" fillId="0" borderId="34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10" borderId="7" xfId="0" applyFont="1" applyFill="1" applyBorder="1" applyAlignment="1">
      <alignment horizontal="center" vertical="center"/>
    </xf>
    <xf numFmtId="0" fontId="12" fillId="10" borderId="25" xfId="0" applyFont="1" applyFill="1" applyBorder="1" applyAlignment="1">
      <alignment horizontal="center" vertical="center"/>
    </xf>
    <xf numFmtId="0" fontId="1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164" fontId="12" fillId="10" borderId="25" xfId="0" applyNumberFormat="1" applyFont="1" applyFill="1" applyBorder="1" applyAlignment="1">
      <alignment horizontal="center" vertical="center"/>
    </xf>
    <xf numFmtId="164" fontId="2" fillId="10" borderId="25" xfId="0" applyNumberFormat="1" applyFont="1" applyFill="1" applyBorder="1" applyAlignment="1">
      <alignment horizontal="center" vertical="center"/>
    </xf>
    <xf numFmtId="164" fontId="2" fillId="10" borderId="17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32" fillId="0" borderId="0" xfId="0" applyFont="1" applyAlignment="1">
      <alignment horizontal="center" vertical="center"/>
    </xf>
    <xf numFmtId="0" fontId="0" fillId="0" borderId="0" xfId="0" applyFont="1" applyAlignment="1"/>
    <xf numFmtId="0" fontId="8" fillId="2" borderId="7" xfId="0" applyFont="1" applyFill="1" applyBorder="1" applyAlignment="1">
      <alignment vertical="center"/>
    </xf>
    <xf numFmtId="0" fontId="4" fillId="27" borderId="15" xfId="0" applyFont="1" applyFill="1" applyBorder="1" applyAlignment="1">
      <alignment vertical="center"/>
    </xf>
    <xf numFmtId="0" fontId="4" fillId="27" borderId="12" xfId="0" applyFont="1" applyFill="1" applyBorder="1" applyAlignment="1">
      <alignment vertical="center"/>
    </xf>
    <xf numFmtId="0" fontId="32" fillId="27" borderId="12" xfId="0" applyFont="1" applyFill="1" applyBorder="1" applyAlignment="1">
      <alignment vertical="center"/>
    </xf>
    <xf numFmtId="0" fontId="9" fillId="27" borderId="12" xfId="0" applyFont="1" applyFill="1" applyBorder="1" applyAlignment="1">
      <alignment horizontal="center" vertical="center"/>
    </xf>
    <xf numFmtId="0" fontId="4" fillId="27" borderId="8" xfId="0" applyFont="1" applyFill="1" applyBorder="1" applyAlignment="1">
      <alignment vertical="center"/>
    </xf>
    <xf numFmtId="0" fontId="4" fillId="27" borderId="9" xfId="0" applyFont="1" applyFill="1" applyBorder="1" applyAlignment="1">
      <alignment vertical="center"/>
    </xf>
    <xf numFmtId="0" fontId="18" fillId="5" borderId="7" xfId="0" applyFont="1" applyFill="1" applyBorder="1" applyAlignment="1">
      <alignment horizontal="center"/>
    </xf>
    <xf numFmtId="0" fontId="4" fillId="29" borderId="15" xfId="0" applyFont="1" applyFill="1" applyBorder="1" applyAlignment="1">
      <alignment vertical="center"/>
    </xf>
    <xf numFmtId="0" fontId="4" fillId="29" borderId="12" xfId="0" applyFont="1" applyFill="1" applyBorder="1" applyAlignment="1">
      <alignment vertical="center"/>
    </xf>
    <xf numFmtId="0" fontId="32" fillId="29" borderId="12" xfId="0" applyFont="1" applyFill="1" applyBorder="1" applyAlignment="1">
      <alignment vertical="center"/>
    </xf>
    <xf numFmtId="0" fontId="9" fillId="29" borderId="12" xfId="0" applyFont="1" applyFill="1" applyBorder="1" applyAlignment="1">
      <alignment horizontal="center" vertical="center"/>
    </xf>
    <xf numFmtId="0" fontId="4" fillId="29" borderId="8" xfId="0" applyFont="1" applyFill="1" applyBorder="1" applyAlignment="1">
      <alignment vertical="center"/>
    </xf>
    <xf numFmtId="0" fontId="4" fillId="29" borderId="9" xfId="0" applyFont="1" applyFill="1" applyBorder="1" applyAlignment="1">
      <alignment vertical="center"/>
    </xf>
    <xf numFmtId="0" fontId="32" fillId="30" borderId="15" xfId="0" applyFont="1" applyFill="1" applyBorder="1" applyAlignment="1">
      <alignment horizontal="center" vertical="center" wrapText="1"/>
    </xf>
    <xf numFmtId="0" fontId="32" fillId="30" borderId="12" xfId="0" applyFont="1" applyFill="1" applyBorder="1" applyAlignment="1">
      <alignment horizontal="center" vertical="center" wrapText="1"/>
    </xf>
    <xf numFmtId="0" fontId="32" fillId="30" borderId="12" xfId="0" applyFont="1" applyFill="1" applyBorder="1" applyAlignment="1">
      <alignment horizontal="center" vertical="center"/>
    </xf>
    <xf numFmtId="0" fontId="32" fillId="30" borderId="19" xfId="0" applyFont="1" applyFill="1" applyBorder="1" applyAlignment="1">
      <alignment horizontal="center" vertical="center"/>
    </xf>
    <xf numFmtId="0" fontId="4" fillId="31" borderId="16" xfId="0" applyFont="1" applyFill="1" applyBorder="1" applyAlignment="1">
      <alignment horizontal="center" vertical="center"/>
    </xf>
    <xf numFmtId="0" fontId="4" fillId="31" borderId="18" xfId="0" applyFont="1" applyFill="1" applyBorder="1" applyAlignment="1">
      <alignment horizontal="center" vertical="center"/>
    </xf>
    <xf numFmtId="0" fontId="4" fillId="32" borderId="0" xfId="0" applyFont="1" applyFill="1" applyAlignment="1">
      <alignment vertical="center"/>
    </xf>
    <xf numFmtId="0" fontId="5" fillId="28" borderId="14" xfId="0" applyFont="1" applyFill="1" applyBorder="1" applyAlignment="1">
      <alignment horizontal="center" vertical="center"/>
    </xf>
    <xf numFmtId="0" fontId="5" fillId="28" borderId="15" xfId="0" applyFont="1" applyFill="1" applyBorder="1" applyAlignment="1">
      <alignment horizontal="center" vertical="center"/>
    </xf>
    <xf numFmtId="0" fontId="5" fillId="28" borderId="12" xfId="0" applyFont="1" applyFill="1" applyBorder="1" applyAlignment="1">
      <alignment horizontal="center" vertical="center"/>
    </xf>
    <xf numFmtId="0" fontId="5" fillId="28" borderId="9" xfId="0" applyFont="1" applyFill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5" fillId="28" borderId="20" xfId="0" applyFont="1" applyFill="1" applyBorder="1" applyAlignment="1">
      <alignment horizontal="center" vertical="center"/>
    </xf>
    <xf numFmtId="0" fontId="5" fillId="28" borderId="21" xfId="0" applyFont="1" applyFill="1" applyBorder="1" applyAlignment="1">
      <alignment horizontal="center" vertical="center"/>
    </xf>
    <xf numFmtId="0" fontId="5" fillId="28" borderId="19" xfId="0" applyFont="1" applyFill="1" applyBorder="1" applyAlignment="1">
      <alignment horizontal="center" vertical="center"/>
    </xf>
    <xf numFmtId="0" fontId="5" fillId="28" borderId="75" xfId="0" applyFont="1" applyFill="1" applyBorder="1" applyAlignment="1">
      <alignment horizontal="center" vertical="center"/>
    </xf>
    <xf numFmtId="0" fontId="32" fillId="30" borderId="12" xfId="0" applyFont="1" applyFill="1" applyBorder="1" applyAlignment="1">
      <alignment horizontal="left" vertical="center"/>
    </xf>
    <xf numFmtId="0" fontId="1" fillId="11" borderId="7" xfId="0" applyFont="1" applyFill="1" applyBorder="1" applyAlignment="1">
      <alignment horizontal="center"/>
    </xf>
    <xf numFmtId="0" fontId="0" fillId="6" borderId="0" xfId="0" applyFill="1"/>
    <xf numFmtId="0" fontId="5" fillId="28" borderId="10" xfId="0" applyFont="1" applyFill="1" applyBorder="1" applyAlignment="1">
      <alignment horizontal="center" vertical="center" wrapText="1"/>
    </xf>
    <xf numFmtId="0" fontId="35" fillId="33" borderId="0" xfId="0" applyFont="1" applyFill="1" applyBorder="1" applyAlignment="1">
      <alignment horizontal="center" vertical="center" wrapText="1"/>
    </xf>
    <xf numFmtId="0" fontId="36" fillId="0" borderId="29" xfId="0" applyFont="1" applyBorder="1" applyAlignment="1">
      <alignment horizontal="center" vertical="center" wrapText="1"/>
    </xf>
    <xf numFmtId="0" fontId="36" fillId="0" borderId="24" xfId="0" applyFont="1" applyBorder="1" applyAlignment="1">
      <alignment horizontal="center" vertical="center" wrapText="1"/>
    </xf>
    <xf numFmtId="0" fontId="36" fillId="0" borderId="8" xfId="0" applyFont="1" applyBorder="1" applyAlignment="1">
      <alignment horizontal="center" vertical="center" wrapText="1"/>
    </xf>
    <xf numFmtId="0" fontId="36" fillId="0" borderId="18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  <xf numFmtId="0" fontId="32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32" fillId="30" borderId="0" xfId="0" applyFont="1" applyFill="1" applyBorder="1" applyAlignment="1">
      <alignment horizontal="center" vertical="center"/>
    </xf>
    <xf numFmtId="0" fontId="34" fillId="34" borderId="29" xfId="0" applyFont="1" applyFill="1" applyBorder="1" applyAlignment="1">
      <alignment horizontal="center" vertical="center" wrapText="1"/>
    </xf>
    <xf numFmtId="0" fontId="36" fillId="0" borderId="16" xfId="0" applyFont="1" applyBorder="1" applyAlignment="1">
      <alignment horizontal="center" vertical="center" wrapText="1"/>
    </xf>
    <xf numFmtId="0" fontId="36" fillId="0" borderId="0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center" wrapText="1"/>
    </xf>
    <xf numFmtId="0" fontId="34" fillId="0" borderId="29" xfId="0" applyFont="1" applyFill="1" applyBorder="1" applyAlignment="1">
      <alignment horizontal="center" vertical="center" wrapText="1"/>
    </xf>
    <xf numFmtId="0" fontId="4" fillId="31" borderId="30" xfId="0" applyFont="1" applyFill="1" applyBorder="1" applyAlignment="1">
      <alignment horizontal="center" vertical="center"/>
    </xf>
    <xf numFmtId="0" fontId="4" fillId="31" borderId="32" xfId="0" applyFont="1" applyFill="1" applyBorder="1" applyAlignment="1">
      <alignment horizontal="center" vertical="center"/>
    </xf>
    <xf numFmtId="0" fontId="10" fillId="0" borderId="18" xfId="0" applyFont="1" applyFill="1" applyBorder="1" applyAlignment="1">
      <alignment horizontal="center" vertical="center"/>
    </xf>
    <xf numFmtId="1" fontId="6" fillId="35" borderId="9" xfId="0" applyNumberFormat="1" applyFont="1" applyFill="1" applyBorder="1" applyAlignment="1">
      <alignment horizontal="center"/>
    </xf>
    <xf numFmtId="0" fontId="4" fillId="36" borderId="0" xfId="0" applyFont="1" applyFill="1" applyBorder="1" applyAlignment="1">
      <alignment vertical="center"/>
    </xf>
    <xf numFmtId="0" fontId="36" fillId="36" borderId="0" xfId="0" applyFont="1" applyFill="1" applyBorder="1" applyAlignment="1">
      <alignment horizontal="center" vertical="center"/>
    </xf>
    <xf numFmtId="0" fontId="34" fillId="37" borderId="29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/>
    </xf>
    <xf numFmtId="0" fontId="10" fillId="0" borderId="18" xfId="0" applyFont="1" applyBorder="1" applyAlignment="1">
      <alignment horizontal="center" vertical="center"/>
    </xf>
    <xf numFmtId="0" fontId="36" fillId="33" borderId="0" xfId="0" applyFont="1" applyFill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/>
    </xf>
    <xf numFmtId="0" fontId="34" fillId="0" borderId="33" xfId="0" applyFont="1" applyFill="1" applyBorder="1" applyAlignment="1">
      <alignment horizontal="center" vertical="center" wrapText="1"/>
    </xf>
    <xf numFmtId="0" fontId="36" fillId="33" borderId="31" xfId="0" applyFont="1" applyFill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/>
    </xf>
    <xf numFmtId="0" fontId="36" fillId="0" borderId="33" xfId="0" applyFont="1" applyBorder="1" applyAlignment="1">
      <alignment horizontal="center" vertical="center" wrapText="1"/>
    </xf>
    <xf numFmtId="0" fontId="36" fillId="0" borderId="30" xfId="0" applyFont="1" applyBorder="1" applyAlignment="1">
      <alignment horizontal="center" vertical="center" wrapText="1"/>
    </xf>
    <xf numFmtId="0" fontId="36" fillId="0" borderId="31" xfId="0" applyFont="1" applyBorder="1" applyAlignment="1">
      <alignment horizontal="center" vertical="center" wrapText="1"/>
    </xf>
    <xf numFmtId="0" fontId="36" fillId="0" borderId="32" xfId="0" applyFont="1" applyBorder="1" applyAlignment="1">
      <alignment horizontal="center" vertical="center" wrapText="1"/>
    </xf>
    <xf numFmtId="0" fontId="6" fillId="38" borderId="20" xfId="0" applyFont="1" applyFill="1" applyBorder="1" applyAlignment="1">
      <alignment horizontal="center" vertical="center"/>
    </xf>
    <xf numFmtId="0" fontId="6" fillId="38" borderId="21" xfId="0" applyFont="1" applyFill="1" applyBorder="1" applyAlignment="1">
      <alignment horizontal="center" vertical="center"/>
    </xf>
    <xf numFmtId="0" fontId="4" fillId="0" borderId="0" xfId="0" applyFont="1" applyAlignment="1"/>
    <xf numFmtId="0" fontId="34" fillId="0" borderId="29" xfId="0" applyFont="1" applyBorder="1" applyAlignment="1">
      <alignment horizontal="center" vertical="center" wrapText="1"/>
    </xf>
    <xf numFmtId="0" fontId="4" fillId="0" borderId="27" xfId="0" applyFont="1" applyBorder="1" applyAlignment="1">
      <alignment vertical="center"/>
    </xf>
    <xf numFmtId="0" fontId="34" fillId="0" borderId="18" xfId="0" applyFont="1" applyFill="1" applyBorder="1" applyAlignment="1">
      <alignment horizontal="center" vertical="center"/>
    </xf>
    <xf numFmtId="0" fontId="4" fillId="28" borderId="0" xfId="0" applyFont="1" applyFill="1" applyBorder="1" applyAlignment="1">
      <alignment vertical="center"/>
    </xf>
    <xf numFmtId="0" fontId="36" fillId="28" borderId="0" xfId="0" applyFont="1" applyFill="1" applyBorder="1" applyAlignment="1">
      <alignment horizontal="center" vertical="center"/>
    </xf>
    <xf numFmtId="0" fontId="34" fillId="39" borderId="29" xfId="0" applyFont="1" applyFill="1" applyBorder="1" applyAlignment="1">
      <alignment horizontal="center" vertical="center" wrapText="1"/>
    </xf>
    <xf numFmtId="0" fontId="5" fillId="0" borderId="18" xfId="0" applyFont="1" applyFill="1" applyBorder="1" applyAlignment="1">
      <alignment horizontal="center" vertical="center"/>
    </xf>
    <xf numFmtId="0" fontId="36" fillId="28" borderId="0" xfId="0" applyFont="1" applyFill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36" fillId="0" borderId="76" xfId="0" applyFont="1" applyBorder="1" applyAlignment="1">
      <alignment horizontal="center" vertical="center" wrapText="1"/>
    </xf>
    <xf numFmtId="1" fontId="6" fillId="38" borderId="21" xfId="0" applyNumberFormat="1" applyFont="1" applyFill="1" applyBorder="1" applyAlignment="1">
      <alignment horizontal="center" vertical="center"/>
    </xf>
    <xf numFmtId="0" fontId="4" fillId="40" borderId="0" xfId="0" applyFont="1" applyFill="1" applyBorder="1" applyAlignment="1">
      <alignment vertical="center"/>
    </xf>
    <xf numFmtId="0" fontId="36" fillId="40" borderId="0" xfId="0" applyFont="1" applyFill="1" applyBorder="1" applyAlignment="1">
      <alignment horizontal="center" vertical="center"/>
    </xf>
    <xf numFmtId="0" fontId="36" fillId="40" borderId="0" xfId="0" applyFont="1" applyFill="1" applyBorder="1" applyAlignment="1">
      <alignment horizontal="center" vertical="center" wrapText="1"/>
    </xf>
    <xf numFmtId="0" fontId="37" fillId="0" borderId="0" xfId="0" applyFont="1"/>
    <xf numFmtId="0" fontId="32" fillId="41" borderId="0" xfId="0" applyFont="1" applyFill="1" applyBorder="1" applyAlignment="1">
      <alignment horizontal="center" vertical="center" wrapText="1"/>
    </xf>
    <xf numFmtId="0" fontId="32" fillId="41" borderId="0" xfId="0" applyFont="1" applyFill="1" applyBorder="1" applyAlignment="1">
      <alignment horizontal="center" vertical="center"/>
    </xf>
    <xf numFmtId="0" fontId="32" fillId="41" borderId="0" xfId="0" applyFont="1" applyFill="1" applyBorder="1" applyAlignment="1">
      <alignment vertical="center"/>
    </xf>
    <xf numFmtId="0" fontId="34" fillId="42" borderId="29" xfId="0" applyFont="1" applyFill="1" applyBorder="1" applyAlignment="1">
      <alignment horizontal="center" vertical="center" wrapText="1"/>
    </xf>
    <xf numFmtId="0" fontId="36" fillId="33" borderId="16" xfId="0" applyFont="1" applyFill="1" applyBorder="1" applyAlignment="1">
      <alignment horizontal="center" vertical="center" wrapText="1"/>
    </xf>
    <xf numFmtId="0" fontId="34" fillId="42" borderId="33" xfId="0" applyFont="1" applyFill="1" applyBorder="1" applyAlignment="1">
      <alignment horizontal="center" vertical="center" wrapText="1"/>
    </xf>
    <xf numFmtId="0" fontId="4" fillId="0" borderId="31" xfId="0" applyFont="1" applyBorder="1"/>
    <xf numFmtId="0" fontId="34" fillId="0" borderId="32" xfId="0" applyFont="1" applyBorder="1" applyAlignment="1">
      <alignment horizontal="center" vertical="center"/>
    </xf>
    <xf numFmtId="0" fontId="6" fillId="6" borderId="32" xfId="0" applyFont="1" applyFill="1" applyBorder="1" applyAlignment="1">
      <alignment horizontal="center" vertical="center"/>
    </xf>
    <xf numFmtId="0" fontId="26" fillId="6" borderId="7" xfId="0" applyFont="1" applyFill="1" applyBorder="1" applyAlignment="1">
      <alignment horizontal="center" vertical="center"/>
    </xf>
    <xf numFmtId="0" fontId="26" fillId="6" borderId="53" xfId="0" applyFont="1" applyFill="1" applyBorder="1" applyAlignment="1">
      <alignment horizontal="center" vertical="center"/>
    </xf>
    <xf numFmtId="0" fontId="26" fillId="6" borderId="31" xfId="0" applyFont="1" applyFill="1" applyBorder="1" applyAlignment="1">
      <alignment horizontal="center" vertical="center"/>
    </xf>
    <xf numFmtId="0" fontId="26" fillId="6" borderId="77" xfId="0" applyFont="1" applyFill="1" applyBorder="1" applyAlignment="1">
      <alignment horizontal="center"/>
    </xf>
    <xf numFmtId="0" fontId="25" fillId="21" borderId="78" xfId="0" applyFont="1" applyFill="1" applyBorder="1"/>
    <xf numFmtId="0" fontId="26" fillId="6" borderId="80" xfId="0" applyFont="1" applyFill="1" applyBorder="1" applyAlignment="1">
      <alignment horizontal="center"/>
    </xf>
    <xf numFmtId="0" fontId="25" fillId="21" borderId="79" xfId="0" applyFont="1" applyFill="1" applyBorder="1"/>
    <xf numFmtId="1" fontId="10" fillId="25" borderId="0" xfId="0" applyNumberFormat="1" applyFont="1" applyFill="1" applyBorder="1" applyAlignment="1">
      <alignment horizontal="center"/>
    </xf>
    <xf numFmtId="0" fontId="25" fillId="21" borderId="0" xfId="0" applyFont="1" applyFill="1" applyAlignment="1">
      <alignment horizontal="left"/>
    </xf>
    <xf numFmtId="0" fontId="19" fillId="6" borderId="73" xfId="0" applyFont="1" applyFill="1" applyBorder="1" applyAlignment="1">
      <alignment horizontal="center"/>
    </xf>
    <xf numFmtId="0" fontId="26" fillId="6" borderId="51" xfId="0" applyFont="1" applyFill="1" applyBorder="1" applyAlignment="1">
      <alignment horizontal="center" vertical="center"/>
    </xf>
    <xf numFmtId="0" fontId="26" fillId="6" borderId="82" xfId="0" applyFont="1" applyFill="1" applyBorder="1" applyAlignment="1">
      <alignment horizontal="center" vertical="center"/>
    </xf>
    <xf numFmtId="0" fontId="26" fillId="6" borderId="54" xfId="0" applyFont="1" applyFill="1" applyBorder="1" applyAlignment="1">
      <alignment horizontal="center" vertical="center"/>
    </xf>
    <xf numFmtId="0" fontId="26" fillId="6" borderId="55" xfId="0" applyFont="1" applyFill="1" applyBorder="1" applyAlignment="1">
      <alignment horizontal="center" vertical="center"/>
    </xf>
    <xf numFmtId="0" fontId="19" fillId="6" borderId="63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33" fillId="0" borderId="2" xfId="0" applyFont="1" applyBorder="1"/>
    <xf numFmtId="0" fontId="33" fillId="0" borderId="3" xfId="0" applyFont="1" applyBorder="1"/>
    <xf numFmtId="0" fontId="5" fillId="28" borderId="15" xfId="0" applyFont="1" applyFill="1" applyBorder="1" applyAlignment="1">
      <alignment horizontal="center" vertical="center"/>
    </xf>
    <xf numFmtId="0" fontId="33" fillId="0" borderId="12" xfId="0" applyFont="1" applyBorder="1"/>
    <xf numFmtId="0" fontId="5" fillId="28" borderId="1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1" fillId="6" borderId="28" xfId="0" applyFont="1" applyFill="1" applyBorder="1" applyAlignment="1">
      <alignment horizontal="center" vertical="center"/>
    </xf>
    <xf numFmtId="0" fontId="1" fillId="6" borderId="17" xfId="0" applyFont="1" applyFill="1" applyBorder="1" applyAlignment="1">
      <alignment horizontal="center" vertical="center"/>
    </xf>
    <xf numFmtId="0" fontId="26" fillId="6" borderId="28" xfId="0" applyFont="1" applyFill="1" applyBorder="1" applyAlignment="1">
      <alignment horizontal="center" vertical="center"/>
    </xf>
    <xf numFmtId="0" fontId="26" fillId="6" borderId="17" xfId="0" applyFont="1" applyFill="1" applyBorder="1" applyAlignment="1">
      <alignment horizontal="center" vertical="center"/>
    </xf>
    <xf numFmtId="164" fontId="26" fillId="6" borderId="83" xfId="0" applyNumberFormat="1" applyFont="1" applyFill="1" applyBorder="1" applyAlignment="1">
      <alignment horizontal="center" vertical="center"/>
    </xf>
    <xf numFmtId="164" fontId="26" fillId="6" borderId="82" xfId="0" applyNumberFormat="1" applyFont="1" applyFill="1" applyBorder="1" applyAlignment="1">
      <alignment horizontal="center" vertical="center"/>
    </xf>
    <xf numFmtId="164" fontId="26" fillId="6" borderId="51" xfId="0" applyNumberFormat="1" applyFont="1" applyFill="1" applyBorder="1" applyAlignment="1">
      <alignment horizontal="center" vertical="center"/>
    </xf>
    <xf numFmtId="164" fontId="26" fillId="6" borderId="81" xfId="0" applyNumberFormat="1" applyFont="1" applyFill="1" applyBorder="1" applyAlignment="1">
      <alignment horizontal="center" vertical="center"/>
    </xf>
    <xf numFmtId="0" fontId="26" fillId="21" borderId="64" xfId="0" applyFont="1" applyFill="1" applyBorder="1" applyAlignment="1">
      <alignment horizontal="center"/>
    </xf>
    <xf numFmtId="0" fontId="26" fillId="21" borderId="65" xfId="0" applyFont="1" applyFill="1" applyBorder="1" applyAlignment="1">
      <alignment horizontal="center"/>
    </xf>
    <xf numFmtId="0" fontId="26" fillId="21" borderId="66" xfId="0" applyFont="1" applyFill="1" applyBorder="1" applyAlignment="1">
      <alignment horizontal="center"/>
    </xf>
    <xf numFmtId="0" fontId="19" fillId="3" borderId="68" xfId="0" applyFont="1" applyFill="1" applyBorder="1" applyAlignment="1">
      <alignment horizontal="center"/>
    </xf>
    <xf numFmtId="0" fontId="19" fillId="3" borderId="69" xfId="0" applyFont="1" applyFill="1" applyBorder="1" applyAlignment="1">
      <alignment horizontal="center"/>
    </xf>
    <xf numFmtId="0" fontId="26" fillId="21" borderId="60" xfId="0" applyFont="1" applyFill="1" applyBorder="1" applyAlignment="1">
      <alignment horizontal="center"/>
    </xf>
    <xf numFmtId="0" fontId="26" fillId="21" borderId="61" xfId="0" applyFont="1" applyFill="1" applyBorder="1" applyAlignment="1">
      <alignment horizontal="center"/>
    </xf>
    <xf numFmtId="0" fontId="26" fillId="21" borderId="62" xfId="0" applyFont="1" applyFill="1" applyBorder="1" applyAlignment="1">
      <alignment horizontal="center"/>
    </xf>
    <xf numFmtId="0" fontId="26" fillId="21" borderId="63" xfId="0" applyFont="1" applyFill="1" applyBorder="1" applyAlignment="1">
      <alignment horizontal="center"/>
    </xf>
    <xf numFmtId="0" fontId="19" fillId="23" borderId="60" xfId="0" applyFont="1" applyFill="1" applyBorder="1" applyAlignment="1">
      <alignment horizontal="center"/>
    </xf>
    <xf numFmtId="0" fontId="19" fillId="23" borderId="61" xfId="0" applyFont="1" applyFill="1" applyBorder="1" applyAlignment="1">
      <alignment horizontal="center"/>
    </xf>
    <xf numFmtId="0" fontId="19" fillId="23" borderId="62" xfId="0" applyFont="1" applyFill="1" applyBorder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o%20carrera/Temporada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"/>
      <sheetName val="Tablas y fixtures"/>
      <sheetName val="Vacas"/>
      <sheetName val="Goles"/>
      <sheetName val="Copas"/>
      <sheetName val="Situación"/>
      <sheetName val="Estructura Ligas"/>
      <sheetName val="Reglas"/>
    </sheetNames>
    <sheetDataSet>
      <sheetData sheetId="0"/>
      <sheetData sheetId="1"/>
      <sheetData sheetId="2"/>
      <sheetData sheetId="3">
        <row r="22">
          <cell r="BF22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V83"/>
  <sheetViews>
    <sheetView tabSelected="1" topLeftCell="BT1" workbookViewId="0">
      <selection activeCell="BE11" sqref="BE11"/>
    </sheetView>
  </sheetViews>
  <sheetFormatPr baseColWidth="10" defaultRowHeight="15" x14ac:dyDescent="0.25"/>
  <cols>
    <col min="1" max="1" width="1.28515625" style="5" customWidth="1"/>
    <col min="2" max="2" width="3.140625" style="5" customWidth="1"/>
    <col min="3" max="3" width="5" style="5" customWidth="1"/>
    <col min="4" max="4" width="0.28515625" style="5" customWidth="1"/>
    <col min="5" max="5" width="18.28515625" style="5" customWidth="1"/>
    <col min="6" max="6" width="18.5703125" style="6" customWidth="1"/>
    <col min="7" max="7" width="3.7109375" style="201" customWidth="1"/>
    <col min="8" max="10" width="4.28515625" style="5" customWidth="1"/>
    <col min="11" max="11" width="5.140625" style="5" customWidth="1"/>
    <col min="12" max="12" width="3.85546875" style="7" customWidth="1"/>
    <col min="13" max="13" width="3.140625" style="5" customWidth="1"/>
    <col min="14" max="14" width="3.5703125" style="5" customWidth="1"/>
    <col min="15" max="15" width="7.85546875" style="5" customWidth="1"/>
    <col min="16" max="16" width="5.42578125" style="5" customWidth="1"/>
    <col min="17" max="17" width="7.28515625" style="5" customWidth="1"/>
    <col min="18" max="19" width="5.42578125" style="5" customWidth="1"/>
    <col min="20" max="20" width="7.140625" style="5" customWidth="1"/>
    <col min="21" max="21" width="7.28515625" style="5" customWidth="1"/>
    <col min="22" max="27" width="5.42578125" style="5" customWidth="1"/>
    <col min="28" max="28" width="6.85546875" style="5" customWidth="1"/>
    <col min="29" max="29" width="6.140625" style="5" customWidth="1"/>
    <col min="30" max="35" width="3.140625" style="5" customWidth="1"/>
    <col min="36" max="38" width="3.85546875" style="5" customWidth="1"/>
    <col min="39" max="41" width="4.42578125" style="5" customWidth="1"/>
    <col min="42" max="42" width="2" style="5" customWidth="1"/>
    <col min="43" max="43" width="18.85546875" style="5" customWidth="1"/>
    <col min="44" max="44" width="5" style="5" customWidth="1"/>
    <col min="45" max="47" width="5" style="7" customWidth="1"/>
    <col min="48" max="48" width="7.28515625" style="7" customWidth="1"/>
    <col min="49" max="49" width="5" style="7" customWidth="1"/>
    <col min="50" max="50" width="5" style="5" customWidth="1"/>
    <col min="51" max="51" width="5.42578125" style="5" customWidth="1"/>
    <col min="52" max="52" width="5" style="5" customWidth="1"/>
    <col min="53" max="53" width="0.42578125" style="5" customWidth="1"/>
    <col min="54" max="54" width="18.5703125" style="5" customWidth="1"/>
    <col min="55" max="55" width="3.7109375" style="5" customWidth="1"/>
    <col min="56" max="58" width="4.28515625" style="5" customWidth="1"/>
    <col min="59" max="59" width="5.140625" style="5" customWidth="1"/>
    <col min="60" max="60" width="3.85546875" style="5" customWidth="1"/>
    <col min="61" max="61" width="3.140625" style="5" customWidth="1"/>
    <col min="62" max="62" width="3.5703125" style="5" customWidth="1"/>
    <col min="63" max="63" width="7.85546875" style="5" customWidth="1"/>
    <col min="64" max="64" width="5.42578125" style="5" customWidth="1"/>
    <col min="65" max="65" width="7.28515625" style="5" customWidth="1"/>
    <col min="66" max="68" width="5.42578125" style="5" customWidth="1"/>
    <col min="69" max="71" width="3.140625" style="5" customWidth="1"/>
    <col min="72" max="72" width="5.42578125" style="5" customWidth="1"/>
    <col min="73" max="73" width="5" style="5" customWidth="1"/>
    <col min="74" max="74" width="0.42578125" style="5" customWidth="1"/>
    <col min="75" max="75" width="18.5703125" style="5" customWidth="1"/>
    <col min="76" max="76" width="3.7109375" style="5" customWidth="1"/>
    <col min="77" max="79" width="4.28515625" style="5" customWidth="1"/>
    <col min="80" max="80" width="5.140625" style="5" customWidth="1"/>
    <col min="81" max="81" width="3.85546875" style="5" customWidth="1"/>
    <col min="82" max="82" width="3.140625" style="5" customWidth="1"/>
    <col min="83" max="83" width="3.5703125" style="5" customWidth="1"/>
    <col min="84" max="84" width="7.85546875" style="5" customWidth="1"/>
    <col min="85" max="85" width="5.42578125" style="5" customWidth="1"/>
    <col min="86" max="86" width="7.28515625" style="5" customWidth="1"/>
    <col min="87" max="89" width="5.42578125" style="5" customWidth="1"/>
    <col min="90" max="92" width="3.140625" style="5" customWidth="1"/>
    <col min="93" max="93" width="5.42578125" style="5" customWidth="1"/>
    <col min="94" max="94" width="5" style="5" customWidth="1"/>
    <col min="95" max="95" width="0.42578125" style="5" customWidth="1"/>
    <col min="96" max="96" width="18.5703125" style="5" customWidth="1"/>
    <col min="97" max="97" width="3.7109375" style="5" customWidth="1"/>
    <col min="98" max="100" width="4.28515625" style="5" customWidth="1"/>
    <col min="101" max="101" width="5.140625" style="5" customWidth="1"/>
    <col min="102" max="102" width="3.85546875" style="5" customWidth="1"/>
    <col min="103" max="103" width="3.140625" style="7" customWidth="1"/>
    <col min="104" max="104" width="3.5703125" style="5" customWidth="1"/>
    <col min="105" max="105" width="7.85546875" style="5" customWidth="1"/>
    <col min="106" max="106" width="5.42578125" style="5" customWidth="1"/>
    <col min="107" max="107" width="7.28515625" style="5" customWidth="1"/>
    <col min="108" max="110" width="5.42578125" style="5" customWidth="1"/>
    <col min="111" max="113" width="3.85546875" style="5" customWidth="1"/>
    <col min="114" max="114" width="5.42578125" style="5" customWidth="1"/>
    <col min="115" max="115" width="5" style="5" customWidth="1"/>
    <col min="116" max="116" width="0.42578125" style="5" customWidth="1"/>
    <col min="117" max="117" width="18.5703125" style="5" customWidth="1"/>
    <col min="118" max="118" width="3.7109375" style="5" customWidth="1"/>
    <col min="119" max="121" width="4.28515625" style="5" customWidth="1"/>
    <col min="122" max="122" width="5.140625" style="5" customWidth="1"/>
    <col min="123" max="123" width="3.85546875" style="5" customWidth="1"/>
    <col min="124" max="124" width="3.140625" style="5" customWidth="1"/>
    <col min="125" max="125" width="3.5703125" style="5" customWidth="1"/>
    <col min="126" max="126" width="7.85546875" style="5" customWidth="1"/>
    <col min="127" max="127" width="5.42578125" style="5" customWidth="1"/>
    <col min="128" max="128" width="7.28515625" style="5" customWidth="1"/>
    <col min="129" max="131" width="5.42578125" style="5" customWidth="1"/>
    <col min="132" max="134" width="4.42578125" style="5" customWidth="1"/>
    <col min="135" max="136" width="3.140625" style="5" customWidth="1"/>
    <col min="137" max="137" width="3.85546875" style="5" customWidth="1"/>
    <col min="138" max="138" width="7.85546875" style="5" customWidth="1"/>
    <col min="139" max="139" width="5.5703125" style="5" customWidth="1"/>
    <col min="140" max="140" width="6.7109375" style="5" customWidth="1"/>
    <col min="141" max="141" width="6.140625" style="5" customWidth="1"/>
    <col min="142" max="144" width="3.140625" style="5" customWidth="1"/>
    <col min="145" max="145" width="2.85546875" style="5" customWidth="1"/>
    <col min="146" max="146" width="2.42578125" style="5" customWidth="1"/>
    <col min="147" max="147" width="3.5703125" style="5" customWidth="1"/>
    <col min="148" max="148" width="0.140625" style="5" customWidth="1"/>
    <col min="149" max="149" width="17" style="5" customWidth="1"/>
    <col min="150" max="150" width="3.7109375" style="5" customWidth="1"/>
    <col min="151" max="152" width="3.85546875" style="5" customWidth="1"/>
    <col min="153" max="154" width="3.140625" style="5" customWidth="1"/>
    <col min="155" max="157" width="3.85546875" style="5" customWidth="1"/>
    <col min="158" max="159" width="11.42578125" style="5"/>
    <col min="160" max="204" width="5.85546875" style="5" customWidth="1"/>
    <col min="205" max="16384" width="11.42578125" style="5"/>
  </cols>
  <sheetData>
    <row r="2" spans="1:204" x14ac:dyDescent="0.25">
      <c r="A2" s="1"/>
      <c r="B2" s="1"/>
      <c r="C2" s="1"/>
      <c r="D2" s="1"/>
      <c r="E2" s="1"/>
      <c r="F2" s="2"/>
      <c r="G2" s="3"/>
      <c r="H2" s="1"/>
      <c r="I2" s="1"/>
      <c r="J2" s="1"/>
      <c r="K2" s="1"/>
      <c r="L2" s="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390" t="s">
        <v>0</v>
      </c>
      <c r="AE2" s="391"/>
      <c r="AF2" s="392"/>
      <c r="AG2" s="390" t="s">
        <v>1</v>
      </c>
      <c r="AH2" s="391"/>
      <c r="AI2" s="392"/>
      <c r="AJ2" s="390" t="s">
        <v>2</v>
      </c>
      <c r="AK2" s="391"/>
      <c r="AL2" s="392"/>
      <c r="AM2" s="390" t="s">
        <v>3</v>
      </c>
      <c r="AN2" s="391"/>
      <c r="AO2" s="392"/>
      <c r="AR2" s="6" t="s">
        <v>4</v>
      </c>
      <c r="AS2" s="6" t="s">
        <v>5</v>
      </c>
      <c r="AT2" s="6" t="s">
        <v>6</v>
      </c>
      <c r="AU2" s="6" t="s">
        <v>7</v>
      </c>
      <c r="AV2" s="6" t="s">
        <v>8</v>
      </c>
      <c r="AW2" s="6" t="s">
        <v>9</v>
      </c>
      <c r="AX2" s="6" t="s">
        <v>10</v>
      </c>
      <c r="AY2" s="6"/>
      <c r="AZ2" s="393" t="s">
        <v>11</v>
      </c>
      <c r="BA2" s="394"/>
      <c r="BB2" s="394"/>
      <c r="BC2" s="394"/>
      <c r="BD2" s="394"/>
      <c r="BE2" s="394"/>
      <c r="BF2" s="394"/>
      <c r="BG2" s="394"/>
      <c r="BH2" s="394"/>
      <c r="BI2" s="394"/>
      <c r="BJ2" s="394"/>
      <c r="BK2" s="394"/>
      <c r="BL2" s="394"/>
      <c r="BM2" s="395"/>
      <c r="BN2" s="1"/>
      <c r="BO2" s="1"/>
      <c r="BP2" s="1"/>
      <c r="BQ2" s="390" t="s">
        <v>0</v>
      </c>
      <c r="BR2" s="391"/>
      <c r="BS2" s="392"/>
      <c r="BT2" s="6"/>
      <c r="BU2" s="398" t="s">
        <v>12</v>
      </c>
      <c r="BV2" s="399"/>
      <c r="BW2" s="399"/>
      <c r="BX2" s="399"/>
      <c r="BY2" s="399"/>
      <c r="BZ2" s="399"/>
      <c r="CA2" s="399"/>
      <c r="CB2" s="399"/>
      <c r="CC2" s="399"/>
      <c r="CD2" s="399"/>
      <c r="CE2" s="399"/>
      <c r="CF2" s="399"/>
      <c r="CG2" s="399"/>
      <c r="CH2" s="400"/>
      <c r="CI2" s="1"/>
      <c r="CJ2" s="1"/>
      <c r="CK2" s="1"/>
      <c r="CL2" s="390" t="s">
        <v>1</v>
      </c>
      <c r="CM2" s="391"/>
      <c r="CN2" s="392"/>
      <c r="CP2" s="401" t="s">
        <v>13</v>
      </c>
      <c r="CQ2" s="402"/>
      <c r="CR2" s="402"/>
      <c r="CS2" s="402"/>
      <c r="CT2" s="402"/>
      <c r="CU2" s="402"/>
      <c r="CV2" s="402"/>
      <c r="CW2" s="402"/>
      <c r="CX2" s="402"/>
      <c r="CY2" s="402"/>
      <c r="CZ2" s="402"/>
      <c r="DA2" s="402"/>
      <c r="DB2" s="402"/>
      <c r="DC2" s="403"/>
      <c r="DD2" s="1"/>
      <c r="DE2" s="1"/>
      <c r="DF2" s="1"/>
      <c r="DG2" s="390" t="s">
        <v>2</v>
      </c>
      <c r="DH2" s="391"/>
      <c r="DI2" s="392"/>
      <c r="DK2" s="387" t="s">
        <v>14</v>
      </c>
      <c r="DL2" s="388"/>
      <c r="DM2" s="388"/>
      <c r="DN2" s="388"/>
      <c r="DO2" s="388"/>
      <c r="DP2" s="388"/>
      <c r="DQ2" s="388"/>
      <c r="DR2" s="388"/>
      <c r="DS2" s="388"/>
      <c r="DT2" s="388"/>
      <c r="DU2" s="388"/>
      <c r="DV2" s="388"/>
      <c r="DW2" s="388"/>
      <c r="DX2" s="389"/>
      <c r="DY2" s="1"/>
      <c r="DZ2" s="1"/>
      <c r="EA2" s="1"/>
      <c r="EB2" s="390" t="s">
        <v>3</v>
      </c>
      <c r="EC2" s="391"/>
      <c r="ED2" s="392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</row>
    <row r="3" spans="1:204" x14ac:dyDescent="0.25">
      <c r="A3" s="1"/>
      <c r="B3" s="8" t="s">
        <v>15</v>
      </c>
      <c r="C3" s="9" t="s">
        <v>16</v>
      </c>
      <c r="D3" s="10"/>
      <c r="E3" s="8" t="s">
        <v>17</v>
      </c>
      <c r="F3" s="11" t="s">
        <v>18</v>
      </c>
      <c r="G3" s="246" t="s">
        <v>19</v>
      </c>
      <c r="H3" s="247" t="s">
        <v>20</v>
      </c>
      <c r="I3" s="248" t="s">
        <v>119</v>
      </c>
      <c r="J3" s="62" t="s">
        <v>166</v>
      </c>
      <c r="K3" s="62" t="s">
        <v>165</v>
      </c>
      <c r="L3" s="12"/>
      <c r="M3" s="12" t="s">
        <v>21</v>
      </c>
      <c r="N3" s="13"/>
      <c r="O3" s="14" t="s">
        <v>22</v>
      </c>
      <c r="P3" s="15" t="s">
        <v>8</v>
      </c>
      <c r="Q3" s="16" t="s">
        <v>23</v>
      </c>
      <c r="R3" s="8" t="s">
        <v>9</v>
      </c>
      <c r="S3" s="31" t="s">
        <v>168</v>
      </c>
      <c r="T3" s="31" t="s">
        <v>175</v>
      </c>
      <c r="U3" s="236" t="s">
        <v>169</v>
      </c>
      <c r="V3" s="31" t="s">
        <v>113</v>
      </c>
      <c r="W3" s="31" t="s">
        <v>4</v>
      </c>
      <c r="X3" s="31" t="s">
        <v>114</v>
      </c>
      <c r="Y3" s="260" t="s">
        <v>167</v>
      </c>
      <c r="Z3" s="260" t="s">
        <v>115</v>
      </c>
      <c r="AA3" s="260" t="s">
        <v>164</v>
      </c>
      <c r="AB3" s="260" t="s">
        <v>175</v>
      </c>
      <c r="AC3" s="261" t="s">
        <v>116</v>
      </c>
      <c r="AD3" s="17" t="s">
        <v>24</v>
      </c>
      <c r="AE3" s="18" t="s">
        <v>25</v>
      </c>
      <c r="AF3" s="19" t="s">
        <v>26</v>
      </c>
      <c r="AG3" s="17" t="s">
        <v>24</v>
      </c>
      <c r="AH3" s="18" t="s">
        <v>25</v>
      </c>
      <c r="AI3" s="19" t="s">
        <v>26</v>
      </c>
      <c r="AJ3" s="17" t="s">
        <v>24</v>
      </c>
      <c r="AK3" s="18" t="s">
        <v>25</v>
      </c>
      <c r="AL3" s="19" t="s">
        <v>26</v>
      </c>
      <c r="AM3" s="17" t="s">
        <v>24</v>
      </c>
      <c r="AN3" s="18" t="s">
        <v>25</v>
      </c>
      <c r="AO3" s="19" t="s">
        <v>26</v>
      </c>
      <c r="AQ3" s="20" t="s">
        <v>0</v>
      </c>
      <c r="AR3" s="21">
        <f>AR15</f>
        <v>13</v>
      </c>
      <c r="AS3" s="21">
        <f>BD46</f>
        <v>64</v>
      </c>
      <c r="AT3" s="21">
        <f>BH46</f>
        <v>27</v>
      </c>
      <c r="AU3" s="21">
        <f>BJ46</f>
        <v>22</v>
      </c>
      <c r="AV3" s="21">
        <f>BL46</f>
        <v>1465</v>
      </c>
      <c r="AW3" s="21">
        <f>AV3/AR3</f>
        <v>112.69230769230769</v>
      </c>
      <c r="AX3" s="21">
        <f>AT3*100/AS3</f>
        <v>42.1875</v>
      </c>
      <c r="AZ3" s="22" t="s">
        <v>27</v>
      </c>
      <c r="BA3" s="10"/>
      <c r="BB3" s="23" t="s">
        <v>18</v>
      </c>
      <c r="BC3" s="246" t="s">
        <v>19</v>
      </c>
      <c r="BD3" s="247" t="s">
        <v>20</v>
      </c>
      <c r="BE3" s="248" t="s">
        <v>119</v>
      </c>
      <c r="BF3" s="62" t="s">
        <v>166</v>
      </c>
      <c r="BG3" s="62" t="s">
        <v>165</v>
      </c>
      <c r="BH3" s="25"/>
      <c r="BI3" s="25" t="s">
        <v>21</v>
      </c>
      <c r="BJ3" s="24"/>
      <c r="BK3" s="26" t="s">
        <v>22</v>
      </c>
      <c r="BL3" s="27" t="s">
        <v>8</v>
      </c>
      <c r="BM3" s="8" t="s">
        <v>23</v>
      </c>
      <c r="BN3" s="31" t="s">
        <v>113</v>
      </c>
      <c r="BO3" s="31" t="s">
        <v>114</v>
      </c>
      <c r="BP3" s="31" t="s">
        <v>115</v>
      </c>
      <c r="BQ3" s="17" t="s">
        <v>24</v>
      </c>
      <c r="BR3" s="18" t="s">
        <v>25</v>
      </c>
      <c r="BS3" s="19" t="s">
        <v>26</v>
      </c>
      <c r="BU3" s="28" t="s">
        <v>16</v>
      </c>
      <c r="BV3" s="10"/>
      <c r="BW3" s="29" t="s">
        <v>18</v>
      </c>
      <c r="BX3" s="246" t="s">
        <v>19</v>
      </c>
      <c r="BY3" s="247" t="s">
        <v>20</v>
      </c>
      <c r="BZ3" s="248" t="s">
        <v>119</v>
      </c>
      <c r="CA3" s="62" t="s">
        <v>166</v>
      </c>
      <c r="CB3" s="62" t="s">
        <v>165</v>
      </c>
      <c r="CC3" s="12"/>
      <c r="CD3" s="12" t="s">
        <v>21</v>
      </c>
      <c r="CE3" s="13"/>
      <c r="CF3" s="30" t="s">
        <v>22</v>
      </c>
      <c r="CG3" s="31" t="s">
        <v>8</v>
      </c>
      <c r="CH3" s="8" t="s">
        <v>23</v>
      </c>
      <c r="CI3" s="31" t="s">
        <v>113</v>
      </c>
      <c r="CJ3" s="31" t="s">
        <v>114</v>
      </c>
      <c r="CK3" s="31" t="s">
        <v>115</v>
      </c>
      <c r="CL3" s="17" t="s">
        <v>24</v>
      </c>
      <c r="CM3" s="18" t="s">
        <v>25</v>
      </c>
      <c r="CN3" s="19" t="s">
        <v>26</v>
      </c>
      <c r="CP3" s="32" t="s">
        <v>16</v>
      </c>
      <c r="CQ3" s="10"/>
      <c r="CR3" s="8" t="s">
        <v>18</v>
      </c>
      <c r="CS3" s="246" t="s">
        <v>19</v>
      </c>
      <c r="CT3" s="247" t="s">
        <v>20</v>
      </c>
      <c r="CU3" s="248" t="s">
        <v>119</v>
      </c>
      <c r="CV3" s="62" t="s">
        <v>166</v>
      </c>
      <c r="CW3" s="62" t="s">
        <v>165</v>
      </c>
      <c r="CX3" s="12"/>
      <c r="CY3" s="12" t="s">
        <v>21</v>
      </c>
      <c r="CZ3" s="13"/>
      <c r="DA3" s="14" t="s">
        <v>22</v>
      </c>
      <c r="DB3" s="30" t="s">
        <v>8</v>
      </c>
      <c r="DC3" s="8" t="s">
        <v>23</v>
      </c>
      <c r="DD3" s="31" t="s">
        <v>113</v>
      </c>
      <c r="DE3" s="31" t="s">
        <v>114</v>
      </c>
      <c r="DF3" s="31" t="s">
        <v>115</v>
      </c>
      <c r="DG3" s="17" t="s">
        <v>24</v>
      </c>
      <c r="DH3" s="18" t="s">
        <v>25</v>
      </c>
      <c r="DI3" s="19" t="s">
        <v>26</v>
      </c>
      <c r="DK3" s="22" t="s">
        <v>27</v>
      </c>
      <c r="DL3" s="10"/>
      <c r="DM3" s="23" t="s">
        <v>18</v>
      </c>
      <c r="DN3" s="246" t="s">
        <v>19</v>
      </c>
      <c r="DO3" s="247" t="s">
        <v>20</v>
      </c>
      <c r="DP3" s="248" t="s">
        <v>119</v>
      </c>
      <c r="DQ3" s="62" t="s">
        <v>166</v>
      </c>
      <c r="DR3" s="62" t="s">
        <v>165</v>
      </c>
      <c r="DS3" s="25"/>
      <c r="DT3" s="25" t="s">
        <v>21</v>
      </c>
      <c r="DU3" s="24"/>
      <c r="DV3" s="26" t="s">
        <v>22</v>
      </c>
      <c r="DW3" s="27" t="s">
        <v>8</v>
      </c>
      <c r="DX3" s="8" t="s">
        <v>23</v>
      </c>
      <c r="DY3" s="31" t="s">
        <v>113</v>
      </c>
      <c r="DZ3" s="31" t="s">
        <v>114</v>
      </c>
      <c r="EA3" s="31" t="s">
        <v>115</v>
      </c>
      <c r="EB3" s="17" t="s">
        <v>24</v>
      </c>
      <c r="EC3" s="18" t="s">
        <v>25</v>
      </c>
      <c r="ED3" s="19" t="s">
        <v>26</v>
      </c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</row>
    <row r="4" spans="1:204" x14ac:dyDescent="0.25">
      <c r="A4" s="1"/>
      <c r="B4" s="33">
        <v>1</v>
      </c>
      <c r="C4" s="34">
        <v>1</v>
      </c>
      <c r="D4" s="10"/>
      <c r="E4" s="20" t="s">
        <v>0</v>
      </c>
      <c r="F4" s="35" t="str">
        <f t="shared" ref="F4:H5" si="0">BB4</f>
        <v>Talleres</v>
      </c>
      <c r="G4" s="36" t="str">
        <f t="shared" si="0"/>
        <v>L</v>
      </c>
      <c r="H4" s="37">
        <f t="shared" si="0"/>
        <v>2</v>
      </c>
      <c r="I4" s="37">
        <f t="shared" ref="I4:K5" si="1">BE4</f>
        <v>0</v>
      </c>
      <c r="J4" s="234">
        <f t="shared" si="1"/>
        <v>0</v>
      </c>
      <c r="K4" s="234">
        <f t="shared" si="1"/>
        <v>0</v>
      </c>
      <c r="L4" s="38">
        <f t="shared" ref="L4:L5" si="2">BH4</f>
        <v>2</v>
      </c>
      <c r="M4" s="4" t="s">
        <v>28</v>
      </c>
      <c r="N4" s="39">
        <f>BJ4</f>
        <v>3</v>
      </c>
      <c r="O4" s="40">
        <v>44733</v>
      </c>
      <c r="P4" s="41">
        <f>BL4</f>
        <v>42</v>
      </c>
      <c r="Q4" s="42">
        <f>P4</f>
        <v>42</v>
      </c>
      <c r="R4" s="42">
        <f t="shared" ref="R4:R35" si="3">Q4/B4</f>
        <v>42</v>
      </c>
      <c r="S4" s="205">
        <f t="shared" ref="S4:S35" si="4">P4+60*I4</f>
        <v>42</v>
      </c>
      <c r="T4" s="257">
        <f>S4</f>
        <v>42</v>
      </c>
      <c r="U4" s="237">
        <f>T4/W4</f>
        <v>42</v>
      </c>
      <c r="V4" s="205">
        <f>BN4</f>
        <v>1</v>
      </c>
      <c r="W4" s="205">
        <f>V4</f>
        <v>1</v>
      </c>
      <c r="X4" s="205">
        <f>BO4</f>
        <v>0</v>
      </c>
      <c r="Y4" s="165">
        <f>X4</f>
        <v>0</v>
      </c>
      <c r="Z4" s="165">
        <f>BP4</f>
        <v>62</v>
      </c>
      <c r="AA4" s="165">
        <f>Z4+60*K4</f>
        <v>62</v>
      </c>
      <c r="AB4" s="165">
        <f>AA4</f>
        <v>62</v>
      </c>
      <c r="AC4" s="262">
        <f>AA4</f>
        <v>62</v>
      </c>
      <c r="AD4" s="43">
        <f t="shared" ref="AD4:AF5" si="5">BQ4</f>
        <v>0</v>
      </c>
      <c r="AE4" s="44">
        <f t="shared" si="5"/>
        <v>0</v>
      </c>
      <c r="AF4" s="45">
        <f t="shared" si="5"/>
        <v>1</v>
      </c>
      <c r="AG4" s="46"/>
      <c r="AH4" s="47"/>
      <c r="AI4" s="48"/>
      <c r="AJ4" s="46"/>
      <c r="AK4" s="47"/>
      <c r="AL4" s="48"/>
      <c r="AM4" s="46"/>
      <c r="AN4" s="47"/>
      <c r="AO4" s="48"/>
      <c r="AQ4" s="49"/>
      <c r="AR4" s="6"/>
      <c r="AS4" s="6"/>
      <c r="AT4" s="6"/>
      <c r="AU4" s="6"/>
      <c r="AV4" s="6"/>
      <c r="AW4" s="6"/>
      <c r="AX4" s="6"/>
      <c r="AZ4" s="50">
        <v>1</v>
      </c>
      <c r="BA4" s="10"/>
      <c r="BB4" s="35" t="s">
        <v>29</v>
      </c>
      <c r="BC4" s="36" t="s">
        <v>30</v>
      </c>
      <c r="BD4" s="37">
        <v>2</v>
      </c>
      <c r="BE4" s="37">
        <v>0</v>
      </c>
      <c r="BF4" s="234"/>
      <c r="BG4" s="234"/>
      <c r="BH4" s="38">
        <v>2</v>
      </c>
      <c r="BI4" s="4" t="s">
        <v>28</v>
      </c>
      <c r="BJ4" s="51">
        <v>3</v>
      </c>
      <c r="BK4" s="40">
        <f>O4</f>
        <v>44733</v>
      </c>
      <c r="BL4" s="52">
        <v>42</v>
      </c>
      <c r="BM4" s="53">
        <f>BL4</f>
        <v>42</v>
      </c>
      <c r="BN4" s="205">
        <v>1</v>
      </c>
      <c r="BO4" s="205">
        <f>IF(BN4=1,0,1)</f>
        <v>0</v>
      </c>
      <c r="BP4" s="205">
        <v>62</v>
      </c>
      <c r="BQ4" s="43">
        <f t="shared" ref="BQ4:BQ45" si="6">IF(BH4&gt;BJ4,1,0)</f>
        <v>0</v>
      </c>
      <c r="BR4" s="44">
        <f t="shared" ref="BR4:BR45" si="7">IF((NOT(ISBLANK(BJ4)))*AND(BH4=BJ4),1,0)</f>
        <v>0</v>
      </c>
      <c r="BS4" s="45">
        <f t="shared" ref="BS4:BS45" si="8">IF(BH4&lt;BJ4,1,0)</f>
        <v>1</v>
      </c>
      <c r="BU4" s="22" t="s">
        <v>31</v>
      </c>
      <c r="BV4" s="54">
        <v>1</v>
      </c>
      <c r="BW4" s="55" t="s">
        <v>32</v>
      </c>
      <c r="BX4" s="36" t="s">
        <v>30</v>
      </c>
      <c r="BY4" s="37">
        <v>4</v>
      </c>
      <c r="BZ4" s="37"/>
      <c r="CA4" s="234">
        <v>8</v>
      </c>
      <c r="CB4" s="234">
        <v>5</v>
      </c>
      <c r="CC4" s="56">
        <v>5</v>
      </c>
      <c r="CD4" s="4" t="s">
        <v>28</v>
      </c>
      <c r="CE4" s="57">
        <v>1</v>
      </c>
      <c r="CF4" s="58">
        <f>O6</f>
        <v>44735</v>
      </c>
      <c r="CG4" s="59">
        <v>42</v>
      </c>
      <c r="CH4" s="60">
        <f>CG4</f>
        <v>42</v>
      </c>
      <c r="CI4" s="205">
        <v>0</v>
      </c>
      <c r="CJ4" s="205">
        <f>IF(CI4=1,0,1)</f>
        <v>1</v>
      </c>
      <c r="CK4" s="205">
        <v>81</v>
      </c>
      <c r="CL4" s="43">
        <f t="shared" ref="CL4:CL9" si="9">IF(CC4&gt;CE4,1,0)</f>
        <v>1</v>
      </c>
      <c r="CM4" s="44">
        <f t="shared" ref="CM4:CM9" si="10">IF((NOT(ISBLANK(CE4)))*AND(CC4=CE4),1,0)</f>
        <v>0</v>
      </c>
      <c r="CN4" s="45">
        <f t="shared" ref="CN4:CN9" si="11">IF(CC4&lt;CE4,1,0)</f>
        <v>0</v>
      </c>
      <c r="CP4" s="50" t="s">
        <v>33</v>
      </c>
      <c r="CQ4" s="54">
        <v>1</v>
      </c>
      <c r="CR4" s="61" t="s">
        <v>34</v>
      </c>
      <c r="CS4" s="36" t="s">
        <v>30</v>
      </c>
      <c r="CT4" s="37">
        <v>5</v>
      </c>
      <c r="CU4" s="37">
        <v>1</v>
      </c>
      <c r="CV4" s="234"/>
      <c r="CW4" s="234"/>
      <c r="CX4" s="56">
        <v>2</v>
      </c>
      <c r="CY4" s="7" t="s">
        <v>28</v>
      </c>
      <c r="CZ4" s="57">
        <v>0</v>
      </c>
      <c r="DA4" s="58">
        <f>O12</f>
        <v>44742</v>
      </c>
      <c r="DB4" s="59">
        <v>102</v>
      </c>
      <c r="DC4" s="60">
        <f>DB4</f>
        <v>102</v>
      </c>
      <c r="DD4" s="205">
        <v>1</v>
      </c>
      <c r="DE4" s="205">
        <f>IF(DD4=1,0,1)</f>
        <v>0</v>
      </c>
      <c r="DF4" s="205"/>
      <c r="DG4" s="43">
        <f t="shared" ref="DG4:DG19" si="12">IF(CX4&gt;CZ4,1,0)</f>
        <v>1</v>
      </c>
      <c r="DH4" s="44">
        <f t="shared" ref="DH4:DH19" si="13">IF((NOT(ISBLANK(CZ4)))*AND(CX4=CZ4),1,0)</f>
        <v>0</v>
      </c>
      <c r="DI4" s="45">
        <f t="shared" ref="DI4:DI19" si="14">IF(CX4&lt;CZ4,1,0)</f>
        <v>0</v>
      </c>
      <c r="DK4" s="50">
        <v>1</v>
      </c>
      <c r="DL4" s="10">
        <v>1</v>
      </c>
      <c r="DM4" s="62" t="s">
        <v>35</v>
      </c>
      <c r="DN4" s="63" t="s">
        <v>36</v>
      </c>
      <c r="DO4" s="37"/>
      <c r="DP4" s="37"/>
      <c r="DQ4" s="234"/>
      <c r="DR4" s="234"/>
      <c r="DS4" s="38"/>
      <c r="DT4" s="4" t="s">
        <v>28</v>
      </c>
      <c r="DU4" s="51"/>
      <c r="DV4" s="40">
        <f t="shared" ref="DV4:DV14" si="15">O68</f>
        <v>44801</v>
      </c>
      <c r="DW4" s="52"/>
      <c r="DX4" s="60">
        <f>DW4</f>
        <v>0</v>
      </c>
      <c r="DY4" s="205"/>
      <c r="DZ4" s="205">
        <f t="shared" ref="DZ4:DZ14" si="16">IF(DY4=1,0,1)</f>
        <v>1</v>
      </c>
      <c r="EA4" s="205"/>
      <c r="EB4" s="43">
        <f t="shared" ref="EB4:EB14" si="17">IF(DS4&gt;DU4,1,0)</f>
        <v>0</v>
      </c>
      <c r="EC4" s="44">
        <f t="shared" ref="EC4:EC14" si="18">IF((NOT(ISBLANK(DU4)))*AND(DS4=DU4),1,0)</f>
        <v>0</v>
      </c>
      <c r="ED4" s="45">
        <f t="shared" ref="ED4:ED14" si="19">IF(DS4&lt;DU4,1,0)</f>
        <v>0</v>
      </c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</row>
    <row r="5" spans="1:204" x14ac:dyDescent="0.25">
      <c r="A5" s="1"/>
      <c r="B5" s="33">
        <f>B4+1</f>
        <v>2</v>
      </c>
      <c r="C5" s="34">
        <f>C4+1</f>
        <v>2</v>
      </c>
      <c r="D5" s="10"/>
      <c r="E5" s="20" t="s">
        <v>0</v>
      </c>
      <c r="F5" s="62" t="str">
        <f t="shared" si="0"/>
        <v>Newell's</v>
      </c>
      <c r="G5" s="64" t="str">
        <f t="shared" si="0"/>
        <v>V</v>
      </c>
      <c r="H5" s="37">
        <f t="shared" si="0"/>
        <v>3</v>
      </c>
      <c r="I5" s="37">
        <f t="shared" si="1"/>
        <v>0</v>
      </c>
      <c r="J5" s="234">
        <f t="shared" si="1"/>
        <v>4</v>
      </c>
      <c r="K5" s="234">
        <f t="shared" si="1"/>
        <v>2</v>
      </c>
      <c r="L5" s="38">
        <f t="shared" si="2"/>
        <v>3</v>
      </c>
      <c r="M5" s="4" t="s">
        <v>28</v>
      </c>
      <c r="N5" s="39">
        <f>BJ5</f>
        <v>0</v>
      </c>
      <c r="O5" s="58">
        <f t="shared" ref="O5:O68" si="20">O4+1</f>
        <v>44734</v>
      </c>
      <c r="P5" s="65">
        <f>BL5</f>
        <v>73</v>
      </c>
      <c r="Q5" s="42">
        <f>P5+Q4</f>
        <v>115</v>
      </c>
      <c r="R5" s="42">
        <f t="shared" si="3"/>
        <v>57.5</v>
      </c>
      <c r="S5" s="205">
        <f t="shared" si="4"/>
        <v>73</v>
      </c>
      <c r="T5" s="257">
        <f>T4+S5</f>
        <v>115</v>
      </c>
      <c r="U5" s="238">
        <f t="shared" ref="U5:U68" si="21">T5/W5</f>
        <v>115</v>
      </c>
      <c r="V5" s="205">
        <f>BN5</f>
        <v>0</v>
      </c>
      <c r="W5" s="42">
        <f>W4+V5</f>
        <v>1</v>
      </c>
      <c r="X5" s="205">
        <f>BO5</f>
        <v>1</v>
      </c>
      <c r="Y5" s="263">
        <f>Y4+X5</f>
        <v>1</v>
      </c>
      <c r="Z5" s="165">
        <f>BP5</f>
        <v>82</v>
      </c>
      <c r="AA5" s="165">
        <f t="shared" ref="AA5:AA68" si="22">Z5+60*K5</f>
        <v>202</v>
      </c>
      <c r="AB5" s="165">
        <f>AB4+AA5</f>
        <v>264</v>
      </c>
      <c r="AC5" s="262">
        <f>AB5/Y5</f>
        <v>264</v>
      </c>
      <c r="AD5" s="43">
        <f t="shared" si="5"/>
        <v>1</v>
      </c>
      <c r="AE5" s="44">
        <f t="shared" si="5"/>
        <v>0</v>
      </c>
      <c r="AF5" s="45">
        <f t="shared" si="5"/>
        <v>0</v>
      </c>
      <c r="AG5" s="46"/>
      <c r="AH5" s="47"/>
      <c r="AI5" s="48"/>
      <c r="AJ5" s="46"/>
      <c r="AK5" s="47"/>
      <c r="AL5" s="48"/>
      <c r="AM5" s="46"/>
      <c r="AN5" s="47"/>
      <c r="AO5" s="48"/>
      <c r="AQ5" s="66" t="s">
        <v>12</v>
      </c>
      <c r="AR5" s="67">
        <f>AR16</f>
        <v>4</v>
      </c>
      <c r="AS5" s="67">
        <f>BY10</f>
        <v>16</v>
      </c>
      <c r="AT5" s="67">
        <f>CC10</f>
        <v>12</v>
      </c>
      <c r="AU5" s="67">
        <f>CE10</f>
        <v>3</v>
      </c>
      <c r="AV5" s="67">
        <f>CG10</f>
        <v>271</v>
      </c>
      <c r="AW5" s="67">
        <f>AV5/AR5</f>
        <v>67.75</v>
      </c>
      <c r="AX5" s="67">
        <f>AT5*100/AS5</f>
        <v>75</v>
      </c>
      <c r="AZ5" s="50">
        <f t="shared" ref="AZ5:AZ24" si="23">AZ4+1</f>
        <v>2</v>
      </c>
      <c r="BA5" s="10"/>
      <c r="BB5" s="62" t="s">
        <v>37</v>
      </c>
      <c r="BC5" s="64" t="s">
        <v>24</v>
      </c>
      <c r="BD5" s="37">
        <v>3</v>
      </c>
      <c r="BE5" s="37"/>
      <c r="BF5" s="234">
        <v>4</v>
      </c>
      <c r="BG5" s="234">
        <v>2</v>
      </c>
      <c r="BH5" s="38">
        <v>3</v>
      </c>
      <c r="BI5" s="4" t="s">
        <v>28</v>
      </c>
      <c r="BJ5" s="57">
        <v>0</v>
      </c>
      <c r="BK5" s="58">
        <f>O5</f>
        <v>44734</v>
      </c>
      <c r="BL5" s="59">
        <v>73</v>
      </c>
      <c r="BM5" s="60">
        <f>BL5+BM4</f>
        <v>115</v>
      </c>
      <c r="BN5" s="205">
        <v>0</v>
      </c>
      <c r="BO5" s="205">
        <f t="shared" ref="BO5:BO45" si="24">IF(BN5=1,0,1)</f>
        <v>1</v>
      </c>
      <c r="BP5" s="205">
        <v>82</v>
      </c>
      <c r="BQ5" s="43">
        <f t="shared" si="6"/>
        <v>1</v>
      </c>
      <c r="BR5" s="44">
        <f t="shared" si="7"/>
        <v>0</v>
      </c>
      <c r="BS5" s="45">
        <f t="shared" si="8"/>
        <v>0</v>
      </c>
      <c r="BU5" s="22" t="s">
        <v>38</v>
      </c>
      <c r="BV5" s="54">
        <v>2</v>
      </c>
      <c r="BW5" s="68" t="s">
        <v>39</v>
      </c>
      <c r="BX5" s="64" t="s">
        <v>24</v>
      </c>
      <c r="BY5" s="37">
        <v>3</v>
      </c>
      <c r="BZ5" s="37">
        <v>0</v>
      </c>
      <c r="CA5" s="234"/>
      <c r="CB5" s="234"/>
      <c r="CC5" s="56">
        <f>[1]Goles!BF22</f>
        <v>1</v>
      </c>
      <c r="CD5" s="4" t="s">
        <v>28</v>
      </c>
      <c r="CE5" s="57">
        <v>0</v>
      </c>
      <c r="CF5" s="58">
        <f>O10</f>
        <v>44740</v>
      </c>
      <c r="CG5" s="59">
        <v>49</v>
      </c>
      <c r="CH5" s="60">
        <f>CG5+CH4</f>
        <v>91</v>
      </c>
      <c r="CI5" s="205">
        <v>1</v>
      </c>
      <c r="CJ5" s="205">
        <f>IF(CI5=1,0,1)</f>
        <v>0</v>
      </c>
      <c r="CK5" s="205"/>
      <c r="CL5" s="69">
        <f t="shared" si="9"/>
        <v>1</v>
      </c>
      <c r="CM5" s="70">
        <f t="shared" si="10"/>
        <v>0</v>
      </c>
      <c r="CN5" s="71">
        <f t="shared" si="11"/>
        <v>0</v>
      </c>
      <c r="CP5" s="50" t="s">
        <v>40</v>
      </c>
      <c r="CQ5" s="54">
        <v>2</v>
      </c>
      <c r="CR5" s="61" t="s">
        <v>41</v>
      </c>
      <c r="CS5" s="64" t="s">
        <v>24</v>
      </c>
      <c r="CT5" s="37">
        <v>4</v>
      </c>
      <c r="CU5" s="37">
        <v>1</v>
      </c>
      <c r="CV5" s="234"/>
      <c r="CW5" s="234"/>
      <c r="CX5" s="56">
        <v>2</v>
      </c>
      <c r="CY5" s="7" t="s">
        <v>28</v>
      </c>
      <c r="CZ5" s="57">
        <v>2</v>
      </c>
      <c r="DA5" s="58">
        <f>O15</f>
        <v>44745</v>
      </c>
      <c r="DB5" s="59">
        <v>105</v>
      </c>
      <c r="DC5" s="60">
        <f>DB5+DC4</f>
        <v>207</v>
      </c>
      <c r="DD5" s="205">
        <v>1</v>
      </c>
      <c r="DE5" s="205">
        <f t="shared" ref="DE5:DE19" si="25">IF(DD5=1,0,1)</f>
        <v>0</v>
      </c>
      <c r="DF5" s="205"/>
      <c r="DG5" s="69">
        <f t="shared" si="12"/>
        <v>0</v>
      </c>
      <c r="DH5" s="70">
        <f t="shared" si="13"/>
        <v>1</v>
      </c>
      <c r="DI5" s="71">
        <f t="shared" si="14"/>
        <v>0</v>
      </c>
      <c r="DK5" s="50">
        <f t="shared" ref="DK5:DK14" si="26">DK4+1</f>
        <v>2</v>
      </c>
      <c r="DL5" s="10">
        <v>2</v>
      </c>
      <c r="DM5" s="72" t="s">
        <v>42</v>
      </c>
      <c r="DN5" s="63" t="s">
        <v>36</v>
      </c>
      <c r="DO5" s="37"/>
      <c r="DP5" s="37"/>
      <c r="DQ5" s="234"/>
      <c r="DR5" s="234"/>
      <c r="DS5" s="38"/>
      <c r="DT5" s="4" t="s">
        <v>28</v>
      </c>
      <c r="DU5" s="57"/>
      <c r="DV5" s="58">
        <f t="shared" si="15"/>
        <v>44802</v>
      </c>
      <c r="DW5" s="59"/>
      <c r="DX5" s="60">
        <f>DW5+DX4</f>
        <v>0</v>
      </c>
      <c r="DY5" s="205"/>
      <c r="DZ5" s="205">
        <f t="shared" si="16"/>
        <v>1</v>
      </c>
      <c r="EA5" s="205"/>
      <c r="EB5" s="43">
        <f t="shared" si="17"/>
        <v>0</v>
      </c>
      <c r="EC5" s="44">
        <f t="shared" si="18"/>
        <v>0</v>
      </c>
      <c r="ED5" s="45">
        <f t="shared" si="19"/>
        <v>0</v>
      </c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</row>
    <row r="6" spans="1:204" x14ac:dyDescent="0.25">
      <c r="A6" s="1"/>
      <c r="B6" s="33">
        <f t="shared" ref="B6:C69" si="27">B5+1</f>
        <v>3</v>
      </c>
      <c r="C6" s="73" t="s">
        <v>31</v>
      </c>
      <c r="D6" s="54">
        <v>1</v>
      </c>
      <c r="E6" s="66" t="s">
        <v>12</v>
      </c>
      <c r="F6" s="74" t="str">
        <f>BW4</f>
        <v>Boca Unidos</v>
      </c>
      <c r="G6" s="36" t="str">
        <f>BX4</f>
        <v>L</v>
      </c>
      <c r="H6" s="37">
        <f>BY4</f>
        <v>4</v>
      </c>
      <c r="I6" s="37">
        <f t="shared" ref="I6:K6" si="28">BZ4</f>
        <v>0</v>
      </c>
      <c r="J6" s="234">
        <f t="shared" si="28"/>
        <v>8</v>
      </c>
      <c r="K6" s="234">
        <f t="shared" si="28"/>
        <v>5</v>
      </c>
      <c r="L6" s="56">
        <f>CC4</f>
        <v>5</v>
      </c>
      <c r="M6" s="4" t="s">
        <v>28</v>
      </c>
      <c r="N6" s="75">
        <f>CE4</f>
        <v>1</v>
      </c>
      <c r="O6" s="58">
        <f t="shared" si="20"/>
        <v>44735</v>
      </c>
      <c r="P6" s="65">
        <f>CG4</f>
        <v>42</v>
      </c>
      <c r="Q6" s="42">
        <f t="shared" ref="Q6:Q69" si="29">P6+Q5</f>
        <v>157</v>
      </c>
      <c r="R6" s="42">
        <f t="shared" si="3"/>
        <v>52.333333333333336</v>
      </c>
      <c r="S6" s="205">
        <f t="shared" si="4"/>
        <v>42</v>
      </c>
      <c r="T6" s="257">
        <f t="shared" ref="T6:T69" si="30">T5+S6</f>
        <v>157</v>
      </c>
      <c r="U6" s="254">
        <f t="shared" si="21"/>
        <v>157</v>
      </c>
      <c r="V6" s="205">
        <f>CI4</f>
        <v>0</v>
      </c>
      <c r="W6" s="205">
        <f t="shared" ref="W6:Y69" si="31">W5+V6</f>
        <v>1</v>
      </c>
      <c r="X6" s="205">
        <f>CJ4</f>
        <v>1</v>
      </c>
      <c r="Y6" s="165">
        <f t="shared" si="31"/>
        <v>2</v>
      </c>
      <c r="Z6" s="165">
        <f>CK4</f>
        <v>81</v>
      </c>
      <c r="AA6" s="165">
        <f t="shared" si="22"/>
        <v>381</v>
      </c>
      <c r="AB6" s="165">
        <f t="shared" ref="AB6:AB69" si="32">AB5+AA6</f>
        <v>645</v>
      </c>
      <c r="AC6" s="262">
        <f t="shared" ref="AC6:AC69" si="33">AB6/Y6</f>
        <v>322.5</v>
      </c>
      <c r="AD6" s="46"/>
      <c r="AE6" s="47"/>
      <c r="AF6" s="48"/>
      <c r="AG6" s="43">
        <f>CL4</f>
        <v>1</v>
      </c>
      <c r="AH6" s="44">
        <f>CM4</f>
        <v>0</v>
      </c>
      <c r="AI6" s="45">
        <f>CN4</f>
        <v>0</v>
      </c>
      <c r="AJ6" s="46"/>
      <c r="AK6" s="47"/>
      <c r="AL6" s="48"/>
      <c r="AM6" s="46"/>
      <c r="AN6" s="47"/>
      <c r="AO6" s="48"/>
      <c r="AQ6" s="49"/>
      <c r="AR6" s="6"/>
      <c r="AS6" s="6"/>
      <c r="AT6" s="6"/>
      <c r="AU6" s="6"/>
      <c r="AV6" s="6"/>
      <c r="AW6" s="6"/>
      <c r="AX6" s="6"/>
      <c r="AZ6" s="50">
        <f t="shared" si="23"/>
        <v>3</v>
      </c>
      <c r="BA6" s="10"/>
      <c r="BB6" s="35" t="s">
        <v>43</v>
      </c>
      <c r="BC6" s="36" t="s">
        <v>30</v>
      </c>
      <c r="BD6" s="37">
        <v>1</v>
      </c>
      <c r="BE6" s="37"/>
      <c r="BF6" s="234">
        <v>4</v>
      </c>
      <c r="BG6" s="234">
        <v>1</v>
      </c>
      <c r="BH6" s="38">
        <v>2</v>
      </c>
      <c r="BI6" s="4" t="s">
        <v>28</v>
      </c>
      <c r="BJ6" s="57">
        <v>2</v>
      </c>
      <c r="BK6" s="58">
        <f>O7</f>
        <v>44736</v>
      </c>
      <c r="BL6" s="59">
        <v>24</v>
      </c>
      <c r="BM6" s="60">
        <f t="shared" ref="BM6:BM45" si="34">BL6+BM5</f>
        <v>139</v>
      </c>
      <c r="BN6" s="205">
        <v>0</v>
      </c>
      <c r="BO6" s="205">
        <f t="shared" si="24"/>
        <v>1</v>
      </c>
      <c r="BP6" s="205">
        <v>86</v>
      </c>
      <c r="BQ6" s="43">
        <f t="shared" si="6"/>
        <v>0</v>
      </c>
      <c r="BR6" s="44">
        <f t="shared" si="7"/>
        <v>1</v>
      </c>
      <c r="BS6" s="45">
        <f t="shared" si="8"/>
        <v>0</v>
      </c>
      <c r="BU6" s="22" t="s">
        <v>44</v>
      </c>
      <c r="BV6" s="54">
        <v>3</v>
      </c>
      <c r="BW6" s="76" t="s">
        <v>45</v>
      </c>
      <c r="BX6" s="64" t="s">
        <v>24</v>
      </c>
      <c r="BY6" s="37">
        <v>7</v>
      </c>
      <c r="BZ6" s="37">
        <v>2</v>
      </c>
      <c r="CA6" s="234"/>
      <c r="CB6" s="234"/>
      <c r="CC6" s="56">
        <v>4</v>
      </c>
      <c r="CD6" s="4" t="s">
        <v>28</v>
      </c>
      <c r="CE6" s="57">
        <v>1</v>
      </c>
      <c r="CF6" s="58">
        <f>O17</f>
        <v>44747</v>
      </c>
      <c r="CG6" s="59">
        <v>137</v>
      </c>
      <c r="CH6" s="60">
        <f>CG6+CH5</f>
        <v>228</v>
      </c>
      <c r="CI6" s="205">
        <v>1</v>
      </c>
      <c r="CJ6" s="205">
        <f>IF(CI6=1,0,1)</f>
        <v>0</v>
      </c>
      <c r="CK6" s="205"/>
      <c r="CL6" s="69">
        <f t="shared" si="9"/>
        <v>1</v>
      </c>
      <c r="CM6" s="70">
        <f t="shared" si="10"/>
        <v>0</v>
      </c>
      <c r="CN6" s="71">
        <f t="shared" si="11"/>
        <v>0</v>
      </c>
      <c r="CP6" s="50" t="s">
        <v>46</v>
      </c>
      <c r="CQ6" s="54">
        <v>3</v>
      </c>
      <c r="CR6" s="77" t="s">
        <v>47</v>
      </c>
      <c r="CS6" s="36" t="s">
        <v>30</v>
      </c>
      <c r="CT6" s="37">
        <v>3</v>
      </c>
      <c r="CU6" s="37"/>
      <c r="CV6" s="234"/>
      <c r="CW6" s="234"/>
      <c r="CX6" s="56">
        <v>1</v>
      </c>
      <c r="CY6" s="7" t="s">
        <v>28</v>
      </c>
      <c r="CZ6" s="57">
        <v>0</v>
      </c>
      <c r="DA6" s="58">
        <f>O19</f>
        <v>44749</v>
      </c>
      <c r="DB6" s="59">
        <v>50</v>
      </c>
      <c r="DC6" s="60">
        <f t="shared" ref="DC6:DC19" si="35">DB6+DC5</f>
        <v>257</v>
      </c>
      <c r="DD6" s="205">
        <v>1</v>
      </c>
      <c r="DE6" s="205">
        <f t="shared" si="25"/>
        <v>0</v>
      </c>
      <c r="DF6" s="205"/>
      <c r="DG6" s="69">
        <f t="shared" si="12"/>
        <v>1</v>
      </c>
      <c r="DH6" s="70">
        <f t="shared" si="13"/>
        <v>0</v>
      </c>
      <c r="DI6" s="71">
        <f t="shared" si="14"/>
        <v>0</v>
      </c>
      <c r="DK6" s="50">
        <f t="shared" si="26"/>
        <v>3</v>
      </c>
      <c r="DL6" s="10">
        <v>3</v>
      </c>
      <c r="DM6" s="72" t="s">
        <v>48</v>
      </c>
      <c r="DN6" s="63" t="s">
        <v>36</v>
      </c>
      <c r="DO6" s="37"/>
      <c r="DP6" s="37"/>
      <c r="DQ6" s="234"/>
      <c r="DR6" s="234"/>
      <c r="DS6" s="38"/>
      <c r="DT6" s="4" t="s">
        <v>28</v>
      </c>
      <c r="DU6" s="57"/>
      <c r="DV6" s="58">
        <f t="shared" si="15"/>
        <v>44803</v>
      </c>
      <c r="DW6" s="59"/>
      <c r="DX6" s="60">
        <f t="shared" ref="DX6:DX14" si="36">DW6+DX5</f>
        <v>0</v>
      </c>
      <c r="DY6" s="205"/>
      <c r="DZ6" s="205">
        <f t="shared" si="16"/>
        <v>1</v>
      </c>
      <c r="EA6" s="205"/>
      <c r="EB6" s="43">
        <f t="shared" si="17"/>
        <v>0</v>
      </c>
      <c r="EC6" s="44">
        <f t="shared" si="18"/>
        <v>0</v>
      </c>
      <c r="ED6" s="45">
        <f t="shared" si="19"/>
        <v>0</v>
      </c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</row>
    <row r="7" spans="1:204" x14ac:dyDescent="0.25">
      <c r="A7" s="1"/>
      <c r="B7" s="33">
        <f t="shared" si="27"/>
        <v>4</v>
      </c>
      <c r="C7" s="34">
        <f>C5+1</f>
        <v>3</v>
      </c>
      <c r="D7" s="10"/>
      <c r="E7" s="20" t="s">
        <v>0</v>
      </c>
      <c r="F7" s="35" t="str">
        <f t="shared" ref="F7:H9" si="37">BB6</f>
        <v>Defensa y Justicia</v>
      </c>
      <c r="G7" s="36" t="str">
        <f t="shared" si="37"/>
        <v>L</v>
      </c>
      <c r="H7" s="37">
        <f t="shared" si="37"/>
        <v>1</v>
      </c>
      <c r="I7" s="37">
        <f t="shared" ref="I7:K9" si="38">BE6</f>
        <v>0</v>
      </c>
      <c r="J7" s="234">
        <f t="shared" si="38"/>
        <v>4</v>
      </c>
      <c r="K7" s="234">
        <f t="shared" si="38"/>
        <v>1</v>
      </c>
      <c r="L7" s="38">
        <f t="shared" ref="L7:L9" si="39">BH6</f>
        <v>2</v>
      </c>
      <c r="M7" s="4" t="s">
        <v>28</v>
      </c>
      <c r="N7" s="39">
        <f>BJ6</f>
        <v>2</v>
      </c>
      <c r="O7" s="58">
        <f t="shared" si="20"/>
        <v>44736</v>
      </c>
      <c r="P7" s="65">
        <f>BL6</f>
        <v>24</v>
      </c>
      <c r="Q7" s="42">
        <f t="shared" si="29"/>
        <v>181</v>
      </c>
      <c r="R7" s="42">
        <f t="shared" si="3"/>
        <v>45.25</v>
      </c>
      <c r="S7" s="205">
        <f t="shared" si="4"/>
        <v>24</v>
      </c>
      <c r="T7" s="257">
        <f t="shared" si="30"/>
        <v>181</v>
      </c>
      <c r="U7" s="254">
        <f t="shared" si="21"/>
        <v>181</v>
      </c>
      <c r="V7" s="205">
        <f>BN6</f>
        <v>0</v>
      </c>
      <c r="W7" s="205">
        <f t="shared" si="31"/>
        <v>1</v>
      </c>
      <c r="X7" s="205">
        <f>BO6</f>
        <v>1</v>
      </c>
      <c r="Y7" s="165">
        <f t="shared" si="31"/>
        <v>3</v>
      </c>
      <c r="Z7" s="165">
        <f>BP6</f>
        <v>86</v>
      </c>
      <c r="AA7" s="165">
        <f t="shared" si="22"/>
        <v>146</v>
      </c>
      <c r="AB7" s="165">
        <f t="shared" si="32"/>
        <v>791</v>
      </c>
      <c r="AC7" s="262">
        <f t="shared" si="33"/>
        <v>263.66666666666669</v>
      </c>
      <c r="AD7" s="43">
        <f t="shared" ref="AD7:AF9" si="40">BQ6</f>
        <v>0</v>
      </c>
      <c r="AE7" s="44">
        <f t="shared" si="40"/>
        <v>1</v>
      </c>
      <c r="AF7" s="45">
        <f t="shared" si="40"/>
        <v>0</v>
      </c>
      <c r="AG7" s="46"/>
      <c r="AH7" s="47"/>
      <c r="AI7" s="48"/>
      <c r="AJ7" s="46"/>
      <c r="AK7" s="47"/>
      <c r="AL7" s="48"/>
      <c r="AM7" s="46"/>
      <c r="AN7" s="47"/>
      <c r="AO7" s="48"/>
      <c r="AQ7" s="78" t="s">
        <v>13</v>
      </c>
      <c r="AR7" s="36">
        <f>AR17</f>
        <v>4</v>
      </c>
      <c r="AS7" s="36">
        <f>CT20</f>
        <v>21</v>
      </c>
      <c r="AT7" s="36">
        <f>CX20</f>
        <v>10</v>
      </c>
      <c r="AU7" s="36">
        <f>CZ20</f>
        <v>3</v>
      </c>
      <c r="AV7" s="36">
        <f>DB20</f>
        <v>421</v>
      </c>
      <c r="AW7" s="36">
        <f>AV7/AR7</f>
        <v>105.25</v>
      </c>
      <c r="AX7" s="36">
        <f>AT7*100/AS7</f>
        <v>47.61904761904762</v>
      </c>
      <c r="AZ7" s="50">
        <f t="shared" si="23"/>
        <v>4</v>
      </c>
      <c r="BA7" s="10"/>
      <c r="BB7" s="35" t="s">
        <v>49</v>
      </c>
      <c r="BC7" s="64" t="s">
        <v>24</v>
      </c>
      <c r="BD7" s="37">
        <v>4</v>
      </c>
      <c r="BE7" s="37"/>
      <c r="BF7" s="234">
        <v>2</v>
      </c>
      <c r="BG7" s="234">
        <v>0</v>
      </c>
      <c r="BH7" s="38">
        <v>1</v>
      </c>
      <c r="BI7" s="4" t="s">
        <v>28</v>
      </c>
      <c r="BJ7" s="57">
        <v>2</v>
      </c>
      <c r="BK7" s="58">
        <f>O8</f>
        <v>44737</v>
      </c>
      <c r="BL7" s="59">
        <v>97</v>
      </c>
      <c r="BM7" s="60">
        <f t="shared" si="34"/>
        <v>236</v>
      </c>
      <c r="BN7" s="205">
        <v>0</v>
      </c>
      <c r="BO7" s="205">
        <f t="shared" si="24"/>
        <v>1</v>
      </c>
      <c r="BP7" s="205">
        <v>53</v>
      </c>
      <c r="BQ7" s="43">
        <f t="shared" si="6"/>
        <v>0</v>
      </c>
      <c r="BR7" s="44">
        <f t="shared" si="7"/>
        <v>0</v>
      </c>
      <c r="BS7" s="45">
        <f t="shared" si="8"/>
        <v>1</v>
      </c>
      <c r="BU7" s="22" t="s">
        <v>50</v>
      </c>
      <c r="BV7" s="54">
        <v>4</v>
      </c>
      <c r="BW7" s="79" t="s">
        <v>51</v>
      </c>
      <c r="BX7" s="64" t="s">
        <v>24</v>
      </c>
      <c r="BY7" s="37">
        <v>2</v>
      </c>
      <c r="BZ7" s="37">
        <v>1</v>
      </c>
      <c r="CA7" s="234"/>
      <c r="CB7" s="234"/>
      <c r="CC7" s="56">
        <v>2</v>
      </c>
      <c r="CD7" s="4" t="s">
        <v>28</v>
      </c>
      <c r="CE7" s="57">
        <v>1</v>
      </c>
      <c r="CF7" s="58">
        <f>O22</f>
        <v>44755</v>
      </c>
      <c r="CG7" s="59">
        <v>43</v>
      </c>
      <c r="CH7" s="60">
        <f>CG7+CH6</f>
        <v>271</v>
      </c>
      <c r="CI7" s="205">
        <v>1</v>
      </c>
      <c r="CJ7" s="205">
        <f>IF(CI7=1,0,1)</f>
        <v>0</v>
      </c>
      <c r="CK7" s="205"/>
      <c r="CL7" s="69">
        <f t="shared" si="9"/>
        <v>1</v>
      </c>
      <c r="CM7" s="70">
        <f t="shared" si="10"/>
        <v>0</v>
      </c>
      <c r="CN7" s="71">
        <f t="shared" si="11"/>
        <v>0</v>
      </c>
      <c r="CP7" s="50" t="s">
        <v>52</v>
      </c>
      <c r="CQ7" s="54">
        <v>4</v>
      </c>
      <c r="CR7" s="77" t="s">
        <v>53</v>
      </c>
      <c r="CS7" s="64" t="s">
        <v>24</v>
      </c>
      <c r="CT7" s="37">
        <v>9</v>
      </c>
      <c r="CU7" s="37">
        <v>1</v>
      </c>
      <c r="CV7" s="234"/>
      <c r="CW7" s="234"/>
      <c r="CX7" s="56">
        <v>5</v>
      </c>
      <c r="CY7" s="7" t="s">
        <v>28</v>
      </c>
      <c r="CZ7" s="57">
        <v>1</v>
      </c>
      <c r="DA7" s="58">
        <f>O24</f>
        <v>44757</v>
      </c>
      <c r="DB7" s="59">
        <v>164</v>
      </c>
      <c r="DC7" s="60">
        <f t="shared" si="35"/>
        <v>421</v>
      </c>
      <c r="DD7" s="205">
        <v>1</v>
      </c>
      <c r="DE7" s="205">
        <f t="shared" si="25"/>
        <v>0</v>
      </c>
      <c r="DF7" s="205"/>
      <c r="DG7" s="69">
        <f t="shared" si="12"/>
        <v>1</v>
      </c>
      <c r="DH7" s="70">
        <f t="shared" si="13"/>
        <v>0</v>
      </c>
      <c r="DI7" s="71">
        <f t="shared" si="14"/>
        <v>0</v>
      </c>
      <c r="DK7" s="50">
        <f t="shared" si="26"/>
        <v>4</v>
      </c>
      <c r="DL7" s="10">
        <v>4</v>
      </c>
      <c r="DM7" s="62" t="s">
        <v>54</v>
      </c>
      <c r="DN7" s="63" t="s">
        <v>36</v>
      </c>
      <c r="DO7" s="37"/>
      <c r="DP7" s="37"/>
      <c r="DQ7" s="234"/>
      <c r="DR7" s="234"/>
      <c r="DS7" s="38"/>
      <c r="DT7" s="4" t="s">
        <v>28</v>
      </c>
      <c r="DU7" s="57"/>
      <c r="DV7" s="58">
        <f t="shared" si="15"/>
        <v>44804</v>
      </c>
      <c r="DW7" s="59"/>
      <c r="DX7" s="60">
        <f t="shared" si="36"/>
        <v>0</v>
      </c>
      <c r="DY7" s="205"/>
      <c r="DZ7" s="205">
        <f t="shared" si="16"/>
        <v>1</v>
      </c>
      <c r="EA7" s="205"/>
      <c r="EB7" s="43">
        <f t="shared" si="17"/>
        <v>0</v>
      </c>
      <c r="EC7" s="44">
        <f t="shared" si="18"/>
        <v>0</v>
      </c>
      <c r="ED7" s="45">
        <f t="shared" si="19"/>
        <v>0</v>
      </c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</row>
    <row r="8" spans="1:204" x14ac:dyDescent="0.25">
      <c r="A8" s="1"/>
      <c r="B8" s="33">
        <f t="shared" si="27"/>
        <v>5</v>
      </c>
      <c r="C8" s="34">
        <f>C7+1</f>
        <v>4</v>
      </c>
      <c r="D8" s="10"/>
      <c r="E8" s="20" t="s">
        <v>0</v>
      </c>
      <c r="F8" s="35" t="str">
        <f t="shared" si="37"/>
        <v>Lanús</v>
      </c>
      <c r="G8" s="64" t="str">
        <f t="shared" si="37"/>
        <v>V</v>
      </c>
      <c r="H8" s="37">
        <f t="shared" si="37"/>
        <v>4</v>
      </c>
      <c r="I8" s="37">
        <f t="shared" si="38"/>
        <v>0</v>
      </c>
      <c r="J8" s="234">
        <f t="shared" si="38"/>
        <v>2</v>
      </c>
      <c r="K8" s="234">
        <f t="shared" si="38"/>
        <v>0</v>
      </c>
      <c r="L8" s="38">
        <f t="shared" si="39"/>
        <v>1</v>
      </c>
      <c r="M8" s="4" t="s">
        <v>28</v>
      </c>
      <c r="N8" s="39">
        <f>BJ7</f>
        <v>2</v>
      </c>
      <c r="O8" s="58">
        <f t="shared" si="20"/>
        <v>44737</v>
      </c>
      <c r="P8" s="65">
        <f>BL7</f>
        <v>97</v>
      </c>
      <c r="Q8" s="42">
        <f t="shared" si="29"/>
        <v>278</v>
      </c>
      <c r="R8" s="42">
        <f t="shared" si="3"/>
        <v>55.6</v>
      </c>
      <c r="S8" s="205">
        <f t="shared" si="4"/>
        <v>97</v>
      </c>
      <c r="T8" s="257">
        <f t="shared" si="30"/>
        <v>278</v>
      </c>
      <c r="U8" s="254">
        <f t="shared" si="21"/>
        <v>278</v>
      </c>
      <c r="V8" s="205">
        <f>BN7</f>
        <v>0</v>
      </c>
      <c r="W8" s="205">
        <f t="shared" si="31"/>
        <v>1</v>
      </c>
      <c r="X8" s="205">
        <f>BO7</f>
        <v>1</v>
      </c>
      <c r="Y8" s="263">
        <f t="shared" ref="Y8:Y69" si="41">Y7+X8</f>
        <v>4</v>
      </c>
      <c r="Z8" s="165">
        <f>BP7</f>
        <v>53</v>
      </c>
      <c r="AA8" s="165">
        <f t="shared" si="22"/>
        <v>53</v>
      </c>
      <c r="AB8" s="165">
        <f t="shared" si="32"/>
        <v>844</v>
      </c>
      <c r="AC8" s="262">
        <f t="shared" si="33"/>
        <v>211</v>
      </c>
      <c r="AD8" s="43">
        <f t="shared" si="40"/>
        <v>0</v>
      </c>
      <c r="AE8" s="44">
        <f t="shared" si="40"/>
        <v>0</v>
      </c>
      <c r="AF8" s="45">
        <f t="shared" si="40"/>
        <v>1</v>
      </c>
      <c r="AG8" s="46"/>
      <c r="AH8" s="47"/>
      <c r="AI8" s="48"/>
      <c r="AJ8" s="46"/>
      <c r="AK8" s="47"/>
      <c r="AL8" s="48"/>
      <c r="AM8" s="46"/>
      <c r="AN8" s="47"/>
      <c r="AO8" s="48"/>
      <c r="AQ8" s="49"/>
      <c r="AR8" s="6"/>
      <c r="AS8" s="6"/>
      <c r="AT8" s="6"/>
      <c r="AU8" s="6"/>
      <c r="AV8" s="6"/>
      <c r="AW8" s="6"/>
      <c r="AX8" s="6"/>
      <c r="AZ8" s="50">
        <f t="shared" si="23"/>
        <v>5</v>
      </c>
      <c r="BA8" s="10"/>
      <c r="BB8" s="35" t="s">
        <v>55</v>
      </c>
      <c r="BC8" s="36" t="s">
        <v>30</v>
      </c>
      <c r="BD8" s="37">
        <v>6</v>
      </c>
      <c r="BE8" s="37">
        <v>1</v>
      </c>
      <c r="BF8" s="234"/>
      <c r="BG8" s="234"/>
      <c r="BH8" s="38">
        <v>1</v>
      </c>
      <c r="BI8" s="4" t="s">
        <v>28</v>
      </c>
      <c r="BJ8" s="57">
        <v>1</v>
      </c>
      <c r="BK8" s="58">
        <f>O9</f>
        <v>44738</v>
      </c>
      <c r="BL8" s="59">
        <v>121</v>
      </c>
      <c r="BM8" s="60">
        <f t="shared" si="34"/>
        <v>357</v>
      </c>
      <c r="BN8" s="205">
        <v>1</v>
      </c>
      <c r="BO8" s="205">
        <f t="shared" si="24"/>
        <v>0</v>
      </c>
      <c r="BP8" s="205"/>
      <c r="BQ8" s="43">
        <f t="shared" si="6"/>
        <v>0</v>
      </c>
      <c r="BR8" s="44">
        <f t="shared" si="7"/>
        <v>1</v>
      </c>
      <c r="BS8" s="45">
        <f t="shared" si="8"/>
        <v>0</v>
      </c>
      <c r="BU8" s="22" t="s">
        <v>56</v>
      </c>
      <c r="BV8" s="54">
        <v>5</v>
      </c>
      <c r="BW8" s="80" t="s">
        <v>49</v>
      </c>
      <c r="BX8" s="36" t="s">
        <v>30</v>
      </c>
      <c r="BY8" s="37"/>
      <c r="BZ8" s="37"/>
      <c r="CA8" s="234"/>
      <c r="CB8" s="234"/>
      <c r="CC8" s="56"/>
      <c r="CD8" s="4" t="s">
        <v>28</v>
      </c>
      <c r="CE8" s="57"/>
      <c r="CF8" s="58">
        <f>O30</f>
        <v>44763</v>
      </c>
      <c r="CG8" s="59"/>
      <c r="CH8" s="60">
        <f>CG8+CH7</f>
        <v>271</v>
      </c>
      <c r="CI8" s="205"/>
      <c r="CJ8" s="205"/>
      <c r="CK8" s="205"/>
      <c r="CL8" s="69">
        <f t="shared" si="9"/>
        <v>0</v>
      </c>
      <c r="CM8" s="70">
        <f t="shared" si="10"/>
        <v>0</v>
      </c>
      <c r="CN8" s="71">
        <f t="shared" si="11"/>
        <v>0</v>
      </c>
      <c r="CP8" s="50" t="s">
        <v>57</v>
      </c>
      <c r="CQ8" s="54">
        <v>5</v>
      </c>
      <c r="CR8" s="61" t="s">
        <v>58</v>
      </c>
      <c r="CS8" s="36" t="s">
        <v>30</v>
      </c>
      <c r="CT8" s="37"/>
      <c r="CU8" s="37"/>
      <c r="CV8" s="234"/>
      <c r="CW8" s="234"/>
      <c r="CX8" s="56"/>
      <c r="CY8" s="7" t="s">
        <v>28</v>
      </c>
      <c r="CZ8" s="57"/>
      <c r="DA8" s="58">
        <f>O27</f>
        <v>44760</v>
      </c>
      <c r="DB8" s="59"/>
      <c r="DC8" s="60">
        <f t="shared" si="35"/>
        <v>421</v>
      </c>
      <c r="DD8" s="205"/>
      <c r="DE8" s="205">
        <f t="shared" si="25"/>
        <v>1</v>
      </c>
      <c r="DF8" s="205"/>
      <c r="DG8" s="69">
        <f t="shared" si="12"/>
        <v>0</v>
      </c>
      <c r="DH8" s="70">
        <f t="shared" si="13"/>
        <v>0</v>
      </c>
      <c r="DI8" s="71">
        <f t="shared" si="14"/>
        <v>0</v>
      </c>
      <c r="DK8" s="50">
        <f t="shared" si="26"/>
        <v>5</v>
      </c>
      <c r="DL8" s="10">
        <v>5</v>
      </c>
      <c r="DM8" s="35" t="s">
        <v>59</v>
      </c>
      <c r="DN8" s="63" t="s">
        <v>36</v>
      </c>
      <c r="DO8" s="37"/>
      <c r="DP8" s="37"/>
      <c r="DQ8" s="234"/>
      <c r="DR8" s="234"/>
      <c r="DS8" s="38"/>
      <c r="DT8" s="4" t="s">
        <v>28</v>
      </c>
      <c r="DU8" s="57"/>
      <c r="DV8" s="58">
        <f t="shared" si="15"/>
        <v>44805</v>
      </c>
      <c r="DW8" s="59"/>
      <c r="DX8" s="60">
        <f t="shared" si="36"/>
        <v>0</v>
      </c>
      <c r="DY8" s="205"/>
      <c r="DZ8" s="205">
        <f t="shared" si="16"/>
        <v>1</v>
      </c>
      <c r="EA8" s="205"/>
      <c r="EB8" s="43">
        <f t="shared" si="17"/>
        <v>0</v>
      </c>
      <c r="EC8" s="44">
        <f t="shared" si="18"/>
        <v>0</v>
      </c>
      <c r="ED8" s="45">
        <f t="shared" si="19"/>
        <v>0</v>
      </c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</row>
    <row r="9" spans="1:204" x14ac:dyDescent="0.25">
      <c r="A9" s="1"/>
      <c r="B9" s="33">
        <f t="shared" si="27"/>
        <v>6</v>
      </c>
      <c r="C9" s="34">
        <f>C8+1</f>
        <v>5</v>
      </c>
      <c r="D9" s="10"/>
      <c r="E9" s="20" t="s">
        <v>0</v>
      </c>
      <c r="F9" s="35" t="str">
        <f t="shared" si="37"/>
        <v>Racing Club</v>
      </c>
      <c r="G9" s="36" t="str">
        <f t="shared" si="37"/>
        <v>L</v>
      </c>
      <c r="H9" s="37">
        <f t="shared" si="37"/>
        <v>6</v>
      </c>
      <c r="I9" s="37">
        <f t="shared" si="38"/>
        <v>1</v>
      </c>
      <c r="J9" s="234">
        <f t="shared" si="38"/>
        <v>0</v>
      </c>
      <c r="K9" s="234">
        <f t="shared" si="38"/>
        <v>0</v>
      </c>
      <c r="L9" s="38">
        <f t="shared" si="39"/>
        <v>1</v>
      </c>
      <c r="M9" s="4" t="s">
        <v>28</v>
      </c>
      <c r="N9" s="39">
        <f>BJ8</f>
        <v>1</v>
      </c>
      <c r="O9" s="58">
        <f t="shared" si="20"/>
        <v>44738</v>
      </c>
      <c r="P9" s="65">
        <f>BL8</f>
        <v>121</v>
      </c>
      <c r="Q9" s="42">
        <f t="shared" si="29"/>
        <v>399</v>
      </c>
      <c r="R9" s="42">
        <f t="shared" si="3"/>
        <v>66.5</v>
      </c>
      <c r="S9" s="205">
        <f t="shared" si="4"/>
        <v>181</v>
      </c>
      <c r="T9" s="257">
        <f t="shared" si="30"/>
        <v>459</v>
      </c>
      <c r="U9" s="254">
        <f t="shared" si="21"/>
        <v>229.5</v>
      </c>
      <c r="V9" s="205">
        <f>BN8</f>
        <v>1</v>
      </c>
      <c r="W9" s="205">
        <f t="shared" si="31"/>
        <v>2</v>
      </c>
      <c r="X9" s="205">
        <f>BO8</f>
        <v>0</v>
      </c>
      <c r="Y9" s="263">
        <f t="shared" si="41"/>
        <v>4</v>
      </c>
      <c r="Z9" s="165">
        <f>BP8</f>
        <v>0</v>
      </c>
      <c r="AA9" s="165">
        <f t="shared" si="22"/>
        <v>0</v>
      </c>
      <c r="AB9" s="165">
        <f t="shared" si="32"/>
        <v>844</v>
      </c>
      <c r="AC9" s="262">
        <f t="shared" si="33"/>
        <v>211</v>
      </c>
      <c r="AD9" s="43">
        <f t="shared" si="40"/>
        <v>0</v>
      </c>
      <c r="AE9" s="44">
        <f t="shared" si="40"/>
        <v>1</v>
      </c>
      <c r="AF9" s="45">
        <f t="shared" si="40"/>
        <v>0</v>
      </c>
      <c r="AG9" s="46"/>
      <c r="AH9" s="47"/>
      <c r="AI9" s="48"/>
      <c r="AJ9" s="46"/>
      <c r="AK9" s="47"/>
      <c r="AL9" s="48"/>
      <c r="AM9" s="46"/>
      <c r="AN9" s="47"/>
      <c r="AO9" s="48"/>
      <c r="AQ9" s="81" t="s">
        <v>14</v>
      </c>
      <c r="AR9" s="82">
        <f>AR18</f>
        <v>0</v>
      </c>
      <c r="AS9" s="82">
        <f>DO15</f>
        <v>0</v>
      </c>
      <c r="AT9" s="82">
        <f>DS15</f>
        <v>0</v>
      </c>
      <c r="AU9" s="82">
        <f>DU15</f>
        <v>0</v>
      </c>
      <c r="AV9" s="82">
        <f>DW15</f>
        <v>0</v>
      </c>
      <c r="AW9" s="82" t="e">
        <f>AV9/AR9</f>
        <v>#DIV/0!</v>
      </c>
      <c r="AX9" s="82" t="e">
        <f>AT9*100/AS9</f>
        <v>#DIV/0!</v>
      </c>
      <c r="AZ9" s="50">
        <f t="shared" si="23"/>
        <v>6</v>
      </c>
      <c r="BA9" s="10"/>
      <c r="BB9" s="35" t="s">
        <v>60</v>
      </c>
      <c r="BC9" s="64" t="s">
        <v>24</v>
      </c>
      <c r="BD9" s="37">
        <v>7</v>
      </c>
      <c r="BE9" s="37"/>
      <c r="BF9" s="234">
        <v>2</v>
      </c>
      <c r="BG9" s="234">
        <v>1</v>
      </c>
      <c r="BH9" s="38">
        <v>1</v>
      </c>
      <c r="BI9" s="4" t="s">
        <v>28</v>
      </c>
      <c r="BJ9" s="57">
        <v>3</v>
      </c>
      <c r="BK9" s="58">
        <f>O11</f>
        <v>44741</v>
      </c>
      <c r="BL9" s="59">
        <v>171</v>
      </c>
      <c r="BM9" s="60">
        <f t="shared" si="34"/>
        <v>528</v>
      </c>
      <c r="BN9" s="205">
        <v>0</v>
      </c>
      <c r="BO9" s="205">
        <f t="shared" si="24"/>
        <v>1</v>
      </c>
      <c r="BP9" s="205">
        <v>47</v>
      </c>
      <c r="BQ9" s="43">
        <f t="shared" si="6"/>
        <v>0</v>
      </c>
      <c r="BR9" s="44">
        <f t="shared" si="7"/>
        <v>0</v>
      </c>
      <c r="BS9" s="45">
        <f t="shared" si="8"/>
        <v>1</v>
      </c>
      <c r="BU9" s="83" t="s">
        <v>27</v>
      </c>
      <c r="BV9" s="54">
        <v>6</v>
      </c>
      <c r="BW9" s="84"/>
      <c r="BX9" s="85"/>
      <c r="BY9" s="86"/>
      <c r="BZ9" s="86"/>
      <c r="CA9" s="235"/>
      <c r="CB9" s="235"/>
      <c r="CC9" s="87"/>
      <c r="CD9" s="88" t="s">
        <v>28</v>
      </c>
      <c r="CE9" s="89"/>
      <c r="CF9" s="90">
        <f>O34</f>
        <v>44767</v>
      </c>
      <c r="CG9" s="91"/>
      <c r="CH9" s="92">
        <f>CG9+CH8</f>
        <v>271</v>
      </c>
      <c r="CI9" s="243"/>
      <c r="CJ9" s="243"/>
      <c r="CK9" s="243"/>
      <c r="CL9" s="93">
        <f t="shared" si="9"/>
        <v>0</v>
      </c>
      <c r="CM9" s="94">
        <f t="shared" si="10"/>
        <v>0</v>
      </c>
      <c r="CN9" s="95">
        <f t="shared" si="11"/>
        <v>0</v>
      </c>
      <c r="CP9" s="50" t="s">
        <v>61</v>
      </c>
      <c r="CQ9" s="54">
        <v>5</v>
      </c>
      <c r="CR9" s="96" t="s">
        <v>62</v>
      </c>
      <c r="CS9" s="64" t="s">
        <v>24</v>
      </c>
      <c r="CT9" s="37"/>
      <c r="CU9" s="37"/>
      <c r="CV9" s="234"/>
      <c r="CW9" s="234"/>
      <c r="CX9" s="97"/>
      <c r="CY9" s="98" t="s">
        <v>28</v>
      </c>
      <c r="CZ9" s="57"/>
      <c r="DA9" s="58">
        <f>O32</f>
        <v>44765</v>
      </c>
      <c r="DB9" s="59"/>
      <c r="DC9" s="60">
        <f t="shared" si="35"/>
        <v>421</v>
      </c>
      <c r="DD9" s="205"/>
      <c r="DE9" s="205">
        <f t="shared" si="25"/>
        <v>1</v>
      </c>
      <c r="DF9" s="205"/>
      <c r="DG9" s="69">
        <f t="shared" si="12"/>
        <v>0</v>
      </c>
      <c r="DH9" s="70">
        <f t="shared" si="13"/>
        <v>0</v>
      </c>
      <c r="DI9" s="71">
        <f t="shared" si="14"/>
        <v>0</v>
      </c>
      <c r="DK9" s="50">
        <f t="shared" si="26"/>
        <v>6</v>
      </c>
      <c r="DL9" s="10">
        <v>6</v>
      </c>
      <c r="DM9" s="62" t="s">
        <v>63</v>
      </c>
      <c r="DN9" s="63" t="s">
        <v>36</v>
      </c>
      <c r="DO9" s="37"/>
      <c r="DP9" s="37"/>
      <c r="DQ9" s="234"/>
      <c r="DR9" s="234"/>
      <c r="DS9" s="38"/>
      <c r="DT9" s="4" t="s">
        <v>28</v>
      </c>
      <c r="DU9" s="57"/>
      <c r="DV9" s="58">
        <f t="shared" si="15"/>
        <v>44806</v>
      </c>
      <c r="DW9" s="59"/>
      <c r="DX9" s="60">
        <f t="shared" si="36"/>
        <v>0</v>
      </c>
      <c r="DY9" s="205"/>
      <c r="DZ9" s="205">
        <f t="shared" si="16"/>
        <v>1</v>
      </c>
      <c r="EA9" s="205"/>
      <c r="EB9" s="43">
        <f t="shared" si="17"/>
        <v>0</v>
      </c>
      <c r="EC9" s="44">
        <f t="shared" si="18"/>
        <v>0</v>
      </c>
      <c r="ED9" s="45">
        <f t="shared" si="19"/>
        <v>0</v>
      </c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</row>
    <row r="10" spans="1:204" x14ac:dyDescent="0.25">
      <c r="A10" s="1"/>
      <c r="B10" s="33">
        <f t="shared" si="27"/>
        <v>7</v>
      </c>
      <c r="C10" s="73" t="s">
        <v>38</v>
      </c>
      <c r="D10" s="54">
        <v>2</v>
      </c>
      <c r="E10" s="66" t="s">
        <v>12</v>
      </c>
      <c r="F10" s="99" t="str">
        <f>BW5</f>
        <v>Estudiantes (BA)</v>
      </c>
      <c r="G10" s="85" t="str">
        <f>BX5</f>
        <v>V</v>
      </c>
      <c r="H10" s="37">
        <f>BY5</f>
        <v>3</v>
      </c>
      <c r="I10" s="37">
        <f t="shared" ref="I10:K10" si="42">BZ5</f>
        <v>0</v>
      </c>
      <c r="J10" s="234">
        <f t="shared" si="42"/>
        <v>0</v>
      </c>
      <c r="K10" s="234">
        <f t="shared" si="42"/>
        <v>0</v>
      </c>
      <c r="L10" s="56">
        <f>CC5</f>
        <v>1</v>
      </c>
      <c r="M10" s="4" t="s">
        <v>28</v>
      </c>
      <c r="N10" s="75">
        <f>CE5</f>
        <v>0</v>
      </c>
      <c r="O10" s="58">
        <v>44740</v>
      </c>
      <c r="P10" s="65">
        <f>CG5</f>
        <v>49</v>
      </c>
      <c r="Q10" s="42">
        <f t="shared" si="29"/>
        <v>448</v>
      </c>
      <c r="R10" s="42">
        <f t="shared" si="3"/>
        <v>64</v>
      </c>
      <c r="S10" s="205">
        <f t="shared" si="4"/>
        <v>49</v>
      </c>
      <c r="T10" s="257">
        <f t="shared" si="30"/>
        <v>508</v>
      </c>
      <c r="U10" s="254">
        <f t="shared" si="21"/>
        <v>169.33333333333334</v>
      </c>
      <c r="V10" s="205">
        <f>CI5</f>
        <v>1</v>
      </c>
      <c r="W10" s="205">
        <f t="shared" si="31"/>
        <v>3</v>
      </c>
      <c r="X10" s="205">
        <f>CJ5</f>
        <v>0</v>
      </c>
      <c r="Y10" s="263">
        <f t="shared" si="41"/>
        <v>4</v>
      </c>
      <c r="Z10" s="165">
        <f>CK5</f>
        <v>0</v>
      </c>
      <c r="AA10" s="165">
        <f t="shared" si="22"/>
        <v>0</v>
      </c>
      <c r="AB10" s="165">
        <f t="shared" si="32"/>
        <v>844</v>
      </c>
      <c r="AC10" s="262">
        <f t="shared" si="33"/>
        <v>211</v>
      </c>
      <c r="AD10" s="46"/>
      <c r="AE10" s="47"/>
      <c r="AF10" s="48"/>
      <c r="AG10" s="43">
        <f>CL5</f>
        <v>1</v>
      </c>
      <c r="AH10" s="44">
        <f>CM5</f>
        <v>0</v>
      </c>
      <c r="AI10" s="45">
        <f>CN5</f>
        <v>0</v>
      </c>
      <c r="AJ10" s="46"/>
      <c r="AK10" s="47"/>
      <c r="AL10" s="48"/>
      <c r="AM10" s="46"/>
      <c r="AN10" s="47"/>
      <c r="AO10" s="48"/>
      <c r="AQ10" s="49"/>
      <c r="AR10" s="7"/>
      <c r="AX10" s="7"/>
      <c r="AZ10" s="50">
        <f t="shared" si="23"/>
        <v>7</v>
      </c>
      <c r="BA10" s="10"/>
      <c r="BB10" s="62" t="s">
        <v>64</v>
      </c>
      <c r="BC10" s="36" t="s">
        <v>30</v>
      </c>
      <c r="BD10" s="37">
        <v>5</v>
      </c>
      <c r="BE10" s="37">
        <v>0</v>
      </c>
      <c r="BF10" s="234"/>
      <c r="BG10" s="234"/>
      <c r="BH10" s="38">
        <v>3</v>
      </c>
      <c r="BI10" s="4" t="s">
        <v>28</v>
      </c>
      <c r="BJ10" s="57">
        <v>1</v>
      </c>
      <c r="BK10" s="58">
        <f>O13</f>
        <v>44743</v>
      </c>
      <c r="BL10" s="59">
        <v>92</v>
      </c>
      <c r="BM10" s="60">
        <f t="shared" si="34"/>
        <v>620</v>
      </c>
      <c r="BN10" s="205">
        <v>1</v>
      </c>
      <c r="BO10" s="205">
        <f t="shared" si="24"/>
        <v>0</v>
      </c>
      <c r="BP10" s="205"/>
      <c r="BQ10" s="43">
        <f t="shared" si="6"/>
        <v>1</v>
      </c>
      <c r="BR10" s="44">
        <f t="shared" si="7"/>
        <v>0</v>
      </c>
      <c r="BS10" s="45">
        <f t="shared" si="8"/>
        <v>0</v>
      </c>
      <c r="BY10" s="100">
        <f>SUM(BY4:BY9)</f>
        <v>16</v>
      </c>
      <c r="BZ10" s="100">
        <f>SUM(BZ4:BZ9)</f>
        <v>3</v>
      </c>
      <c r="CA10" s="249">
        <f t="shared" ref="CA10" si="43">SUM(CA4:CA9)</f>
        <v>8</v>
      </c>
      <c r="CB10" s="249">
        <f t="shared" ref="CB10" si="44">SUM(CB4:CB9)</f>
        <v>5</v>
      </c>
      <c r="CC10" s="100">
        <f>SUM(CC4:CC9)</f>
        <v>12</v>
      </c>
      <c r="CE10" s="100">
        <f>SUM(CE4:CE9)</f>
        <v>3</v>
      </c>
      <c r="CG10" s="100">
        <f>SUM(CG4:CG9)</f>
        <v>271</v>
      </c>
      <c r="CH10" s="100"/>
      <c r="CK10" s="249">
        <f t="shared" ref="CK10" si="45">SUM(CK4:CK9)</f>
        <v>81</v>
      </c>
      <c r="CL10" s="100">
        <f>SUM(CL4:CL9)</f>
        <v>4</v>
      </c>
      <c r="CM10" s="100">
        <f>SUM(CM4:CM9)</f>
        <v>0</v>
      </c>
      <c r="CN10" s="100">
        <f>SUM(CN4:CN9)</f>
        <v>0</v>
      </c>
      <c r="CP10" s="101" t="s">
        <v>65</v>
      </c>
      <c r="CQ10" s="102">
        <v>7</v>
      </c>
      <c r="CR10" s="61" t="s">
        <v>66</v>
      </c>
      <c r="CS10" s="36" t="s">
        <v>30</v>
      </c>
      <c r="CT10" s="37"/>
      <c r="CU10" s="37"/>
      <c r="CV10" s="234"/>
      <c r="CW10" s="234"/>
      <c r="CX10" s="56"/>
      <c r="CY10" s="7" t="s">
        <v>28</v>
      </c>
      <c r="CZ10" s="57"/>
      <c r="DA10" s="58">
        <f>O39</f>
        <v>44772</v>
      </c>
      <c r="DB10" s="59"/>
      <c r="DC10" s="60">
        <f t="shared" si="35"/>
        <v>421</v>
      </c>
      <c r="DD10" s="205"/>
      <c r="DE10" s="205">
        <f t="shared" si="25"/>
        <v>1</v>
      </c>
      <c r="DF10" s="205"/>
      <c r="DG10" s="69">
        <f t="shared" si="12"/>
        <v>0</v>
      </c>
      <c r="DH10" s="70">
        <f t="shared" si="13"/>
        <v>0</v>
      </c>
      <c r="DI10" s="71">
        <f t="shared" si="14"/>
        <v>0</v>
      </c>
      <c r="DK10" s="50">
        <f t="shared" si="26"/>
        <v>7</v>
      </c>
      <c r="DL10" s="10">
        <v>7</v>
      </c>
      <c r="DM10" s="62" t="s">
        <v>67</v>
      </c>
      <c r="DN10" s="63" t="s">
        <v>36</v>
      </c>
      <c r="DO10" s="37"/>
      <c r="DP10" s="37"/>
      <c r="DQ10" s="234"/>
      <c r="DR10" s="234"/>
      <c r="DS10" s="38"/>
      <c r="DT10" s="4" t="s">
        <v>28</v>
      </c>
      <c r="DU10" s="57"/>
      <c r="DV10" s="58">
        <f t="shared" si="15"/>
        <v>44807</v>
      </c>
      <c r="DW10" s="59"/>
      <c r="DX10" s="60">
        <f t="shared" si="36"/>
        <v>0</v>
      </c>
      <c r="DY10" s="205"/>
      <c r="DZ10" s="205">
        <f t="shared" si="16"/>
        <v>1</v>
      </c>
      <c r="EA10" s="205"/>
      <c r="EB10" s="43">
        <f t="shared" si="17"/>
        <v>0</v>
      </c>
      <c r="EC10" s="44">
        <f t="shared" si="18"/>
        <v>0</v>
      </c>
      <c r="ED10" s="45">
        <f t="shared" si="19"/>
        <v>0</v>
      </c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</row>
    <row r="11" spans="1:204" x14ac:dyDescent="0.25">
      <c r="A11" s="1"/>
      <c r="B11" s="33">
        <f t="shared" si="27"/>
        <v>8</v>
      </c>
      <c r="C11" s="34">
        <f>C9+1</f>
        <v>6</v>
      </c>
      <c r="D11" s="10"/>
      <c r="E11" s="20" t="s">
        <v>0</v>
      </c>
      <c r="F11" s="35" t="str">
        <f>BB9</f>
        <v>San Lorenzo</v>
      </c>
      <c r="G11" s="64" t="str">
        <f>BC9</f>
        <v>V</v>
      </c>
      <c r="H11" s="37">
        <f>BD9</f>
        <v>7</v>
      </c>
      <c r="I11" s="37">
        <f t="shared" ref="I11:K11" si="46">BE9</f>
        <v>0</v>
      </c>
      <c r="J11" s="234">
        <f t="shared" si="46"/>
        <v>2</v>
      </c>
      <c r="K11" s="234">
        <f t="shared" si="46"/>
        <v>1</v>
      </c>
      <c r="L11" s="38">
        <f>BH9</f>
        <v>1</v>
      </c>
      <c r="M11" s="4" t="s">
        <v>28</v>
      </c>
      <c r="N11" s="39">
        <f>BJ9</f>
        <v>3</v>
      </c>
      <c r="O11" s="58">
        <f t="shared" si="20"/>
        <v>44741</v>
      </c>
      <c r="P11" s="65">
        <f>BL9</f>
        <v>171</v>
      </c>
      <c r="Q11" s="42">
        <f t="shared" si="29"/>
        <v>619</v>
      </c>
      <c r="R11" s="42">
        <f t="shared" si="3"/>
        <v>77.375</v>
      </c>
      <c r="S11" s="205">
        <f t="shared" si="4"/>
        <v>171</v>
      </c>
      <c r="T11" s="257">
        <f t="shared" si="30"/>
        <v>679</v>
      </c>
      <c r="U11" s="254">
        <f t="shared" si="21"/>
        <v>226.33333333333334</v>
      </c>
      <c r="V11" s="205">
        <f>BN9</f>
        <v>0</v>
      </c>
      <c r="W11" s="205">
        <f t="shared" si="31"/>
        <v>3</v>
      </c>
      <c r="X11" s="205">
        <f>BO9</f>
        <v>1</v>
      </c>
      <c r="Y11" s="263">
        <f t="shared" si="41"/>
        <v>5</v>
      </c>
      <c r="Z11" s="165">
        <f>BP9</f>
        <v>47</v>
      </c>
      <c r="AA11" s="165">
        <f t="shared" si="22"/>
        <v>107</v>
      </c>
      <c r="AB11" s="165">
        <f t="shared" si="32"/>
        <v>951</v>
      </c>
      <c r="AC11" s="262">
        <f t="shared" si="33"/>
        <v>190.2</v>
      </c>
      <c r="AD11" s="43">
        <f>BQ9</f>
        <v>0</v>
      </c>
      <c r="AE11" s="44">
        <f>BR9</f>
        <v>0</v>
      </c>
      <c r="AF11" s="45">
        <f>BS9</f>
        <v>1</v>
      </c>
      <c r="AG11" s="46"/>
      <c r="AH11" s="47"/>
      <c r="AI11" s="48"/>
      <c r="AJ11" s="46"/>
      <c r="AK11" s="47"/>
      <c r="AL11" s="48"/>
      <c r="AM11" s="46"/>
      <c r="AN11" s="47"/>
      <c r="AO11" s="48"/>
      <c r="AQ11" s="103" t="s">
        <v>68</v>
      </c>
      <c r="AR11" s="104">
        <f>AR19</f>
        <v>21</v>
      </c>
      <c r="AS11" s="104">
        <f>AS3+AS5+AS7+AS9</f>
        <v>101</v>
      </c>
      <c r="AT11" s="104">
        <f>AT3+AT5+AT7+AT9</f>
        <v>49</v>
      </c>
      <c r="AU11" s="104">
        <f>AU3+AU5+AU7+AU9</f>
        <v>28</v>
      </c>
      <c r="AV11" s="104">
        <f>AV3+AV5+AV7+AV9</f>
        <v>2157</v>
      </c>
      <c r="AW11" s="104">
        <f>AV11/AR11</f>
        <v>102.71428571428571</v>
      </c>
      <c r="AX11" s="104">
        <f>AT11*100/AS11</f>
        <v>48.514851485148512</v>
      </c>
      <c r="AZ11" s="50">
        <f t="shared" si="23"/>
        <v>8</v>
      </c>
      <c r="BA11" s="10"/>
      <c r="BB11" s="62" t="s">
        <v>69</v>
      </c>
      <c r="BC11" s="64" t="s">
        <v>24</v>
      </c>
      <c r="BD11" s="37">
        <v>4</v>
      </c>
      <c r="BE11" s="37"/>
      <c r="BF11" s="234">
        <v>5</v>
      </c>
      <c r="BG11" s="234">
        <v>0</v>
      </c>
      <c r="BH11" s="38">
        <v>0</v>
      </c>
      <c r="BI11" s="4" t="s">
        <v>28</v>
      </c>
      <c r="BJ11" s="57">
        <v>2</v>
      </c>
      <c r="BK11" s="58">
        <f>O14</f>
        <v>44744</v>
      </c>
      <c r="BL11" s="59">
        <v>87</v>
      </c>
      <c r="BM11" s="60">
        <f t="shared" si="34"/>
        <v>707</v>
      </c>
      <c r="BN11" s="205">
        <v>0</v>
      </c>
      <c r="BO11" s="205">
        <f t="shared" si="24"/>
        <v>1</v>
      </c>
      <c r="BP11" s="205">
        <v>100</v>
      </c>
      <c r="BQ11" s="43">
        <f t="shared" si="6"/>
        <v>0</v>
      </c>
      <c r="BR11" s="44">
        <f t="shared" si="7"/>
        <v>0</v>
      </c>
      <c r="BS11" s="45">
        <f t="shared" si="8"/>
        <v>1</v>
      </c>
      <c r="CP11" s="50" t="s">
        <v>70</v>
      </c>
      <c r="CQ11" s="54">
        <v>8</v>
      </c>
      <c r="CR11" s="77" t="s">
        <v>71</v>
      </c>
      <c r="CS11" s="64" t="s">
        <v>24</v>
      </c>
      <c r="CT11" s="37"/>
      <c r="CU11" s="37"/>
      <c r="CV11" s="234"/>
      <c r="CW11" s="234"/>
      <c r="CX11" s="56"/>
      <c r="CY11" s="7" t="s">
        <v>28</v>
      </c>
      <c r="CZ11" s="57"/>
      <c r="DA11" s="58">
        <f>O42</f>
        <v>44775</v>
      </c>
      <c r="DB11" s="59"/>
      <c r="DC11" s="60">
        <f t="shared" si="35"/>
        <v>421</v>
      </c>
      <c r="DD11" s="205"/>
      <c r="DE11" s="205">
        <f t="shared" si="25"/>
        <v>1</v>
      </c>
      <c r="DF11" s="205"/>
      <c r="DG11" s="69">
        <f t="shared" si="12"/>
        <v>0</v>
      </c>
      <c r="DH11" s="70">
        <f t="shared" si="13"/>
        <v>0</v>
      </c>
      <c r="DI11" s="71">
        <f t="shared" si="14"/>
        <v>0</v>
      </c>
      <c r="DK11" s="50">
        <f t="shared" si="26"/>
        <v>8</v>
      </c>
      <c r="DL11" s="10">
        <v>8</v>
      </c>
      <c r="DM11" s="35" t="s">
        <v>72</v>
      </c>
      <c r="DN11" s="63" t="s">
        <v>36</v>
      </c>
      <c r="DO11" s="37"/>
      <c r="DP11" s="37"/>
      <c r="DQ11" s="234"/>
      <c r="DR11" s="234"/>
      <c r="DS11" s="38"/>
      <c r="DT11" s="4" t="s">
        <v>28</v>
      </c>
      <c r="DU11" s="57"/>
      <c r="DV11" s="58">
        <f t="shared" si="15"/>
        <v>44808</v>
      </c>
      <c r="DW11" s="59"/>
      <c r="DX11" s="60">
        <f t="shared" si="36"/>
        <v>0</v>
      </c>
      <c r="DY11" s="205"/>
      <c r="DZ11" s="205">
        <f t="shared" si="16"/>
        <v>1</v>
      </c>
      <c r="EA11" s="205"/>
      <c r="EB11" s="43">
        <f t="shared" si="17"/>
        <v>0</v>
      </c>
      <c r="EC11" s="44">
        <f t="shared" si="18"/>
        <v>0</v>
      </c>
      <c r="ED11" s="45">
        <f t="shared" si="19"/>
        <v>0</v>
      </c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</row>
    <row r="12" spans="1:204" x14ac:dyDescent="0.25">
      <c r="A12" s="1"/>
      <c r="B12" s="33">
        <f t="shared" si="27"/>
        <v>9</v>
      </c>
      <c r="C12" s="34" t="s">
        <v>33</v>
      </c>
      <c r="D12" s="54">
        <v>1</v>
      </c>
      <c r="E12" s="78" t="s">
        <v>13</v>
      </c>
      <c r="F12" s="105" t="str">
        <f>CR4</f>
        <v>Deportes Tolima</v>
      </c>
      <c r="G12" s="85" t="str">
        <f>CS4</f>
        <v>L</v>
      </c>
      <c r="H12" s="37">
        <f>CT4</f>
        <v>5</v>
      </c>
      <c r="I12" s="37">
        <f t="shared" ref="I12:K12" si="47">CU4</f>
        <v>1</v>
      </c>
      <c r="J12" s="234">
        <f t="shared" si="47"/>
        <v>0</v>
      </c>
      <c r="K12" s="234">
        <f t="shared" si="47"/>
        <v>0</v>
      </c>
      <c r="L12" s="56">
        <f>CX4</f>
        <v>2</v>
      </c>
      <c r="M12" s="4" t="s">
        <v>28</v>
      </c>
      <c r="N12" s="75">
        <f>CZ4</f>
        <v>0</v>
      </c>
      <c r="O12" s="58">
        <f t="shared" si="20"/>
        <v>44742</v>
      </c>
      <c r="P12" s="65">
        <f>DB4</f>
        <v>102</v>
      </c>
      <c r="Q12" s="42">
        <f t="shared" si="29"/>
        <v>721</v>
      </c>
      <c r="R12" s="42">
        <f t="shared" si="3"/>
        <v>80.111111111111114</v>
      </c>
      <c r="S12" s="205">
        <f t="shared" si="4"/>
        <v>162</v>
      </c>
      <c r="T12" s="257">
        <f t="shared" si="30"/>
        <v>841</v>
      </c>
      <c r="U12" s="254">
        <f t="shared" si="21"/>
        <v>210.25</v>
      </c>
      <c r="V12" s="205">
        <f>DD4</f>
        <v>1</v>
      </c>
      <c r="W12" s="205">
        <f t="shared" si="31"/>
        <v>4</v>
      </c>
      <c r="X12" s="205">
        <f>DE4</f>
        <v>0</v>
      </c>
      <c r="Y12" s="263">
        <f t="shared" si="41"/>
        <v>5</v>
      </c>
      <c r="Z12" s="165">
        <f>DF4</f>
        <v>0</v>
      </c>
      <c r="AA12" s="165">
        <f t="shared" si="22"/>
        <v>0</v>
      </c>
      <c r="AB12" s="165">
        <f t="shared" si="32"/>
        <v>951</v>
      </c>
      <c r="AC12" s="262">
        <f t="shared" si="33"/>
        <v>190.2</v>
      </c>
      <c r="AD12" s="46"/>
      <c r="AE12" s="47"/>
      <c r="AF12" s="48"/>
      <c r="AG12" s="46"/>
      <c r="AH12" s="47"/>
      <c r="AI12" s="48"/>
      <c r="AJ12" s="43">
        <f>DG4</f>
        <v>1</v>
      </c>
      <c r="AK12" s="44">
        <f>DH4</f>
        <v>0</v>
      </c>
      <c r="AL12" s="45">
        <f>DI4</f>
        <v>0</v>
      </c>
      <c r="AM12" s="46"/>
      <c r="AN12" s="47"/>
      <c r="AO12" s="48"/>
      <c r="AZ12" s="50">
        <f t="shared" si="23"/>
        <v>9</v>
      </c>
      <c r="BA12" s="10"/>
      <c r="BB12" s="35" t="s">
        <v>73</v>
      </c>
      <c r="BC12" s="36" t="s">
        <v>30</v>
      </c>
      <c r="BD12" s="37">
        <v>5</v>
      </c>
      <c r="BE12" s="37">
        <v>2</v>
      </c>
      <c r="BF12" s="234"/>
      <c r="BG12" s="234"/>
      <c r="BH12" s="38">
        <v>3</v>
      </c>
      <c r="BI12" s="4" t="s">
        <v>28</v>
      </c>
      <c r="BJ12" s="57">
        <v>2</v>
      </c>
      <c r="BK12" s="58">
        <f>O16</f>
        <v>44746</v>
      </c>
      <c r="BL12" s="59">
        <v>124</v>
      </c>
      <c r="BM12" s="60">
        <f t="shared" si="34"/>
        <v>831</v>
      </c>
      <c r="BN12" s="205">
        <v>1</v>
      </c>
      <c r="BO12" s="205">
        <f t="shared" si="24"/>
        <v>0</v>
      </c>
      <c r="BP12" s="205"/>
      <c r="BQ12" s="43">
        <f t="shared" si="6"/>
        <v>1</v>
      </c>
      <c r="BR12" s="44">
        <f t="shared" si="7"/>
        <v>0</v>
      </c>
      <c r="BS12" s="45">
        <f t="shared" si="8"/>
        <v>0</v>
      </c>
      <c r="BW12" s="5" t="s">
        <v>74</v>
      </c>
      <c r="CP12" s="50" t="s">
        <v>75</v>
      </c>
      <c r="CQ12" s="54">
        <v>9</v>
      </c>
      <c r="CR12" s="96" t="s">
        <v>76</v>
      </c>
      <c r="CS12" s="36" t="s">
        <v>30</v>
      </c>
      <c r="CT12" s="37"/>
      <c r="CU12" s="37"/>
      <c r="CV12" s="234"/>
      <c r="CW12" s="234"/>
      <c r="CX12" s="56"/>
      <c r="CY12" s="7" t="s">
        <v>28</v>
      </c>
      <c r="CZ12" s="57"/>
      <c r="DA12" s="58">
        <f>O45</f>
        <v>44778</v>
      </c>
      <c r="DB12" s="59"/>
      <c r="DC12" s="60">
        <f t="shared" si="35"/>
        <v>421</v>
      </c>
      <c r="DD12" s="205"/>
      <c r="DE12" s="205">
        <f t="shared" si="25"/>
        <v>1</v>
      </c>
      <c r="DF12" s="205"/>
      <c r="DG12" s="69">
        <f t="shared" si="12"/>
        <v>0</v>
      </c>
      <c r="DH12" s="70">
        <f t="shared" si="13"/>
        <v>0</v>
      </c>
      <c r="DI12" s="71">
        <f t="shared" si="14"/>
        <v>0</v>
      </c>
      <c r="DK12" s="50">
        <f t="shared" si="26"/>
        <v>9</v>
      </c>
      <c r="DL12" s="10">
        <v>9</v>
      </c>
      <c r="DM12" s="35" t="s">
        <v>77</v>
      </c>
      <c r="DN12" s="63" t="s">
        <v>36</v>
      </c>
      <c r="DO12" s="37"/>
      <c r="DP12" s="37"/>
      <c r="DQ12" s="234"/>
      <c r="DR12" s="234"/>
      <c r="DS12" s="38"/>
      <c r="DT12" s="4" t="s">
        <v>28</v>
      </c>
      <c r="DU12" s="57"/>
      <c r="DV12" s="58">
        <f t="shared" si="15"/>
        <v>44809</v>
      </c>
      <c r="DW12" s="59"/>
      <c r="DX12" s="60">
        <f t="shared" si="36"/>
        <v>0</v>
      </c>
      <c r="DY12" s="205"/>
      <c r="DZ12" s="205">
        <f t="shared" si="16"/>
        <v>1</v>
      </c>
      <c r="EA12" s="205"/>
      <c r="EB12" s="43">
        <f t="shared" si="17"/>
        <v>0</v>
      </c>
      <c r="EC12" s="44">
        <f t="shared" si="18"/>
        <v>0</v>
      </c>
      <c r="ED12" s="45">
        <f t="shared" si="19"/>
        <v>0</v>
      </c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</row>
    <row r="13" spans="1:204" ht="15.75" thickBot="1" x14ac:dyDescent="0.3">
      <c r="A13" s="1"/>
      <c r="B13" s="33">
        <f t="shared" si="27"/>
        <v>10</v>
      </c>
      <c r="C13" s="34">
        <f>C11+1</f>
        <v>7</v>
      </c>
      <c r="D13" s="10"/>
      <c r="E13" s="20" t="s">
        <v>0</v>
      </c>
      <c r="F13" s="62" t="str">
        <f t="shared" ref="F13:H14" si="48">BB10</f>
        <v>Godoy Cruz</v>
      </c>
      <c r="G13" s="36" t="str">
        <f t="shared" si="48"/>
        <v>L</v>
      </c>
      <c r="H13" s="37">
        <f t="shared" si="48"/>
        <v>5</v>
      </c>
      <c r="I13" s="37">
        <f t="shared" ref="I13:K13" si="49">BE10</f>
        <v>0</v>
      </c>
      <c r="J13" s="234">
        <f t="shared" si="49"/>
        <v>0</v>
      </c>
      <c r="K13" s="234">
        <f t="shared" si="49"/>
        <v>0</v>
      </c>
      <c r="L13" s="38">
        <f t="shared" ref="L13:L14" si="50">BH10</f>
        <v>3</v>
      </c>
      <c r="M13" s="4" t="s">
        <v>28</v>
      </c>
      <c r="N13" s="39">
        <f>BJ10</f>
        <v>1</v>
      </c>
      <c r="O13" s="58">
        <f t="shared" si="20"/>
        <v>44743</v>
      </c>
      <c r="P13" s="65">
        <f>BL10</f>
        <v>92</v>
      </c>
      <c r="Q13" s="42">
        <f t="shared" si="29"/>
        <v>813</v>
      </c>
      <c r="R13" s="42">
        <f t="shared" si="3"/>
        <v>81.3</v>
      </c>
      <c r="S13" s="205">
        <f t="shared" si="4"/>
        <v>92</v>
      </c>
      <c r="T13" s="257">
        <f t="shared" si="30"/>
        <v>933</v>
      </c>
      <c r="U13" s="254">
        <f t="shared" si="21"/>
        <v>186.6</v>
      </c>
      <c r="V13" s="205">
        <f>BN10</f>
        <v>1</v>
      </c>
      <c r="W13" s="205">
        <f t="shared" si="31"/>
        <v>5</v>
      </c>
      <c r="X13" s="205">
        <f>BO10</f>
        <v>0</v>
      </c>
      <c r="Y13" s="263">
        <f t="shared" si="41"/>
        <v>5</v>
      </c>
      <c r="Z13" s="165">
        <f>BP10</f>
        <v>0</v>
      </c>
      <c r="AA13" s="165">
        <f t="shared" si="22"/>
        <v>0</v>
      </c>
      <c r="AB13" s="165">
        <f t="shared" si="32"/>
        <v>951</v>
      </c>
      <c r="AC13" s="262">
        <f t="shared" si="33"/>
        <v>190.2</v>
      </c>
      <c r="AD13" s="43">
        <f t="shared" ref="AD13:AF14" si="51">BQ10</f>
        <v>1</v>
      </c>
      <c r="AE13" s="44">
        <f t="shared" si="51"/>
        <v>0</v>
      </c>
      <c r="AF13" s="45">
        <f t="shared" si="51"/>
        <v>0</v>
      </c>
      <c r="AG13" s="46"/>
      <c r="AH13" s="47"/>
      <c r="AI13" s="48"/>
      <c r="AJ13" s="46"/>
      <c r="AK13" s="47"/>
      <c r="AL13" s="48"/>
      <c r="AM13" s="46"/>
      <c r="AN13" s="47"/>
      <c r="AO13" s="48"/>
      <c r="AZ13" s="50">
        <f t="shared" si="23"/>
        <v>10</v>
      </c>
      <c r="BA13" s="10"/>
      <c r="BB13" s="35" t="s">
        <v>78</v>
      </c>
      <c r="BC13" s="64" t="s">
        <v>24</v>
      </c>
      <c r="BD13" s="37">
        <v>9</v>
      </c>
      <c r="BE13" s="37">
        <v>4</v>
      </c>
      <c r="BF13" s="234"/>
      <c r="BG13" s="234"/>
      <c r="BH13" s="38">
        <v>5</v>
      </c>
      <c r="BI13" s="4" t="s">
        <v>28</v>
      </c>
      <c r="BJ13" s="57">
        <v>3</v>
      </c>
      <c r="BK13" s="58">
        <f>O18</f>
        <v>44748</v>
      </c>
      <c r="BL13" s="59">
        <v>211</v>
      </c>
      <c r="BM13" s="60">
        <f t="shared" si="34"/>
        <v>1042</v>
      </c>
      <c r="BN13" s="205">
        <v>1</v>
      </c>
      <c r="BO13" s="205">
        <f t="shared" si="24"/>
        <v>0</v>
      </c>
      <c r="BP13" s="205"/>
      <c r="BQ13" s="43">
        <f t="shared" si="6"/>
        <v>1</v>
      </c>
      <c r="BR13" s="44">
        <f t="shared" si="7"/>
        <v>0</v>
      </c>
      <c r="BS13" s="45">
        <f t="shared" si="8"/>
        <v>0</v>
      </c>
      <c r="BW13" s="5" t="s">
        <v>79</v>
      </c>
      <c r="BY13" s="106" t="s">
        <v>20</v>
      </c>
      <c r="BZ13" s="107" t="s">
        <v>30</v>
      </c>
      <c r="CA13" s="63" t="s">
        <v>36</v>
      </c>
      <c r="CB13" s="108" t="s">
        <v>24</v>
      </c>
      <c r="CP13" s="50" t="s">
        <v>80</v>
      </c>
      <c r="CQ13" s="54">
        <v>10</v>
      </c>
      <c r="CR13" s="109" t="s">
        <v>60</v>
      </c>
      <c r="CS13" s="64" t="s">
        <v>24</v>
      </c>
      <c r="CT13" s="37"/>
      <c r="CU13" s="37"/>
      <c r="CV13" s="234"/>
      <c r="CW13" s="234"/>
      <c r="CX13" s="56"/>
      <c r="CY13" s="7" t="s">
        <v>28</v>
      </c>
      <c r="CZ13" s="57"/>
      <c r="DA13" s="58">
        <f>O48</f>
        <v>44781</v>
      </c>
      <c r="DB13" s="59"/>
      <c r="DC13" s="60">
        <f t="shared" si="35"/>
        <v>421</v>
      </c>
      <c r="DD13" s="205"/>
      <c r="DE13" s="205">
        <f t="shared" si="25"/>
        <v>1</v>
      </c>
      <c r="DF13" s="205"/>
      <c r="DG13" s="69">
        <f t="shared" si="12"/>
        <v>0</v>
      </c>
      <c r="DH13" s="70">
        <f t="shared" si="13"/>
        <v>0</v>
      </c>
      <c r="DI13" s="71">
        <f t="shared" si="14"/>
        <v>0</v>
      </c>
      <c r="DK13" s="50">
        <f t="shared" si="26"/>
        <v>10</v>
      </c>
      <c r="DL13" s="10">
        <v>10</v>
      </c>
      <c r="DM13" s="110" t="s">
        <v>81</v>
      </c>
      <c r="DN13" s="63" t="s">
        <v>36</v>
      </c>
      <c r="DO13" s="37"/>
      <c r="DP13" s="37"/>
      <c r="DQ13" s="234"/>
      <c r="DR13" s="234"/>
      <c r="DS13" s="38"/>
      <c r="DT13" s="111" t="s">
        <v>28</v>
      </c>
      <c r="DU13" s="57"/>
      <c r="DV13" s="58">
        <f t="shared" si="15"/>
        <v>44810</v>
      </c>
      <c r="DW13" s="59"/>
      <c r="DX13" s="60">
        <f t="shared" si="36"/>
        <v>0</v>
      </c>
      <c r="DY13" s="205"/>
      <c r="DZ13" s="205">
        <f t="shared" si="16"/>
        <v>1</v>
      </c>
      <c r="EA13" s="205"/>
      <c r="EB13" s="43">
        <f t="shared" si="17"/>
        <v>0</v>
      </c>
      <c r="EC13" s="44">
        <f t="shared" si="18"/>
        <v>0</v>
      </c>
      <c r="ED13" s="45">
        <f t="shared" si="19"/>
        <v>0</v>
      </c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</row>
    <row r="14" spans="1:204" ht="15.75" thickBot="1" x14ac:dyDescent="0.3">
      <c r="A14" s="1"/>
      <c r="B14" s="33">
        <f t="shared" si="27"/>
        <v>11</v>
      </c>
      <c r="C14" s="34">
        <f>C13+1</f>
        <v>8</v>
      </c>
      <c r="D14" s="10"/>
      <c r="E14" s="20" t="s">
        <v>0</v>
      </c>
      <c r="F14" s="62" t="str">
        <f t="shared" si="48"/>
        <v>Argentinos Juniors</v>
      </c>
      <c r="G14" s="64" t="str">
        <f t="shared" si="48"/>
        <v>V</v>
      </c>
      <c r="H14" s="37">
        <f t="shared" si="48"/>
        <v>4</v>
      </c>
      <c r="I14" s="37">
        <f t="shared" ref="I14:K14" si="52">BE11</f>
        <v>0</v>
      </c>
      <c r="J14" s="234">
        <f t="shared" si="52"/>
        <v>5</v>
      </c>
      <c r="K14" s="234">
        <f t="shared" si="52"/>
        <v>0</v>
      </c>
      <c r="L14" s="38">
        <f t="shared" si="50"/>
        <v>0</v>
      </c>
      <c r="M14" s="4" t="s">
        <v>28</v>
      </c>
      <c r="N14" s="39">
        <f>BJ11</f>
        <v>2</v>
      </c>
      <c r="O14" s="58">
        <f t="shared" si="20"/>
        <v>44744</v>
      </c>
      <c r="P14" s="65">
        <f>BL11</f>
        <v>87</v>
      </c>
      <c r="Q14" s="42">
        <f t="shared" si="29"/>
        <v>900</v>
      </c>
      <c r="R14" s="42">
        <f t="shared" si="3"/>
        <v>81.818181818181813</v>
      </c>
      <c r="S14" s="205">
        <f t="shared" si="4"/>
        <v>87</v>
      </c>
      <c r="T14" s="257">
        <f t="shared" si="30"/>
        <v>1020</v>
      </c>
      <c r="U14" s="254">
        <f t="shared" si="21"/>
        <v>204</v>
      </c>
      <c r="V14" s="205">
        <f>BN11</f>
        <v>0</v>
      </c>
      <c r="W14" s="205">
        <f t="shared" si="31"/>
        <v>5</v>
      </c>
      <c r="X14" s="205">
        <f>BO11</f>
        <v>1</v>
      </c>
      <c r="Y14" s="263">
        <f t="shared" si="41"/>
        <v>6</v>
      </c>
      <c r="Z14" s="165">
        <f>BP11</f>
        <v>100</v>
      </c>
      <c r="AA14" s="165">
        <f t="shared" si="22"/>
        <v>100</v>
      </c>
      <c r="AB14" s="165">
        <f t="shared" si="32"/>
        <v>1051</v>
      </c>
      <c r="AC14" s="262">
        <f t="shared" si="33"/>
        <v>175.16666666666666</v>
      </c>
      <c r="AD14" s="43">
        <f t="shared" si="51"/>
        <v>0</v>
      </c>
      <c r="AE14" s="44">
        <f t="shared" si="51"/>
        <v>0</v>
      </c>
      <c r="AF14" s="45">
        <f t="shared" si="51"/>
        <v>1</v>
      </c>
      <c r="AG14" s="46"/>
      <c r="AH14" s="47"/>
      <c r="AI14" s="48"/>
      <c r="AJ14" s="46"/>
      <c r="AK14" s="47"/>
      <c r="AL14" s="48"/>
      <c r="AM14" s="46"/>
      <c r="AN14" s="47"/>
      <c r="AO14" s="48"/>
      <c r="AR14" s="112" t="s">
        <v>4</v>
      </c>
      <c r="AS14" s="113" t="s">
        <v>82</v>
      </c>
      <c r="AT14" s="113" t="s">
        <v>83</v>
      </c>
      <c r="AU14" s="114" t="s">
        <v>84</v>
      </c>
      <c r="AZ14" s="50">
        <f t="shared" si="23"/>
        <v>11</v>
      </c>
      <c r="BA14" s="10"/>
      <c r="BB14" s="35" t="s">
        <v>85</v>
      </c>
      <c r="BC14" s="36" t="s">
        <v>30</v>
      </c>
      <c r="BD14" s="37">
        <v>7</v>
      </c>
      <c r="BE14" s="37">
        <v>1</v>
      </c>
      <c r="BF14" s="234"/>
      <c r="BG14" s="234"/>
      <c r="BH14" s="38">
        <v>1</v>
      </c>
      <c r="BI14" s="4" t="s">
        <v>28</v>
      </c>
      <c r="BJ14" s="57">
        <v>1</v>
      </c>
      <c r="BK14" s="58">
        <f>O20</f>
        <v>44750</v>
      </c>
      <c r="BL14" s="59">
        <v>146</v>
      </c>
      <c r="BM14" s="60">
        <f t="shared" si="34"/>
        <v>1188</v>
      </c>
      <c r="BN14" s="205">
        <v>1</v>
      </c>
      <c r="BO14" s="205">
        <f t="shared" si="24"/>
        <v>0</v>
      </c>
      <c r="BP14" s="205"/>
      <c r="BQ14" s="43">
        <f t="shared" si="6"/>
        <v>0</v>
      </c>
      <c r="BR14" s="44">
        <f t="shared" si="7"/>
        <v>1</v>
      </c>
      <c r="BS14" s="45">
        <f t="shared" si="8"/>
        <v>0</v>
      </c>
      <c r="BY14" s="115" t="s">
        <v>86</v>
      </c>
      <c r="BZ14" s="116"/>
      <c r="CA14" s="404">
        <v>50</v>
      </c>
      <c r="CB14" s="404"/>
      <c r="CP14" s="118" t="s">
        <v>87</v>
      </c>
      <c r="CQ14" s="119">
        <v>11</v>
      </c>
      <c r="CR14" s="120" t="s">
        <v>88</v>
      </c>
      <c r="CS14" s="121" t="s">
        <v>30</v>
      </c>
      <c r="CT14" s="122"/>
      <c r="CU14" s="122"/>
      <c r="CV14" s="244"/>
      <c r="CW14" s="244"/>
      <c r="CX14" s="123"/>
      <c r="CY14" s="124" t="s">
        <v>28</v>
      </c>
      <c r="CZ14" s="125"/>
      <c r="DA14" s="126">
        <f>O51</f>
        <v>44784</v>
      </c>
      <c r="DB14" s="127"/>
      <c r="DC14" s="128">
        <f t="shared" si="35"/>
        <v>421</v>
      </c>
      <c r="DD14" s="245"/>
      <c r="DE14" s="245">
        <f t="shared" si="25"/>
        <v>1</v>
      </c>
      <c r="DF14" s="245"/>
      <c r="DG14" s="129">
        <f t="shared" si="12"/>
        <v>0</v>
      </c>
      <c r="DH14" s="130">
        <f t="shared" si="13"/>
        <v>0</v>
      </c>
      <c r="DI14" s="131">
        <f t="shared" si="14"/>
        <v>0</v>
      </c>
      <c r="DK14" s="50">
        <f t="shared" si="26"/>
        <v>11</v>
      </c>
      <c r="DL14" s="10">
        <v>11</v>
      </c>
      <c r="DM14" s="62" t="s">
        <v>89</v>
      </c>
      <c r="DN14" s="63" t="s">
        <v>36</v>
      </c>
      <c r="DO14" s="86"/>
      <c r="DP14" s="86"/>
      <c r="DQ14" s="235"/>
      <c r="DR14" s="235"/>
      <c r="DS14" s="132"/>
      <c r="DT14" s="88" t="s">
        <v>28</v>
      </c>
      <c r="DU14" s="89"/>
      <c r="DV14" s="90">
        <f t="shared" si="15"/>
        <v>44811</v>
      </c>
      <c r="DW14" s="91"/>
      <c r="DX14" s="92">
        <f t="shared" si="36"/>
        <v>0</v>
      </c>
      <c r="DY14" s="243"/>
      <c r="DZ14" s="243">
        <f t="shared" si="16"/>
        <v>1</v>
      </c>
      <c r="EA14" s="243"/>
      <c r="EB14" s="133">
        <f t="shared" si="17"/>
        <v>0</v>
      </c>
      <c r="EC14" s="134">
        <f t="shared" si="18"/>
        <v>0</v>
      </c>
      <c r="ED14" s="135">
        <f t="shared" si="19"/>
        <v>0</v>
      </c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</row>
    <row r="15" spans="1:204" x14ac:dyDescent="0.25">
      <c r="A15" s="1"/>
      <c r="B15" s="33">
        <f t="shared" si="27"/>
        <v>12</v>
      </c>
      <c r="C15" s="34" t="s">
        <v>40</v>
      </c>
      <c r="D15" s="54">
        <v>2</v>
      </c>
      <c r="E15" s="78" t="s">
        <v>13</v>
      </c>
      <c r="F15" s="105" t="str">
        <f>CR5</f>
        <v>Ind. del Valle</v>
      </c>
      <c r="G15" s="85" t="str">
        <f>CS5</f>
        <v>V</v>
      </c>
      <c r="H15" s="37">
        <f>CT5</f>
        <v>4</v>
      </c>
      <c r="I15" s="37">
        <f t="shared" ref="I15:K15" si="53">CU5</f>
        <v>1</v>
      </c>
      <c r="J15" s="234">
        <f t="shared" si="53"/>
        <v>0</v>
      </c>
      <c r="K15" s="234">
        <f t="shared" si="53"/>
        <v>0</v>
      </c>
      <c r="L15" s="56">
        <f>CX5</f>
        <v>2</v>
      </c>
      <c r="M15" s="4" t="s">
        <v>28</v>
      </c>
      <c r="N15" s="75">
        <f>CZ5</f>
        <v>2</v>
      </c>
      <c r="O15" s="58">
        <f t="shared" si="20"/>
        <v>44745</v>
      </c>
      <c r="P15" s="65">
        <f>DB5</f>
        <v>105</v>
      </c>
      <c r="Q15" s="42">
        <f t="shared" si="29"/>
        <v>1005</v>
      </c>
      <c r="R15" s="42">
        <f t="shared" si="3"/>
        <v>83.75</v>
      </c>
      <c r="S15" s="205">
        <f t="shared" si="4"/>
        <v>165</v>
      </c>
      <c r="T15" s="257">
        <f t="shared" si="30"/>
        <v>1185</v>
      </c>
      <c r="U15" s="254">
        <f t="shared" si="21"/>
        <v>197.5</v>
      </c>
      <c r="V15" s="205">
        <f>DD5</f>
        <v>1</v>
      </c>
      <c r="W15" s="205">
        <f t="shared" si="31"/>
        <v>6</v>
      </c>
      <c r="X15" s="205">
        <f>DE5</f>
        <v>0</v>
      </c>
      <c r="Y15" s="263">
        <f t="shared" si="41"/>
        <v>6</v>
      </c>
      <c r="Z15" s="165">
        <f>DF5</f>
        <v>0</v>
      </c>
      <c r="AA15" s="165">
        <f t="shared" si="22"/>
        <v>0</v>
      </c>
      <c r="AB15" s="165">
        <f t="shared" si="32"/>
        <v>1051</v>
      </c>
      <c r="AC15" s="262">
        <f t="shared" si="33"/>
        <v>175.16666666666666</v>
      </c>
      <c r="AD15" s="46"/>
      <c r="AE15" s="47"/>
      <c r="AF15" s="48"/>
      <c r="AG15" s="46"/>
      <c r="AH15" s="47"/>
      <c r="AI15" s="48"/>
      <c r="AJ15" s="43">
        <f>DG5</f>
        <v>0</v>
      </c>
      <c r="AK15" s="44">
        <f>DH5</f>
        <v>1</v>
      </c>
      <c r="AL15" s="45">
        <f>DI5</f>
        <v>0</v>
      </c>
      <c r="AM15" s="46"/>
      <c r="AN15" s="47"/>
      <c r="AO15" s="48"/>
      <c r="AQ15" s="136" t="s">
        <v>0</v>
      </c>
      <c r="AR15" s="137">
        <f>AS15+AT15+AU15</f>
        <v>13</v>
      </c>
      <c r="AS15" s="138">
        <f>BQ46</f>
        <v>6</v>
      </c>
      <c r="AT15" s="138">
        <f>BR46</f>
        <v>3</v>
      </c>
      <c r="AU15" s="139">
        <f>BS46</f>
        <v>4</v>
      </c>
      <c r="AZ15" s="50">
        <f t="shared" si="23"/>
        <v>12</v>
      </c>
      <c r="BA15" s="10"/>
      <c r="BB15" s="110" t="s">
        <v>90</v>
      </c>
      <c r="BC15" s="64" t="s">
        <v>24</v>
      </c>
      <c r="BD15" s="37">
        <v>6</v>
      </c>
      <c r="BE15" s="37">
        <v>3</v>
      </c>
      <c r="BF15" s="234"/>
      <c r="BG15" s="234"/>
      <c r="BH15" s="38">
        <v>4</v>
      </c>
      <c r="BI15" s="4" t="s">
        <v>28</v>
      </c>
      <c r="BJ15" s="57">
        <v>2</v>
      </c>
      <c r="BK15" s="58">
        <f>O21</f>
        <v>44754</v>
      </c>
      <c r="BL15" s="59">
        <v>185</v>
      </c>
      <c r="BM15" s="60">
        <f t="shared" si="34"/>
        <v>1373</v>
      </c>
      <c r="BN15" s="205">
        <v>1</v>
      </c>
      <c r="BO15" s="205">
        <f t="shared" si="24"/>
        <v>0</v>
      </c>
      <c r="BP15" s="205"/>
      <c r="BQ15" s="43">
        <f t="shared" si="6"/>
        <v>1</v>
      </c>
      <c r="BR15" s="44">
        <f t="shared" si="7"/>
        <v>0</v>
      </c>
      <c r="BS15" s="45">
        <f t="shared" si="8"/>
        <v>0</v>
      </c>
      <c r="BY15" s="140" t="s">
        <v>91</v>
      </c>
      <c r="BZ15" s="141">
        <v>27</v>
      </c>
      <c r="CA15" s="404">
        <v>30</v>
      </c>
      <c r="CB15" s="404"/>
      <c r="CP15" s="142" t="s">
        <v>92</v>
      </c>
      <c r="CQ15" s="102">
        <v>12</v>
      </c>
      <c r="CR15" s="101"/>
      <c r="CS15" s="143"/>
      <c r="CT15" s="37"/>
      <c r="CU15" s="37"/>
      <c r="CV15" s="234"/>
      <c r="CW15" s="234"/>
      <c r="CX15" s="56"/>
      <c r="CY15" s="7" t="s">
        <v>28</v>
      </c>
      <c r="CZ15" s="57"/>
      <c r="DA15" s="58">
        <f>O54</f>
        <v>44787</v>
      </c>
      <c r="DB15" s="59"/>
      <c r="DC15" s="60">
        <f t="shared" si="35"/>
        <v>421</v>
      </c>
      <c r="DD15" s="205"/>
      <c r="DE15" s="205">
        <f t="shared" si="25"/>
        <v>1</v>
      </c>
      <c r="DF15" s="205"/>
      <c r="DG15" s="69">
        <f t="shared" si="12"/>
        <v>0</v>
      </c>
      <c r="DH15" s="70">
        <f t="shared" si="13"/>
        <v>0</v>
      </c>
      <c r="DI15" s="71">
        <f t="shared" si="14"/>
        <v>0</v>
      </c>
      <c r="DO15" s="100">
        <f>SUM(DO9:DO14)</f>
        <v>0</v>
      </c>
      <c r="DU15" s="100">
        <f>SUM(DU9:DU14)</f>
        <v>0</v>
      </c>
      <c r="DW15" s="100">
        <f>SUM(DW9:DW14)</f>
        <v>0</v>
      </c>
      <c r="DX15" s="100"/>
      <c r="EB15" s="100">
        <f>SUM(EB9:EB14)</f>
        <v>0</v>
      </c>
      <c r="EC15" s="100">
        <f>SUM(EC9:EC14)</f>
        <v>0</v>
      </c>
      <c r="ED15" s="100">
        <f>SUM(ED9:ED14)</f>
        <v>0</v>
      </c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</row>
    <row r="16" spans="1:204" x14ac:dyDescent="0.25">
      <c r="A16" s="1"/>
      <c r="B16" s="33">
        <f t="shared" si="27"/>
        <v>13</v>
      </c>
      <c r="C16" s="34">
        <f>C14+1</f>
        <v>9</v>
      </c>
      <c r="D16" s="10"/>
      <c r="E16" s="20" t="s">
        <v>0</v>
      </c>
      <c r="F16" s="35" t="str">
        <f>BB12</f>
        <v>Vélez Sarsfield</v>
      </c>
      <c r="G16" s="36" t="str">
        <f>BC12</f>
        <v>L</v>
      </c>
      <c r="H16" s="37">
        <f>BD12</f>
        <v>5</v>
      </c>
      <c r="I16" s="37">
        <f t="shared" ref="I16:K16" si="54">BE12</f>
        <v>2</v>
      </c>
      <c r="J16" s="234">
        <f t="shared" si="54"/>
        <v>0</v>
      </c>
      <c r="K16" s="234">
        <f t="shared" si="54"/>
        <v>0</v>
      </c>
      <c r="L16" s="38">
        <f>BH12</f>
        <v>3</v>
      </c>
      <c r="M16" s="4" t="s">
        <v>28</v>
      </c>
      <c r="N16" s="39">
        <f>BJ12</f>
        <v>2</v>
      </c>
      <c r="O16" s="58">
        <f t="shared" si="20"/>
        <v>44746</v>
      </c>
      <c r="P16" s="65">
        <f>BL12</f>
        <v>124</v>
      </c>
      <c r="Q16" s="42">
        <f t="shared" si="29"/>
        <v>1129</v>
      </c>
      <c r="R16" s="42">
        <f t="shared" si="3"/>
        <v>86.84615384615384</v>
      </c>
      <c r="S16" s="205">
        <f t="shared" si="4"/>
        <v>244</v>
      </c>
      <c r="T16" s="257">
        <f t="shared" si="30"/>
        <v>1429</v>
      </c>
      <c r="U16" s="254">
        <f t="shared" si="21"/>
        <v>204.14285714285714</v>
      </c>
      <c r="V16" s="205">
        <f>BN12</f>
        <v>1</v>
      </c>
      <c r="W16" s="205">
        <f t="shared" si="31"/>
        <v>7</v>
      </c>
      <c r="X16" s="205">
        <f>BO12</f>
        <v>0</v>
      </c>
      <c r="Y16" s="263">
        <f t="shared" si="41"/>
        <v>6</v>
      </c>
      <c r="Z16" s="165">
        <f>BP12</f>
        <v>0</v>
      </c>
      <c r="AA16" s="165">
        <f t="shared" si="22"/>
        <v>0</v>
      </c>
      <c r="AB16" s="165">
        <f t="shared" si="32"/>
        <v>1051</v>
      </c>
      <c r="AC16" s="262">
        <f t="shared" si="33"/>
        <v>175.16666666666666</v>
      </c>
      <c r="AD16" s="43">
        <f>BQ12</f>
        <v>1</v>
      </c>
      <c r="AE16" s="44">
        <f>BR12</f>
        <v>0</v>
      </c>
      <c r="AF16" s="45">
        <f>BS12</f>
        <v>0</v>
      </c>
      <c r="AG16" s="46"/>
      <c r="AH16" s="47"/>
      <c r="AI16" s="48"/>
      <c r="AJ16" s="46"/>
      <c r="AK16" s="47"/>
      <c r="AL16" s="48"/>
      <c r="AM16" s="46"/>
      <c r="AN16" s="47"/>
      <c r="AO16" s="48"/>
      <c r="AQ16" s="144" t="s">
        <v>1</v>
      </c>
      <c r="AR16" s="145">
        <f>AS16+AT16+AU16</f>
        <v>4</v>
      </c>
      <c r="AS16" s="105">
        <f>CL10</f>
        <v>4</v>
      </c>
      <c r="AT16" s="105">
        <f>CM10</f>
        <v>0</v>
      </c>
      <c r="AU16" s="146">
        <f>CN10</f>
        <v>0</v>
      </c>
      <c r="AY16" s="7"/>
      <c r="AZ16" s="50">
        <f t="shared" si="23"/>
        <v>13</v>
      </c>
      <c r="BA16" s="10"/>
      <c r="BB16" s="62" t="s">
        <v>93</v>
      </c>
      <c r="BC16" s="36" t="s">
        <v>30</v>
      </c>
      <c r="BD16" s="37">
        <v>5</v>
      </c>
      <c r="BE16" s="37">
        <v>1</v>
      </c>
      <c r="BF16" s="234"/>
      <c r="BG16" s="234"/>
      <c r="BH16" s="38">
        <v>1</v>
      </c>
      <c r="BI16" s="4" t="s">
        <v>28</v>
      </c>
      <c r="BJ16" s="57">
        <v>0</v>
      </c>
      <c r="BK16" s="58">
        <f>O23</f>
        <v>44756</v>
      </c>
      <c r="BL16" s="59">
        <v>92</v>
      </c>
      <c r="BM16" s="60">
        <f t="shared" si="34"/>
        <v>1465</v>
      </c>
      <c r="BN16" s="205">
        <v>1</v>
      </c>
      <c r="BO16" s="205">
        <f t="shared" si="24"/>
        <v>0</v>
      </c>
      <c r="BP16" s="205"/>
      <c r="BQ16" s="43">
        <f t="shared" si="6"/>
        <v>1</v>
      </c>
      <c r="BR16" s="44">
        <f t="shared" si="7"/>
        <v>0</v>
      </c>
      <c r="BS16" s="45">
        <f t="shared" si="8"/>
        <v>0</v>
      </c>
      <c r="BT16" s="7"/>
      <c r="BY16" s="147" t="s">
        <v>94</v>
      </c>
      <c r="BZ16" s="141">
        <v>20</v>
      </c>
      <c r="CA16" s="404">
        <v>23</v>
      </c>
      <c r="CB16" s="404"/>
      <c r="CP16" s="148" t="s">
        <v>95</v>
      </c>
      <c r="CQ16" s="54"/>
      <c r="CR16" s="148"/>
      <c r="CS16" s="85"/>
      <c r="CT16" s="37"/>
      <c r="CU16" s="37"/>
      <c r="CV16" s="234"/>
      <c r="CW16" s="234"/>
      <c r="CX16" s="56"/>
      <c r="CY16" s="7" t="s">
        <v>28</v>
      </c>
      <c r="CZ16" s="57"/>
      <c r="DA16" s="58">
        <f>O57</f>
        <v>44790</v>
      </c>
      <c r="DB16" s="59"/>
      <c r="DC16" s="60">
        <f t="shared" si="35"/>
        <v>421</v>
      </c>
      <c r="DD16" s="205"/>
      <c r="DE16" s="205">
        <f t="shared" si="25"/>
        <v>1</v>
      </c>
      <c r="DF16" s="205"/>
      <c r="DG16" s="69">
        <f t="shared" si="12"/>
        <v>0</v>
      </c>
      <c r="DH16" s="70">
        <f t="shared" si="13"/>
        <v>0</v>
      </c>
      <c r="DI16" s="71">
        <f t="shared" si="14"/>
        <v>0</v>
      </c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</row>
    <row r="17" spans="1:204" x14ac:dyDescent="0.25">
      <c r="A17" s="1"/>
      <c r="B17" s="33">
        <f t="shared" si="27"/>
        <v>14</v>
      </c>
      <c r="C17" s="73" t="s">
        <v>44</v>
      </c>
      <c r="D17" s="54">
        <v>3</v>
      </c>
      <c r="E17" s="66" t="s">
        <v>12</v>
      </c>
      <c r="F17" s="99" t="str">
        <f>BW6</f>
        <v>Chacarita</v>
      </c>
      <c r="G17" s="85" t="str">
        <f>BX6</f>
        <v>V</v>
      </c>
      <c r="H17" s="37">
        <f>BY6</f>
        <v>7</v>
      </c>
      <c r="I17" s="37">
        <f t="shared" ref="I17:K17" si="55">BZ6</f>
        <v>2</v>
      </c>
      <c r="J17" s="234">
        <f t="shared" si="55"/>
        <v>0</v>
      </c>
      <c r="K17" s="234">
        <f t="shared" si="55"/>
        <v>0</v>
      </c>
      <c r="L17" s="56">
        <f>CC6</f>
        <v>4</v>
      </c>
      <c r="M17" s="4" t="s">
        <v>28</v>
      </c>
      <c r="N17" s="75">
        <f>CE6</f>
        <v>1</v>
      </c>
      <c r="O17" s="58">
        <f t="shared" si="20"/>
        <v>44747</v>
      </c>
      <c r="P17" s="65">
        <f>CG6</f>
        <v>137</v>
      </c>
      <c r="Q17" s="42">
        <f t="shared" si="29"/>
        <v>1266</v>
      </c>
      <c r="R17" s="42">
        <f t="shared" si="3"/>
        <v>90.428571428571431</v>
      </c>
      <c r="S17" s="205">
        <f t="shared" si="4"/>
        <v>257</v>
      </c>
      <c r="T17" s="257">
        <f t="shared" si="30"/>
        <v>1686</v>
      </c>
      <c r="U17" s="254">
        <f t="shared" si="21"/>
        <v>210.75</v>
      </c>
      <c r="V17" s="205">
        <f>CI6</f>
        <v>1</v>
      </c>
      <c r="W17" s="205">
        <f t="shared" si="31"/>
        <v>8</v>
      </c>
      <c r="X17" s="205">
        <f>CJ6</f>
        <v>0</v>
      </c>
      <c r="Y17" s="263">
        <f t="shared" si="41"/>
        <v>6</v>
      </c>
      <c r="Z17" s="165">
        <f>CK6</f>
        <v>0</v>
      </c>
      <c r="AA17" s="165">
        <f t="shared" si="22"/>
        <v>0</v>
      </c>
      <c r="AB17" s="165">
        <f t="shared" si="32"/>
        <v>1051</v>
      </c>
      <c r="AC17" s="262">
        <f t="shared" si="33"/>
        <v>175.16666666666666</v>
      </c>
      <c r="AD17" s="46"/>
      <c r="AE17" s="47"/>
      <c r="AF17" s="48"/>
      <c r="AG17" s="43">
        <f>CL6</f>
        <v>1</v>
      </c>
      <c r="AH17" s="44">
        <f>CM6</f>
        <v>0</v>
      </c>
      <c r="AI17" s="45">
        <f>CN6</f>
        <v>0</v>
      </c>
      <c r="AJ17" s="46"/>
      <c r="AK17" s="47"/>
      <c r="AL17" s="48"/>
      <c r="AM17" s="46"/>
      <c r="AN17" s="47"/>
      <c r="AO17" s="48"/>
      <c r="AQ17" s="149" t="s">
        <v>2</v>
      </c>
      <c r="AR17" s="145">
        <f>AS17+AT17+AU17</f>
        <v>4</v>
      </c>
      <c r="AS17" s="105">
        <f>DG20</f>
        <v>3</v>
      </c>
      <c r="AT17" s="105">
        <f>DH20</f>
        <v>1</v>
      </c>
      <c r="AU17" s="146">
        <f>DI20</f>
        <v>0</v>
      </c>
      <c r="AY17" s="7"/>
      <c r="AZ17" s="50">
        <f t="shared" si="23"/>
        <v>14</v>
      </c>
      <c r="BA17" s="10"/>
      <c r="BB17" s="62" t="s">
        <v>96</v>
      </c>
      <c r="BC17" s="64" t="s">
        <v>24</v>
      </c>
      <c r="BD17" s="37"/>
      <c r="BE17" s="37"/>
      <c r="BF17" s="234"/>
      <c r="BG17" s="234"/>
      <c r="BH17" s="38"/>
      <c r="BI17" s="4" t="s">
        <v>28</v>
      </c>
      <c r="BJ17" s="57"/>
      <c r="BK17" s="58">
        <f>O25</f>
        <v>44758</v>
      </c>
      <c r="BL17" s="59"/>
      <c r="BM17" s="60">
        <f t="shared" si="34"/>
        <v>1465</v>
      </c>
      <c r="BN17" s="205">
        <v>1</v>
      </c>
      <c r="BO17" s="205">
        <f t="shared" si="24"/>
        <v>0</v>
      </c>
      <c r="BP17" s="205"/>
      <c r="BQ17" s="43">
        <f t="shared" si="6"/>
        <v>0</v>
      </c>
      <c r="BR17" s="44">
        <f t="shared" si="7"/>
        <v>0</v>
      </c>
      <c r="BS17" s="45">
        <f t="shared" si="8"/>
        <v>0</v>
      </c>
      <c r="BT17" s="7"/>
      <c r="BY17" s="150" t="s">
        <v>97</v>
      </c>
      <c r="BZ17" s="141">
        <v>18</v>
      </c>
      <c r="CA17" s="404">
        <v>20</v>
      </c>
      <c r="CB17" s="404"/>
      <c r="CP17" s="105" t="s">
        <v>98</v>
      </c>
      <c r="CQ17" s="54"/>
      <c r="CR17" s="148"/>
      <c r="CS17" s="85"/>
      <c r="CT17" s="37"/>
      <c r="CU17" s="37"/>
      <c r="CV17" s="234"/>
      <c r="CW17" s="234"/>
      <c r="CX17" s="56"/>
      <c r="CY17" s="7" t="s">
        <v>28</v>
      </c>
      <c r="CZ17" s="57"/>
      <c r="DA17" s="58">
        <f>O61</f>
        <v>44794</v>
      </c>
      <c r="DB17" s="59"/>
      <c r="DC17" s="60">
        <f t="shared" si="35"/>
        <v>421</v>
      </c>
      <c r="DD17" s="205"/>
      <c r="DE17" s="205">
        <f t="shared" si="25"/>
        <v>1</v>
      </c>
      <c r="DF17" s="205"/>
      <c r="DG17" s="69">
        <f t="shared" si="12"/>
        <v>0</v>
      </c>
      <c r="DH17" s="70">
        <f t="shared" si="13"/>
        <v>0</v>
      </c>
      <c r="DI17" s="71">
        <f t="shared" si="14"/>
        <v>0</v>
      </c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</row>
    <row r="18" spans="1:204" ht="15.75" thickBot="1" x14ac:dyDescent="0.3">
      <c r="A18" s="1"/>
      <c r="B18" s="33">
        <f t="shared" si="27"/>
        <v>15</v>
      </c>
      <c r="C18" s="34">
        <f>C16+1</f>
        <v>10</v>
      </c>
      <c r="D18" s="10"/>
      <c r="E18" s="20" t="s">
        <v>0</v>
      </c>
      <c r="F18" s="35" t="str">
        <f>BB13</f>
        <v>Independiente</v>
      </c>
      <c r="G18" s="64" t="str">
        <f>BC13</f>
        <v>V</v>
      </c>
      <c r="H18" s="37">
        <f>BD13</f>
        <v>9</v>
      </c>
      <c r="I18" s="37">
        <f t="shared" ref="I18:K18" si="56">BE13</f>
        <v>4</v>
      </c>
      <c r="J18" s="234">
        <f t="shared" si="56"/>
        <v>0</v>
      </c>
      <c r="K18" s="234">
        <f t="shared" si="56"/>
        <v>0</v>
      </c>
      <c r="L18" s="38">
        <f>BH13</f>
        <v>5</v>
      </c>
      <c r="M18" s="4" t="s">
        <v>28</v>
      </c>
      <c r="N18" s="39">
        <f>BJ13</f>
        <v>3</v>
      </c>
      <c r="O18" s="58">
        <f t="shared" si="20"/>
        <v>44748</v>
      </c>
      <c r="P18" s="65">
        <f>BL13</f>
        <v>211</v>
      </c>
      <c r="Q18" s="42">
        <f t="shared" si="29"/>
        <v>1477</v>
      </c>
      <c r="R18" s="42">
        <f t="shared" si="3"/>
        <v>98.466666666666669</v>
      </c>
      <c r="S18" s="205">
        <f t="shared" si="4"/>
        <v>451</v>
      </c>
      <c r="T18" s="257">
        <f t="shared" si="30"/>
        <v>2137</v>
      </c>
      <c r="U18" s="254">
        <f t="shared" si="21"/>
        <v>237.44444444444446</v>
      </c>
      <c r="V18" s="205">
        <f>BN13</f>
        <v>1</v>
      </c>
      <c r="W18" s="205">
        <f t="shared" si="31"/>
        <v>9</v>
      </c>
      <c r="X18" s="205">
        <f>BO13</f>
        <v>0</v>
      </c>
      <c r="Y18" s="263">
        <f t="shared" si="41"/>
        <v>6</v>
      </c>
      <c r="Z18" s="165">
        <f>BP13</f>
        <v>0</v>
      </c>
      <c r="AA18" s="165">
        <f t="shared" si="22"/>
        <v>0</v>
      </c>
      <c r="AB18" s="165">
        <f t="shared" si="32"/>
        <v>1051</v>
      </c>
      <c r="AC18" s="262">
        <f t="shared" si="33"/>
        <v>175.16666666666666</v>
      </c>
      <c r="AD18" s="43">
        <f>BQ13</f>
        <v>1</v>
      </c>
      <c r="AE18" s="44">
        <f>BR13</f>
        <v>0</v>
      </c>
      <c r="AF18" s="45">
        <f>BS13</f>
        <v>0</v>
      </c>
      <c r="AG18" s="46"/>
      <c r="AH18" s="47"/>
      <c r="AI18" s="48"/>
      <c r="AJ18" s="46"/>
      <c r="AK18" s="47"/>
      <c r="AL18" s="48"/>
      <c r="AM18" s="46"/>
      <c r="AN18" s="47"/>
      <c r="AO18" s="48"/>
      <c r="AQ18" s="151" t="s">
        <v>3</v>
      </c>
      <c r="AR18" s="152">
        <f>AS18+AT18+AU18</f>
        <v>0</v>
      </c>
      <c r="AS18" s="153">
        <f>EB15</f>
        <v>0</v>
      </c>
      <c r="AT18" s="153">
        <f>EC15</f>
        <v>0</v>
      </c>
      <c r="AU18" s="154">
        <f>ED15</f>
        <v>0</v>
      </c>
      <c r="AY18" s="7"/>
      <c r="AZ18" s="50">
        <f t="shared" si="23"/>
        <v>15</v>
      </c>
      <c r="BA18" s="10"/>
      <c r="BB18" s="62" t="s">
        <v>99</v>
      </c>
      <c r="BC18" s="36" t="s">
        <v>30</v>
      </c>
      <c r="BD18" s="37"/>
      <c r="BE18" s="37"/>
      <c r="BF18" s="234"/>
      <c r="BG18" s="234"/>
      <c r="BH18" s="38"/>
      <c r="BI18" s="4" t="s">
        <v>28</v>
      </c>
      <c r="BJ18" s="57"/>
      <c r="BK18" s="58">
        <f>O26</f>
        <v>44759</v>
      </c>
      <c r="BL18" s="59"/>
      <c r="BM18" s="60">
        <f t="shared" si="34"/>
        <v>1465</v>
      </c>
      <c r="BN18" s="205"/>
      <c r="BO18" s="205">
        <f t="shared" si="24"/>
        <v>1</v>
      </c>
      <c r="BP18" s="205"/>
      <c r="BQ18" s="43">
        <f t="shared" si="6"/>
        <v>0</v>
      </c>
      <c r="BR18" s="44">
        <f t="shared" si="7"/>
        <v>0</v>
      </c>
      <c r="BS18" s="45">
        <f t="shared" si="8"/>
        <v>0</v>
      </c>
      <c r="BT18" s="7"/>
      <c r="BY18" s="68" t="s">
        <v>100</v>
      </c>
      <c r="BZ18" s="141">
        <v>15</v>
      </c>
      <c r="CA18" s="404">
        <v>18</v>
      </c>
      <c r="CB18" s="404"/>
      <c r="CP18" s="105" t="s">
        <v>101</v>
      </c>
      <c r="CQ18" s="54"/>
      <c r="CR18" s="148"/>
      <c r="CS18" s="85"/>
      <c r="CT18" s="37"/>
      <c r="CU18" s="37"/>
      <c r="CV18" s="234"/>
      <c r="CW18" s="234"/>
      <c r="CX18" s="56"/>
      <c r="CY18" s="7" t="s">
        <v>28</v>
      </c>
      <c r="CZ18" s="57"/>
      <c r="DA18" s="58">
        <f>O64</f>
        <v>44797</v>
      </c>
      <c r="DB18" s="59"/>
      <c r="DC18" s="60">
        <f t="shared" si="35"/>
        <v>421</v>
      </c>
      <c r="DD18" s="205"/>
      <c r="DE18" s="205">
        <f t="shared" si="25"/>
        <v>1</v>
      </c>
      <c r="DF18" s="205"/>
      <c r="DG18" s="69">
        <f t="shared" si="12"/>
        <v>0</v>
      </c>
      <c r="DH18" s="70">
        <f t="shared" si="13"/>
        <v>0</v>
      </c>
      <c r="DI18" s="71">
        <f t="shared" si="14"/>
        <v>0</v>
      </c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</row>
    <row r="19" spans="1:204" ht="15.75" thickBot="1" x14ac:dyDescent="0.3">
      <c r="A19" s="1"/>
      <c r="B19" s="33">
        <f t="shared" si="27"/>
        <v>16</v>
      </c>
      <c r="C19" s="34" t="s">
        <v>46</v>
      </c>
      <c r="D19" s="54">
        <v>3</v>
      </c>
      <c r="E19" s="78" t="s">
        <v>13</v>
      </c>
      <c r="F19" s="105" t="str">
        <f>CR6</f>
        <v>Metropolitanos</v>
      </c>
      <c r="G19" s="155" t="str">
        <f>CS6</f>
        <v>L</v>
      </c>
      <c r="H19" s="37">
        <f>CT6</f>
        <v>3</v>
      </c>
      <c r="I19" s="37">
        <f t="shared" ref="I19:K19" si="57">CU6</f>
        <v>0</v>
      </c>
      <c r="J19" s="234">
        <f t="shared" si="57"/>
        <v>0</v>
      </c>
      <c r="K19" s="234">
        <f t="shared" si="57"/>
        <v>0</v>
      </c>
      <c r="L19" s="56">
        <f>CX6</f>
        <v>1</v>
      </c>
      <c r="M19" s="4" t="s">
        <v>28</v>
      </c>
      <c r="N19" s="75">
        <f>CZ6</f>
        <v>0</v>
      </c>
      <c r="O19" s="58">
        <f t="shared" si="20"/>
        <v>44749</v>
      </c>
      <c r="P19" s="65">
        <f>DB6</f>
        <v>50</v>
      </c>
      <c r="Q19" s="42">
        <f t="shared" si="29"/>
        <v>1527</v>
      </c>
      <c r="R19" s="42">
        <f t="shared" si="3"/>
        <v>95.4375</v>
      </c>
      <c r="S19" s="205">
        <f t="shared" si="4"/>
        <v>50</v>
      </c>
      <c r="T19" s="257">
        <f t="shared" si="30"/>
        <v>2187</v>
      </c>
      <c r="U19" s="254">
        <f t="shared" si="21"/>
        <v>218.7</v>
      </c>
      <c r="V19" s="205">
        <f>DD6</f>
        <v>1</v>
      </c>
      <c r="W19" s="205">
        <f t="shared" si="31"/>
        <v>10</v>
      </c>
      <c r="X19" s="205">
        <f>DE6</f>
        <v>0</v>
      </c>
      <c r="Y19" s="263">
        <f t="shared" si="41"/>
        <v>6</v>
      </c>
      <c r="Z19" s="165">
        <f>DF6</f>
        <v>0</v>
      </c>
      <c r="AA19" s="165">
        <f t="shared" si="22"/>
        <v>0</v>
      </c>
      <c r="AB19" s="165">
        <f t="shared" si="32"/>
        <v>1051</v>
      </c>
      <c r="AC19" s="262">
        <f t="shared" si="33"/>
        <v>175.16666666666666</v>
      </c>
      <c r="AD19" s="46"/>
      <c r="AE19" s="47"/>
      <c r="AF19" s="48"/>
      <c r="AG19" s="46"/>
      <c r="AH19" s="47"/>
      <c r="AI19" s="48"/>
      <c r="AJ19" s="43">
        <f>DG6</f>
        <v>1</v>
      </c>
      <c r="AK19" s="44">
        <f>DH6</f>
        <v>0</v>
      </c>
      <c r="AL19" s="45">
        <f>DI6</f>
        <v>0</v>
      </c>
      <c r="AM19" s="46"/>
      <c r="AN19" s="47"/>
      <c r="AO19" s="48"/>
      <c r="AQ19" s="156" t="s">
        <v>68</v>
      </c>
      <c r="AR19" s="112">
        <f>AS19+AT19+AU19</f>
        <v>21</v>
      </c>
      <c r="AS19" s="113">
        <f>SUM(AS15:AS18)</f>
        <v>13</v>
      </c>
      <c r="AT19" s="113">
        <f>SUM(AT15:AT18)</f>
        <v>4</v>
      </c>
      <c r="AU19" s="114">
        <f>SUM(AU15:AU18)</f>
        <v>4</v>
      </c>
      <c r="AY19" s="7"/>
      <c r="AZ19" s="50">
        <f t="shared" si="23"/>
        <v>16</v>
      </c>
      <c r="BA19" s="10"/>
      <c r="BB19" s="72" t="s">
        <v>102</v>
      </c>
      <c r="BC19" s="64" t="s">
        <v>24</v>
      </c>
      <c r="BD19" s="37"/>
      <c r="BE19" s="37"/>
      <c r="BF19" s="234"/>
      <c r="BG19" s="234"/>
      <c r="BH19" s="38"/>
      <c r="BI19" s="4" t="s">
        <v>28</v>
      </c>
      <c r="BJ19" s="57"/>
      <c r="BK19" s="58">
        <f>O28</f>
        <v>44761</v>
      </c>
      <c r="BL19" s="59"/>
      <c r="BM19" s="60">
        <f t="shared" si="34"/>
        <v>1465</v>
      </c>
      <c r="BN19" s="205"/>
      <c r="BO19" s="205">
        <f t="shared" si="24"/>
        <v>1</v>
      </c>
      <c r="BP19" s="205"/>
      <c r="BQ19" s="43">
        <f t="shared" si="6"/>
        <v>0</v>
      </c>
      <c r="BR19" s="44">
        <f t="shared" si="7"/>
        <v>0</v>
      </c>
      <c r="BS19" s="45">
        <f t="shared" si="8"/>
        <v>0</v>
      </c>
      <c r="BT19" s="7"/>
      <c r="BY19" s="157" t="s">
        <v>103</v>
      </c>
      <c r="BZ19" s="158">
        <v>10</v>
      </c>
      <c r="CA19" s="396">
        <v>15</v>
      </c>
      <c r="CB19" s="397"/>
      <c r="CP19" s="105" t="s">
        <v>104</v>
      </c>
      <c r="CQ19" s="54"/>
      <c r="CR19" s="148"/>
      <c r="CS19" s="85"/>
      <c r="CT19" s="86"/>
      <c r="CU19" s="86"/>
      <c r="CV19" s="235"/>
      <c r="CW19" s="235"/>
      <c r="CX19" s="87"/>
      <c r="CY19" s="159" t="s">
        <v>28</v>
      </c>
      <c r="CZ19" s="89"/>
      <c r="DA19" s="90">
        <f>O67</f>
        <v>44800</v>
      </c>
      <c r="DB19" s="91"/>
      <c r="DC19" s="92">
        <f t="shared" si="35"/>
        <v>421</v>
      </c>
      <c r="DD19" s="243"/>
      <c r="DE19" s="243">
        <f t="shared" si="25"/>
        <v>1</v>
      </c>
      <c r="DF19" s="243"/>
      <c r="DG19" s="93">
        <f t="shared" si="12"/>
        <v>0</v>
      </c>
      <c r="DH19" s="94">
        <f t="shared" si="13"/>
        <v>0</v>
      </c>
      <c r="DI19" s="95">
        <f t="shared" si="14"/>
        <v>0</v>
      </c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</row>
    <row r="20" spans="1:204" x14ac:dyDescent="0.25">
      <c r="A20" s="1"/>
      <c r="B20" s="33">
        <f t="shared" si="27"/>
        <v>17</v>
      </c>
      <c r="C20" s="34">
        <f>C18+1</f>
        <v>11</v>
      </c>
      <c r="D20" s="10"/>
      <c r="E20" s="20" t="s">
        <v>0</v>
      </c>
      <c r="F20" s="35" t="str">
        <f t="shared" ref="F20:H21" si="58">BB14</f>
        <v>Colón</v>
      </c>
      <c r="G20" s="36" t="str">
        <f t="shared" si="58"/>
        <v>L</v>
      </c>
      <c r="H20" s="37">
        <f t="shared" si="58"/>
        <v>7</v>
      </c>
      <c r="I20" s="37">
        <f t="shared" ref="I20:K20" si="59">BE14</f>
        <v>1</v>
      </c>
      <c r="J20" s="234">
        <f t="shared" si="59"/>
        <v>0</v>
      </c>
      <c r="K20" s="234">
        <f t="shared" si="59"/>
        <v>0</v>
      </c>
      <c r="L20" s="38">
        <f t="shared" ref="L20:L21" si="60">BH14</f>
        <v>1</v>
      </c>
      <c r="M20" s="4" t="s">
        <v>28</v>
      </c>
      <c r="N20" s="39">
        <f>BJ14</f>
        <v>1</v>
      </c>
      <c r="O20" s="58">
        <f t="shared" si="20"/>
        <v>44750</v>
      </c>
      <c r="P20" s="65">
        <f>BL14</f>
        <v>146</v>
      </c>
      <c r="Q20" s="42">
        <f t="shared" si="29"/>
        <v>1673</v>
      </c>
      <c r="R20" s="42">
        <f t="shared" si="3"/>
        <v>98.411764705882348</v>
      </c>
      <c r="S20" s="205">
        <f t="shared" si="4"/>
        <v>206</v>
      </c>
      <c r="T20" s="257">
        <f t="shared" si="30"/>
        <v>2393</v>
      </c>
      <c r="U20" s="254">
        <f t="shared" si="21"/>
        <v>217.54545454545453</v>
      </c>
      <c r="V20" s="205">
        <f>BN14</f>
        <v>1</v>
      </c>
      <c r="W20" s="205">
        <f t="shared" si="31"/>
        <v>11</v>
      </c>
      <c r="X20" s="205">
        <f>BO14</f>
        <v>0</v>
      </c>
      <c r="Y20" s="263">
        <f t="shared" si="41"/>
        <v>6</v>
      </c>
      <c r="Z20" s="165">
        <f>BP14</f>
        <v>0</v>
      </c>
      <c r="AA20" s="165">
        <f t="shared" si="22"/>
        <v>0</v>
      </c>
      <c r="AB20" s="165">
        <f t="shared" si="32"/>
        <v>1051</v>
      </c>
      <c r="AC20" s="262">
        <f t="shared" si="33"/>
        <v>175.16666666666666</v>
      </c>
      <c r="AD20" s="43">
        <f t="shared" ref="AD20:AF21" si="61">BQ14</f>
        <v>0</v>
      </c>
      <c r="AE20" s="44">
        <f t="shared" si="61"/>
        <v>1</v>
      </c>
      <c r="AF20" s="45">
        <f t="shared" si="61"/>
        <v>0</v>
      </c>
      <c r="AG20" s="46"/>
      <c r="AH20" s="47"/>
      <c r="AI20" s="48"/>
      <c r="AJ20" s="46"/>
      <c r="AK20" s="47"/>
      <c r="AL20" s="48"/>
      <c r="AM20" s="46"/>
      <c r="AN20" s="47"/>
      <c r="AO20" s="48"/>
      <c r="AQ20" s="7"/>
      <c r="AR20" s="7"/>
      <c r="AY20" s="7"/>
      <c r="AZ20" s="50">
        <f t="shared" si="23"/>
        <v>17</v>
      </c>
      <c r="BA20" s="10"/>
      <c r="BB20" s="35" t="s">
        <v>105</v>
      </c>
      <c r="BC20" s="36" t="s">
        <v>30</v>
      </c>
      <c r="BD20" s="37"/>
      <c r="BE20" s="37"/>
      <c r="BF20" s="234"/>
      <c r="BG20" s="234"/>
      <c r="BH20" s="38"/>
      <c r="BI20" s="4" t="s">
        <v>28</v>
      </c>
      <c r="BJ20" s="57"/>
      <c r="BK20" s="58">
        <f>O29</f>
        <v>44762</v>
      </c>
      <c r="BL20" s="65"/>
      <c r="BM20" s="42">
        <f t="shared" si="34"/>
        <v>1465</v>
      </c>
      <c r="BN20" s="205"/>
      <c r="BO20" s="205">
        <f t="shared" si="24"/>
        <v>1</v>
      </c>
      <c r="BP20" s="205"/>
      <c r="BQ20" s="43">
        <f t="shared" si="6"/>
        <v>0</v>
      </c>
      <c r="BR20" s="44">
        <f t="shared" si="7"/>
        <v>0</v>
      </c>
      <c r="BS20" s="45">
        <f t="shared" si="8"/>
        <v>0</v>
      </c>
      <c r="BT20" s="7"/>
      <c r="CT20" s="100">
        <f>SUM(CT4:CT19)</f>
        <v>21</v>
      </c>
      <c r="CX20" s="100">
        <f>SUM(CX4:CX19)</f>
        <v>10</v>
      </c>
      <c r="CY20" s="100">
        <f>SUM(CY4:CY19)</f>
        <v>0</v>
      </c>
      <c r="CZ20" s="100">
        <f>SUM(CZ4:CZ19)</f>
        <v>3</v>
      </c>
      <c r="DB20" s="100">
        <f>SUM(DB4:DB19)</f>
        <v>421</v>
      </c>
      <c r="DC20" s="100"/>
      <c r="DG20" s="100">
        <f>SUM(DG4:DG19)</f>
        <v>3</v>
      </c>
      <c r="DH20" s="100">
        <f>SUM(DH4:DH19)</f>
        <v>1</v>
      </c>
      <c r="DI20" s="100">
        <f>SUM(DI4:DI19)</f>
        <v>0</v>
      </c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</row>
    <row r="21" spans="1:204" x14ac:dyDescent="0.25">
      <c r="A21" s="1"/>
      <c r="B21" s="33">
        <f t="shared" si="27"/>
        <v>18</v>
      </c>
      <c r="C21" s="34">
        <f>C20+1</f>
        <v>12</v>
      </c>
      <c r="D21" s="10"/>
      <c r="E21" s="20" t="s">
        <v>0</v>
      </c>
      <c r="F21" s="110" t="str">
        <f t="shared" si="58"/>
        <v>Boca Juniors</v>
      </c>
      <c r="G21" s="64" t="str">
        <f t="shared" si="58"/>
        <v>V</v>
      </c>
      <c r="H21" s="37">
        <f t="shared" si="58"/>
        <v>6</v>
      </c>
      <c r="I21" s="37">
        <f t="shared" ref="I21:K21" si="62">BE15</f>
        <v>3</v>
      </c>
      <c r="J21" s="234">
        <f t="shared" si="62"/>
        <v>0</v>
      </c>
      <c r="K21" s="234">
        <f t="shared" si="62"/>
        <v>0</v>
      </c>
      <c r="L21" s="38">
        <f t="shared" si="60"/>
        <v>4</v>
      </c>
      <c r="M21" s="4" t="s">
        <v>28</v>
      </c>
      <c r="N21" s="39">
        <f>BJ15</f>
        <v>2</v>
      </c>
      <c r="O21" s="58">
        <v>44754</v>
      </c>
      <c r="P21" s="65">
        <f>BL15</f>
        <v>185</v>
      </c>
      <c r="Q21" s="42">
        <f t="shared" si="29"/>
        <v>1858</v>
      </c>
      <c r="R21" s="42">
        <f t="shared" si="3"/>
        <v>103.22222222222223</v>
      </c>
      <c r="S21" s="205">
        <f t="shared" si="4"/>
        <v>365</v>
      </c>
      <c r="T21" s="257">
        <f t="shared" si="30"/>
        <v>2758</v>
      </c>
      <c r="U21" s="254">
        <f t="shared" si="21"/>
        <v>229.83333333333334</v>
      </c>
      <c r="V21" s="205">
        <f>BN15</f>
        <v>1</v>
      </c>
      <c r="W21" s="205">
        <f t="shared" si="31"/>
        <v>12</v>
      </c>
      <c r="X21" s="205">
        <f>BO15</f>
        <v>0</v>
      </c>
      <c r="Y21" s="263">
        <f t="shared" si="41"/>
        <v>6</v>
      </c>
      <c r="Z21" s="165">
        <f>BP15</f>
        <v>0</v>
      </c>
      <c r="AA21" s="165">
        <f t="shared" si="22"/>
        <v>0</v>
      </c>
      <c r="AB21" s="165">
        <f t="shared" si="32"/>
        <v>1051</v>
      </c>
      <c r="AC21" s="262">
        <f t="shared" si="33"/>
        <v>175.16666666666666</v>
      </c>
      <c r="AD21" s="43">
        <f t="shared" si="61"/>
        <v>1</v>
      </c>
      <c r="AE21" s="44">
        <f t="shared" si="61"/>
        <v>0</v>
      </c>
      <c r="AF21" s="45">
        <f t="shared" si="61"/>
        <v>0</v>
      </c>
      <c r="AG21" s="46"/>
      <c r="AH21" s="47"/>
      <c r="AI21" s="48"/>
      <c r="AJ21" s="46"/>
      <c r="AK21" s="47"/>
      <c r="AL21" s="48"/>
      <c r="AM21" s="46"/>
      <c r="AN21" s="47"/>
      <c r="AO21" s="48"/>
      <c r="AQ21" s="7"/>
      <c r="AR21" s="7"/>
      <c r="AX21" s="7"/>
      <c r="AY21" s="7"/>
      <c r="AZ21" s="50">
        <f t="shared" si="23"/>
        <v>18</v>
      </c>
      <c r="BA21" s="10"/>
      <c r="BB21" s="72" t="s">
        <v>106</v>
      </c>
      <c r="BC21" s="64" t="s">
        <v>24</v>
      </c>
      <c r="BD21" s="37"/>
      <c r="BE21" s="37"/>
      <c r="BF21" s="234"/>
      <c r="BG21" s="234"/>
      <c r="BH21" s="38"/>
      <c r="BI21" s="4" t="s">
        <v>28</v>
      </c>
      <c r="BJ21" s="57"/>
      <c r="BK21" s="58">
        <f>O31</f>
        <v>44764</v>
      </c>
      <c r="BL21" s="59"/>
      <c r="BM21" s="60">
        <f t="shared" si="34"/>
        <v>1465</v>
      </c>
      <c r="BN21" s="205"/>
      <c r="BO21" s="205">
        <f t="shared" si="24"/>
        <v>1</v>
      </c>
      <c r="BP21" s="205"/>
      <c r="BQ21" s="43">
        <f t="shared" si="6"/>
        <v>0</v>
      </c>
      <c r="BR21" s="44">
        <f t="shared" si="7"/>
        <v>0</v>
      </c>
      <c r="BS21" s="45">
        <f t="shared" si="8"/>
        <v>0</v>
      </c>
      <c r="BT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</row>
    <row r="22" spans="1:204" x14ac:dyDescent="0.25">
      <c r="A22" s="1"/>
      <c r="B22" s="33">
        <f t="shared" si="27"/>
        <v>19</v>
      </c>
      <c r="C22" s="73" t="s">
        <v>50</v>
      </c>
      <c r="D22" s="54">
        <v>4</v>
      </c>
      <c r="E22" s="66" t="s">
        <v>12</v>
      </c>
      <c r="F22" s="160" t="str">
        <f>BW7</f>
        <v>Almirante Brown</v>
      </c>
      <c r="G22" s="161" t="str">
        <f>BX7</f>
        <v>V</v>
      </c>
      <c r="H22" s="37">
        <f>BY7</f>
        <v>2</v>
      </c>
      <c r="I22" s="37">
        <f t="shared" ref="I22:K22" si="63">BZ7</f>
        <v>1</v>
      </c>
      <c r="J22" s="234">
        <f t="shared" si="63"/>
        <v>0</v>
      </c>
      <c r="K22" s="234">
        <f t="shared" si="63"/>
        <v>0</v>
      </c>
      <c r="L22" s="56">
        <f>CC7</f>
        <v>2</v>
      </c>
      <c r="M22" s="4" t="s">
        <v>28</v>
      </c>
      <c r="N22" s="75">
        <f>CE7</f>
        <v>1</v>
      </c>
      <c r="O22" s="58">
        <f t="shared" si="20"/>
        <v>44755</v>
      </c>
      <c r="P22" s="65">
        <f>CG7</f>
        <v>43</v>
      </c>
      <c r="Q22" s="42">
        <f t="shared" si="29"/>
        <v>1901</v>
      </c>
      <c r="R22" s="42">
        <f t="shared" si="3"/>
        <v>100.05263157894737</v>
      </c>
      <c r="S22" s="205">
        <f t="shared" si="4"/>
        <v>103</v>
      </c>
      <c r="T22" s="257">
        <f t="shared" si="30"/>
        <v>2861</v>
      </c>
      <c r="U22" s="254">
        <f t="shared" si="21"/>
        <v>220.07692307692307</v>
      </c>
      <c r="V22" s="205">
        <f>CI7</f>
        <v>1</v>
      </c>
      <c r="W22" s="205">
        <f t="shared" si="31"/>
        <v>13</v>
      </c>
      <c r="X22" s="205">
        <f>CJ7</f>
        <v>0</v>
      </c>
      <c r="Y22" s="263">
        <f t="shared" si="41"/>
        <v>6</v>
      </c>
      <c r="Z22" s="165">
        <f>CK7</f>
        <v>0</v>
      </c>
      <c r="AA22" s="165">
        <f t="shared" si="22"/>
        <v>0</v>
      </c>
      <c r="AB22" s="165">
        <f t="shared" si="32"/>
        <v>1051</v>
      </c>
      <c r="AC22" s="262">
        <f t="shared" si="33"/>
        <v>175.16666666666666</v>
      </c>
      <c r="AD22" s="46"/>
      <c r="AE22" s="47"/>
      <c r="AF22" s="48"/>
      <c r="AG22" s="43">
        <f>CL7</f>
        <v>1</v>
      </c>
      <c r="AH22" s="44">
        <f>CM7</f>
        <v>0</v>
      </c>
      <c r="AI22" s="45">
        <f>CN7</f>
        <v>0</v>
      </c>
      <c r="AJ22" s="46"/>
      <c r="AK22" s="47"/>
      <c r="AL22" s="48"/>
      <c r="AM22" s="46"/>
      <c r="AN22" s="47"/>
      <c r="AO22" s="48"/>
      <c r="AQ22" s="7"/>
      <c r="AR22" s="7"/>
      <c r="AX22" s="7"/>
      <c r="AY22" s="7"/>
      <c r="AZ22" s="50">
        <f t="shared" si="23"/>
        <v>19</v>
      </c>
      <c r="BA22" s="10"/>
      <c r="BB22" s="110" t="s">
        <v>107</v>
      </c>
      <c r="BC22" s="36" t="s">
        <v>30</v>
      </c>
      <c r="BD22" s="37"/>
      <c r="BE22" s="37"/>
      <c r="BF22" s="234"/>
      <c r="BG22" s="234"/>
      <c r="BH22" s="38"/>
      <c r="BI22" s="4" t="s">
        <v>28</v>
      </c>
      <c r="BJ22" s="57"/>
      <c r="BK22" s="58">
        <f>O33</f>
        <v>44766</v>
      </c>
      <c r="BL22" s="59"/>
      <c r="BM22" s="60">
        <f t="shared" si="34"/>
        <v>1465</v>
      </c>
      <c r="BN22" s="205"/>
      <c r="BO22" s="205">
        <f t="shared" si="24"/>
        <v>1</v>
      </c>
      <c r="BP22" s="205"/>
      <c r="BQ22" s="43">
        <f t="shared" si="6"/>
        <v>0</v>
      </c>
      <c r="BR22" s="44">
        <f t="shared" si="7"/>
        <v>0</v>
      </c>
      <c r="BS22" s="45">
        <f t="shared" si="8"/>
        <v>0</v>
      </c>
      <c r="BT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</row>
    <row r="23" spans="1:204" x14ac:dyDescent="0.25">
      <c r="A23" s="1"/>
      <c r="B23" s="33">
        <f t="shared" si="27"/>
        <v>20</v>
      </c>
      <c r="C23" s="34">
        <f>C21+1</f>
        <v>13</v>
      </c>
      <c r="D23" s="10"/>
      <c r="E23" s="20" t="s">
        <v>0</v>
      </c>
      <c r="F23" s="62" t="str">
        <f>BB16</f>
        <v>Atlético Tucumán</v>
      </c>
      <c r="G23" s="36" t="str">
        <f>BC16</f>
        <v>L</v>
      </c>
      <c r="H23" s="37">
        <f>BD16</f>
        <v>5</v>
      </c>
      <c r="I23" s="37">
        <f t="shared" ref="I23:K23" si="64">BE16</f>
        <v>1</v>
      </c>
      <c r="J23" s="234">
        <f t="shared" si="64"/>
        <v>0</v>
      </c>
      <c r="K23" s="234">
        <f t="shared" si="64"/>
        <v>0</v>
      </c>
      <c r="L23" s="38">
        <f>BH16</f>
        <v>1</v>
      </c>
      <c r="M23" s="4" t="s">
        <v>28</v>
      </c>
      <c r="N23" s="39">
        <f>BJ16</f>
        <v>0</v>
      </c>
      <c r="O23" s="58">
        <f t="shared" si="20"/>
        <v>44756</v>
      </c>
      <c r="P23" s="65">
        <f>BL16</f>
        <v>92</v>
      </c>
      <c r="Q23" s="42">
        <f t="shared" si="29"/>
        <v>1993</v>
      </c>
      <c r="R23" s="42">
        <f t="shared" si="3"/>
        <v>99.65</v>
      </c>
      <c r="S23" s="205">
        <f t="shared" si="4"/>
        <v>152</v>
      </c>
      <c r="T23" s="257">
        <f t="shared" si="30"/>
        <v>3013</v>
      </c>
      <c r="U23" s="254">
        <f t="shared" si="21"/>
        <v>215.21428571428572</v>
      </c>
      <c r="V23" s="205">
        <f>BN16</f>
        <v>1</v>
      </c>
      <c r="W23" s="205">
        <f t="shared" si="31"/>
        <v>14</v>
      </c>
      <c r="X23" s="205">
        <f>BO16</f>
        <v>0</v>
      </c>
      <c r="Y23" s="263">
        <f t="shared" si="41"/>
        <v>6</v>
      </c>
      <c r="Z23" s="165">
        <f>BP16</f>
        <v>0</v>
      </c>
      <c r="AA23" s="165">
        <f t="shared" si="22"/>
        <v>0</v>
      </c>
      <c r="AB23" s="165">
        <f t="shared" si="32"/>
        <v>1051</v>
      </c>
      <c r="AC23" s="262">
        <f t="shared" si="33"/>
        <v>175.16666666666666</v>
      </c>
      <c r="AD23" s="43">
        <f>BQ16</f>
        <v>1</v>
      </c>
      <c r="AE23" s="44">
        <f>BR16</f>
        <v>0</v>
      </c>
      <c r="AF23" s="45">
        <f>BS16</f>
        <v>0</v>
      </c>
      <c r="AG23" s="46"/>
      <c r="AH23" s="47"/>
      <c r="AI23" s="48"/>
      <c r="AJ23" s="46"/>
      <c r="AK23" s="47"/>
      <c r="AL23" s="48"/>
      <c r="AM23" s="46"/>
      <c r="AN23" s="47"/>
      <c r="AO23" s="48"/>
      <c r="AQ23" s="7"/>
      <c r="AR23" s="7"/>
      <c r="AX23" s="7"/>
      <c r="AZ23" s="50">
        <f t="shared" si="23"/>
        <v>20</v>
      </c>
      <c r="BA23" s="54"/>
      <c r="BB23" s="72" t="s">
        <v>108</v>
      </c>
      <c r="BC23" s="64" t="s">
        <v>24</v>
      </c>
      <c r="BD23" s="37"/>
      <c r="BE23" s="37"/>
      <c r="BF23" s="234"/>
      <c r="BG23" s="234"/>
      <c r="BH23" s="38"/>
      <c r="BI23" s="4" t="s">
        <v>28</v>
      </c>
      <c r="BJ23" s="57"/>
      <c r="BK23" s="58">
        <f>O35</f>
        <v>44768</v>
      </c>
      <c r="BL23" s="59"/>
      <c r="BM23" s="60">
        <f t="shared" si="34"/>
        <v>1465</v>
      </c>
      <c r="BN23" s="205"/>
      <c r="BO23" s="205">
        <f t="shared" si="24"/>
        <v>1</v>
      </c>
      <c r="BP23" s="205"/>
      <c r="BQ23" s="162">
        <f t="shared" si="6"/>
        <v>0</v>
      </c>
      <c r="BR23" s="163">
        <f t="shared" si="7"/>
        <v>0</v>
      </c>
      <c r="BS23" s="164">
        <f t="shared" si="8"/>
        <v>0</v>
      </c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</row>
    <row r="24" spans="1:204" x14ac:dyDescent="0.25">
      <c r="A24" s="1"/>
      <c r="B24" s="33">
        <f t="shared" si="27"/>
        <v>21</v>
      </c>
      <c r="C24" s="34" t="s">
        <v>52</v>
      </c>
      <c r="D24" s="54">
        <v>4</v>
      </c>
      <c r="E24" s="78" t="s">
        <v>13</v>
      </c>
      <c r="F24" s="105" t="str">
        <f>CR7</f>
        <v>Blooming</v>
      </c>
      <c r="G24" s="155" t="str">
        <f>CS7</f>
        <v>V</v>
      </c>
      <c r="H24" s="37">
        <f>CT7</f>
        <v>9</v>
      </c>
      <c r="I24" s="37">
        <f t="shared" ref="I24:K24" si="65">CU7</f>
        <v>1</v>
      </c>
      <c r="J24" s="234">
        <f t="shared" si="65"/>
        <v>0</v>
      </c>
      <c r="K24" s="234">
        <f t="shared" si="65"/>
        <v>0</v>
      </c>
      <c r="L24" s="56">
        <f>CX7</f>
        <v>5</v>
      </c>
      <c r="M24" s="4" t="s">
        <v>28</v>
      </c>
      <c r="N24" s="75">
        <f>CZ7</f>
        <v>1</v>
      </c>
      <c r="O24" s="58">
        <f t="shared" si="20"/>
        <v>44757</v>
      </c>
      <c r="P24" s="65">
        <f>DB7</f>
        <v>164</v>
      </c>
      <c r="Q24" s="42">
        <f t="shared" si="29"/>
        <v>2157</v>
      </c>
      <c r="R24" s="42">
        <f t="shared" si="3"/>
        <v>102.71428571428571</v>
      </c>
      <c r="S24" s="205">
        <f t="shared" si="4"/>
        <v>224</v>
      </c>
      <c r="T24" s="257">
        <f t="shared" si="30"/>
        <v>3237</v>
      </c>
      <c r="U24" s="254">
        <f t="shared" si="21"/>
        <v>215.8</v>
      </c>
      <c r="V24" s="205">
        <f>DD7</f>
        <v>1</v>
      </c>
      <c r="W24" s="205">
        <f t="shared" si="31"/>
        <v>15</v>
      </c>
      <c r="X24" s="205">
        <f>DE7</f>
        <v>0</v>
      </c>
      <c r="Y24" s="263">
        <f t="shared" si="41"/>
        <v>6</v>
      </c>
      <c r="Z24" s="165">
        <f>DF7</f>
        <v>0</v>
      </c>
      <c r="AA24" s="165">
        <f t="shared" si="22"/>
        <v>0</v>
      </c>
      <c r="AB24" s="165">
        <f t="shared" si="32"/>
        <v>1051</v>
      </c>
      <c r="AC24" s="262">
        <f t="shared" si="33"/>
        <v>175.16666666666666</v>
      </c>
      <c r="AD24" s="46"/>
      <c r="AE24" s="47"/>
      <c r="AF24" s="48"/>
      <c r="AG24" s="46"/>
      <c r="AH24" s="47"/>
      <c r="AI24" s="48"/>
      <c r="AJ24" s="43">
        <f>DG7</f>
        <v>1</v>
      </c>
      <c r="AK24" s="44">
        <f>DH7</f>
        <v>0</v>
      </c>
      <c r="AL24" s="45">
        <f>DI7</f>
        <v>0</v>
      </c>
      <c r="AM24" s="46"/>
      <c r="AN24" s="47"/>
      <c r="AO24" s="48"/>
      <c r="AQ24" s="7"/>
      <c r="AR24" s="7"/>
      <c r="AX24" s="7"/>
      <c r="AZ24" s="50">
        <f t="shared" si="23"/>
        <v>21</v>
      </c>
      <c r="BA24" s="54"/>
      <c r="BB24" s="62" t="s">
        <v>109</v>
      </c>
      <c r="BC24" s="36" t="s">
        <v>30</v>
      </c>
      <c r="BD24" s="37"/>
      <c r="BE24" s="37"/>
      <c r="BF24" s="234"/>
      <c r="BG24" s="234"/>
      <c r="BH24" s="165"/>
      <c r="BI24" s="111" t="s">
        <v>28</v>
      </c>
      <c r="BJ24" s="57"/>
      <c r="BK24" s="58">
        <f>O36</f>
        <v>44769</v>
      </c>
      <c r="BL24" s="59"/>
      <c r="BM24" s="60">
        <f t="shared" si="34"/>
        <v>1465</v>
      </c>
      <c r="BN24" s="205"/>
      <c r="BO24" s="205">
        <f t="shared" si="24"/>
        <v>1</v>
      </c>
      <c r="BP24" s="205"/>
      <c r="BQ24" s="43">
        <f t="shared" si="6"/>
        <v>0</v>
      </c>
      <c r="BR24" s="44">
        <f t="shared" si="7"/>
        <v>0</v>
      </c>
      <c r="BS24" s="45">
        <f t="shared" si="8"/>
        <v>0</v>
      </c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</row>
    <row r="25" spans="1:204" x14ac:dyDescent="0.25">
      <c r="A25" s="1"/>
      <c r="B25" s="33">
        <f t="shared" si="27"/>
        <v>22</v>
      </c>
      <c r="C25" s="34">
        <f>C23+1</f>
        <v>14</v>
      </c>
      <c r="D25" s="10"/>
      <c r="E25" s="20" t="s">
        <v>0</v>
      </c>
      <c r="F25" s="62" t="str">
        <f t="shared" ref="F25:H26" si="66">BB17</f>
        <v>Rosario Central</v>
      </c>
      <c r="G25" s="64" t="str">
        <f t="shared" si="66"/>
        <v>V</v>
      </c>
      <c r="H25" s="37">
        <f t="shared" si="66"/>
        <v>0</v>
      </c>
      <c r="I25" s="37">
        <f t="shared" ref="I25:K25" si="67">BE17</f>
        <v>0</v>
      </c>
      <c r="J25" s="234">
        <f t="shared" si="67"/>
        <v>0</v>
      </c>
      <c r="K25" s="234">
        <f t="shared" si="67"/>
        <v>0</v>
      </c>
      <c r="L25" s="38">
        <f t="shared" ref="L25:L26" si="68">BH17</f>
        <v>0</v>
      </c>
      <c r="M25" s="4" t="s">
        <v>28</v>
      </c>
      <c r="N25" s="39">
        <f>BJ17</f>
        <v>0</v>
      </c>
      <c r="O25" s="58">
        <f t="shared" si="20"/>
        <v>44758</v>
      </c>
      <c r="P25" s="65">
        <f>BL17</f>
        <v>0</v>
      </c>
      <c r="Q25" s="42">
        <f t="shared" si="29"/>
        <v>2157</v>
      </c>
      <c r="R25" s="42">
        <f t="shared" si="3"/>
        <v>98.045454545454547</v>
      </c>
      <c r="S25" s="205">
        <f t="shared" si="4"/>
        <v>0</v>
      </c>
      <c r="T25" s="257">
        <f t="shared" si="30"/>
        <v>3237</v>
      </c>
      <c r="U25" s="254">
        <f t="shared" si="21"/>
        <v>202.3125</v>
      </c>
      <c r="V25" s="205">
        <f>BN17</f>
        <v>1</v>
      </c>
      <c r="W25" s="205">
        <f t="shared" si="31"/>
        <v>16</v>
      </c>
      <c r="X25" s="205">
        <f>BO17</f>
        <v>0</v>
      </c>
      <c r="Y25" s="263">
        <f t="shared" si="41"/>
        <v>6</v>
      </c>
      <c r="Z25" s="165">
        <f>BP17</f>
        <v>0</v>
      </c>
      <c r="AA25" s="165">
        <f t="shared" si="22"/>
        <v>0</v>
      </c>
      <c r="AB25" s="165">
        <f t="shared" si="32"/>
        <v>1051</v>
      </c>
      <c r="AC25" s="262">
        <f t="shared" si="33"/>
        <v>175.16666666666666</v>
      </c>
      <c r="AD25" s="43">
        <f t="shared" ref="AD25:AF26" si="69">BQ17</f>
        <v>0</v>
      </c>
      <c r="AE25" s="44">
        <f t="shared" si="69"/>
        <v>0</v>
      </c>
      <c r="AF25" s="45">
        <f t="shared" si="69"/>
        <v>0</v>
      </c>
      <c r="AG25" s="46"/>
      <c r="AH25" s="47"/>
      <c r="AI25" s="48"/>
      <c r="AJ25" s="46"/>
      <c r="AK25" s="47"/>
      <c r="AL25" s="48"/>
      <c r="AM25" s="46"/>
      <c r="AN25" s="47"/>
      <c r="AO25" s="48"/>
      <c r="AQ25" s="7"/>
      <c r="AR25" s="7"/>
      <c r="AX25" s="7"/>
      <c r="AZ25" s="50">
        <v>22</v>
      </c>
      <c r="BA25" s="54"/>
      <c r="BB25" s="35" t="s">
        <v>29</v>
      </c>
      <c r="BC25" s="64" t="s">
        <v>24</v>
      </c>
      <c r="BD25" s="37"/>
      <c r="BE25" s="37"/>
      <c r="BF25" s="234"/>
      <c r="BG25" s="234"/>
      <c r="BH25" s="166"/>
      <c r="BI25" s="4" t="s">
        <v>28</v>
      </c>
      <c r="BJ25" s="167"/>
      <c r="BK25" s="58">
        <f>O37</f>
        <v>44770</v>
      </c>
      <c r="BL25" s="167"/>
      <c r="BM25" s="42">
        <f t="shared" si="34"/>
        <v>1465</v>
      </c>
      <c r="BN25" s="205"/>
      <c r="BO25" s="205">
        <f t="shared" si="24"/>
        <v>1</v>
      </c>
      <c r="BP25" s="205"/>
      <c r="BQ25" s="43">
        <f t="shared" si="6"/>
        <v>0</v>
      </c>
      <c r="BR25" s="44">
        <f t="shared" si="7"/>
        <v>0</v>
      </c>
      <c r="BS25" s="45">
        <f t="shared" si="8"/>
        <v>0</v>
      </c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</row>
    <row r="26" spans="1:204" x14ac:dyDescent="0.25">
      <c r="A26" s="1"/>
      <c r="B26" s="33">
        <f t="shared" si="27"/>
        <v>23</v>
      </c>
      <c r="C26" s="34">
        <f>C25+1</f>
        <v>15</v>
      </c>
      <c r="D26" s="10"/>
      <c r="E26" s="20" t="s">
        <v>0</v>
      </c>
      <c r="F26" s="62" t="str">
        <f t="shared" si="66"/>
        <v>Unión</v>
      </c>
      <c r="G26" s="36" t="str">
        <f t="shared" si="66"/>
        <v>L</v>
      </c>
      <c r="H26" s="37">
        <f t="shared" si="66"/>
        <v>0</v>
      </c>
      <c r="I26" s="37">
        <f t="shared" ref="I26:K26" si="70">BE18</f>
        <v>0</v>
      </c>
      <c r="J26" s="234">
        <f t="shared" si="70"/>
        <v>0</v>
      </c>
      <c r="K26" s="234">
        <f t="shared" si="70"/>
        <v>0</v>
      </c>
      <c r="L26" s="38">
        <f t="shared" si="68"/>
        <v>0</v>
      </c>
      <c r="M26" s="4" t="s">
        <v>28</v>
      </c>
      <c r="N26" s="39">
        <f>BJ18</f>
        <v>0</v>
      </c>
      <c r="O26" s="58">
        <f t="shared" si="20"/>
        <v>44759</v>
      </c>
      <c r="P26" s="65">
        <f>BL18</f>
        <v>0</v>
      </c>
      <c r="Q26" s="42">
        <f t="shared" si="29"/>
        <v>2157</v>
      </c>
      <c r="R26" s="42">
        <f t="shared" si="3"/>
        <v>93.782608695652172</v>
      </c>
      <c r="S26" s="205">
        <f t="shared" si="4"/>
        <v>0</v>
      </c>
      <c r="T26" s="257">
        <f t="shared" si="30"/>
        <v>3237</v>
      </c>
      <c r="U26" s="254">
        <f t="shared" si="21"/>
        <v>202.3125</v>
      </c>
      <c r="V26" s="205">
        <f>BN18</f>
        <v>0</v>
      </c>
      <c r="W26" s="205">
        <f t="shared" si="31"/>
        <v>16</v>
      </c>
      <c r="X26" s="205">
        <f>BO18</f>
        <v>1</v>
      </c>
      <c r="Y26" s="263">
        <f t="shared" si="41"/>
        <v>7</v>
      </c>
      <c r="Z26" s="165">
        <f>BP18</f>
        <v>0</v>
      </c>
      <c r="AA26" s="165">
        <f t="shared" si="22"/>
        <v>0</v>
      </c>
      <c r="AB26" s="165">
        <f t="shared" si="32"/>
        <v>1051</v>
      </c>
      <c r="AC26" s="262">
        <f t="shared" si="33"/>
        <v>150.14285714285714</v>
      </c>
      <c r="AD26" s="43">
        <f t="shared" si="69"/>
        <v>0</v>
      </c>
      <c r="AE26" s="44">
        <f t="shared" si="69"/>
        <v>0</v>
      </c>
      <c r="AF26" s="45">
        <f t="shared" si="69"/>
        <v>0</v>
      </c>
      <c r="AG26" s="46"/>
      <c r="AH26" s="47"/>
      <c r="AI26" s="48"/>
      <c r="AJ26" s="46"/>
      <c r="AK26" s="47"/>
      <c r="AL26" s="48"/>
      <c r="AM26" s="46"/>
      <c r="AN26" s="47"/>
      <c r="AO26" s="48"/>
      <c r="AQ26" s="7"/>
      <c r="AR26" s="7"/>
      <c r="AX26" s="7"/>
      <c r="AZ26" s="50">
        <f t="shared" ref="AZ26:AZ44" si="71">AZ25+1</f>
        <v>23</v>
      </c>
      <c r="BA26" s="54"/>
      <c r="BB26" s="62" t="s">
        <v>37</v>
      </c>
      <c r="BC26" s="36" t="s">
        <v>30</v>
      </c>
      <c r="BD26" s="37"/>
      <c r="BE26" s="37"/>
      <c r="BF26" s="234"/>
      <c r="BG26" s="234"/>
      <c r="BH26" s="166"/>
      <c r="BI26" s="4" t="s">
        <v>28</v>
      </c>
      <c r="BJ26" s="167"/>
      <c r="BK26" s="58">
        <f>O38</f>
        <v>44771</v>
      </c>
      <c r="BL26" s="167"/>
      <c r="BM26" s="42">
        <f t="shared" si="34"/>
        <v>1465</v>
      </c>
      <c r="BN26" s="205"/>
      <c r="BO26" s="205">
        <f t="shared" si="24"/>
        <v>1</v>
      </c>
      <c r="BP26" s="205"/>
      <c r="BQ26" s="43">
        <f t="shared" si="6"/>
        <v>0</v>
      </c>
      <c r="BR26" s="44">
        <f t="shared" si="7"/>
        <v>0</v>
      </c>
      <c r="BS26" s="45">
        <f t="shared" si="8"/>
        <v>0</v>
      </c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</row>
    <row r="27" spans="1:204" x14ac:dyDescent="0.25">
      <c r="A27" s="1"/>
      <c r="B27" s="33">
        <f t="shared" si="27"/>
        <v>24</v>
      </c>
      <c r="C27" s="34" t="s">
        <v>57</v>
      </c>
      <c r="D27" s="54">
        <v>5</v>
      </c>
      <c r="E27" s="78" t="s">
        <v>13</v>
      </c>
      <c r="F27" s="105" t="str">
        <f>CR8</f>
        <v>Fluminense</v>
      </c>
      <c r="G27" s="155" t="str">
        <f>CS8</f>
        <v>L</v>
      </c>
      <c r="H27" s="37">
        <f>CT8</f>
        <v>0</v>
      </c>
      <c r="I27" s="37">
        <f t="shared" ref="I27:K27" si="72">CU8</f>
        <v>0</v>
      </c>
      <c r="J27" s="234">
        <f t="shared" si="72"/>
        <v>0</v>
      </c>
      <c r="K27" s="234">
        <f t="shared" si="72"/>
        <v>0</v>
      </c>
      <c r="L27" s="56">
        <f>CX8</f>
        <v>0</v>
      </c>
      <c r="M27" s="4" t="s">
        <v>28</v>
      </c>
      <c r="N27" s="75">
        <f>CZ8</f>
        <v>0</v>
      </c>
      <c r="O27" s="58">
        <f t="shared" si="20"/>
        <v>44760</v>
      </c>
      <c r="P27" s="65">
        <f>DB8</f>
        <v>0</v>
      </c>
      <c r="Q27" s="42">
        <f t="shared" si="29"/>
        <v>2157</v>
      </c>
      <c r="R27" s="42">
        <f t="shared" si="3"/>
        <v>89.875</v>
      </c>
      <c r="S27" s="205">
        <f t="shared" si="4"/>
        <v>0</v>
      </c>
      <c r="T27" s="257">
        <f t="shared" si="30"/>
        <v>3237</v>
      </c>
      <c r="U27" s="254">
        <f t="shared" si="21"/>
        <v>202.3125</v>
      </c>
      <c r="V27" s="205">
        <f>DD8</f>
        <v>0</v>
      </c>
      <c r="W27" s="205">
        <f t="shared" si="31"/>
        <v>16</v>
      </c>
      <c r="X27" s="205">
        <f>DE8</f>
        <v>1</v>
      </c>
      <c r="Y27" s="263">
        <f t="shared" si="41"/>
        <v>8</v>
      </c>
      <c r="Z27" s="165">
        <f>DF8</f>
        <v>0</v>
      </c>
      <c r="AA27" s="165">
        <f t="shared" si="22"/>
        <v>0</v>
      </c>
      <c r="AB27" s="165">
        <f t="shared" si="32"/>
        <v>1051</v>
      </c>
      <c r="AC27" s="262">
        <f t="shared" si="33"/>
        <v>131.375</v>
      </c>
      <c r="AD27" s="46"/>
      <c r="AE27" s="47"/>
      <c r="AF27" s="48"/>
      <c r="AG27" s="46"/>
      <c r="AH27" s="47"/>
      <c r="AI27" s="48"/>
      <c r="AJ27" s="43">
        <f>DG8</f>
        <v>0</v>
      </c>
      <c r="AK27" s="44">
        <f>DH8</f>
        <v>0</v>
      </c>
      <c r="AL27" s="45">
        <f>DI8</f>
        <v>0</v>
      </c>
      <c r="AM27" s="46"/>
      <c r="AN27" s="47"/>
      <c r="AO27" s="48"/>
      <c r="AQ27" s="7"/>
      <c r="AR27" s="7"/>
      <c r="AX27" s="7"/>
      <c r="AZ27" s="50">
        <f t="shared" si="71"/>
        <v>24</v>
      </c>
      <c r="BA27" s="54"/>
      <c r="BB27" s="35" t="s">
        <v>43</v>
      </c>
      <c r="BC27" s="64" t="s">
        <v>24</v>
      </c>
      <c r="BD27" s="37"/>
      <c r="BE27" s="37"/>
      <c r="BF27" s="234"/>
      <c r="BG27" s="234"/>
      <c r="BH27" s="166"/>
      <c r="BI27" s="4" t="s">
        <v>28</v>
      </c>
      <c r="BJ27" s="167"/>
      <c r="BK27" s="168">
        <f>O40</f>
        <v>44773</v>
      </c>
      <c r="BL27" s="167"/>
      <c r="BM27" s="42">
        <f t="shared" si="34"/>
        <v>1465</v>
      </c>
      <c r="BN27" s="205"/>
      <c r="BO27" s="205">
        <f t="shared" si="24"/>
        <v>1</v>
      </c>
      <c r="BP27" s="205"/>
      <c r="BQ27" s="43">
        <f t="shared" si="6"/>
        <v>0</v>
      </c>
      <c r="BR27" s="44">
        <f t="shared" si="7"/>
        <v>0</v>
      </c>
      <c r="BS27" s="45">
        <f t="shared" si="8"/>
        <v>0</v>
      </c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</row>
    <row r="28" spans="1:204" x14ac:dyDescent="0.25">
      <c r="A28" s="1"/>
      <c r="B28" s="33">
        <f t="shared" si="27"/>
        <v>25</v>
      </c>
      <c r="C28" s="34">
        <f>C26+1</f>
        <v>16</v>
      </c>
      <c r="D28" s="10"/>
      <c r="E28" s="20" t="s">
        <v>0</v>
      </c>
      <c r="F28" s="72" t="str">
        <f t="shared" ref="F28:H29" si="73">BB19</f>
        <v>Atlético de Rafaela</v>
      </c>
      <c r="G28" s="64" t="str">
        <f t="shared" si="73"/>
        <v>V</v>
      </c>
      <c r="H28" s="37">
        <f t="shared" si="73"/>
        <v>0</v>
      </c>
      <c r="I28" s="37">
        <f t="shared" ref="I28:K28" si="74">BE19</f>
        <v>0</v>
      </c>
      <c r="J28" s="234">
        <f t="shared" si="74"/>
        <v>0</v>
      </c>
      <c r="K28" s="234">
        <f t="shared" si="74"/>
        <v>0</v>
      </c>
      <c r="L28" s="38">
        <f t="shared" ref="L28:L29" si="75">BH19</f>
        <v>0</v>
      </c>
      <c r="M28" s="4" t="s">
        <v>28</v>
      </c>
      <c r="N28" s="39">
        <f>BJ19</f>
        <v>0</v>
      </c>
      <c r="O28" s="58">
        <f t="shared" si="20"/>
        <v>44761</v>
      </c>
      <c r="P28" s="65">
        <f>BL19</f>
        <v>0</v>
      </c>
      <c r="Q28" s="42">
        <f t="shared" si="29"/>
        <v>2157</v>
      </c>
      <c r="R28" s="42">
        <f t="shared" si="3"/>
        <v>86.28</v>
      </c>
      <c r="S28" s="205">
        <f t="shared" si="4"/>
        <v>0</v>
      </c>
      <c r="T28" s="257">
        <f t="shared" si="30"/>
        <v>3237</v>
      </c>
      <c r="U28" s="254">
        <f t="shared" si="21"/>
        <v>202.3125</v>
      </c>
      <c r="V28" s="205">
        <f>BN19</f>
        <v>0</v>
      </c>
      <c r="W28" s="205">
        <f t="shared" si="31"/>
        <v>16</v>
      </c>
      <c r="X28" s="205">
        <f>BP19</f>
        <v>0</v>
      </c>
      <c r="Y28" s="263">
        <f t="shared" si="41"/>
        <v>8</v>
      </c>
      <c r="Z28" s="165">
        <f>BR19</f>
        <v>0</v>
      </c>
      <c r="AA28" s="165">
        <f t="shared" si="22"/>
        <v>0</v>
      </c>
      <c r="AB28" s="165">
        <f t="shared" si="32"/>
        <v>1051</v>
      </c>
      <c r="AC28" s="262">
        <f t="shared" si="33"/>
        <v>131.375</v>
      </c>
      <c r="AD28" s="43">
        <f t="shared" ref="AD28:AF29" si="76">BQ19</f>
        <v>0</v>
      </c>
      <c r="AE28" s="44">
        <f t="shared" si="76"/>
        <v>0</v>
      </c>
      <c r="AF28" s="45">
        <f t="shared" si="76"/>
        <v>0</v>
      </c>
      <c r="AG28" s="46"/>
      <c r="AH28" s="47"/>
      <c r="AI28" s="48"/>
      <c r="AJ28" s="46"/>
      <c r="AK28" s="47"/>
      <c r="AL28" s="48"/>
      <c r="AM28" s="46"/>
      <c r="AN28" s="47"/>
      <c r="AO28" s="48"/>
      <c r="AQ28" s="7"/>
      <c r="AR28" s="7"/>
      <c r="AX28" s="7"/>
      <c r="AZ28" s="50">
        <f t="shared" si="71"/>
        <v>25</v>
      </c>
      <c r="BA28" s="54"/>
      <c r="BB28" s="35" t="s">
        <v>49</v>
      </c>
      <c r="BC28" s="36" t="s">
        <v>30</v>
      </c>
      <c r="BD28" s="37"/>
      <c r="BE28" s="37"/>
      <c r="BF28" s="234"/>
      <c r="BG28" s="234"/>
      <c r="BH28" s="166"/>
      <c r="BI28" s="4" t="s">
        <v>28</v>
      </c>
      <c r="BJ28" s="167"/>
      <c r="BK28" s="168">
        <f>O41</f>
        <v>44774</v>
      </c>
      <c r="BL28" s="167"/>
      <c r="BM28" s="42">
        <f t="shared" si="34"/>
        <v>1465</v>
      </c>
      <c r="BN28" s="205"/>
      <c r="BO28" s="205">
        <f t="shared" si="24"/>
        <v>1</v>
      </c>
      <c r="BP28" s="205"/>
      <c r="BQ28" s="43">
        <f t="shared" si="6"/>
        <v>0</v>
      </c>
      <c r="BR28" s="44">
        <f t="shared" si="7"/>
        <v>0</v>
      </c>
      <c r="BS28" s="45">
        <f t="shared" si="8"/>
        <v>0</v>
      </c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</row>
    <row r="29" spans="1:204" x14ac:dyDescent="0.25">
      <c r="A29" s="169">
        <v>1</v>
      </c>
      <c r="B29" s="33">
        <f t="shared" si="27"/>
        <v>26</v>
      </c>
      <c r="C29" s="34">
        <f>C28+1</f>
        <v>17</v>
      </c>
      <c r="D29" s="10"/>
      <c r="E29" s="20" t="s">
        <v>0</v>
      </c>
      <c r="F29" s="35" t="str">
        <f t="shared" si="73"/>
        <v>Estudiantes (LP)</v>
      </c>
      <c r="G29" s="36" t="str">
        <f t="shared" si="73"/>
        <v>L</v>
      </c>
      <c r="H29" s="37">
        <f t="shared" si="73"/>
        <v>0</v>
      </c>
      <c r="I29" s="37">
        <f t="shared" ref="I29:K29" si="77">BE20</f>
        <v>0</v>
      </c>
      <c r="J29" s="234">
        <f t="shared" si="77"/>
        <v>0</v>
      </c>
      <c r="K29" s="234">
        <f t="shared" si="77"/>
        <v>0</v>
      </c>
      <c r="L29" s="38">
        <f t="shared" si="75"/>
        <v>0</v>
      </c>
      <c r="M29" s="4" t="s">
        <v>28</v>
      </c>
      <c r="N29" s="39">
        <f>BJ20</f>
        <v>0</v>
      </c>
      <c r="O29" s="58">
        <f t="shared" si="20"/>
        <v>44762</v>
      </c>
      <c r="P29" s="65">
        <f>BL20</f>
        <v>0</v>
      </c>
      <c r="Q29" s="42">
        <f t="shared" si="29"/>
        <v>2157</v>
      </c>
      <c r="R29" s="42">
        <f t="shared" si="3"/>
        <v>82.961538461538467</v>
      </c>
      <c r="S29" s="205">
        <f t="shared" si="4"/>
        <v>0</v>
      </c>
      <c r="T29" s="257">
        <f t="shared" si="30"/>
        <v>3237</v>
      </c>
      <c r="U29" s="254">
        <f t="shared" si="21"/>
        <v>202.3125</v>
      </c>
      <c r="V29" s="205">
        <f>BN20</f>
        <v>0</v>
      </c>
      <c r="W29" s="205">
        <f t="shared" si="31"/>
        <v>16</v>
      </c>
      <c r="X29" s="205">
        <f>BP20</f>
        <v>0</v>
      </c>
      <c r="Y29" s="263">
        <f t="shared" si="41"/>
        <v>8</v>
      </c>
      <c r="Z29" s="165">
        <f>BR20</f>
        <v>0</v>
      </c>
      <c r="AA29" s="165">
        <f t="shared" si="22"/>
        <v>0</v>
      </c>
      <c r="AB29" s="165">
        <f t="shared" si="32"/>
        <v>1051</v>
      </c>
      <c r="AC29" s="262">
        <f t="shared" si="33"/>
        <v>131.375</v>
      </c>
      <c r="AD29" s="43">
        <f t="shared" si="76"/>
        <v>0</v>
      </c>
      <c r="AE29" s="44">
        <f t="shared" si="76"/>
        <v>0</v>
      </c>
      <c r="AF29" s="45">
        <f t="shared" si="76"/>
        <v>0</v>
      </c>
      <c r="AG29" s="46"/>
      <c r="AH29" s="47"/>
      <c r="AI29" s="48"/>
      <c r="AJ29" s="46"/>
      <c r="AK29" s="47"/>
      <c r="AL29" s="48"/>
      <c r="AM29" s="46"/>
      <c r="AN29" s="47"/>
      <c r="AO29" s="48"/>
      <c r="AQ29" s="7"/>
      <c r="AR29" s="7"/>
      <c r="AX29" s="7"/>
      <c r="AZ29" s="50">
        <f t="shared" si="71"/>
        <v>26</v>
      </c>
      <c r="BA29" s="54"/>
      <c r="BB29" s="35" t="s">
        <v>55</v>
      </c>
      <c r="BC29" s="64" t="s">
        <v>24</v>
      </c>
      <c r="BD29" s="37"/>
      <c r="BE29" s="37"/>
      <c r="BF29" s="234"/>
      <c r="BG29" s="234"/>
      <c r="BH29" s="166"/>
      <c r="BI29" s="4" t="s">
        <v>28</v>
      </c>
      <c r="BJ29" s="167"/>
      <c r="BK29" s="168">
        <f>O43</f>
        <v>44776</v>
      </c>
      <c r="BL29" s="167"/>
      <c r="BM29" s="42">
        <f t="shared" si="34"/>
        <v>1465</v>
      </c>
      <c r="BN29" s="205"/>
      <c r="BO29" s="205">
        <f t="shared" si="24"/>
        <v>1</v>
      </c>
      <c r="BP29" s="205"/>
      <c r="BQ29" s="43">
        <f t="shared" si="6"/>
        <v>0</v>
      </c>
      <c r="BR29" s="44">
        <f t="shared" si="7"/>
        <v>0</v>
      </c>
      <c r="BS29" s="45">
        <f t="shared" si="8"/>
        <v>0</v>
      </c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</row>
    <row r="30" spans="1:204" x14ac:dyDescent="0.25">
      <c r="A30" s="169">
        <f t="shared" ref="A30:A51" si="78">A29+1</f>
        <v>2</v>
      </c>
      <c r="B30" s="33">
        <f t="shared" si="27"/>
        <v>27</v>
      </c>
      <c r="C30" s="73" t="s">
        <v>56</v>
      </c>
      <c r="D30" s="54">
        <v>5</v>
      </c>
      <c r="E30" s="66" t="s">
        <v>12</v>
      </c>
      <c r="F30" s="170" t="str">
        <f>BW8</f>
        <v>Lanús</v>
      </c>
      <c r="G30" s="161" t="str">
        <f>BX8</f>
        <v>L</v>
      </c>
      <c r="H30" s="37">
        <f>BY8</f>
        <v>0</v>
      </c>
      <c r="I30" s="37">
        <f t="shared" ref="I30:K30" si="79">BZ8</f>
        <v>0</v>
      </c>
      <c r="J30" s="234">
        <f t="shared" si="79"/>
        <v>0</v>
      </c>
      <c r="K30" s="234">
        <f t="shared" si="79"/>
        <v>0</v>
      </c>
      <c r="L30" s="56">
        <f>CC8</f>
        <v>0</v>
      </c>
      <c r="M30" s="4" t="s">
        <v>28</v>
      </c>
      <c r="N30" s="75">
        <f>CE8</f>
        <v>0</v>
      </c>
      <c r="O30" s="58">
        <f t="shared" si="20"/>
        <v>44763</v>
      </c>
      <c r="P30" s="65">
        <f>CG8</f>
        <v>0</v>
      </c>
      <c r="Q30" s="42">
        <f t="shared" si="29"/>
        <v>2157</v>
      </c>
      <c r="R30" s="42">
        <f t="shared" si="3"/>
        <v>79.888888888888886</v>
      </c>
      <c r="S30" s="205">
        <f t="shared" si="4"/>
        <v>0</v>
      </c>
      <c r="T30" s="257">
        <f t="shared" si="30"/>
        <v>3237</v>
      </c>
      <c r="U30" s="254">
        <f t="shared" si="21"/>
        <v>202.3125</v>
      </c>
      <c r="V30" s="205">
        <f>CI8</f>
        <v>0</v>
      </c>
      <c r="W30" s="205">
        <f t="shared" si="31"/>
        <v>16</v>
      </c>
      <c r="X30" s="205">
        <f>CJ8</f>
        <v>0</v>
      </c>
      <c r="Y30" s="263">
        <f t="shared" si="41"/>
        <v>8</v>
      </c>
      <c r="Z30" s="165">
        <f>CK8</f>
        <v>0</v>
      </c>
      <c r="AA30" s="165">
        <f t="shared" si="22"/>
        <v>0</v>
      </c>
      <c r="AB30" s="165">
        <f t="shared" si="32"/>
        <v>1051</v>
      </c>
      <c r="AC30" s="262">
        <f t="shared" si="33"/>
        <v>131.375</v>
      </c>
      <c r="AD30" s="46"/>
      <c r="AE30" s="47"/>
      <c r="AF30" s="48"/>
      <c r="AG30" s="43">
        <f>CL8</f>
        <v>0</v>
      </c>
      <c r="AH30" s="44">
        <f>CM8</f>
        <v>0</v>
      </c>
      <c r="AI30" s="45">
        <f>CN8</f>
        <v>0</v>
      </c>
      <c r="AJ30" s="46"/>
      <c r="AK30" s="47"/>
      <c r="AL30" s="48"/>
      <c r="AM30" s="46"/>
      <c r="AN30" s="47"/>
      <c r="AO30" s="48"/>
      <c r="AQ30" s="7"/>
      <c r="AR30" s="7"/>
      <c r="AX30" s="7"/>
      <c r="AZ30" s="50">
        <f t="shared" si="71"/>
        <v>27</v>
      </c>
      <c r="BA30" s="54"/>
      <c r="BB30" s="35" t="s">
        <v>60</v>
      </c>
      <c r="BC30" s="36" t="s">
        <v>30</v>
      </c>
      <c r="BD30" s="37"/>
      <c r="BE30" s="37"/>
      <c r="BF30" s="234"/>
      <c r="BG30" s="234"/>
      <c r="BH30" s="166"/>
      <c r="BI30" s="4" t="s">
        <v>28</v>
      </c>
      <c r="BJ30" s="167"/>
      <c r="BK30" s="168">
        <f>O44</f>
        <v>44777</v>
      </c>
      <c r="BL30" s="167"/>
      <c r="BM30" s="42">
        <f t="shared" si="34"/>
        <v>1465</v>
      </c>
      <c r="BN30" s="205"/>
      <c r="BO30" s="205">
        <f t="shared" si="24"/>
        <v>1</v>
      </c>
      <c r="BP30" s="205"/>
      <c r="BQ30" s="43">
        <f t="shared" si="6"/>
        <v>0</v>
      </c>
      <c r="BR30" s="44">
        <f t="shared" si="7"/>
        <v>0</v>
      </c>
      <c r="BS30" s="45">
        <f t="shared" si="8"/>
        <v>0</v>
      </c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</row>
    <row r="31" spans="1:204" x14ac:dyDescent="0.25">
      <c r="A31" s="169">
        <f t="shared" si="78"/>
        <v>3</v>
      </c>
      <c r="B31" s="33">
        <f t="shared" si="27"/>
        <v>28</v>
      </c>
      <c r="C31" s="34">
        <f>C29+1</f>
        <v>18</v>
      </c>
      <c r="D31" s="10"/>
      <c r="E31" s="20" t="s">
        <v>0</v>
      </c>
      <c r="F31" s="72" t="str">
        <f>BB21</f>
        <v>Villa Dálmine</v>
      </c>
      <c r="G31" s="64" t="str">
        <f>BC21</f>
        <v>V</v>
      </c>
      <c r="H31" s="37">
        <f>BD21</f>
        <v>0</v>
      </c>
      <c r="I31" s="37">
        <f t="shared" ref="I31:K31" si="80">BE21</f>
        <v>0</v>
      </c>
      <c r="J31" s="234">
        <f t="shared" si="80"/>
        <v>0</v>
      </c>
      <c r="K31" s="234">
        <f t="shared" si="80"/>
        <v>0</v>
      </c>
      <c r="L31" s="38">
        <f>BH21</f>
        <v>0</v>
      </c>
      <c r="M31" s="4" t="s">
        <v>28</v>
      </c>
      <c r="N31" s="39">
        <f>BJ21</f>
        <v>0</v>
      </c>
      <c r="O31" s="58">
        <f t="shared" si="20"/>
        <v>44764</v>
      </c>
      <c r="P31" s="65">
        <f>BL21</f>
        <v>0</v>
      </c>
      <c r="Q31" s="42">
        <f t="shared" si="29"/>
        <v>2157</v>
      </c>
      <c r="R31" s="42">
        <f t="shared" si="3"/>
        <v>77.035714285714292</v>
      </c>
      <c r="S31" s="205">
        <f t="shared" si="4"/>
        <v>0</v>
      </c>
      <c r="T31" s="257">
        <f t="shared" si="30"/>
        <v>3237</v>
      </c>
      <c r="U31" s="254">
        <f t="shared" si="21"/>
        <v>202.3125</v>
      </c>
      <c r="V31" s="205">
        <f>BN21</f>
        <v>0</v>
      </c>
      <c r="W31" s="205">
        <f t="shared" si="31"/>
        <v>16</v>
      </c>
      <c r="X31" s="205">
        <f>BP21</f>
        <v>0</v>
      </c>
      <c r="Y31" s="263">
        <f t="shared" si="41"/>
        <v>8</v>
      </c>
      <c r="Z31" s="165">
        <f>BR21</f>
        <v>0</v>
      </c>
      <c r="AA31" s="165">
        <f t="shared" si="22"/>
        <v>0</v>
      </c>
      <c r="AB31" s="165">
        <f t="shared" si="32"/>
        <v>1051</v>
      </c>
      <c r="AC31" s="262">
        <f t="shared" si="33"/>
        <v>131.375</v>
      </c>
      <c r="AD31" s="43">
        <f>BQ21</f>
        <v>0</v>
      </c>
      <c r="AE31" s="44">
        <f>BR21</f>
        <v>0</v>
      </c>
      <c r="AF31" s="45">
        <f>BS21</f>
        <v>0</v>
      </c>
      <c r="AG31" s="46"/>
      <c r="AH31" s="47"/>
      <c r="AI31" s="48"/>
      <c r="AJ31" s="46"/>
      <c r="AK31" s="47"/>
      <c r="AL31" s="48"/>
      <c r="AM31" s="46"/>
      <c r="AN31" s="47"/>
      <c r="AO31" s="48"/>
      <c r="AQ31" s="7"/>
      <c r="AR31" s="7"/>
      <c r="AX31" s="7"/>
      <c r="AZ31" s="50">
        <f t="shared" si="71"/>
        <v>28</v>
      </c>
      <c r="BA31" s="54"/>
      <c r="BB31" s="62" t="s">
        <v>64</v>
      </c>
      <c r="BC31" s="64" t="s">
        <v>24</v>
      </c>
      <c r="BD31" s="37"/>
      <c r="BE31" s="37"/>
      <c r="BF31" s="234"/>
      <c r="BG31" s="234"/>
      <c r="BH31" s="166"/>
      <c r="BI31" s="4" t="s">
        <v>28</v>
      </c>
      <c r="BJ31" s="167"/>
      <c r="BK31" s="168">
        <f>O46</f>
        <v>44779</v>
      </c>
      <c r="BL31" s="167"/>
      <c r="BM31" s="42">
        <f t="shared" si="34"/>
        <v>1465</v>
      </c>
      <c r="BN31" s="205"/>
      <c r="BO31" s="205">
        <f t="shared" si="24"/>
        <v>1</v>
      </c>
      <c r="BP31" s="205"/>
      <c r="BQ31" s="43">
        <f t="shared" si="6"/>
        <v>0</v>
      </c>
      <c r="BR31" s="44">
        <f t="shared" si="7"/>
        <v>0</v>
      </c>
      <c r="BS31" s="45">
        <f t="shared" si="8"/>
        <v>0</v>
      </c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</row>
    <row r="32" spans="1:204" x14ac:dyDescent="0.25">
      <c r="A32" s="169">
        <f t="shared" si="78"/>
        <v>4</v>
      </c>
      <c r="B32" s="33">
        <f t="shared" si="27"/>
        <v>29</v>
      </c>
      <c r="C32" s="34" t="s">
        <v>61</v>
      </c>
      <c r="D32" s="54">
        <v>6</v>
      </c>
      <c r="E32" s="78" t="s">
        <v>13</v>
      </c>
      <c r="F32" s="105" t="str">
        <f>CR9</f>
        <v>La Equidad</v>
      </c>
      <c r="G32" s="155" t="str">
        <f>CS9</f>
        <v>V</v>
      </c>
      <c r="H32" s="37">
        <f>CT9</f>
        <v>0</v>
      </c>
      <c r="I32" s="37">
        <f t="shared" ref="I32:K32" si="81">CU9</f>
        <v>0</v>
      </c>
      <c r="J32" s="234">
        <f t="shared" si="81"/>
        <v>0</v>
      </c>
      <c r="K32" s="234">
        <f t="shared" si="81"/>
        <v>0</v>
      </c>
      <c r="L32" s="56">
        <f>CX9</f>
        <v>0</v>
      </c>
      <c r="M32" s="4" t="s">
        <v>28</v>
      </c>
      <c r="N32" s="75">
        <f>CZ9</f>
        <v>0</v>
      </c>
      <c r="O32" s="58">
        <f t="shared" si="20"/>
        <v>44765</v>
      </c>
      <c r="P32" s="65">
        <f>DB9</f>
        <v>0</v>
      </c>
      <c r="Q32" s="42">
        <f t="shared" si="29"/>
        <v>2157</v>
      </c>
      <c r="R32" s="42">
        <f t="shared" si="3"/>
        <v>74.379310344827587</v>
      </c>
      <c r="S32" s="205">
        <f t="shared" si="4"/>
        <v>0</v>
      </c>
      <c r="T32" s="257">
        <f t="shared" si="30"/>
        <v>3237</v>
      </c>
      <c r="U32" s="254">
        <f t="shared" si="21"/>
        <v>202.3125</v>
      </c>
      <c r="V32" s="205">
        <f>DD9</f>
        <v>0</v>
      </c>
      <c r="W32" s="205">
        <f t="shared" si="31"/>
        <v>16</v>
      </c>
      <c r="X32" s="205">
        <f>DE9</f>
        <v>1</v>
      </c>
      <c r="Y32" s="263">
        <f t="shared" si="41"/>
        <v>9</v>
      </c>
      <c r="Z32" s="165">
        <f>DF9</f>
        <v>0</v>
      </c>
      <c r="AA32" s="165">
        <f t="shared" si="22"/>
        <v>0</v>
      </c>
      <c r="AB32" s="165">
        <f t="shared" si="32"/>
        <v>1051</v>
      </c>
      <c r="AC32" s="262">
        <f t="shared" si="33"/>
        <v>116.77777777777777</v>
      </c>
      <c r="AD32" s="46"/>
      <c r="AE32" s="47"/>
      <c r="AF32" s="48"/>
      <c r="AG32" s="46"/>
      <c r="AH32" s="47"/>
      <c r="AI32" s="48"/>
      <c r="AJ32" s="43">
        <f>DG9</f>
        <v>0</v>
      </c>
      <c r="AK32" s="44">
        <f>DH9</f>
        <v>0</v>
      </c>
      <c r="AL32" s="45">
        <f>DI9</f>
        <v>0</v>
      </c>
      <c r="AM32" s="46"/>
      <c r="AN32" s="47"/>
      <c r="AO32" s="48"/>
      <c r="AQ32" s="7"/>
      <c r="AR32" s="7"/>
      <c r="AX32" s="7"/>
      <c r="AZ32" s="50">
        <f t="shared" si="71"/>
        <v>29</v>
      </c>
      <c r="BA32" s="54"/>
      <c r="BB32" s="62" t="s">
        <v>69</v>
      </c>
      <c r="BC32" s="36" t="s">
        <v>30</v>
      </c>
      <c r="BD32" s="37"/>
      <c r="BE32" s="37"/>
      <c r="BF32" s="234"/>
      <c r="BG32" s="234"/>
      <c r="BH32" s="166"/>
      <c r="BI32" s="4" t="s">
        <v>28</v>
      </c>
      <c r="BJ32" s="167"/>
      <c r="BK32" s="168">
        <f>O47</f>
        <v>44780</v>
      </c>
      <c r="BL32" s="167"/>
      <c r="BM32" s="42">
        <f t="shared" si="34"/>
        <v>1465</v>
      </c>
      <c r="BN32" s="205"/>
      <c r="BO32" s="205">
        <f t="shared" si="24"/>
        <v>1</v>
      </c>
      <c r="BP32" s="205"/>
      <c r="BQ32" s="43">
        <f t="shared" si="6"/>
        <v>0</v>
      </c>
      <c r="BR32" s="44">
        <f t="shared" si="7"/>
        <v>0</v>
      </c>
      <c r="BS32" s="45">
        <f t="shared" si="8"/>
        <v>0</v>
      </c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</row>
    <row r="33" spans="1:204" x14ac:dyDescent="0.25">
      <c r="A33" s="169">
        <f t="shared" si="78"/>
        <v>5</v>
      </c>
      <c r="B33" s="33">
        <f t="shared" si="27"/>
        <v>30</v>
      </c>
      <c r="C33" s="34">
        <f>C31+1</f>
        <v>19</v>
      </c>
      <c r="D33" s="10"/>
      <c r="E33" s="20" t="s">
        <v>0</v>
      </c>
      <c r="F33" s="110" t="str">
        <f>BB22</f>
        <v>River Plate</v>
      </c>
      <c r="G33" s="36" t="str">
        <f>BC22</f>
        <v>L</v>
      </c>
      <c r="H33" s="37">
        <f>BD22</f>
        <v>0</v>
      </c>
      <c r="I33" s="37">
        <f t="shared" ref="I33:K33" si="82">BE22</f>
        <v>0</v>
      </c>
      <c r="J33" s="234">
        <f t="shared" si="82"/>
        <v>0</v>
      </c>
      <c r="K33" s="234">
        <f t="shared" si="82"/>
        <v>0</v>
      </c>
      <c r="L33" s="38">
        <f>BH22</f>
        <v>0</v>
      </c>
      <c r="M33" s="4" t="s">
        <v>28</v>
      </c>
      <c r="N33" s="39">
        <f>BJ22</f>
        <v>0</v>
      </c>
      <c r="O33" s="58">
        <f t="shared" si="20"/>
        <v>44766</v>
      </c>
      <c r="P33" s="65">
        <f>BL22</f>
        <v>0</v>
      </c>
      <c r="Q33" s="42">
        <f t="shared" si="29"/>
        <v>2157</v>
      </c>
      <c r="R33" s="42">
        <f t="shared" si="3"/>
        <v>71.900000000000006</v>
      </c>
      <c r="S33" s="205">
        <f t="shared" si="4"/>
        <v>0</v>
      </c>
      <c r="T33" s="257">
        <f t="shared" si="30"/>
        <v>3237</v>
      </c>
      <c r="U33" s="254">
        <f t="shared" si="21"/>
        <v>202.3125</v>
      </c>
      <c r="V33" s="205">
        <f>BN22</f>
        <v>0</v>
      </c>
      <c r="W33" s="205">
        <f t="shared" si="31"/>
        <v>16</v>
      </c>
      <c r="X33" s="205">
        <f>BP22</f>
        <v>0</v>
      </c>
      <c r="Y33" s="263">
        <f t="shared" si="41"/>
        <v>9</v>
      </c>
      <c r="Z33" s="165">
        <f>BR22</f>
        <v>0</v>
      </c>
      <c r="AA33" s="165">
        <f t="shared" si="22"/>
        <v>0</v>
      </c>
      <c r="AB33" s="165">
        <f t="shared" si="32"/>
        <v>1051</v>
      </c>
      <c r="AC33" s="262">
        <f t="shared" si="33"/>
        <v>116.77777777777777</v>
      </c>
      <c r="AD33" s="43">
        <f>BQ22</f>
        <v>0</v>
      </c>
      <c r="AE33" s="44">
        <f>BR22</f>
        <v>0</v>
      </c>
      <c r="AF33" s="45">
        <f>BS22</f>
        <v>0</v>
      </c>
      <c r="AG33" s="46"/>
      <c r="AH33" s="47"/>
      <c r="AI33" s="48"/>
      <c r="AJ33" s="46"/>
      <c r="AK33" s="47"/>
      <c r="AL33" s="48"/>
      <c r="AM33" s="46"/>
      <c r="AN33" s="47"/>
      <c r="AO33" s="48"/>
      <c r="AQ33" s="7"/>
      <c r="AR33" s="7"/>
      <c r="AX33" s="7"/>
      <c r="AZ33" s="50">
        <f t="shared" si="71"/>
        <v>30</v>
      </c>
      <c r="BA33" s="54"/>
      <c r="BB33" s="35" t="s">
        <v>73</v>
      </c>
      <c r="BC33" s="64" t="s">
        <v>24</v>
      </c>
      <c r="BD33" s="37"/>
      <c r="BE33" s="37"/>
      <c r="BF33" s="234"/>
      <c r="BG33" s="234"/>
      <c r="BH33" s="166"/>
      <c r="BI33" s="4" t="s">
        <v>28</v>
      </c>
      <c r="BJ33" s="167"/>
      <c r="BK33" s="168">
        <f>O49</f>
        <v>44782</v>
      </c>
      <c r="BL33" s="167"/>
      <c r="BM33" s="42">
        <f t="shared" si="34"/>
        <v>1465</v>
      </c>
      <c r="BN33" s="205"/>
      <c r="BO33" s="205">
        <f t="shared" si="24"/>
        <v>1</v>
      </c>
      <c r="BP33" s="205"/>
      <c r="BQ33" s="43">
        <f t="shared" si="6"/>
        <v>0</v>
      </c>
      <c r="BR33" s="44">
        <f t="shared" si="7"/>
        <v>0</v>
      </c>
      <c r="BS33" s="45">
        <f t="shared" si="8"/>
        <v>0</v>
      </c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</row>
    <row r="34" spans="1:204" x14ac:dyDescent="0.25">
      <c r="A34" s="169">
        <f t="shared" si="78"/>
        <v>6</v>
      </c>
      <c r="B34" s="33">
        <f t="shared" si="27"/>
        <v>31</v>
      </c>
      <c r="C34" s="73" t="s">
        <v>27</v>
      </c>
      <c r="D34" s="54">
        <v>6</v>
      </c>
      <c r="E34" s="66" t="s">
        <v>12</v>
      </c>
      <c r="F34" s="170">
        <f>BW9</f>
        <v>0</v>
      </c>
      <c r="G34" s="161">
        <f>BX9</f>
        <v>0</v>
      </c>
      <c r="H34" s="37">
        <f>BY9</f>
        <v>0</v>
      </c>
      <c r="I34" s="37">
        <f t="shared" ref="I34:K34" si="83">BZ9</f>
        <v>0</v>
      </c>
      <c r="J34" s="234">
        <f t="shared" si="83"/>
        <v>0</v>
      </c>
      <c r="K34" s="234">
        <f t="shared" si="83"/>
        <v>0</v>
      </c>
      <c r="L34" s="56">
        <f>CC9</f>
        <v>0</v>
      </c>
      <c r="M34" s="4" t="s">
        <v>28</v>
      </c>
      <c r="N34" s="75">
        <f>CE9</f>
        <v>0</v>
      </c>
      <c r="O34" s="58">
        <f t="shared" si="20"/>
        <v>44767</v>
      </c>
      <c r="P34" s="65">
        <f>CG9</f>
        <v>0</v>
      </c>
      <c r="Q34" s="42">
        <f t="shared" si="29"/>
        <v>2157</v>
      </c>
      <c r="R34" s="42">
        <f t="shared" si="3"/>
        <v>69.58064516129032</v>
      </c>
      <c r="S34" s="205">
        <f t="shared" si="4"/>
        <v>0</v>
      </c>
      <c r="T34" s="257">
        <f t="shared" si="30"/>
        <v>3237</v>
      </c>
      <c r="U34" s="254">
        <f t="shared" si="21"/>
        <v>202.3125</v>
      </c>
      <c r="V34" s="205">
        <f>CI9</f>
        <v>0</v>
      </c>
      <c r="W34" s="205">
        <f t="shared" si="31"/>
        <v>16</v>
      </c>
      <c r="X34" s="205">
        <f>CJ9</f>
        <v>0</v>
      </c>
      <c r="Y34" s="263">
        <f t="shared" si="41"/>
        <v>9</v>
      </c>
      <c r="Z34" s="165">
        <f>CK9</f>
        <v>0</v>
      </c>
      <c r="AA34" s="165">
        <f t="shared" si="22"/>
        <v>0</v>
      </c>
      <c r="AB34" s="165">
        <f t="shared" si="32"/>
        <v>1051</v>
      </c>
      <c r="AC34" s="262">
        <f t="shared" si="33"/>
        <v>116.77777777777777</v>
      </c>
      <c r="AD34" s="46"/>
      <c r="AE34" s="47"/>
      <c r="AF34" s="48"/>
      <c r="AG34" s="43">
        <f>CL9</f>
        <v>0</v>
      </c>
      <c r="AH34" s="44">
        <f>CM9</f>
        <v>0</v>
      </c>
      <c r="AI34" s="45">
        <f>CN9</f>
        <v>0</v>
      </c>
      <c r="AJ34" s="46"/>
      <c r="AK34" s="47"/>
      <c r="AL34" s="48"/>
      <c r="AM34" s="46"/>
      <c r="AN34" s="47"/>
      <c r="AO34" s="48"/>
      <c r="AQ34" s="7"/>
      <c r="AR34" s="7"/>
      <c r="AZ34" s="50">
        <f t="shared" si="71"/>
        <v>31</v>
      </c>
      <c r="BA34" s="54"/>
      <c r="BB34" s="35" t="s">
        <v>78</v>
      </c>
      <c r="BC34" s="36" t="s">
        <v>30</v>
      </c>
      <c r="BD34" s="37"/>
      <c r="BE34" s="37"/>
      <c r="BF34" s="234"/>
      <c r="BG34" s="234"/>
      <c r="BH34" s="166"/>
      <c r="BI34" s="4" t="s">
        <v>28</v>
      </c>
      <c r="BJ34" s="167"/>
      <c r="BK34" s="168">
        <f>O50</f>
        <v>44783</v>
      </c>
      <c r="BL34" s="167"/>
      <c r="BM34" s="42">
        <f t="shared" si="34"/>
        <v>1465</v>
      </c>
      <c r="BN34" s="205"/>
      <c r="BO34" s="205">
        <f t="shared" si="24"/>
        <v>1</v>
      </c>
      <c r="BP34" s="205"/>
      <c r="BQ34" s="43">
        <f t="shared" si="6"/>
        <v>0</v>
      </c>
      <c r="BR34" s="44">
        <f t="shared" si="7"/>
        <v>0</v>
      </c>
      <c r="BS34" s="45">
        <f t="shared" si="8"/>
        <v>0</v>
      </c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</row>
    <row r="35" spans="1:204" x14ac:dyDescent="0.25">
      <c r="A35" s="169">
        <f t="shared" si="78"/>
        <v>7</v>
      </c>
      <c r="B35" s="33">
        <f t="shared" si="27"/>
        <v>32</v>
      </c>
      <c r="C35" s="34">
        <f>C33+1</f>
        <v>20</v>
      </c>
      <c r="D35" s="54"/>
      <c r="E35" s="20" t="s">
        <v>0</v>
      </c>
      <c r="F35" s="72" t="str">
        <f t="shared" ref="F35:H38" si="84">BB23</f>
        <v>Quilmes</v>
      </c>
      <c r="G35" s="64" t="str">
        <f t="shared" si="84"/>
        <v>V</v>
      </c>
      <c r="H35" s="37">
        <f t="shared" si="84"/>
        <v>0</v>
      </c>
      <c r="I35" s="37">
        <f t="shared" ref="I35:K35" si="85">BE23</f>
        <v>0</v>
      </c>
      <c r="J35" s="234">
        <f t="shared" si="85"/>
        <v>0</v>
      </c>
      <c r="K35" s="234">
        <f t="shared" si="85"/>
        <v>0</v>
      </c>
      <c r="L35" s="38">
        <f t="shared" ref="L35:L38" si="86">BH23</f>
        <v>0</v>
      </c>
      <c r="M35" s="4" t="s">
        <v>28</v>
      </c>
      <c r="N35" s="39">
        <f>BJ23</f>
        <v>0</v>
      </c>
      <c r="O35" s="58">
        <f t="shared" si="20"/>
        <v>44768</v>
      </c>
      <c r="P35" s="65">
        <f>BL23</f>
        <v>0</v>
      </c>
      <c r="Q35" s="42">
        <f t="shared" si="29"/>
        <v>2157</v>
      </c>
      <c r="R35" s="42">
        <f t="shared" si="3"/>
        <v>67.40625</v>
      </c>
      <c r="S35" s="205">
        <f t="shared" si="4"/>
        <v>0</v>
      </c>
      <c r="T35" s="257">
        <f t="shared" si="30"/>
        <v>3237</v>
      </c>
      <c r="U35" s="254">
        <f t="shared" si="21"/>
        <v>202.3125</v>
      </c>
      <c r="V35" s="205">
        <f>BN23</f>
        <v>0</v>
      </c>
      <c r="W35" s="205">
        <f t="shared" si="31"/>
        <v>16</v>
      </c>
      <c r="X35" s="205">
        <f>BP23</f>
        <v>0</v>
      </c>
      <c r="Y35" s="263">
        <f t="shared" si="41"/>
        <v>9</v>
      </c>
      <c r="Z35" s="165">
        <f>BR23</f>
        <v>0</v>
      </c>
      <c r="AA35" s="165">
        <f t="shared" si="22"/>
        <v>0</v>
      </c>
      <c r="AB35" s="165">
        <f t="shared" si="32"/>
        <v>1051</v>
      </c>
      <c r="AC35" s="262">
        <f t="shared" si="33"/>
        <v>116.77777777777777</v>
      </c>
      <c r="AD35" s="162">
        <f t="shared" ref="AD35:AF38" si="87">BQ23</f>
        <v>0</v>
      </c>
      <c r="AE35" s="163">
        <f t="shared" si="87"/>
        <v>0</v>
      </c>
      <c r="AF35" s="164">
        <f t="shared" si="87"/>
        <v>0</v>
      </c>
      <c r="AG35" s="171"/>
      <c r="AH35" s="172"/>
      <c r="AI35" s="173"/>
      <c r="AJ35" s="171"/>
      <c r="AK35" s="172"/>
      <c r="AL35" s="173"/>
      <c r="AM35" s="46"/>
      <c r="AN35" s="47"/>
      <c r="AO35" s="48"/>
      <c r="AQ35" s="7"/>
      <c r="AR35" s="7"/>
      <c r="AZ35" s="50">
        <f t="shared" si="71"/>
        <v>32</v>
      </c>
      <c r="BA35" s="54"/>
      <c r="BB35" s="35" t="s">
        <v>85</v>
      </c>
      <c r="BC35" s="64" t="s">
        <v>24</v>
      </c>
      <c r="BD35" s="37"/>
      <c r="BE35" s="37"/>
      <c r="BF35" s="234"/>
      <c r="BG35" s="234"/>
      <c r="BH35" s="166"/>
      <c r="BI35" s="4" t="s">
        <v>28</v>
      </c>
      <c r="BJ35" s="167"/>
      <c r="BK35" s="168">
        <f>O52</f>
        <v>44785</v>
      </c>
      <c r="BL35" s="167"/>
      <c r="BM35" s="42">
        <f t="shared" si="34"/>
        <v>1465</v>
      </c>
      <c r="BN35" s="205"/>
      <c r="BO35" s="205">
        <f t="shared" si="24"/>
        <v>1</v>
      </c>
      <c r="BP35" s="205"/>
      <c r="BQ35" s="43">
        <f t="shared" si="6"/>
        <v>0</v>
      </c>
      <c r="BR35" s="44">
        <f t="shared" si="7"/>
        <v>0</v>
      </c>
      <c r="BS35" s="45">
        <f t="shared" si="8"/>
        <v>0</v>
      </c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</row>
    <row r="36" spans="1:204" x14ac:dyDescent="0.25">
      <c r="A36" s="169">
        <f t="shared" si="78"/>
        <v>8</v>
      </c>
      <c r="B36" s="33">
        <f t="shared" si="27"/>
        <v>33</v>
      </c>
      <c r="C36" s="34">
        <f>C35+1</f>
        <v>21</v>
      </c>
      <c r="D36" s="54"/>
      <c r="E36" s="20" t="s">
        <v>0</v>
      </c>
      <c r="F36" s="62" t="str">
        <f t="shared" si="84"/>
        <v>Arsenal</v>
      </c>
      <c r="G36" s="36" t="str">
        <f t="shared" si="84"/>
        <v>L</v>
      </c>
      <c r="H36" s="37">
        <f t="shared" si="84"/>
        <v>0</v>
      </c>
      <c r="I36" s="37">
        <f t="shared" ref="I36:K36" si="88">BE24</f>
        <v>0</v>
      </c>
      <c r="J36" s="234">
        <f t="shared" si="88"/>
        <v>0</v>
      </c>
      <c r="K36" s="234">
        <f t="shared" si="88"/>
        <v>0</v>
      </c>
      <c r="L36" s="165">
        <f t="shared" si="86"/>
        <v>0</v>
      </c>
      <c r="M36" s="4" t="s">
        <v>28</v>
      </c>
      <c r="N36" s="174">
        <f>BJ24</f>
        <v>0</v>
      </c>
      <c r="O36" s="58">
        <f t="shared" si="20"/>
        <v>44769</v>
      </c>
      <c r="P36" s="65">
        <f>BL24</f>
        <v>0</v>
      </c>
      <c r="Q36" s="42">
        <f t="shared" si="29"/>
        <v>2157</v>
      </c>
      <c r="R36" s="42">
        <f t="shared" ref="R36:R67" si="89">Q36/B36</f>
        <v>65.36363636363636</v>
      </c>
      <c r="S36" s="205">
        <f t="shared" ref="S36:S67" si="90">P36+60*I36</f>
        <v>0</v>
      </c>
      <c r="T36" s="257">
        <f t="shared" si="30"/>
        <v>3237</v>
      </c>
      <c r="U36" s="254">
        <f t="shared" si="21"/>
        <v>202.3125</v>
      </c>
      <c r="V36" s="205">
        <f>BN24</f>
        <v>0</v>
      </c>
      <c r="W36" s="205">
        <f t="shared" si="31"/>
        <v>16</v>
      </c>
      <c r="X36" s="205">
        <f>BP24</f>
        <v>0</v>
      </c>
      <c r="Y36" s="263">
        <f t="shared" si="41"/>
        <v>9</v>
      </c>
      <c r="Z36" s="165">
        <f>BR24</f>
        <v>0</v>
      </c>
      <c r="AA36" s="165">
        <f t="shared" si="22"/>
        <v>0</v>
      </c>
      <c r="AB36" s="165">
        <f t="shared" si="32"/>
        <v>1051</v>
      </c>
      <c r="AC36" s="262">
        <f t="shared" si="33"/>
        <v>116.77777777777777</v>
      </c>
      <c r="AD36" s="43">
        <f t="shared" si="87"/>
        <v>0</v>
      </c>
      <c r="AE36" s="44">
        <f t="shared" si="87"/>
        <v>0</v>
      </c>
      <c r="AF36" s="45">
        <f t="shared" si="87"/>
        <v>0</v>
      </c>
      <c r="AG36" s="46"/>
      <c r="AH36" s="47"/>
      <c r="AI36" s="48"/>
      <c r="AJ36" s="46"/>
      <c r="AK36" s="47"/>
      <c r="AL36" s="48"/>
      <c r="AM36" s="46"/>
      <c r="AN36" s="47"/>
      <c r="AO36" s="48"/>
      <c r="AQ36" s="7"/>
      <c r="AR36" s="7"/>
      <c r="AZ36" s="50">
        <f t="shared" si="71"/>
        <v>33</v>
      </c>
      <c r="BA36" s="54"/>
      <c r="BB36" s="110" t="s">
        <v>90</v>
      </c>
      <c r="BC36" s="36" t="s">
        <v>30</v>
      </c>
      <c r="BD36" s="37"/>
      <c r="BE36" s="37"/>
      <c r="BF36" s="234"/>
      <c r="BG36" s="234"/>
      <c r="BH36" s="166"/>
      <c r="BI36" s="4" t="s">
        <v>28</v>
      </c>
      <c r="BJ36" s="167"/>
      <c r="BK36" s="168">
        <f>O53</f>
        <v>44786</v>
      </c>
      <c r="BL36" s="167"/>
      <c r="BM36" s="42">
        <f t="shared" si="34"/>
        <v>1465</v>
      </c>
      <c r="BN36" s="205"/>
      <c r="BO36" s="205">
        <f t="shared" si="24"/>
        <v>1</v>
      </c>
      <c r="BP36" s="205"/>
      <c r="BQ36" s="43">
        <f t="shared" si="6"/>
        <v>0</v>
      </c>
      <c r="BR36" s="44">
        <f t="shared" si="7"/>
        <v>0</v>
      </c>
      <c r="BS36" s="45">
        <f t="shared" si="8"/>
        <v>0</v>
      </c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</row>
    <row r="37" spans="1:204" x14ac:dyDescent="0.25">
      <c r="A37" s="169">
        <f>A36+1</f>
        <v>9</v>
      </c>
      <c r="B37" s="33">
        <f>B36+1</f>
        <v>34</v>
      </c>
      <c r="C37" s="34">
        <v>22</v>
      </c>
      <c r="D37" s="54"/>
      <c r="E37" s="20" t="s">
        <v>0</v>
      </c>
      <c r="F37" s="35" t="str">
        <f t="shared" si="84"/>
        <v>Talleres</v>
      </c>
      <c r="G37" s="64" t="str">
        <f t="shared" si="84"/>
        <v>V</v>
      </c>
      <c r="H37" s="37">
        <f t="shared" si="84"/>
        <v>0</v>
      </c>
      <c r="I37" s="37">
        <f t="shared" ref="I37:K37" si="91">BE25</f>
        <v>0</v>
      </c>
      <c r="J37" s="234">
        <f t="shared" si="91"/>
        <v>0</v>
      </c>
      <c r="K37" s="234">
        <f t="shared" si="91"/>
        <v>0</v>
      </c>
      <c r="L37" s="166">
        <f t="shared" si="86"/>
        <v>0</v>
      </c>
      <c r="M37" s="4" t="s">
        <v>28</v>
      </c>
      <c r="N37" s="167">
        <f>BJ25</f>
        <v>0</v>
      </c>
      <c r="O37" s="175">
        <f>O36+1</f>
        <v>44770</v>
      </c>
      <c r="P37" s="167">
        <f>BL25</f>
        <v>0</v>
      </c>
      <c r="Q37" s="42">
        <f t="shared" si="29"/>
        <v>2157</v>
      </c>
      <c r="R37" s="42">
        <f t="shared" si="89"/>
        <v>63.441176470588232</v>
      </c>
      <c r="S37" s="205">
        <f t="shared" si="90"/>
        <v>0</v>
      </c>
      <c r="T37" s="257">
        <f t="shared" si="30"/>
        <v>3237</v>
      </c>
      <c r="U37" s="254">
        <f t="shared" si="21"/>
        <v>202.3125</v>
      </c>
      <c r="V37" s="205">
        <f>BN25</f>
        <v>0</v>
      </c>
      <c r="W37" s="205">
        <f t="shared" si="31"/>
        <v>16</v>
      </c>
      <c r="X37" s="205">
        <f>BP25</f>
        <v>0</v>
      </c>
      <c r="Y37" s="263">
        <f t="shared" si="41"/>
        <v>9</v>
      </c>
      <c r="Z37" s="165">
        <f>BR25</f>
        <v>0</v>
      </c>
      <c r="AA37" s="165">
        <f t="shared" si="22"/>
        <v>0</v>
      </c>
      <c r="AB37" s="165">
        <f t="shared" si="32"/>
        <v>1051</v>
      </c>
      <c r="AC37" s="262">
        <f t="shared" si="33"/>
        <v>116.77777777777777</v>
      </c>
      <c r="AD37" s="43">
        <f t="shared" si="87"/>
        <v>0</v>
      </c>
      <c r="AE37" s="44">
        <f t="shared" si="87"/>
        <v>0</v>
      </c>
      <c r="AF37" s="45">
        <f t="shared" si="87"/>
        <v>0</v>
      </c>
      <c r="AG37" s="46"/>
      <c r="AH37" s="47"/>
      <c r="AI37" s="48"/>
      <c r="AJ37" s="46"/>
      <c r="AK37" s="47"/>
      <c r="AL37" s="48"/>
      <c r="AM37" s="46"/>
      <c r="AN37" s="47"/>
      <c r="AO37" s="48"/>
      <c r="AQ37" s="7"/>
      <c r="AR37" s="7"/>
      <c r="AZ37" s="50">
        <f>AZ36+1</f>
        <v>34</v>
      </c>
      <c r="BA37" s="54"/>
      <c r="BB37" s="62" t="s">
        <v>93</v>
      </c>
      <c r="BC37" s="64" t="s">
        <v>24</v>
      </c>
      <c r="BD37" s="37"/>
      <c r="BE37" s="37"/>
      <c r="BF37" s="234"/>
      <c r="BG37" s="234"/>
      <c r="BH37" s="166"/>
      <c r="BI37" s="4" t="s">
        <v>28</v>
      </c>
      <c r="BJ37" s="167"/>
      <c r="BK37" s="168">
        <f>O55</f>
        <v>44788</v>
      </c>
      <c r="BL37" s="167"/>
      <c r="BM37" s="42">
        <f t="shared" si="34"/>
        <v>1465</v>
      </c>
      <c r="BN37" s="205"/>
      <c r="BO37" s="205">
        <f t="shared" si="24"/>
        <v>1</v>
      </c>
      <c r="BP37" s="205"/>
      <c r="BQ37" s="43">
        <f t="shared" si="6"/>
        <v>0</v>
      </c>
      <c r="BR37" s="44">
        <f t="shared" si="7"/>
        <v>0</v>
      </c>
      <c r="BS37" s="45">
        <f t="shared" si="8"/>
        <v>0</v>
      </c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</row>
    <row r="38" spans="1:204" x14ac:dyDescent="0.25">
      <c r="A38" s="169">
        <f t="shared" si="78"/>
        <v>10</v>
      </c>
      <c r="B38" s="33">
        <f t="shared" si="27"/>
        <v>35</v>
      </c>
      <c r="C38" s="34">
        <f>C37+1</f>
        <v>23</v>
      </c>
      <c r="D38" s="54"/>
      <c r="E38" s="20" t="s">
        <v>0</v>
      </c>
      <c r="F38" s="62" t="str">
        <f t="shared" si="84"/>
        <v>Newell's</v>
      </c>
      <c r="G38" s="36" t="str">
        <f t="shared" si="84"/>
        <v>L</v>
      </c>
      <c r="H38" s="37">
        <f t="shared" si="84"/>
        <v>0</v>
      </c>
      <c r="I38" s="37">
        <f t="shared" ref="I38:K38" si="92">BE26</f>
        <v>0</v>
      </c>
      <c r="J38" s="234">
        <f t="shared" si="92"/>
        <v>0</v>
      </c>
      <c r="K38" s="234">
        <f t="shared" si="92"/>
        <v>0</v>
      </c>
      <c r="L38" s="166">
        <f t="shared" si="86"/>
        <v>0</v>
      </c>
      <c r="M38" s="4" t="s">
        <v>28</v>
      </c>
      <c r="N38" s="167">
        <f>BJ26</f>
        <v>0</v>
      </c>
      <c r="O38" s="58">
        <f t="shared" si="20"/>
        <v>44771</v>
      </c>
      <c r="P38" s="167">
        <f>BL26</f>
        <v>0</v>
      </c>
      <c r="Q38" s="42">
        <f t="shared" si="29"/>
        <v>2157</v>
      </c>
      <c r="R38" s="42">
        <f t="shared" si="89"/>
        <v>61.628571428571426</v>
      </c>
      <c r="S38" s="205">
        <f t="shared" si="90"/>
        <v>0</v>
      </c>
      <c r="T38" s="257">
        <f t="shared" si="30"/>
        <v>3237</v>
      </c>
      <c r="U38" s="254">
        <f t="shared" si="21"/>
        <v>202.3125</v>
      </c>
      <c r="V38" s="205">
        <f>BN26</f>
        <v>0</v>
      </c>
      <c r="W38" s="205">
        <f t="shared" si="31"/>
        <v>16</v>
      </c>
      <c r="X38" s="205">
        <f>BP26</f>
        <v>0</v>
      </c>
      <c r="Y38" s="263">
        <f t="shared" si="41"/>
        <v>9</v>
      </c>
      <c r="Z38" s="165">
        <f>BR26</f>
        <v>0</v>
      </c>
      <c r="AA38" s="165">
        <f t="shared" si="22"/>
        <v>0</v>
      </c>
      <c r="AB38" s="165">
        <f t="shared" si="32"/>
        <v>1051</v>
      </c>
      <c r="AC38" s="262">
        <f t="shared" si="33"/>
        <v>116.77777777777777</v>
      </c>
      <c r="AD38" s="43">
        <f t="shared" si="87"/>
        <v>0</v>
      </c>
      <c r="AE38" s="44">
        <f t="shared" si="87"/>
        <v>0</v>
      </c>
      <c r="AF38" s="45">
        <f t="shared" si="87"/>
        <v>0</v>
      </c>
      <c r="AG38" s="46"/>
      <c r="AH38" s="47"/>
      <c r="AI38" s="48"/>
      <c r="AJ38" s="46"/>
      <c r="AK38" s="47"/>
      <c r="AL38" s="48"/>
      <c r="AM38" s="46"/>
      <c r="AN38" s="47"/>
      <c r="AO38" s="48"/>
      <c r="AQ38" s="7"/>
      <c r="AR38" s="7"/>
      <c r="AZ38" s="50">
        <f t="shared" si="71"/>
        <v>35</v>
      </c>
      <c r="BA38" s="54"/>
      <c r="BB38" s="62" t="s">
        <v>96</v>
      </c>
      <c r="BC38" s="36" t="s">
        <v>30</v>
      </c>
      <c r="BD38" s="37"/>
      <c r="BE38" s="37"/>
      <c r="BF38" s="234"/>
      <c r="BG38" s="234"/>
      <c r="BH38" s="166"/>
      <c r="BI38" s="4" t="s">
        <v>28</v>
      </c>
      <c r="BJ38" s="167"/>
      <c r="BK38" s="168">
        <f>O56</f>
        <v>44789</v>
      </c>
      <c r="BL38" s="167"/>
      <c r="BM38" s="42">
        <f t="shared" si="34"/>
        <v>1465</v>
      </c>
      <c r="BN38" s="205"/>
      <c r="BO38" s="205">
        <f t="shared" si="24"/>
        <v>1</v>
      </c>
      <c r="BP38" s="205"/>
      <c r="BQ38" s="43">
        <f t="shared" si="6"/>
        <v>0</v>
      </c>
      <c r="BR38" s="44">
        <f t="shared" si="7"/>
        <v>0</v>
      </c>
      <c r="BS38" s="45">
        <f t="shared" si="8"/>
        <v>0</v>
      </c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</row>
    <row r="39" spans="1:204" x14ac:dyDescent="0.25">
      <c r="A39" s="169">
        <f t="shared" si="78"/>
        <v>11</v>
      </c>
      <c r="B39" s="33">
        <f t="shared" si="27"/>
        <v>36</v>
      </c>
      <c r="C39" s="34" t="s">
        <v>65</v>
      </c>
      <c r="D39" s="54">
        <v>7</v>
      </c>
      <c r="E39" s="78" t="s">
        <v>13</v>
      </c>
      <c r="F39" s="105" t="str">
        <f>CR10</f>
        <v>RB Bragantino</v>
      </c>
      <c r="G39" s="155" t="str">
        <f>CS10</f>
        <v>L</v>
      </c>
      <c r="H39" s="37">
        <f>CT10</f>
        <v>0</v>
      </c>
      <c r="I39" s="37">
        <f t="shared" ref="I39:K39" si="93">CU10</f>
        <v>0</v>
      </c>
      <c r="J39" s="234">
        <f t="shared" si="93"/>
        <v>0</v>
      </c>
      <c r="K39" s="234">
        <f t="shared" si="93"/>
        <v>0</v>
      </c>
      <c r="L39" s="56">
        <f>CX10</f>
        <v>0</v>
      </c>
      <c r="M39" s="4" t="s">
        <v>28</v>
      </c>
      <c r="N39" s="75">
        <f>CZ10</f>
        <v>0</v>
      </c>
      <c r="O39" s="58">
        <f t="shared" si="20"/>
        <v>44772</v>
      </c>
      <c r="P39" s="65">
        <f>DB10</f>
        <v>0</v>
      </c>
      <c r="Q39" s="42">
        <f t="shared" si="29"/>
        <v>2157</v>
      </c>
      <c r="R39" s="42">
        <f t="shared" si="89"/>
        <v>59.916666666666664</v>
      </c>
      <c r="S39" s="205">
        <f t="shared" si="90"/>
        <v>0</v>
      </c>
      <c r="T39" s="257">
        <f t="shared" si="30"/>
        <v>3237</v>
      </c>
      <c r="U39" s="254">
        <f t="shared" si="21"/>
        <v>202.3125</v>
      </c>
      <c r="V39" s="205">
        <f>DD10</f>
        <v>0</v>
      </c>
      <c r="W39" s="205">
        <f t="shared" si="31"/>
        <v>16</v>
      </c>
      <c r="X39" s="205">
        <f>DE10</f>
        <v>1</v>
      </c>
      <c r="Y39" s="263">
        <f t="shared" si="41"/>
        <v>10</v>
      </c>
      <c r="Z39" s="165">
        <f>DF10</f>
        <v>0</v>
      </c>
      <c r="AA39" s="165">
        <f t="shared" si="22"/>
        <v>0</v>
      </c>
      <c r="AB39" s="165">
        <f t="shared" si="32"/>
        <v>1051</v>
      </c>
      <c r="AC39" s="267">
        <f t="shared" si="33"/>
        <v>105.1</v>
      </c>
      <c r="AD39" s="46"/>
      <c r="AE39" s="47"/>
      <c r="AF39" s="48"/>
      <c r="AG39" s="46"/>
      <c r="AH39" s="47"/>
      <c r="AI39" s="48"/>
      <c r="AJ39" s="43">
        <f>DG10</f>
        <v>0</v>
      </c>
      <c r="AK39" s="44">
        <f>DH10</f>
        <v>0</v>
      </c>
      <c r="AL39" s="45">
        <f>DI10</f>
        <v>0</v>
      </c>
      <c r="AM39" s="46"/>
      <c r="AN39" s="47"/>
      <c r="AO39" s="48"/>
      <c r="AQ39" s="7"/>
      <c r="AR39" s="7"/>
      <c r="AZ39" s="50">
        <f t="shared" si="71"/>
        <v>36</v>
      </c>
      <c r="BA39" s="54"/>
      <c r="BB39" s="62" t="s">
        <v>99</v>
      </c>
      <c r="BC39" s="64" t="s">
        <v>24</v>
      </c>
      <c r="BD39" s="37"/>
      <c r="BE39" s="37"/>
      <c r="BF39" s="234"/>
      <c r="BG39" s="234"/>
      <c r="BH39" s="166"/>
      <c r="BI39" s="4" t="s">
        <v>28</v>
      </c>
      <c r="BJ39" s="167"/>
      <c r="BK39" s="168">
        <f>O58</f>
        <v>44791</v>
      </c>
      <c r="BL39" s="167"/>
      <c r="BM39" s="42">
        <f t="shared" si="34"/>
        <v>1465</v>
      </c>
      <c r="BN39" s="205"/>
      <c r="BO39" s="205">
        <f t="shared" si="24"/>
        <v>1</v>
      </c>
      <c r="BP39" s="205"/>
      <c r="BQ39" s="43">
        <f t="shared" si="6"/>
        <v>0</v>
      </c>
      <c r="BR39" s="44">
        <f t="shared" si="7"/>
        <v>0</v>
      </c>
      <c r="BS39" s="45">
        <f t="shared" si="8"/>
        <v>0</v>
      </c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</row>
    <row r="40" spans="1:204" x14ac:dyDescent="0.25">
      <c r="A40" s="169">
        <f t="shared" si="78"/>
        <v>12</v>
      </c>
      <c r="B40" s="33">
        <f t="shared" si="27"/>
        <v>37</v>
      </c>
      <c r="C40" s="34">
        <f>C38+1</f>
        <v>24</v>
      </c>
      <c r="D40" s="54"/>
      <c r="E40" s="20" t="s">
        <v>0</v>
      </c>
      <c r="F40" s="35" t="str">
        <f t="shared" ref="F40:H41" si="94">BB27</f>
        <v>Defensa y Justicia</v>
      </c>
      <c r="G40" s="64" t="str">
        <f t="shared" si="94"/>
        <v>V</v>
      </c>
      <c r="H40" s="37">
        <f t="shared" si="94"/>
        <v>0</v>
      </c>
      <c r="I40" s="37">
        <f t="shared" ref="I40:K40" si="95">BE27</f>
        <v>0</v>
      </c>
      <c r="J40" s="234">
        <f t="shared" si="95"/>
        <v>0</v>
      </c>
      <c r="K40" s="234">
        <f t="shared" si="95"/>
        <v>0</v>
      </c>
      <c r="L40" s="166">
        <f t="shared" ref="L40:L41" si="96">BH27</f>
        <v>0</v>
      </c>
      <c r="M40" s="4" t="s">
        <v>28</v>
      </c>
      <c r="N40" s="167">
        <f>BJ27</f>
        <v>0</v>
      </c>
      <c r="O40" s="176">
        <f t="shared" si="20"/>
        <v>44773</v>
      </c>
      <c r="P40" s="167">
        <f>BL27</f>
        <v>0</v>
      </c>
      <c r="Q40" s="42">
        <f t="shared" si="29"/>
        <v>2157</v>
      </c>
      <c r="R40" s="42">
        <f t="shared" si="89"/>
        <v>58.297297297297298</v>
      </c>
      <c r="S40" s="205">
        <f t="shared" si="90"/>
        <v>0</v>
      </c>
      <c r="T40" s="257">
        <f t="shared" si="30"/>
        <v>3237</v>
      </c>
      <c r="U40" s="254">
        <f t="shared" si="21"/>
        <v>202.3125</v>
      </c>
      <c r="V40" s="205">
        <f>BN27</f>
        <v>0</v>
      </c>
      <c r="W40" s="205">
        <f t="shared" si="31"/>
        <v>16</v>
      </c>
      <c r="X40" s="205">
        <f>BP27</f>
        <v>0</v>
      </c>
      <c r="Y40" s="263">
        <f t="shared" si="41"/>
        <v>10</v>
      </c>
      <c r="Z40" s="165">
        <f>BR27</f>
        <v>0</v>
      </c>
      <c r="AA40" s="165">
        <f t="shared" si="22"/>
        <v>0</v>
      </c>
      <c r="AB40" s="165">
        <f t="shared" si="32"/>
        <v>1051</v>
      </c>
      <c r="AC40" s="267">
        <f t="shared" si="33"/>
        <v>105.1</v>
      </c>
      <c r="AD40" s="43">
        <f t="shared" ref="AD40:AF41" si="97">BQ27</f>
        <v>0</v>
      </c>
      <c r="AE40" s="44">
        <f t="shared" si="97"/>
        <v>0</v>
      </c>
      <c r="AF40" s="45">
        <f t="shared" si="97"/>
        <v>0</v>
      </c>
      <c r="AG40" s="46"/>
      <c r="AH40" s="47"/>
      <c r="AI40" s="48"/>
      <c r="AJ40" s="46"/>
      <c r="AK40" s="47"/>
      <c r="AL40" s="48"/>
      <c r="AM40" s="46"/>
      <c r="AN40" s="47"/>
      <c r="AO40" s="48"/>
      <c r="AQ40" s="7"/>
      <c r="AR40" s="7"/>
      <c r="AZ40" s="50">
        <f t="shared" si="71"/>
        <v>37</v>
      </c>
      <c r="BA40" s="54"/>
      <c r="BB40" s="72" t="s">
        <v>102</v>
      </c>
      <c r="BC40" s="36" t="s">
        <v>30</v>
      </c>
      <c r="BD40" s="37"/>
      <c r="BE40" s="37"/>
      <c r="BF40" s="234"/>
      <c r="BG40" s="234"/>
      <c r="BH40" s="166"/>
      <c r="BI40" s="4" t="s">
        <v>28</v>
      </c>
      <c r="BJ40" s="167"/>
      <c r="BK40" s="168">
        <f>O59</f>
        <v>44792</v>
      </c>
      <c r="BL40" s="167"/>
      <c r="BM40" s="42">
        <f t="shared" si="34"/>
        <v>1465</v>
      </c>
      <c r="BN40" s="205"/>
      <c r="BO40" s="205">
        <f t="shared" si="24"/>
        <v>1</v>
      </c>
      <c r="BP40" s="205"/>
      <c r="BQ40" s="43">
        <f t="shared" si="6"/>
        <v>0</v>
      </c>
      <c r="BR40" s="44">
        <f t="shared" si="7"/>
        <v>0</v>
      </c>
      <c r="BS40" s="45">
        <f t="shared" si="8"/>
        <v>0</v>
      </c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</row>
    <row r="41" spans="1:204" x14ac:dyDescent="0.25">
      <c r="A41" s="169">
        <f t="shared" si="78"/>
        <v>13</v>
      </c>
      <c r="B41" s="33">
        <f t="shared" si="27"/>
        <v>38</v>
      </c>
      <c r="C41" s="34">
        <f>C40+1</f>
        <v>25</v>
      </c>
      <c r="D41" s="54"/>
      <c r="E41" s="20" t="s">
        <v>0</v>
      </c>
      <c r="F41" s="35" t="str">
        <f t="shared" si="94"/>
        <v>Lanús</v>
      </c>
      <c r="G41" s="36" t="str">
        <f t="shared" si="94"/>
        <v>L</v>
      </c>
      <c r="H41" s="37">
        <f t="shared" si="94"/>
        <v>0</v>
      </c>
      <c r="I41" s="37">
        <f t="shared" ref="I41:K41" si="98">BE28</f>
        <v>0</v>
      </c>
      <c r="J41" s="234">
        <f t="shared" si="98"/>
        <v>0</v>
      </c>
      <c r="K41" s="234">
        <f t="shared" si="98"/>
        <v>0</v>
      </c>
      <c r="L41" s="166">
        <f t="shared" si="96"/>
        <v>0</v>
      </c>
      <c r="M41" s="4" t="s">
        <v>28</v>
      </c>
      <c r="N41" s="167">
        <f>BJ28</f>
        <v>0</v>
      </c>
      <c r="O41" s="176">
        <f t="shared" si="20"/>
        <v>44774</v>
      </c>
      <c r="P41" s="167">
        <f>BL28</f>
        <v>0</v>
      </c>
      <c r="Q41" s="42">
        <f t="shared" si="29"/>
        <v>2157</v>
      </c>
      <c r="R41" s="42">
        <f t="shared" si="89"/>
        <v>56.763157894736842</v>
      </c>
      <c r="S41" s="205">
        <f t="shared" si="90"/>
        <v>0</v>
      </c>
      <c r="T41" s="257">
        <f t="shared" si="30"/>
        <v>3237</v>
      </c>
      <c r="U41" s="254">
        <f t="shared" si="21"/>
        <v>202.3125</v>
      </c>
      <c r="V41" s="205">
        <f>BN28</f>
        <v>0</v>
      </c>
      <c r="W41" s="205">
        <f t="shared" si="31"/>
        <v>16</v>
      </c>
      <c r="X41" s="205">
        <f>BP28</f>
        <v>0</v>
      </c>
      <c r="Y41" s="263">
        <f t="shared" si="41"/>
        <v>10</v>
      </c>
      <c r="Z41" s="165">
        <f>BR28</f>
        <v>0</v>
      </c>
      <c r="AA41" s="165">
        <f t="shared" si="22"/>
        <v>0</v>
      </c>
      <c r="AB41" s="165">
        <f t="shared" si="32"/>
        <v>1051</v>
      </c>
      <c r="AC41" s="267">
        <f t="shared" si="33"/>
        <v>105.1</v>
      </c>
      <c r="AD41" s="43">
        <f t="shared" si="97"/>
        <v>0</v>
      </c>
      <c r="AE41" s="44">
        <f t="shared" si="97"/>
        <v>0</v>
      </c>
      <c r="AF41" s="45">
        <f t="shared" si="97"/>
        <v>0</v>
      </c>
      <c r="AG41" s="46"/>
      <c r="AH41" s="47"/>
      <c r="AI41" s="48"/>
      <c r="AJ41" s="46"/>
      <c r="AK41" s="47"/>
      <c r="AL41" s="48"/>
      <c r="AM41" s="46"/>
      <c r="AN41" s="47"/>
      <c r="AO41" s="48"/>
      <c r="AQ41" s="7"/>
      <c r="AR41" s="7"/>
      <c r="AZ41" s="50">
        <f t="shared" si="71"/>
        <v>38</v>
      </c>
      <c r="BA41" s="54"/>
      <c r="BB41" s="35" t="s">
        <v>105</v>
      </c>
      <c r="BC41" s="64" t="s">
        <v>24</v>
      </c>
      <c r="BD41" s="37"/>
      <c r="BE41" s="37"/>
      <c r="BF41" s="234"/>
      <c r="BG41" s="234"/>
      <c r="BH41" s="166"/>
      <c r="BI41" s="4" t="s">
        <v>28</v>
      </c>
      <c r="BJ41" s="167"/>
      <c r="BK41" s="168">
        <f>O60</f>
        <v>44793</v>
      </c>
      <c r="BL41" s="167"/>
      <c r="BM41" s="42">
        <f t="shared" si="34"/>
        <v>1465</v>
      </c>
      <c r="BN41" s="205"/>
      <c r="BO41" s="205">
        <f t="shared" si="24"/>
        <v>1</v>
      </c>
      <c r="BP41" s="205"/>
      <c r="BQ41" s="43">
        <f t="shared" si="6"/>
        <v>0</v>
      </c>
      <c r="BR41" s="44">
        <f t="shared" si="7"/>
        <v>0</v>
      </c>
      <c r="BS41" s="45">
        <f t="shared" si="8"/>
        <v>0</v>
      </c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</row>
    <row r="42" spans="1:204" x14ac:dyDescent="0.25">
      <c r="A42" s="169">
        <f t="shared" si="78"/>
        <v>14</v>
      </c>
      <c r="B42" s="33">
        <f t="shared" si="27"/>
        <v>39</v>
      </c>
      <c r="C42" s="34" t="s">
        <v>70</v>
      </c>
      <c r="D42" s="54">
        <v>8</v>
      </c>
      <c r="E42" s="78" t="s">
        <v>13</v>
      </c>
      <c r="F42" s="105" t="str">
        <f>CR11</f>
        <v>Sport Huancayo</v>
      </c>
      <c r="G42" s="155" t="str">
        <f>CS11</f>
        <v>V</v>
      </c>
      <c r="H42" s="37">
        <f>CT11</f>
        <v>0</v>
      </c>
      <c r="I42" s="37">
        <f t="shared" ref="I42:K42" si="99">CU11</f>
        <v>0</v>
      </c>
      <c r="J42" s="234">
        <f t="shared" si="99"/>
        <v>0</v>
      </c>
      <c r="K42" s="234">
        <f t="shared" si="99"/>
        <v>0</v>
      </c>
      <c r="L42" s="56">
        <f>CX11</f>
        <v>0</v>
      </c>
      <c r="M42" s="4" t="s">
        <v>28</v>
      </c>
      <c r="N42" s="75">
        <f>CZ11</f>
        <v>0</v>
      </c>
      <c r="O42" s="176">
        <f t="shared" si="20"/>
        <v>44775</v>
      </c>
      <c r="P42" s="65">
        <f>DB11</f>
        <v>0</v>
      </c>
      <c r="Q42" s="42">
        <f t="shared" si="29"/>
        <v>2157</v>
      </c>
      <c r="R42" s="42">
        <f t="shared" si="89"/>
        <v>55.307692307692307</v>
      </c>
      <c r="S42" s="205">
        <f t="shared" si="90"/>
        <v>0</v>
      </c>
      <c r="T42" s="257">
        <f t="shared" si="30"/>
        <v>3237</v>
      </c>
      <c r="U42" s="254">
        <f t="shared" si="21"/>
        <v>202.3125</v>
      </c>
      <c r="V42" s="205">
        <f>DD11</f>
        <v>0</v>
      </c>
      <c r="W42" s="205">
        <f t="shared" si="31"/>
        <v>16</v>
      </c>
      <c r="X42" s="205">
        <f>DE11</f>
        <v>1</v>
      </c>
      <c r="Y42" s="263">
        <f t="shared" si="41"/>
        <v>11</v>
      </c>
      <c r="Z42" s="165">
        <f>DF11</f>
        <v>0</v>
      </c>
      <c r="AA42" s="165">
        <f t="shared" si="22"/>
        <v>0</v>
      </c>
      <c r="AB42" s="165">
        <f t="shared" si="32"/>
        <v>1051</v>
      </c>
      <c r="AC42" s="267">
        <f t="shared" si="33"/>
        <v>95.545454545454547</v>
      </c>
      <c r="AD42" s="46"/>
      <c r="AE42" s="47"/>
      <c r="AF42" s="48"/>
      <c r="AG42" s="46"/>
      <c r="AH42" s="47"/>
      <c r="AI42" s="48"/>
      <c r="AJ42" s="43">
        <f>DG11</f>
        <v>0</v>
      </c>
      <c r="AK42" s="44">
        <f>DH11</f>
        <v>0</v>
      </c>
      <c r="AL42" s="45">
        <f>DI11</f>
        <v>0</v>
      </c>
      <c r="AM42" s="46"/>
      <c r="AN42" s="47"/>
      <c r="AO42" s="48"/>
      <c r="AQ42" s="7"/>
      <c r="AR42" s="7"/>
      <c r="AZ42" s="50">
        <f t="shared" si="71"/>
        <v>39</v>
      </c>
      <c r="BA42" s="54"/>
      <c r="BB42" s="72" t="s">
        <v>106</v>
      </c>
      <c r="BC42" s="36" t="s">
        <v>30</v>
      </c>
      <c r="BD42" s="37"/>
      <c r="BE42" s="37"/>
      <c r="BF42" s="234"/>
      <c r="BG42" s="234"/>
      <c r="BH42" s="166"/>
      <c r="BI42" s="4" t="s">
        <v>28</v>
      </c>
      <c r="BJ42" s="167"/>
      <c r="BK42" s="168">
        <f>O62</f>
        <v>44795</v>
      </c>
      <c r="BL42" s="167"/>
      <c r="BM42" s="42">
        <f t="shared" si="34"/>
        <v>1465</v>
      </c>
      <c r="BN42" s="205"/>
      <c r="BO42" s="205">
        <f t="shared" si="24"/>
        <v>1</v>
      </c>
      <c r="BP42" s="205"/>
      <c r="BQ42" s="43">
        <f t="shared" si="6"/>
        <v>0</v>
      </c>
      <c r="BR42" s="44">
        <f t="shared" si="7"/>
        <v>0</v>
      </c>
      <c r="BS42" s="45">
        <f t="shared" si="8"/>
        <v>0</v>
      </c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</row>
    <row r="43" spans="1:204" x14ac:dyDescent="0.25">
      <c r="A43" s="169">
        <f t="shared" si="78"/>
        <v>15</v>
      </c>
      <c r="B43" s="33">
        <f t="shared" si="27"/>
        <v>40</v>
      </c>
      <c r="C43" s="34">
        <f>C41+1</f>
        <v>26</v>
      </c>
      <c r="D43" s="54"/>
      <c r="E43" s="20" t="s">
        <v>0</v>
      </c>
      <c r="F43" s="35" t="str">
        <f t="shared" ref="F43:H44" si="100">BB29</f>
        <v>Racing Club</v>
      </c>
      <c r="G43" s="64" t="str">
        <f t="shared" si="100"/>
        <v>V</v>
      </c>
      <c r="H43" s="37">
        <f t="shared" si="100"/>
        <v>0</v>
      </c>
      <c r="I43" s="37">
        <f t="shared" ref="I43:K43" si="101">BE29</f>
        <v>0</v>
      </c>
      <c r="J43" s="234">
        <f t="shared" si="101"/>
        <v>0</v>
      </c>
      <c r="K43" s="234">
        <f t="shared" si="101"/>
        <v>0</v>
      </c>
      <c r="L43" s="166">
        <f t="shared" ref="L43:L44" si="102">BH29</f>
        <v>0</v>
      </c>
      <c r="M43" s="4" t="s">
        <v>28</v>
      </c>
      <c r="N43" s="167">
        <f>BJ29</f>
        <v>0</v>
      </c>
      <c r="O43" s="176">
        <f t="shared" si="20"/>
        <v>44776</v>
      </c>
      <c r="P43" s="167">
        <f>BL29</f>
        <v>0</v>
      </c>
      <c r="Q43" s="42">
        <f t="shared" si="29"/>
        <v>2157</v>
      </c>
      <c r="R43" s="42">
        <f t="shared" si="89"/>
        <v>53.924999999999997</v>
      </c>
      <c r="S43" s="205">
        <f t="shared" si="90"/>
        <v>0</v>
      </c>
      <c r="T43" s="257">
        <f t="shared" si="30"/>
        <v>3237</v>
      </c>
      <c r="U43" s="254">
        <f t="shared" si="21"/>
        <v>202.3125</v>
      </c>
      <c r="V43" s="205">
        <f>BN29</f>
        <v>0</v>
      </c>
      <c r="W43" s="205">
        <f t="shared" si="31"/>
        <v>16</v>
      </c>
      <c r="X43" s="205">
        <f>BP29</f>
        <v>0</v>
      </c>
      <c r="Y43" s="263">
        <f t="shared" si="41"/>
        <v>11</v>
      </c>
      <c r="Z43" s="165">
        <f>BR29</f>
        <v>0</v>
      </c>
      <c r="AA43" s="165">
        <f t="shared" si="22"/>
        <v>0</v>
      </c>
      <c r="AB43" s="165">
        <f t="shared" si="32"/>
        <v>1051</v>
      </c>
      <c r="AC43" s="267">
        <f t="shared" si="33"/>
        <v>95.545454545454547</v>
      </c>
      <c r="AD43" s="43">
        <f t="shared" ref="AD43:AF44" si="103">BQ29</f>
        <v>0</v>
      </c>
      <c r="AE43" s="44">
        <f t="shared" si="103"/>
        <v>0</v>
      </c>
      <c r="AF43" s="45">
        <f t="shared" si="103"/>
        <v>0</v>
      </c>
      <c r="AG43" s="46"/>
      <c r="AH43" s="47"/>
      <c r="AI43" s="48"/>
      <c r="AJ43" s="46"/>
      <c r="AK43" s="47"/>
      <c r="AL43" s="48"/>
      <c r="AM43" s="46"/>
      <c r="AN43" s="47"/>
      <c r="AO43" s="48"/>
      <c r="AQ43" s="7"/>
      <c r="AR43" s="7"/>
      <c r="AZ43" s="50">
        <f t="shared" si="71"/>
        <v>40</v>
      </c>
      <c r="BA43" s="54"/>
      <c r="BB43" s="110" t="s">
        <v>107</v>
      </c>
      <c r="BC43" s="64" t="s">
        <v>24</v>
      </c>
      <c r="BD43" s="37"/>
      <c r="BE43" s="37"/>
      <c r="BF43" s="234"/>
      <c r="BG43" s="234"/>
      <c r="BH43" s="166"/>
      <c r="BI43" s="4" t="s">
        <v>28</v>
      </c>
      <c r="BJ43" s="167"/>
      <c r="BK43" s="168">
        <f>O63</f>
        <v>44796</v>
      </c>
      <c r="BL43" s="167"/>
      <c r="BM43" s="42">
        <f t="shared" si="34"/>
        <v>1465</v>
      </c>
      <c r="BN43" s="205"/>
      <c r="BO43" s="205">
        <f t="shared" si="24"/>
        <v>1</v>
      </c>
      <c r="BP43" s="205"/>
      <c r="BQ43" s="43">
        <f t="shared" si="6"/>
        <v>0</v>
      </c>
      <c r="BR43" s="44">
        <f t="shared" si="7"/>
        <v>0</v>
      </c>
      <c r="BS43" s="45">
        <f t="shared" si="8"/>
        <v>0</v>
      </c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</row>
    <row r="44" spans="1:204" x14ac:dyDescent="0.25">
      <c r="A44" s="169">
        <f t="shared" si="78"/>
        <v>16</v>
      </c>
      <c r="B44" s="33">
        <f t="shared" si="27"/>
        <v>41</v>
      </c>
      <c r="C44" s="34">
        <f>C43+1</f>
        <v>27</v>
      </c>
      <c r="D44" s="54"/>
      <c r="E44" s="20" t="s">
        <v>0</v>
      </c>
      <c r="F44" s="35" t="str">
        <f t="shared" si="100"/>
        <v>San Lorenzo</v>
      </c>
      <c r="G44" s="36" t="str">
        <f t="shared" si="100"/>
        <v>L</v>
      </c>
      <c r="H44" s="37">
        <f t="shared" si="100"/>
        <v>0</v>
      </c>
      <c r="I44" s="37">
        <f t="shared" ref="I44:K44" si="104">BE30</f>
        <v>0</v>
      </c>
      <c r="J44" s="234">
        <f t="shared" si="104"/>
        <v>0</v>
      </c>
      <c r="K44" s="234">
        <f t="shared" si="104"/>
        <v>0</v>
      </c>
      <c r="L44" s="166">
        <f t="shared" si="102"/>
        <v>0</v>
      </c>
      <c r="M44" s="4" t="s">
        <v>28</v>
      </c>
      <c r="N44" s="167">
        <f>BJ30</f>
        <v>0</v>
      </c>
      <c r="O44" s="176">
        <f t="shared" si="20"/>
        <v>44777</v>
      </c>
      <c r="P44" s="167">
        <f>BL30</f>
        <v>0</v>
      </c>
      <c r="Q44" s="42">
        <f t="shared" si="29"/>
        <v>2157</v>
      </c>
      <c r="R44" s="42">
        <f t="shared" si="89"/>
        <v>52.609756097560975</v>
      </c>
      <c r="S44" s="205">
        <f t="shared" si="90"/>
        <v>0</v>
      </c>
      <c r="T44" s="257">
        <f t="shared" si="30"/>
        <v>3237</v>
      </c>
      <c r="U44" s="254">
        <f t="shared" si="21"/>
        <v>202.3125</v>
      </c>
      <c r="V44" s="205">
        <f>BN30</f>
        <v>0</v>
      </c>
      <c r="W44" s="205">
        <f t="shared" si="31"/>
        <v>16</v>
      </c>
      <c r="X44" s="205">
        <f>BP30</f>
        <v>0</v>
      </c>
      <c r="Y44" s="263">
        <f t="shared" si="41"/>
        <v>11</v>
      </c>
      <c r="Z44" s="165">
        <f>BR30</f>
        <v>0</v>
      </c>
      <c r="AA44" s="165">
        <f t="shared" si="22"/>
        <v>0</v>
      </c>
      <c r="AB44" s="165">
        <f t="shared" si="32"/>
        <v>1051</v>
      </c>
      <c r="AC44" s="267">
        <f t="shared" si="33"/>
        <v>95.545454545454547</v>
      </c>
      <c r="AD44" s="43">
        <f t="shared" si="103"/>
        <v>0</v>
      </c>
      <c r="AE44" s="44">
        <f t="shared" si="103"/>
        <v>0</v>
      </c>
      <c r="AF44" s="45">
        <f t="shared" si="103"/>
        <v>0</v>
      </c>
      <c r="AG44" s="46"/>
      <c r="AH44" s="47"/>
      <c r="AI44" s="48"/>
      <c r="AJ44" s="46"/>
      <c r="AK44" s="47"/>
      <c r="AL44" s="48"/>
      <c r="AM44" s="46"/>
      <c r="AN44" s="47"/>
      <c r="AO44" s="48"/>
      <c r="AZ44" s="50">
        <f t="shared" si="71"/>
        <v>41</v>
      </c>
      <c r="BA44" s="54"/>
      <c r="BB44" s="72" t="s">
        <v>108</v>
      </c>
      <c r="BC44" s="36" t="s">
        <v>30</v>
      </c>
      <c r="BD44" s="37"/>
      <c r="BE44" s="37"/>
      <c r="BF44" s="234"/>
      <c r="BG44" s="234"/>
      <c r="BH44" s="166"/>
      <c r="BI44" s="4" t="s">
        <v>28</v>
      </c>
      <c r="BJ44" s="167"/>
      <c r="BK44" s="168">
        <f>O65</f>
        <v>44798</v>
      </c>
      <c r="BL44" s="167"/>
      <c r="BM44" s="42">
        <f t="shared" si="34"/>
        <v>1465</v>
      </c>
      <c r="BN44" s="205"/>
      <c r="BO44" s="205">
        <f t="shared" si="24"/>
        <v>1</v>
      </c>
      <c r="BP44" s="205"/>
      <c r="BQ44" s="162">
        <f t="shared" si="6"/>
        <v>0</v>
      </c>
      <c r="BR44" s="163">
        <f t="shared" si="7"/>
        <v>0</v>
      </c>
      <c r="BS44" s="164">
        <f t="shared" si="8"/>
        <v>0</v>
      </c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</row>
    <row r="45" spans="1:204" x14ac:dyDescent="0.25">
      <c r="A45" s="169"/>
      <c r="B45" s="33">
        <f t="shared" si="27"/>
        <v>42</v>
      </c>
      <c r="C45" s="34" t="s">
        <v>75</v>
      </c>
      <c r="D45" s="54"/>
      <c r="E45" s="78" t="s">
        <v>13</v>
      </c>
      <c r="F45" s="105" t="str">
        <f>CR12</f>
        <v>Palestino</v>
      </c>
      <c r="G45" s="85" t="str">
        <f>CS12</f>
        <v>L</v>
      </c>
      <c r="H45" s="37">
        <f>CT12</f>
        <v>0</v>
      </c>
      <c r="I45" s="37">
        <f t="shared" ref="I45:K45" si="105">CU12</f>
        <v>0</v>
      </c>
      <c r="J45" s="234">
        <f t="shared" si="105"/>
        <v>0</v>
      </c>
      <c r="K45" s="234">
        <f t="shared" si="105"/>
        <v>0</v>
      </c>
      <c r="L45" s="166">
        <f t="shared" ref="L45:N45" si="106">CX12</f>
        <v>0</v>
      </c>
      <c r="M45" s="4" t="str">
        <f t="shared" si="106"/>
        <v>vs</v>
      </c>
      <c r="N45" s="167">
        <f t="shared" si="106"/>
        <v>0</v>
      </c>
      <c r="O45" s="176">
        <f t="shared" si="20"/>
        <v>44778</v>
      </c>
      <c r="P45" s="167">
        <f>DB12</f>
        <v>0</v>
      </c>
      <c r="Q45" s="42">
        <f t="shared" si="29"/>
        <v>2157</v>
      </c>
      <c r="R45" s="42">
        <f t="shared" si="89"/>
        <v>51.357142857142854</v>
      </c>
      <c r="S45" s="205">
        <f t="shared" si="90"/>
        <v>0</v>
      </c>
      <c r="T45" s="257">
        <f t="shared" si="30"/>
        <v>3237</v>
      </c>
      <c r="U45" s="254">
        <f t="shared" si="21"/>
        <v>202.3125</v>
      </c>
      <c r="V45" s="205">
        <f>DD12</f>
        <v>0</v>
      </c>
      <c r="W45" s="205">
        <f t="shared" si="31"/>
        <v>16</v>
      </c>
      <c r="X45" s="205">
        <f>DE12</f>
        <v>1</v>
      </c>
      <c r="Y45" s="263">
        <f t="shared" si="41"/>
        <v>12</v>
      </c>
      <c r="Z45" s="165">
        <f>DF12</f>
        <v>0</v>
      </c>
      <c r="AA45" s="165">
        <f t="shared" si="22"/>
        <v>0</v>
      </c>
      <c r="AB45" s="165">
        <f t="shared" si="32"/>
        <v>1051</v>
      </c>
      <c r="AC45" s="267">
        <f t="shared" si="33"/>
        <v>87.583333333333329</v>
      </c>
      <c r="AD45" s="46"/>
      <c r="AE45" s="47"/>
      <c r="AF45" s="48"/>
      <c r="AG45" s="46"/>
      <c r="AH45" s="47"/>
      <c r="AI45" s="48"/>
      <c r="AJ45" s="43">
        <f>DG12</f>
        <v>0</v>
      </c>
      <c r="AK45" s="44">
        <f>DH12</f>
        <v>0</v>
      </c>
      <c r="AL45" s="45">
        <f>DI12</f>
        <v>0</v>
      </c>
      <c r="AM45" s="46"/>
      <c r="AN45" s="47"/>
      <c r="AO45" s="48"/>
      <c r="AZ45" s="50">
        <f>AZ44+1</f>
        <v>42</v>
      </c>
      <c r="BA45" s="54"/>
      <c r="BB45" s="62" t="s">
        <v>109</v>
      </c>
      <c r="BC45" s="64" t="s">
        <v>24</v>
      </c>
      <c r="BD45" s="86"/>
      <c r="BE45" s="37"/>
      <c r="BF45" s="234"/>
      <c r="BG45" s="234"/>
      <c r="BH45" s="132"/>
      <c r="BI45" s="88" t="s">
        <v>28</v>
      </c>
      <c r="BJ45" s="177"/>
      <c r="BK45" s="178">
        <f>O66</f>
        <v>44799</v>
      </c>
      <c r="BL45" s="250"/>
      <c r="BM45" s="179">
        <f t="shared" si="34"/>
        <v>1465</v>
      </c>
      <c r="BN45" s="243"/>
      <c r="BO45" s="243">
        <f t="shared" si="24"/>
        <v>1</v>
      </c>
      <c r="BP45" s="243"/>
      <c r="BQ45" s="133">
        <f t="shared" si="6"/>
        <v>0</v>
      </c>
      <c r="BR45" s="134">
        <f t="shared" si="7"/>
        <v>0</v>
      </c>
      <c r="BS45" s="135">
        <f t="shared" si="8"/>
        <v>0</v>
      </c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</row>
    <row r="46" spans="1:204" x14ac:dyDescent="0.25">
      <c r="A46" s="169">
        <f>A44+1</f>
        <v>17</v>
      </c>
      <c r="B46" s="33">
        <f t="shared" si="27"/>
        <v>43</v>
      </c>
      <c r="C46" s="34">
        <f>C44+1</f>
        <v>28</v>
      </c>
      <c r="D46" s="54"/>
      <c r="E46" s="20" t="s">
        <v>0</v>
      </c>
      <c r="F46" s="62" t="str">
        <f t="shared" ref="F46:H47" si="107">BB31</f>
        <v>Godoy Cruz</v>
      </c>
      <c r="G46" s="64" t="str">
        <f t="shared" si="107"/>
        <v>V</v>
      </c>
      <c r="H46" s="37">
        <f t="shared" si="107"/>
        <v>0</v>
      </c>
      <c r="I46" s="37">
        <f t="shared" ref="I46:K46" si="108">BE31</f>
        <v>0</v>
      </c>
      <c r="J46" s="234">
        <f t="shared" si="108"/>
        <v>0</v>
      </c>
      <c r="K46" s="234">
        <f t="shared" si="108"/>
        <v>0</v>
      </c>
      <c r="L46" s="166">
        <f t="shared" ref="L46:L47" si="109">BH31</f>
        <v>0</v>
      </c>
      <c r="M46" s="4" t="s">
        <v>28</v>
      </c>
      <c r="N46" s="167">
        <f>BJ31</f>
        <v>0</v>
      </c>
      <c r="O46" s="176">
        <f t="shared" si="20"/>
        <v>44779</v>
      </c>
      <c r="P46" s="167">
        <f>BL31</f>
        <v>0</v>
      </c>
      <c r="Q46" s="42">
        <f t="shared" si="29"/>
        <v>2157</v>
      </c>
      <c r="R46" s="42">
        <f t="shared" si="89"/>
        <v>50.162790697674417</v>
      </c>
      <c r="S46" s="205">
        <f t="shared" si="90"/>
        <v>0</v>
      </c>
      <c r="T46" s="257">
        <f t="shared" si="30"/>
        <v>3237</v>
      </c>
      <c r="U46" s="254">
        <f t="shared" si="21"/>
        <v>202.3125</v>
      </c>
      <c r="V46" s="205">
        <f>BN32</f>
        <v>0</v>
      </c>
      <c r="W46" s="205">
        <f t="shared" si="31"/>
        <v>16</v>
      </c>
      <c r="X46" s="205">
        <f>BP32</f>
        <v>0</v>
      </c>
      <c r="Y46" s="263">
        <f t="shared" si="41"/>
        <v>12</v>
      </c>
      <c r="Z46" s="165">
        <f>BR32</f>
        <v>0</v>
      </c>
      <c r="AA46" s="165">
        <f t="shared" si="22"/>
        <v>0</v>
      </c>
      <c r="AB46" s="165">
        <f t="shared" si="32"/>
        <v>1051</v>
      </c>
      <c r="AC46" s="267">
        <f t="shared" si="33"/>
        <v>87.583333333333329</v>
      </c>
      <c r="AD46" s="43">
        <f t="shared" ref="AD46:AF47" si="110">BQ31</f>
        <v>0</v>
      </c>
      <c r="AE46" s="44">
        <f t="shared" si="110"/>
        <v>0</v>
      </c>
      <c r="AF46" s="45">
        <f t="shared" si="110"/>
        <v>0</v>
      </c>
      <c r="AG46" s="46"/>
      <c r="AH46" s="47"/>
      <c r="AI46" s="48"/>
      <c r="AJ46" s="46"/>
      <c r="AK46" s="47"/>
      <c r="AL46" s="48"/>
      <c r="AM46" s="46"/>
      <c r="AN46" s="47"/>
      <c r="AO46" s="48"/>
      <c r="BD46" s="100">
        <f>SUM(BD4:BD45)</f>
        <v>64</v>
      </c>
      <c r="BH46" s="100">
        <f>SUM(BH4:BH45)</f>
        <v>27</v>
      </c>
      <c r="BJ46" s="100">
        <f>SUM(BJ4:BJ45)</f>
        <v>22</v>
      </c>
      <c r="BL46" s="100">
        <f>SUM(BL4:BL45)</f>
        <v>1465</v>
      </c>
      <c r="BM46" s="100"/>
      <c r="BQ46" s="100">
        <f>SUM(BQ4:BQ45)</f>
        <v>6</v>
      </c>
      <c r="BR46" s="100">
        <f>SUM(BR4:BR45)</f>
        <v>3</v>
      </c>
      <c r="BS46" s="100">
        <f>SUM(BS4:BS45)</f>
        <v>4</v>
      </c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</row>
    <row r="47" spans="1:204" x14ac:dyDescent="0.25">
      <c r="A47" s="169">
        <f t="shared" si="78"/>
        <v>18</v>
      </c>
      <c r="B47" s="33">
        <f t="shared" si="27"/>
        <v>44</v>
      </c>
      <c r="C47" s="34">
        <f>C46+1</f>
        <v>29</v>
      </c>
      <c r="D47" s="54"/>
      <c r="E47" s="20" t="s">
        <v>0</v>
      </c>
      <c r="F47" s="62" t="str">
        <f t="shared" si="107"/>
        <v>Argentinos Juniors</v>
      </c>
      <c r="G47" s="36" t="str">
        <f t="shared" si="107"/>
        <v>L</v>
      </c>
      <c r="H47" s="37">
        <f t="shared" si="107"/>
        <v>0</v>
      </c>
      <c r="I47" s="37">
        <f t="shared" ref="I47:K47" si="111">BE32</f>
        <v>0</v>
      </c>
      <c r="J47" s="234">
        <f t="shared" si="111"/>
        <v>0</v>
      </c>
      <c r="K47" s="234">
        <f t="shared" si="111"/>
        <v>0</v>
      </c>
      <c r="L47" s="166">
        <f t="shared" si="109"/>
        <v>0</v>
      </c>
      <c r="M47" s="4" t="s">
        <v>28</v>
      </c>
      <c r="N47" s="167">
        <f>BJ32</f>
        <v>0</v>
      </c>
      <c r="O47" s="176">
        <f t="shared" si="20"/>
        <v>44780</v>
      </c>
      <c r="P47" s="167">
        <f>BL32</f>
        <v>0</v>
      </c>
      <c r="Q47" s="42">
        <f t="shared" si="29"/>
        <v>2157</v>
      </c>
      <c r="R47" s="42">
        <f t="shared" si="89"/>
        <v>49.022727272727273</v>
      </c>
      <c r="S47" s="205">
        <f t="shared" si="90"/>
        <v>0</v>
      </c>
      <c r="T47" s="257">
        <f t="shared" si="30"/>
        <v>3237</v>
      </c>
      <c r="U47" s="254">
        <f t="shared" si="21"/>
        <v>202.3125</v>
      </c>
      <c r="V47" s="205">
        <f>BN33</f>
        <v>0</v>
      </c>
      <c r="W47" s="205">
        <f t="shared" si="31"/>
        <v>16</v>
      </c>
      <c r="X47" s="205">
        <f>BP33</f>
        <v>0</v>
      </c>
      <c r="Y47" s="263">
        <f t="shared" si="41"/>
        <v>12</v>
      </c>
      <c r="Z47" s="165">
        <f>BR33</f>
        <v>0</v>
      </c>
      <c r="AA47" s="165">
        <f t="shared" si="22"/>
        <v>0</v>
      </c>
      <c r="AB47" s="165">
        <f t="shared" si="32"/>
        <v>1051</v>
      </c>
      <c r="AC47" s="267">
        <f t="shared" si="33"/>
        <v>87.583333333333329</v>
      </c>
      <c r="AD47" s="43">
        <f t="shared" si="110"/>
        <v>0</v>
      </c>
      <c r="AE47" s="44">
        <f t="shared" si="110"/>
        <v>0</v>
      </c>
      <c r="AF47" s="45">
        <f t="shared" si="110"/>
        <v>0</v>
      </c>
      <c r="AG47" s="46"/>
      <c r="AH47" s="47"/>
      <c r="AI47" s="48"/>
      <c r="AJ47" s="46"/>
      <c r="AK47" s="47"/>
      <c r="AL47" s="48"/>
      <c r="AM47" s="46"/>
      <c r="AN47" s="47"/>
      <c r="AO47" s="48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</row>
    <row r="48" spans="1:204" x14ac:dyDescent="0.25">
      <c r="A48" s="169">
        <f t="shared" si="78"/>
        <v>19</v>
      </c>
      <c r="B48" s="33">
        <f t="shared" si="27"/>
        <v>45</v>
      </c>
      <c r="C48" s="34" t="s">
        <v>80</v>
      </c>
      <c r="D48" s="54">
        <v>9</v>
      </c>
      <c r="E48" s="78" t="s">
        <v>13</v>
      </c>
      <c r="F48" s="105" t="str">
        <f>CR13</f>
        <v>San Lorenzo</v>
      </c>
      <c r="G48" s="155" t="str">
        <f>CS13</f>
        <v>V</v>
      </c>
      <c r="H48" s="37">
        <f>CT13</f>
        <v>0</v>
      </c>
      <c r="I48" s="37">
        <f t="shared" ref="I48:K48" si="112">CU13</f>
        <v>0</v>
      </c>
      <c r="J48" s="234">
        <f t="shared" si="112"/>
        <v>0</v>
      </c>
      <c r="K48" s="234">
        <f t="shared" si="112"/>
        <v>0</v>
      </c>
      <c r="L48" s="56">
        <f>CX13</f>
        <v>0</v>
      </c>
      <c r="M48" s="4" t="s">
        <v>28</v>
      </c>
      <c r="N48" s="75">
        <f>CZ13</f>
        <v>0</v>
      </c>
      <c r="O48" s="176">
        <f t="shared" si="20"/>
        <v>44781</v>
      </c>
      <c r="P48" s="65">
        <f>DB12</f>
        <v>0</v>
      </c>
      <c r="Q48" s="42">
        <f t="shared" si="29"/>
        <v>2157</v>
      </c>
      <c r="R48" s="42">
        <f t="shared" si="89"/>
        <v>47.93333333333333</v>
      </c>
      <c r="S48" s="205">
        <f t="shared" si="90"/>
        <v>0</v>
      </c>
      <c r="T48" s="257">
        <f t="shared" si="30"/>
        <v>3237</v>
      </c>
      <c r="U48" s="254">
        <f t="shared" si="21"/>
        <v>202.3125</v>
      </c>
      <c r="V48" s="205">
        <f>DD13</f>
        <v>0</v>
      </c>
      <c r="W48" s="205">
        <f t="shared" si="31"/>
        <v>16</v>
      </c>
      <c r="X48" s="205">
        <f>DE13</f>
        <v>1</v>
      </c>
      <c r="Y48" s="263">
        <f t="shared" si="41"/>
        <v>13</v>
      </c>
      <c r="Z48" s="165">
        <f>DF13</f>
        <v>0</v>
      </c>
      <c r="AA48" s="165">
        <f t="shared" si="22"/>
        <v>0</v>
      </c>
      <c r="AB48" s="165">
        <f t="shared" si="32"/>
        <v>1051</v>
      </c>
      <c r="AC48" s="267">
        <f t="shared" si="33"/>
        <v>80.84615384615384</v>
      </c>
      <c r="AD48" s="46"/>
      <c r="AE48" s="47"/>
      <c r="AF48" s="48"/>
      <c r="AG48" s="46"/>
      <c r="AH48" s="47"/>
      <c r="AI48" s="48"/>
      <c r="AJ48" s="43">
        <f>DG13</f>
        <v>0</v>
      </c>
      <c r="AK48" s="44">
        <f>DH13</f>
        <v>0</v>
      </c>
      <c r="AL48" s="45">
        <f>DI13</f>
        <v>0</v>
      </c>
      <c r="AM48" s="46"/>
      <c r="AN48" s="47"/>
      <c r="AO48" s="48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</row>
    <row r="49" spans="1:204" x14ac:dyDescent="0.25">
      <c r="A49" s="169">
        <f t="shared" si="78"/>
        <v>20</v>
      </c>
      <c r="B49" s="33">
        <f t="shared" si="27"/>
        <v>46</v>
      </c>
      <c r="C49" s="34">
        <f>C47+1</f>
        <v>30</v>
      </c>
      <c r="D49" s="54"/>
      <c r="E49" s="20" t="s">
        <v>0</v>
      </c>
      <c r="F49" s="35" t="str">
        <f t="shared" ref="F49:H50" si="113">BB33</f>
        <v>Vélez Sarsfield</v>
      </c>
      <c r="G49" s="64" t="str">
        <f t="shared" si="113"/>
        <v>V</v>
      </c>
      <c r="H49" s="37">
        <f t="shared" si="113"/>
        <v>0</v>
      </c>
      <c r="I49" s="37">
        <f t="shared" ref="I49:K49" si="114">BE33</f>
        <v>0</v>
      </c>
      <c r="J49" s="234">
        <f t="shared" si="114"/>
        <v>0</v>
      </c>
      <c r="K49" s="234">
        <f t="shared" si="114"/>
        <v>0</v>
      </c>
      <c r="L49" s="166">
        <f t="shared" ref="L49:L50" si="115">BH33</f>
        <v>0</v>
      </c>
      <c r="M49" s="4" t="s">
        <v>28</v>
      </c>
      <c r="N49" s="167">
        <f>BJ33</f>
        <v>0</v>
      </c>
      <c r="O49" s="176">
        <f t="shared" si="20"/>
        <v>44782</v>
      </c>
      <c r="P49" s="167">
        <f>BL33</f>
        <v>0</v>
      </c>
      <c r="Q49" s="42">
        <f t="shared" si="29"/>
        <v>2157</v>
      </c>
      <c r="R49" s="42">
        <f t="shared" si="89"/>
        <v>46.891304347826086</v>
      </c>
      <c r="S49" s="205">
        <f t="shared" si="90"/>
        <v>0</v>
      </c>
      <c r="T49" s="257">
        <f t="shared" si="30"/>
        <v>3237</v>
      </c>
      <c r="U49" s="254">
        <f t="shared" si="21"/>
        <v>202.3125</v>
      </c>
      <c r="V49" s="205">
        <f>BN34</f>
        <v>0</v>
      </c>
      <c r="W49" s="205">
        <f t="shared" si="31"/>
        <v>16</v>
      </c>
      <c r="X49" s="205">
        <f>BP34</f>
        <v>0</v>
      </c>
      <c r="Y49" s="263">
        <f t="shared" si="41"/>
        <v>13</v>
      </c>
      <c r="Z49" s="165">
        <f>BR34</f>
        <v>0</v>
      </c>
      <c r="AA49" s="165">
        <f t="shared" si="22"/>
        <v>0</v>
      </c>
      <c r="AB49" s="165">
        <f t="shared" si="32"/>
        <v>1051</v>
      </c>
      <c r="AC49" s="267">
        <f t="shared" si="33"/>
        <v>80.84615384615384</v>
      </c>
      <c r="AD49" s="43">
        <f t="shared" ref="AD49:AF50" si="116">BQ33</f>
        <v>0</v>
      </c>
      <c r="AE49" s="44">
        <f t="shared" si="116"/>
        <v>0</v>
      </c>
      <c r="AF49" s="45">
        <f t="shared" si="116"/>
        <v>0</v>
      </c>
      <c r="AG49" s="46"/>
      <c r="AH49" s="47"/>
      <c r="AI49" s="48"/>
      <c r="AJ49" s="46"/>
      <c r="AK49" s="47"/>
      <c r="AL49" s="48"/>
      <c r="AM49" s="46"/>
      <c r="AN49" s="47"/>
      <c r="AO49" s="48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</row>
    <row r="50" spans="1:204" x14ac:dyDescent="0.25">
      <c r="A50" s="169">
        <f t="shared" si="78"/>
        <v>21</v>
      </c>
      <c r="B50" s="33">
        <f t="shared" si="27"/>
        <v>47</v>
      </c>
      <c r="C50" s="34">
        <f>C49+1</f>
        <v>31</v>
      </c>
      <c r="D50" s="54"/>
      <c r="E50" s="20" t="s">
        <v>0</v>
      </c>
      <c r="F50" s="35" t="str">
        <f t="shared" si="113"/>
        <v>Independiente</v>
      </c>
      <c r="G50" s="36" t="str">
        <f t="shared" si="113"/>
        <v>L</v>
      </c>
      <c r="H50" s="37">
        <f t="shared" si="113"/>
        <v>0</v>
      </c>
      <c r="I50" s="37">
        <f t="shared" ref="I50:K50" si="117">BE34</f>
        <v>0</v>
      </c>
      <c r="J50" s="234">
        <f t="shared" si="117"/>
        <v>0</v>
      </c>
      <c r="K50" s="234">
        <f t="shared" si="117"/>
        <v>0</v>
      </c>
      <c r="L50" s="166">
        <f t="shared" si="115"/>
        <v>0</v>
      </c>
      <c r="M50" s="4" t="s">
        <v>28</v>
      </c>
      <c r="N50" s="167">
        <f>BJ34</f>
        <v>0</v>
      </c>
      <c r="O50" s="176">
        <f t="shared" si="20"/>
        <v>44783</v>
      </c>
      <c r="P50" s="167">
        <f>BL34</f>
        <v>0</v>
      </c>
      <c r="Q50" s="42">
        <f t="shared" si="29"/>
        <v>2157</v>
      </c>
      <c r="R50" s="42">
        <f t="shared" si="89"/>
        <v>45.893617021276597</v>
      </c>
      <c r="S50" s="205">
        <f t="shared" si="90"/>
        <v>0</v>
      </c>
      <c r="T50" s="257">
        <f t="shared" si="30"/>
        <v>3237</v>
      </c>
      <c r="U50" s="254">
        <f t="shared" si="21"/>
        <v>202.3125</v>
      </c>
      <c r="V50" s="205">
        <f>BN35</f>
        <v>0</v>
      </c>
      <c r="W50" s="205">
        <f t="shared" si="31"/>
        <v>16</v>
      </c>
      <c r="X50" s="205">
        <f>BP35</f>
        <v>0</v>
      </c>
      <c r="Y50" s="263">
        <f t="shared" si="41"/>
        <v>13</v>
      </c>
      <c r="Z50" s="165">
        <f>BR35</f>
        <v>0</v>
      </c>
      <c r="AA50" s="165">
        <f t="shared" si="22"/>
        <v>0</v>
      </c>
      <c r="AB50" s="165">
        <f t="shared" si="32"/>
        <v>1051</v>
      </c>
      <c r="AC50" s="267">
        <f t="shared" si="33"/>
        <v>80.84615384615384</v>
      </c>
      <c r="AD50" s="43">
        <f t="shared" si="116"/>
        <v>0</v>
      </c>
      <c r="AE50" s="44">
        <f t="shared" si="116"/>
        <v>0</v>
      </c>
      <c r="AF50" s="45">
        <f t="shared" si="116"/>
        <v>0</v>
      </c>
      <c r="AG50" s="46"/>
      <c r="AH50" s="47"/>
      <c r="AI50" s="48"/>
      <c r="AJ50" s="46"/>
      <c r="AK50" s="47"/>
      <c r="AL50" s="48"/>
      <c r="AM50" s="46"/>
      <c r="AN50" s="47"/>
      <c r="AO50" s="48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</row>
    <row r="51" spans="1:204" x14ac:dyDescent="0.25">
      <c r="A51" s="169">
        <f t="shared" si="78"/>
        <v>22</v>
      </c>
      <c r="B51" s="33">
        <f t="shared" si="27"/>
        <v>48</v>
      </c>
      <c r="C51" s="34" t="s">
        <v>87</v>
      </c>
      <c r="D51" s="54">
        <v>10</v>
      </c>
      <c r="E51" s="78" t="s">
        <v>13</v>
      </c>
      <c r="F51" s="105" t="str">
        <f>CR14</f>
        <v>Nacional (P)</v>
      </c>
      <c r="G51" s="155" t="str">
        <f>CS14</f>
        <v>L</v>
      </c>
      <c r="H51" s="37">
        <f>CT14</f>
        <v>0</v>
      </c>
      <c r="I51" s="37">
        <f t="shared" ref="I51:K51" si="118">CU14</f>
        <v>0</v>
      </c>
      <c r="J51" s="234">
        <f t="shared" si="118"/>
        <v>0</v>
      </c>
      <c r="K51" s="234">
        <f t="shared" si="118"/>
        <v>0</v>
      </c>
      <c r="L51" s="56">
        <f>CX14</f>
        <v>0</v>
      </c>
      <c r="M51" s="4" t="s">
        <v>28</v>
      </c>
      <c r="N51" s="75">
        <f>CZ14</f>
        <v>0</v>
      </c>
      <c r="O51" s="176">
        <f t="shared" si="20"/>
        <v>44784</v>
      </c>
      <c r="P51" s="65">
        <f>DB14</f>
        <v>0</v>
      </c>
      <c r="Q51" s="42">
        <f t="shared" si="29"/>
        <v>2157</v>
      </c>
      <c r="R51" s="42">
        <f t="shared" si="89"/>
        <v>44.9375</v>
      </c>
      <c r="S51" s="205">
        <f t="shared" si="90"/>
        <v>0</v>
      </c>
      <c r="T51" s="257">
        <f t="shared" si="30"/>
        <v>3237</v>
      </c>
      <c r="U51" s="254">
        <f t="shared" si="21"/>
        <v>202.3125</v>
      </c>
      <c r="V51" s="205">
        <f>DD14</f>
        <v>0</v>
      </c>
      <c r="W51" s="205">
        <f t="shared" si="31"/>
        <v>16</v>
      </c>
      <c r="X51" s="205">
        <f>DE14</f>
        <v>1</v>
      </c>
      <c r="Y51" s="263">
        <f t="shared" si="41"/>
        <v>14</v>
      </c>
      <c r="Z51" s="165">
        <f>DF14</f>
        <v>0</v>
      </c>
      <c r="AA51" s="165">
        <f t="shared" si="22"/>
        <v>0</v>
      </c>
      <c r="AB51" s="165">
        <f t="shared" si="32"/>
        <v>1051</v>
      </c>
      <c r="AC51" s="267">
        <f t="shared" si="33"/>
        <v>75.071428571428569</v>
      </c>
      <c r="AD51" s="46"/>
      <c r="AE51" s="47"/>
      <c r="AF51" s="48"/>
      <c r="AG51" s="46"/>
      <c r="AH51" s="47"/>
      <c r="AI51" s="48"/>
      <c r="AJ51" s="43">
        <f>DG14</f>
        <v>0</v>
      </c>
      <c r="AK51" s="44">
        <f>DH14</f>
        <v>0</v>
      </c>
      <c r="AL51" s="45">
        <f>DI14</f>
        <v>0</v>
      </c>
      <c r="AM51" s="46"/>
      <c r="AN51" s="47"/>
      <c r="AO51" s="48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</row>
    <row r="52" spans="1:204" x14ac:dyDescent="0.25">
      <c r="B52" s="33">
        <f t="shared" si="27"/>
        <v>49</v>
      </c>
      <c r="C52" s="34">
        <f>C50+1</f>
        <v>32</v>
      </c>
      <c r="D52" s="54"/>
      <c r="E52" s="20" t="s">
        <v>0</v>
      </c>
      <c r="F52" s="35" t="str">
        <f t="shared" ref="F52:H53" si="119">BB35</f>
        <v>Colón</v>
      </c>
      <c r="G52" s="64" t="str">
        <f t="shared" si="119"/>
        <v>V</v>
      </c>
      <c r="H52" s="37">
        <f t="shared" si="119"/>
        <v>0</v>
      </c>
      <c r="I52" s="37">
        <f t="shared" ref="I52:K52" si="120">BE35</f>
        <v>0</v>
      </c>
      <c r="J52" s="234">
        <f t="shared" si="120"/>
        <v>0</v>
      </c>
      <c r="K52" s="234">
        <f t="shared" si="120"/>
        <v>0</v>
      </c>
      <c r="L52" s="166">
        <f t="shared" ref="L52:L53" si="121">BH35</f>
        <v>0</v>
      </c>
      <c r="M52" s="4" t="s">
        <v>28</v>
      </c>
      <c r="N52" s="167">
        <f>BJ35</f>
        <v>0</v>
      </c>
      <c r="O52" s="176">
        <f t="shared" si="20"/>
        <v>44785</v>
      </c>
      <c r="P52" s="167">
        <f>BL35</f>
        <v>0</v>
      </c>
      <c r="Q52" s="42">
        <f t="shared" si="29"/>
        <v>2157</v>
      </c>
      <c r="R52" s="42">
        <f t="shared" si="89"/>
        <v>44.020408163265309</v>
      </c>
      <c r="S52" s="205">
        <f t="shared" si="90"/>
        <v>0</v>
      </c>
      <c r="T52" s="257">
        <f t="shared" si="30"/>
        <v>3237</v>
      </c>
      <c r="U52" s="254">
        <f t="shared" si="21"/>
        <v>202.3125</v>
      </c>
      <c r="V52" s="205">
        <f>BN36</f>
        <v>0</v>
      </c>
      <c r="W52" s="205">
        <f t="shared" si="31"/>
        <v>16</v>
      </c>
      <c r="X52" s="205">
        <f>BP36</f>
        <v>0</v>
      </c>
      <c r="Y52" s="263">
        <f t="shared" si="41"/>
        <v>14</v>
      </c>
      <c r="Z52" s="165">
        <f>BR36</f>
        <v>0</v>
      </c>
      <c r="AA52" s="165">
        <f t="shared" si="22"/>
        <v>0</v>
      </c>
      <c r="AB52" s="165">
        <f t="shared" si="32"/>
        <v>1051</v>
      </c>
      <c r="AC52" s="267">
        <f t="shared" si="33"/>
        <v>75.071428571428569</v>
      </c>
      <c r="AD52" s="43">
        <f t="shared" ref="AD52:AF53" si="122">BQ35</f>
        <v>0</v>
      </c>
      <c r="AE52" s="44">
        <f t="shared" si="122"/>
        <v>0</v>
      </c>
      <c r="AF52" s="45">
        <f t="shared" si="122"/>
        <v>0</v>
      </c>
      <c r="AG52" s="46"/>
      <c r="AH52" s="47"/>
      <c r="AI52" s="48"/>
      <c r="AJ52" s="46"/>
      <c r="AK52" s="47"/>
      <c r="AL52" s="48"/>
      <c r="AM52" s="46"/>
      <c r="AN52" s="47"/>
      <c r="AO52" s="48"/>
    </row>
    <row r="53" spans="1:204" x14ac:dyDescent="0.25">
      <c r="B53" s="33">
        <f t="shared" si="27"/>
        <v>50</v>
      </c>
      <c r="C53" s="34">
        <f>C52+1</f>
        <v>33</v>
      </c>
      <c r="D53" s="54"/>
      <c r="E53" s="20" t="s">
        <v>0</v>
      </c>
      <c r="F53" s="110" t="str">
        <f t="shared" si="119"/>
        <v>Boca Juniors</v>
      </c>
      <c r="G53" s="36" t="str">
        <f t="shared" si="119"/>
        <v>L</v>
      </c>
      <c r="H53" s="37">
        <f t="shared" si="119"/>
        <v>0</v>
      </c>
      <c r="I53" s="37">
        <f t="shared" ref="I53:K53" si="123">BE36</f>
        <v>0</v>
      </c>
      <c r="J53" s="234">
        <f t="shared" si="123"/>
        <v>0</v>
      </c>
      <c r="K53" s="234">
        <f t="shared" si="123"/>
        <v>0</v>
      </c>
      <c r="L53" s="166">
        <f t="shared" si="121"/>
        <v>0</v>
      </c>
      <c r="M53" s="4" t="s">
        <v>28</v>
      </c>
      <c r="N53" s="167">
        <f>BJ36</f>
        <v>0</v>
      </c>
      <c r="O53" s="176">
        <f t="shared" si="20"/>
        <v>44786</v>
      </c>
      <c r="P53" s="167">
        <f>BL36</f>
        <v>0</v>
      </c>
      <c r="Q53" s="42">
        <f t="shared" si="29"/>
        <v>2157</v>
      </c>
      <c r="R53" s="42">
        <f t="shared" si="89"/>
        <v>43.14</v>
      </c>
      <c r="S53" s="205">
        <f t="shared" si="90"/>
        <v>0</v>
      </c>
      <c r="T53" s="257">
        <f t="shared" si="30"/>
        <v>3237</v>
      </c>
      <c r="U53" s="254">
        <f t="shared" si="21"/>
        <v>202.3125</v>
      </c>
      <c r="V53" s="205">
        <f>BN37</f>
        <v>0</v>
      </c>
      <c r="W53" s="205">
        <f t="shared" si="31"/>
        <v>16</v>
      </c>
      <c r="X53" s="205">
        <f>BP37</f>
        <v>0</v>
      </c>
      <c r="Y53" s="263">
        <f t="shared" si="41"/>
        <v>14</v>
      </c>
      <c r="Z53" s="165">
        <f>BR37</f>
        <v>0</v>
      </c>
      <c r="AA53" s="165">
        <f t="shared" si="22"/>
        <v>0</v>
      </c>
      <c r="AB53" s="165">
        <f t="shared" si="32"/>
        <v>1051</v>
      </c>
      <c r="AC53" s="267">
        <f t="shared" si="33"/>
        <v>75.071428571428569</v>
      </c>
      <c r="AD53" s="43">
        <f t="shared" si="122"/>
        <v>0</v>
      </c>
      <c r="AE53" s="44">
        <f t="shared" si="122"/>
        <v>0</v>
      </c>
      <c r="AF53" s="45">
        <f t="shared" si="122"/>
        <v>0</v>
      </c>
      <c r="AG53" s="46"/>
      <c r="AH53" s="47"/>
      <c r="AI53" s="48"/>
      <c r="AJ53" s="46"/>
      <c r="AK53" s="47"/>
      <c r="AL53" s="48"/>
      <c r="AM53" s="46"/>
      <c r="AN53" s="47"/>
      <c r="AO53" s="48"/>
    </row>
    <row r="54" spans="1:204" x14ac:dyDescent="0.25">
      <c r="B54" s="33">
        <f t="shared" si="27"/>
        <v>51</v>
      </c>
      <c r="C54" s="34" t="s">
        <v>92</v>
      </c>
      <c r="D54" s="54">
        <v>11</v>
      </c>
      <c r="E54" s="78" t="s">
        <v>13</v>
      </c>
      <c r="F54" s="105">
        <f>CR15</f>
        <v>0</v>
      </c>
      <c r="G54" s="155">
        <f>CS15</f>
        <v>0</v>
      </c>
      <c r="H54" s="37">
        <f>CT15</f>
        <v>0</v>
      </c>
      <c r="I54" s="37">
        <f t="shared" ref="I54:K54" si="124">CU15</f>
        <v>0</v>
      </c>
      <c r="J54" s="234">
        <f t="shared" si="124"/>
        <v>0</v>
      </c>
      <c r="K54" s="234">
        <f t="shared" si="124"/>
        <v>0</v>
      </c>
      <c r="L54" s="56">
        <f>CX15</f>
        <v>0</v>
      </c>
      <c r="M54" s="4" t="s">
        <v>28</v>
      </c>
      <c r="N54" s="75">
        <f>CZ15</f>
        <v>0</v>
      </c>
      <c r="O54" s="176">
        <f t="shared" si="20"/>
        <v>44787</v>
      </c>
      <c r="P54" s="65">
        <f>DB15</f>
        <v>0</v>
      </c>
      <c r="Q54" s="42">
        <f t="shared" si="29"/>
        <v>2157</v>
      </c>
      <c r="R54" s="42">
        <f t="shared" si="89"/>
        <v>42.294117647058826</v>
      </c>
      <c r="S54" s="205">
        <f t="shared" si="90"/>
        <v>0</v>
      </c>
      <c r="T54" s="257">
        <f t="shared" si="30"/>
        <v>3237</v>
      </c>
      <c r="U54" s="254">
        <f t="shared" si="21"/>
        <v>202.3125</v>
      </c>
      <c r="V54" s="205">
        <f>DD15</f>
        <v>0</v>
      </c>
      <c r="W54" s="205">
        <f t="shared" si="31"/>
        <v>16</v>
      </c>
      <c r="X54" s="205">
        <f>DE15</f>
        <v>1</v>
      </c>
      <c r="Y54" s="263">
        <f t="shared" si="41"/>
        <v>15</v>
      </c>
      <c r="Z54" s="165">
        <f>DF15</f>
        <v>0</v>
      </c>
      <c r="AA54" s="165">
        <f t="shared" si="22"/>
        <v>0</v>
      </c>
      <c r="AB54" s="165">
        <f t="shared" si="32"/>
        <v>1051</v>
      </c>
      <c r="AC54" s="267">
        <f t="shared" si="33"/>
        <v>70.066666666666663</v>
      </c>
      <c r="AD54" s="46"/>
      <c r="AE54" s="47"/>
      <c r="AF54" s="48"/>
      <c r="AG54" s="46"/>
      <c r="AH54" s="47"/>
      <c r="AI54" s="48"/>
      <c r="AJ54" s="43">
        <f>DG15</f>
        <v>0</v>
      </c>
      <c r="AK54" s="44">
        <f>DH15</f>
        <v>0</v>
      </c>
      <c r="AL54" s="45">
        <f>DI15</f>
        <v>0</v>
      </c>
      <c r="AM54" s="46"/>
      <c r="AN54" s="47"/>
      <c r="AO54" s="48"/>
    </row>
    <row r="55" spans="1:204" x14ac:dyDescent="0.25">
      <c r="B55" s="33">
        <f t="shared" si="27"/>
        <v>52</v>
      </c>
      <c r="C55" s="34">
        <f>C53+1</f>
        <v>34</v>
      </c>
      <c r="D55" s="54"/>
      <c r="E55" s="20" t="s">
        <v>0</v>
      </c>
      <c r="F55" s="62" t="str">
        <f t="shared" ref="F55:H56" si="125">BB37</f>
        <v>Atlético Tucumán</v>
      </c>
      <c r="G55" s="64" t="str">
        <f t="shared" si="125"/>
        <v>V</v>
      </c>
      <c r="H55" s="37">
        <f t="shared" si="125"/>
        <v>0</v>
      </c>
      <c r="I55" s="37">
        <f t="shared" ref="I55:K55" si="126">BE37</f>
        <v>0</v>
      </c>
      <c r="J55" s="234">
        <f t="shared" si="126"/>
        <v>0</v>
      </c>
      <c r="K55" s="234">
        <f t="shared" si="126"/>
        <v>0</v>
      </c>
      <c r="L55" s="166">
        <f t="shared" ref="L55:L56" si="127">BH37</f>
        <v>0</v>
      </c>
      <c r="M55" s="4" t="s">
        <v>28</v>
      </c>
      <c r="N55" s="167">
        <f>BJ37</f>
        <v>0</v>
      </c>
      <c r="O55" s="176">
        <f t="shared" si="20"/>
        <v>44788</v>
      </c>
      <c r="P55" s="167">
        <f>BL37</f>
        <v>0</v>
      </c>
      <c r="Q55" s="42">
        <f t="shared" si="29"/>
        <v>2157</v>
      </c>
      <c r="R55" s="42">
        <f t="shared" si="89"/>
        <v>41.480769230769234</v>
      </c>
      <c r="S55" s="205">
        <f t="shared" si="90"/>
        <v>0</v>
      </c>
      <c r="T55" s="257">
        <f t="shared" si="30"/>
        <v>3237</v>
      </c>
      <c r="U55" s="254">
        <f t="shared" si="21"/>
        <v>202.3125</v>
      </c>
      <c r="V55" s="205">
        <f>BN38</f>
        <v>0</v>
      </c>
      <c r="W55" s="205">
        <f t="shared" si="31"/>
        <v>16</v>
      </c>
      <c r="X55" s="205">
        <f>BP38</f>
        <v>0</v>
      </c>
      <c r="Y55" s="263">
        <f t="shared" si="41"/>
        <v>15</v>
      </c>
      <c r="Z55" s="165">
        <f>BR38</f>
        <v>0</v>
      </c>
      <c r="AA55" s="165">
        <f t="shared" si="22"/>
        <v>0</v>
      </c>
      <c r="AB55" s="165">
        <f t="shared" si="32"/>
        <v>1051</v>
      </c>
      <c r="AC55" s="267">
        <f t="shared" si="33"/>
        <v>70.066666666666663</v>
      </c>
      <c r="AD55" s="43">
        <f t="shared" ref="AD55:AF56" si="128">BQ37</f>
        <v>0</v>
      </c>
      <c r="AE55" s="44">
        <f t="shared" si="128"/>
        <v>0</v>
      </c>
      <c r="AF55" s="45">
        <f t="shared" si="128"/>
        <v>0</v>
      </c>
      <c r="AG55" s="46"/>
      <c r="AH55" s="47"/>
      <c r="AI55" s="48"/>
      <c r="AJ55" s="46"/>
      <c r="AK55" s="47"/>
      <c r="AL55" s="48"/>
      <c r="AM55" s="46"/>
      <c r="AN55" s="47"/>
      <c r="AO55" s="48"/>
    </row>
    <row r="56" spans="1:204" x14ac:dyDescent="0.25">
      <c r="B56" s="33">
        <f t="shared" si="27"/>
        <v>53</v>
      </c>
      <c r="C56" s="34">
        <f>C55+1</f>
        <v>35</v>
      </c>
      <c r="D56" s="54"/>
      <c r="E56" s="20" t="s">
        <v>0</v>
      </c>
      <c r="F56" s="62" t="str">
        <f t="shared" si="125"/>
        <v>Rosario Central</v>
      </c>
      <c r="G56" s="36" t="str">
        <f t="shared" si="125"/>
        <v>L</v>
      </c>
      <c r="H56" s="37">
        <f t="shared" si="125"/>
        <v>0</v>
      </c>
      <c r="I56" s="37">
        <f t="shared" ref="I56:K56" si="129">BE38</f>
        <v>0</v>
      </c>
      <c r="J56" s="234">
        <f t="shared" si="129"/>
        <v>0</v>
      </c>
      <c r="K56" s="234">
        <f t="shared" si="129"/>
        <v>0</v>
      </c>
      <c r="L56" s="166">
        <f t="shared" si="127"/>
        <v>0</v>
      </c>
      <c r="M56" s="4" t="s">
        <v>28</v>
      </c>
      <c r="N56" s="167">
        <f>BJ38</f>
        <v>0</v>
      </c>
      <c r="O56" s="176">
        <f t="shared" si="20"/>
        <v>44789</v>
      </c>
      <c r="P56" s="167">
        <f>BL38</f>
        <v>0</v>
      </c>
      <c r="Q56" s="42">
        <f t="shared" si="29"/>
        <v>2157</v>
      </c>
      <c r="R56" s="42">
        <f t="shared" si="89"/>
        <v>40.698113207547166</v>
      </c>
      <c r="S56" s="205">
        <f t="shared" si="90"/>
        <v>0</v>
      </c>
      <c r="T56" s="257">
        <f t="shared" si="30"/>
        <v>3237</v>
      </c>
      <c r="U56" s="254">
        <f t="shared" si="21"/>
        <v>202.3125</v>
      </c>
      <c r="V56" s="205">
        <f>BN39</f>
        <v>0</v>
      </c>
      <c r="W56" s="205">
        <f t="shared" si="31"/>
        <v>16</v>
      </c>
      <c r="X56" s="205">
        <f>BP39</f>
        <v>0</v>
      </c>
      <c r="Y56" s="263">
        <f t="shared" si="41"/>
        <v>15</v>
      </c>
      <c r="Z56" s="165">
        <f>BR39</f>
        <v>0</v>
      </c>
      <c r="AA56" s="165">
        <f t="shared" si="22"/>
        <v>0</v>
      </c>
      <c r="AB56" s="165">
        <f t="shared" si="32"/>
        <v>1051</v>
      </c>
      <c r="AC56" s="267">
        <f t="shared" si="33"/>
        <v>70.066666666666663</v>
      </c>
      <c r="AD56" s="43">
        <f t="shared" si="128"/>
        <v>0</v>
      </c>
      <c r="AE56" s="44">
        <f t="shared" si="128"/>
        <v>0</v>
      </c>
      <c r="AF56" s="45">
        <f t="shared" si="128"/>
        <v>0</v>
      </c>
      <c r="AG56" s="46"/>
      <c r="AH56" s="47"/>
      <c r="AI56" s="48"/>
      <c r="AJ56" s="46"/>
      <c r="AK56" s="47"/>
      <c r="AL56" s="48"/>
      <c r="AM56" s="46"/>
      <c r="AN56" s="47"/>
      <c r="AO56" s="48"/>
    </row>
    <row r="57" spans="1:204" x14ac:dyDescent="0.25">
      <c r="B57" s="33">
        <f t="shared" si="27"/>
        <v>54</v>
      </c>
      <c r="C57" s="34" t="s">
        <v>95</v>
      </c>
      <c r="D57" s="54">
        <v>12</v>
      </c>
      <c r="E57" s="78" t="s">
        <v>13</v>
      </c>
      <c r="F57" s="105">
        <f>CR16</f>
        <v>0</v>
      </c>
      <c r="G57" s="155">
        <f>CS16</f>
        <v>0</v>
      </c>
      <c r="H57" s="37">
        <f>CT16</f>
        <v>0</v>
      </c>
      <c r="I57" s="37">
        <f t="shared" ref="I57:K57" si="130">CU16</f>
        <v>0</v>
      </c>
      <c r="J57" s="234">
        <f t="shared" si="130"/>
        <v>0</v>
      </c>
      <c r="K57" s="234">
        <f t="shared" si="130"/>
        <v>0</v>
      </c>
      <c r="L57" s="56">
        <f t="shared" ref="L57:N57" si="131">CX16</f>
        <v>0</v>
      </c>
      <c r="M57" s="4" t="str">
        <f t="shared" si="131"/>
        <v>vs</v>
      </c>
      <c r="N57" s="75">
        <f t="shared" si="131"/>
        <v>0</v>
      </c>
      <c r="O57" s="176">
        <f t="shared" si="20"/>
        <v>44790</v>
      </c>
      <c r="P57" s="65">
        <f>DB16</f>
        <v>0</v>
      </c>
      <c r="Q57" s="42">
        <f t="shared" si="29"/>
        <v>2157</v>
      </c>
      <c r="R57" s="42">
        <f t="shared" si="89"/>
        <v>39.944444444444443</v>
      </c>
      <c r="S57" s="205">
        <f t="shared" si="90"/>
        <v>0</v>
      </c>
      <c r="T57" s="257">
        <f t="shared" si="30"/>
        <v>3237</v>
      </c>
      <c r="U57" s="254">
        <f t="shared" si="21"/>
        <v>202.3125</v>
      </c>
      <c r="V57" s="205">
        <f>DD16</f>
        <v>0</v>
      </c>
      <c r="W57" s="205">
        <f t="shared" si="31"/>
        <v>16</v>
      </c>
      <c r="X57" s="205">
        <f>DE16</f>
        <v>1</v>
      </c>
      <c r="Y57" s="263">
        <f t="shared" si="41"/>
        <v>16</v>
      </c>
      <c r="Z57" s="165">
        <f>DF16</f>
        <v>0</v>
      </c>
      <c r="AA57" s="165">
        <f t="shared" si="22"/>
        <v>0</v>
      </c>
      <c r="AB57" s="165">
        <f t="shared" si="32"/>
        <v>1051</v>
      </c>
      <c r="AC57" s="267">
        <f t="shared" si="33"/>
        <v>65.6875</v>
      </c>
      <c r="AD57" s="46"/>
      <c r="AE57" s="47"/>
      <c r="AF57" s="48"/>
      <c r="AG57" s="46"/>
      <c r="AH57" s="47"/>
      <c r="AI57" s="48"/>
      <c r="AJ57" s="43">
        <f>DG16</f>
        <v>0</v>
      </c>
      <c r="AK57" s="44">
        <f>DH16</f>
        <v>0</v>
      </c>
      <c r="AL57" s="45">
        <f>DI16</f>
        <v>0</v>
      </c>
      <c r="AM57" s="46"/>
      <c r="AN57" s="47"/>
      <c r="AO57" s="48"/>
    </row>
    <row r="58" spans="1:204" x14ac:dyDescent="0.25">
      <c r="B58" s="33">
        <f t="shared" si="27"/>
        <v>55</v>
      </c>
      <c r="C58" s="34">
        <f>C56+1</f>
        <v>36</v>
      </c>
      <c r="D58" s="54"/>
      <c r="E58" s="20" t="s">
        <v>0</v>
      </c>
      <c r="F58" s="62" t="str">
        <f t="shared" ref="F58:H60" si="132">BB39</f>
        <v>Unión</v>
      </c>
      <c r="G58" s="64" t="str">
        <f t="shared" si="132"/>
        <v>V</v>
      </c>
      <c r="H58" s="37">
        <f t="shared" si="132"/>
        <v>0</v>
      </c>
      <c r="I58" s="37">
        <f t="shared" ref="I58:K58" si="133">BE39</f>
        <v>0</v>
      </c>
      <c r="J58" s="234">
        <f t="shared" si="133"/>
        <v>0</v>
      </c>
      <c r="K58" s="234">
        <f t="shared" si="133"/>
        <v>0</v>
      </c>
      <c r="L58" s="166">
        <f t="shared" ref="L58:L60" si="134">BH39</f>
        <v>0</v>
      </c>
      <c r="M58" s="4" t="s">
        <v>28</v>
      </c>
      <c r="N58" s="167">
        <f>BJ39</f>
        <v>0</v>
      </c>
      <c r="O58" s="58">
        <f t="shared" si="20"/>
        <v>44791</v>
      </c>
      <c r="P58" s="167">
        <f>BL39</f>
        <v>0</v>
      </c>
      <c r="Q58" s="42">
        <f t="shared" si="29"/>
        <v>2157</v>
      </c>
      <c r="R58" s="42">
        <f t="shared" si="89"/>
        <v>39.218181818181819</v>
      </c>
      <c r="S58" s="205">
        <f t="shared" si="90"/>
        <v>0</v>
      </c>
      <c r="T58" s="257">
        <f t="shared" si="30"/>
        <v>3237</v>
      </c>
      <c r="U58" s="254">
        <f t="shared" si="21"/>
        <v>202.3125</v>
      </c>
      <c r="V58" s="205">
        <f>BN40</f>
        <v>0</v>
      </c>
      <c r="W58" s="205">
        <f t="shared" si="31"/>
        <v>16</v>
      </c>
      <c r="X58" s="205">
        <f>BP40</f>
        <v>0</v>
      </c>
      <c r="Y58" s="263">
        <f t="shared" si="41"/>
        <v>16</v>
      </c>
      <c r="Z58" s="165">
        <f>BR40</f>
        <v>0</v>
      </c>
      <c r="AA58" s="165">
        <f t="shared" si="22"/>
        <v>0</v>
      </c>
      <c r="AB58" s="165">
        <f t="shared" si="32"/>
        <v>1051</v>
      </c>
      <c r="AC58" s="267">
        <f t="shared" si="33"/>
        <v>65.6875</v>
      </c>
      <c r="AD58" s="43">
        <f t="shared" ref="AD58:AF60" si="135">BQ39</f>
        <v>0</v>
      </c>
      <c r="AE58" s="44">
        <f t="shared" si="135"/>
        <v>0</v>
      </c>
      <c r="AF58" s="45">
        <f t="shared" si="135"/>
        <v>0</v>
      </c>
      <c r="AG58" s="46"/>
      <c r="AH58" s="47"/>
      <c r="AI58" s="48"/>
      <c r="AJ58" s="46"/>
      <c r="AK58" s="47"/>
      <c r="AL58" s="48"/>
      <c r="AM58" s="46"/>
      <c r="AN58" s="47"/>
      <c r="AO58" s="48"/>
    </row>
    <row r="59" spans="1:204" x14ac:dyDescent="0.25">
      <c r="B59" s="33">
        <f t="shared" si="27"/>
        <v>56</v>
      </c>
      <c r="C59" s="34">
        <f>C58+1</f>
        <v>37</v>
      </c>
      <c r="D59" s="54"/>
      <c r="E59" s="20" t="s">
        <v>0</v>
      </c>
      <c r="F59" s="72" t="str">
        <f t="shared" si="132"/>
        <v>Atlético de Rafaela</v>
      </c>
      <c r="G59" s="36" t="str">
        <f t="shared" si="132"/>
        <v>L</v>
      </c>
      <c r="H59" s="37">
        <f t="shared" si="132"/>
        <v>0</v>
      </c>
      <c r="I59" s="37">
        <f t="shared" ref="I59:K59" si="136">BE40</f>
        <v>0</v>
      </c>
      <c r="J59" s="234">
        <f t="shared" si="136"/>
        <v>0</v>
      </c>
      <c r="K59" s="234">
        <f t="shared" si="136"/>
        <v>0</v>
      </c>
      <c r="L59" s="166">
        <f t="shared" si="134"/>
        <v>0</v>
      </c>
      <c r="M59" s="4" t="s">
        <v>28</v>
      </c>
      <c r="N59" s="167">
        <f>BJ40</f>
        <v>0</v>
      </c>
      <c r="O59" s="58">
        <f t="shared" si="20"/>
        <v>44792</v>
      </c>
      <c r="P59" s="167">
        <f>BL40</f>
        <v>0</v>
      </c>
      <c r="Q59" s="42">
        <f t="shared" si="29"/>
        <v>2157</v>
      </c>
      <c r="R59" s="42">
        <f t="shared" si="89"/>
        <v>38.517857142857146</v>
      </c>
      <c r="S59" s="205">
        <f t="shared" si="90"/>
        <v>0</v>
      </c>
      <c r="T59" s="257">
        <f t="shared" si="30"/>
        <v>3237</v>
      </c>
      <c r="U59" s="254">
        <f t="shared" si="21"/>
        <v>202.3125</v>
      </c>
      <c r="V59" s="205">
        <f>BN41</f>
        <v>0</v>
      </c>
      <c r="W59" s="205">
        <f t="shared" si="31"/>
        <v>16</v>
      </c>
      <c r="X59" s="205">
        <f>BP41</f>
        <v>0</v>
      </c>
      <c r="Y59" s="263">
        <f t="shared" si="41"/>
        <v>16</v>
      </c>
      <c r="Z59" s="165">
        <f>BR41</f>
        <v>0</v>
      </c>
      <c r="AA59" s="165">
        <f t="shared" si="22"/>
        <v>0</v>
      </c>
      <c r="AB59" s="165">
        <f t="shared" si="32"/>
        <v>1051</v>
      </c>
      <c r="AC59" s="267">
        <f t="shared" si="33"/>
        <v>65.6875</v>
      </c>
      <c r="AD59" s="43">
        <f t="shared" si="135"/>
        <v>0</v>
      </c>
      <c r="AE59" s="44">
        <f t="shared" si="135"/>
        <v>0</v>
      </c>
      <c r="AF59" s="45">
        <f t="shared" si="135"/>
        <v>0</v>
      </c>
      <c r="AG59" s="46"/>
      <c r="AH59" s="47"/>
      <c r="AI59" s="48"/>
      <c r="AJ59" s="46"/>
      <c r="AK59" s="47"/>
      <c r="AL59" s="48"/>
      <c r="AM59" s="46"/>
      <c r="AN59" s="47"/>
      <c r="AO59" s="48"/>
    </row>
    <row r="60" spans="1:204" x14ac:dyDescent="0.25">
      <c r="B60" s="33">
        <f t="shared" si="27"/>
        <v>57</v>
      </c>
      <c r="C60" s="34">
        <f>C59+1</f>
        <v>38</v>
      </c>
      <c r="D60" s="54"/>
      <c r="E60" s="20" t="s">
        <v>0</v>
      </c>
      <c r="F60" s="35" t="str">
        <f t="shared" si="132"/>
        <v>Estudiantes (LP)</v>
      </c>
      <c r="G60" s="64" t="str">
        <f t="shared" si="132"/>
        <v>V</v>
      </c>
      <c r="H60" s="37">
        <f t="shared" si="132"/>
        <v>0</v>
      </c>
      <c r="I60" s="37">
        <f t="shared" ref="I60:K60" si="137">BE41</f>
        <v>0</v>
      </c>
      <c r="J60" s="234">
        <f t="shared" si="137"/>
        <v>0</v>
      </c>
      <c r="K60" s="234">
        <f t="shared" si="137"/>
        <v>0</v>
      </c>
      <c r="L60" s="166">
        <f t="shared" si="134"/>
        <v>0</v>
      </c>
      <c r="M60" s="4" t="s">
        <v>28</v>
      </c>
      <c r="N60" s="167">
        <f>BJ41</f>
        <v>0</v>
      </c>
      <c r="O60" s="58">
        <f t="shared" si="20"/>
        <v>44793</v>
      </c>
      <c r="P60" s="167">
        <f>BL41</f>
        <v>0</v>
      </c>
      <c r="Q60" s="42">
        <f t="shared" si="29"/>
        <v>2157</v>
      </c>
      <c r="R60" s="42">
        <f t="shared" si="89"/>
        <v>37.842105263157897</v>
      </c>
      <c r="S60" s="205">
        <f t="shared" si="90"/>
        <v>0</v>
      </c>
      <c r="T60" s="257">
        <f t="shared" si="30"/>
        <v>3237</v>
      </c>
      <c r="U60" s="254">
        <f t="shared" si="21"/>
        <v>202.3125</v>
      </c>
      <c r="V60" s="205">
        <f>BN42</f>
        <v>0</v>
      </c>
      <c r="W60" s="205">
        <f t="shared" si="31"/>
        <v>16</v>
      </c>
      <c r="X60" s="205">
        <f>BP42</f>
        <v>0</v>
      </c>
      <c r="Y60" s="263">
        <f t="shared" si="41"/>
        <v>16</v>
      </c>
      <c r="Z60" s="165">
        <f>BR42</f>
        <v>0</v>
      </c>
      <c r="AA60" s="165">
        <f t="shared" si="22"/>
        <v>0</v>
      </c>
      <c r="AB60" s="165">
        <f t="shared" si="32"/>
        <v>1051</v>
      </c>
      <c r="AC60" s="267">
        <f t="shared" si="33"/>
        <v>65.6875</v>
      </c>
      <c r="AD60" s="43">
        <f t="shared" si="135"/>
        <v>0</v>
      </c>
      <c r="AE60" s="44">
        <f t="shared" si="135"/>
        <v>0</v>
      </c>
      <c r="AF60" s="45">
        <f t="shared" si="135"/>
        <v>0</v>
      </c>
      <c r="AG60" s="46"/>
      <c r="AH60" s="47"/>
      <c r="AI60" s="48"/>
      <c r="AJ60" s="46"/>
      <c r="AK60" s="47"/>
      <c r="AL60" s="48"/>
      <c r="AM60" s="46"/>
      <c r="AN60" s="47"/>
      <c r="AO60" s="48"/>
    </row>
    <row r="61" spans="1:204" x14ac:dyDescent="0.25">
      <c r="B61" s="33">
        <f t="shared" si="27"/>
        <v>58</v>
      </c>
      <c r="C61" s="34" t="s">
        <v>98</v>
      </c>
      <c r="D61" s="54">
        <v>13</v>
      </c>
      <c r="E61" s="78" t="s">
        <v>13</v>
      </c>
      <c r="F61" s="105">
        <f>CR17</f>
        <v>0</v>
      </c>
      <c r="G61" s="155">
        <f>CS17</f>
        <v>0</v>
      </c>
      <c r="H61" s="37">
        <f>CT17</f>
        <v>0</v>
      </c>
      <c r="I61" s="37">
        <f t="shared" ref="I61:K61" si="138">CU17</f>
        <v>0</v>
      </c>
      <c r="J61" s="234">
        <f t="shared" si="138"/>
        <v>0</v>
      </c>
      <c r="K61" s="234">
        <f t="shared" si="138"/>
        <v>0</v>
      </c>
      <c r="L61" s="56">
        <f t="shared" ref="L61:N61" si="139">CX17</f>
        <v>0</v>
      </c>
      <c r="M61" s="4" t="str">
        <f t="shared" si="139"/>
        <v>vs</v>
      </c>
      <c r="N61" s="75">
        <f t="shared" si="139"/>
        <v>0</v>
      </c>
      <c r="O61" s="58">
        <f t="shared" si="20"/>
        <v>44794</v>
      </c>
      <c r="P61" s="65">
        <f>DB17</f>
        <v>0</v>
      </c>
      <c r="Q61" s="42">
        <f t="shared" si="29"/>
        <v>2157</v>
      </c>
      <c r="R61" s="42">
        <f t="shared" si="89"/>
        <v>37.189655172413794</v>
      </c>
      <c r="S61" s="205">
        <f t="shared" si="90"/>
        <v>0</v>
      </c>
      <c r="T61" s="257">
        <f t="shared" si="30"/>
        <v>3237</v>
      </c>
      <c r="U61" s="254">
        <f t="shared" si="21"/>
        <v>202.3125</v>
      </c>
      <c r="V61" s="205">
        <f>DD17</f>
        <v>0</v>
      </c>
      <c r="W61" s="205">
        <f t="shared" si="31"/>
        <v>16</v>
      </c>
      <c r="X61" s="205">
        <f>DE17</f>
        <v>1</v>
      </c>
      <c r="Y61" s="263">
        <f t="shared" si="41"/>
        <v>17</v>
      </c>
      <c r="Z61" s="165">
        <f>DF17</f>
        <v>0</v>
      </c>
      <c r="AA61" s="165">
        <f t="shared" si="22"/>
        <v>0</v>
      </c>
      <c r="AB61" s="165">
        <f t="shared" si="32"/>
        <v>1051</v>
      </c>
      <c r="AC61" s="267">
        <f t="shared" si="33"/>
        <v>61.823529411764703</v>
      </c>
      <c r="AD61" s="46"/>
      <c r="AE61" s="47"/>
      <c r="AF61" s="48"/>
      <c r="AG61" s="46"/>
      <c r="AH61" s="47"/>
      <c r="AI61" s="48"/>
      <c r="AJ61" s="43">
        <f>DG17</f>
        <v>0</v>
      </c>
      <c r="AK61" s="44">
        <f>DH17</f>
        <v>0</v>
      </c>
      <c r="AL61" s="45">
        <f>DI17</f>
        <v>0</v>
      </c>
      <c r="AM61" s="46"/>
      <c r="AN61" s="47"/>
      <c r="AO61" s="48"/>
    </row>
    <row r="62" spans="1:204" x14ac:dyDescent="0.25">
      <c r="B62" s="33">
        <f t="shared" si="27"/>
        <v>59</v>
      </c>
      <c r="C62" s="34">
        <f>C60+1</f>
        <v>39</v>
      </c>
      <c r="D62" s="54"/>
      <c r="E62" s="20" t="s">
        <v>0</v>
      </c>
      <c r="F62" s="72" t="str">
        <f t="shared" ref="F62:H63" si="140">BB42</f>
        <v>Villa Dálmine</v>
      </c>
      <c r="G62" s="36" t="str">
        <f t="shared" si="140"/>
        <v>L</v>
      </c>
      <c r="H62" s="37">
        <f t="shared" si="140"/>
        <v>0</v>
      </c>
      <c r="I62" s="37">
        <f t="shared" ref="I62:K62" si="141">BE42</f>
        <v>0</v>
      </c>
      <c r="J62" s="234">
        <f t="shared" si="141"/>
        <v>0</v>
      </c>
      <c r="K62" s="234">
        <f t="shared" si="141"/>
        <v>0</v>
      </c>
      <c r="L62" s="166">
        <f t="shared" ref="L62:L63" si="142">BH42</f>
        <v>0</v>
      </c>
      <c r="M62" s="4" t="s">
        <v>28</v>
      </c>
      <c r="N62" s="167">
        <f>BJ42</f>
        <v>0</v>
      </c>
      <c r="O62" s="58">
        <f t="shared" si="20"/>
        <v>44795</v>
      </c>
      <c r="P62" s="167">
        <f>BL42</f>
        <v>0</v>
      </c>
      <c r="Q62" s="42">
        <f t="shared" si="29"/>
        <v>2157</v>
      </c>
      <c r="R62" s="42">
        <f t="shared" si="89"/>
        <v>36.559322033898304</v>
      </c>
      <c r="S62" s="205">
        <f t="shared" si="90"/>
        <v>0</v>
      </c>
      <c r="T62" s="257">
        <f t="shared" si="30"/>
        <v>3237</v>
      </c>
      <c r="U62" s="254">
        <f t="shared" si="21"/>
        <v>202.3125</v>
      </c>
      <c r="V62" s="205">
        <f>BN43</f>
        <v>0</v>
      </c>
      <c r="W62" s="205">
        <f t="shared" si="31"/>
        <v>16</v>
      </c>
      <c r="X62" s="205">
        <f>BP43</f>
        <v>0</v>
      </c>
      <c r="Y62" s="263">
        <f t="shared" si="41"/>
        <v>17</v>
      </c>
      <c r="Z62" s="165">
        <f>BR43</f>
        <v>0</v>
      </c>
      <c r="AA62" s="165">
        <f t="shared" si="22"/>
        <v>0</v>
      </c>
      <c r="AB62" s="165">
        <f t="shared" si="32"/>
        <v>1051</v>
      </c>
      <c r="AC62" s="267">
        <f t="shared" si="33"/>
        <v>61.823529411764703</v>
      </c>
      <c r="AD62" s="43">
        <f t="shared" ref="AD62:AF63" si="143">BQ42</f>
        <v>0</v>
      </c>
      <c r="AE62" s="44">
        <f t="shared" si="143"/>
        <v>0</v>
      </c>
      <c r="AF62" s="45">
        <f t="shared" si="143"/>
        <v>0</v>
      </c>
      <c r="AG62" s="46"/>
      <c r="AH62" s="47"/>
      <c r="AI62" s="48"/>
      <c r="AJ62" s="46"/>
      <c r="AK62" s="47"/>
      <c r="AL62" s="48"/>
      <c r="AM62" s="46"/>
      <c r="AN62" s="47"/>
      <c r="AO62" s="48"/>
      <c r="AR62" s="7"/>
    </row>
    <row r="63" spans="1:204" x14ac:dyDescent="0.25">
      <c r="B63" s="33">
        <f t="shared" si="27"/>
        <v>60</v>
      </c>
      <c r="C63" s="34">
        <f>C62+1</f>
        <v>40</v>
      </c>
      <c r="D63" s="54"/>
      <c r="E63" s="20" t="s">
        <v>0</v>
      </c>
      <c r="F63" s="110" t="str">
        <f t="shared" si="140"/>
        <v>River Plate</v>
      </c>
      <c r="G63" s="64" t="str">
        <f t="shared" si="140"/>
        <v>V</v>
      </c>
      <c r="H63" s="37">
        <f t="shared" si="140"/>
        <v>0</v>
      </c>
      <c r="I63" s="37">
        <f t="shared" ref="I63:K63" si="144">BE43</f>
        <v>0</v>
      </c>
      <c r="J63" s="234">
        <f t="shared" si="144"/>
        <v>0</v>
      </c>
      <c r="K63" s="234">
        <f t="shared" si="144"/>
        <v>0</v>
      </c>
      <c r="L63" s="166">
        <f t="shared" si="142"/>
        <v>0</v>
      </c>
      <c r="M63" s="4" t="s">
        <v>28</v>
      </c>
      <c r="N63" s="167">
        <f>BJ43</f>
        <v>0</v>
      </c>
      <c r="O63" s="58">
        <f t="shared" si="20"/>
        <v>44796</v>
      </c>
      <c r="P63" s="167">
        <f>BL43</f>
        <v>0</v>
      </c>
      <c r="Q63" s="42">
        <f t="shared" si="29"/>
        <v>2157</v>
      </c>
      <c r="R63" s="42">
        <f t="shared" si="89"/>
        <v>35.950000000000003</v>
      </c>
      <c r="S63" s="205">
        <f t="shared" si="90"/>
        <v>0</v>
      </c>
      <c r="T63" s="257">
        <f t="shared" si="30"/>
        <v>3237</v>
      </c>
      <c r="U63" s="254">
        <f t="shared" si="21"/>
        <v>202.3125</v>
      </c>
      <c r="V63" s="205">
        <f>BN44</f>
        <v>0</v>
      </c>
      <c r="W63" s="205">
        <f t="shared" si="31"/>
        <v>16</v>
      </c>
      <c r="X63" s="205">
        <f>BP44</f>
        <v>0</v>
      </c>
      <c r="Y63" s="263">
        <f t="shared" si="41"/>
        <v>17</v>
      </c>
      <c r="Z63" s="165">
        <f>BR44</f>
        <v>0</v>
      </c>
      <c r="AA63" s="165">
        <f t="shared" si="22"/>
        <v>0</v>
      </c>
      <c r="AB63" s="165">
        <f t="shared" si="32"/>
        <v>1051</v>
      </c>
      <c r="AC63" s="267">
        <f t="shared" si="33"/>
        <v>61.823529411764703</v>
      </c>
      <c r="AD63" s="43">
        <f t="shared" si="143"/>
        <v>0</v>
      </c>
      <c r="AE63" s="44">
        <f t="shared" si="143"/>
        <v>0</v>
      </c>
      <c r="AF63" s="45">
        <f t="shared" si="143"/>
        <v>0</v>
      </c>
      <c r="AG63" s="46"/>
      <c r="AH63" s="47"/>
      <c r="AI63" s="48"/>
      <c r="AJ63" s="46"/>
      <c r="AK63" s="47"/>
      <c r="AL63" s="48"/>
      <c r="AM63" s="46"/>
      <c r="AN63" s="47"/>
      <c r="AO63" s="48"/>
      <c r="AR63" s="7"/>
    </row>
    <row r="64" spans="1:204" x14ac:dyDescent="0.25">
      <c r="B64" s="33">
        <f t="shared" si="27"/>
        <v>61</v>
      </c>
      <c r="C64" s="34" t="s">
        <v>101</v>
      </c>
      <c r="D64" s="54"/>
      <c r="E64" s="78" t="s">
        <v>13</v>
      </c>
      <c r="F64" s="105">
        <f>CR18</f>
        <v>0</v>
      </c>
      <c r="G64" s="155">
        <f>CS18</f>
        <v>0</v>
      </c>
      <c r="H64" s="37">
        <f>CT18</f>
        <v>0</v>
      </c>
      <c r="I64" s="37">
        <f t="shared" ref="I64:K64" si="145">CU18</f>
        <v>0</v>
      </c>
      <c r="J64" s="234">
        <f t="shared" si="145"/>
        <v>0</v>
      </c>
      <c r="K64" s="234">
        <f t="shared" si="145"/>
        <v>0</v>
      </c>
      <c r="L64" s="166">
        <f t="shared" ref="L64:N64" si="146">CX18</f>
        <v>0</v>
      </c>
      <c r="M64" s="4" t="str">
        <f t="shared" si="146"/>
        <v>vs</v>
      </c>
      <c r="N64" s="167">
        <f t="shared" si="146"/>
        <v>0</v>
      </c>
      <c r="O64" s="58">
        <f t="shared" si="20"/>
        <v>44797</v>
      </c>
      <c r="P64" s="65">
        <f>DB18</f>
        <v>0</v>
      </c>
      <c r="Q64" s="42">
        <f t="shared" si="29"/>
        <v>2157</v>
      </c>
      <c r="R64" s="42">
        <f t="shared" si="89"/>
        <v>35.360655737704917</v>
      </c>
      <c r="S64" s="205">
        <f t="shared" si="90"/>
        <v>0</v>
      </c>
      <c r="T64" s="257">
        <f t="shared" si="30"/>
        <v>3237</v>
      </c>
      <c r="U64" s="254">
        <f t="shared" si="21"/>
        <v>202.3125</v>
      </c>
      <c r="V64" s="205">
        <f>DD18</f>
        <v>0</v>
      </c>
      <c r="W64" s="205">
        <f t="shared" si="31"/>
        <v>16</v>
      </c>
      <c r="X64" s="205">
        <f>DE18</f>
        <v>1</v>
      </c>
      <c r="Y64" s="263">
        <f t="shared" si="41"/>
        <v>18</v>
      </c>
      <c r="Z64" s="165">
        <f>DF18</f>
        <v>0</v>
      </c>
      <c r="AA64" s="165">
        <f t="shared" si="22"/>
        <v>0</v>
      </c>
      <c r="AB64" s="165">
        <f t="shared" si="32"/>
        <v>1051</v>
      </c>
      <c r="AC64" s="267">
        <f t="shared" si="33"/>
        <v>58.388888888888886</v>
      </c>
      <c r="AD64" s="46"/>
      <c r="AE64" s="47"/>
      <c r="AF64" s="48"/>
      <c r="AG64" s="46"/>
      <c r="AH64" s="47"/>
      <c r="AI64" s="48"/>
      <c r="AJ64" s="43">
        <f>DG18</f>
        <v>0</v>
      </c>
      <c r="AK64" s="44">
        <f>DH18</f>
        <v>0</v>
      </c>
      <c r="AL64" s="45">
        <f>DI18</f>
        <v>0</v>
      </c>
      <c r="AM64" s="46"/>
      <c r="AN64" s="47"/>
      <c r="AO64" s="48"/>
      <c r="AR64" s="7"/>
    </row>
    <row r="65" spans="2:122" x14ac:dyDescent="0.25">
      <c r="B65" s="33">
        <f t="shared" si="27"/>
        <v>62</v>
      </c>
      <c r="C65" s="34">
        <f>C63+1</f>
        <v>41</v>
      </c>
      <c r="D65" s="54"/>
      <c r="E65" s="20" t="s">
        <v>0</v>
      </c>
      <c r="F65" s="72" t="str">
        <f t="shared" ref="F65:H66" si="147">BB44</f>
        <v>Quilmes</v>
      </c>
      <c r="G65" s="36" t="str">
        <f t="shared" si="147"/>
        <v>L</v>
      </c>
      <c r="H65" s="37">
        <f t="shared" si="147"/>
        <v>0</v>
      </c>
      <c r="I65" s="37">
        <f t="shared" ref="I65:K65" si="148">BE44</f>
        <v>0</v>
      </c>
      <c r="J65" s="234">
        <f t="shared" si="148"/>
        <v>0</v>
      </c>
      <c r="K65" s="234">
        <f t="shared" si="148"/>
        <v>0</v>
      </c>
      <c r="L65" s="166">
        <f t="shared" ref="L65:L66" si="149">BH44</f>
        <v>0</v>
      </c>
      <c r="M65" s="4" t="s">
        <v>28</v>
      </c>
      <c r="N65" s="167">
        <f>BJ44</f>
        <v>0</v>
      </c>
      <c r="O65" s="58">
        <f t="shared" si="20"/>
        <v>44798</v>
      </c>
      <c r="P65" s="167">
        <f>BL44</f>
        <v>0</v>
      </c>
      <c r="Q65" s="42">
        <f t="shared" si="29"/>
        <v>2157</v>
      </c>
      <c r="R65" s="42">
        <f t="shared" si="89"/>
        <v>34.79032258064516</v>
      </c>
      <c r="S65" s="205">
        <f t="shared" si="90"/>
        <v>0</v>
      </c>
      <c r="T65" s="257">
        <f t="shared" si="30"/>
        <v>3237</v>
      </c>
      <c r="U65" s="254">
        <f t="shared" si="21"/>
        <v>202.3125</v>
      </c>
      <c r="V65" s="205">
        <f>BN45</f>
        <v>0</v>
      </c>
      <c r="W65" s="205">
        <f t="shared" si="31"/>
        <v>16</v>
      </c>
      <c r="X65" s="205">
        <f>BP45</f>
        <v>0</v>
      </c>
      <c r="Y65" s="263">
        <f t="shared" si="41"/>
        <v>18</v>
      </c>
      <c r="Z65" s="165">
        <f>BR45</f>
        <v>0</v>
      </c>
      <c r="AA65" s="165">
        <f t="shared" si="22"/>
        <v>0</v>
      </c>
      <c r="AB65" s="165">
        <f t="shared" si="32"/>
        <v>1051</v>
      </c>
      <c r="AC65" s="267">
        <f t="shared" si="33"/>
        <v>58.388888888888886</v>
      </c>
      <c r="AD65" s="162">
        <f t="shared" ref="AD65:AF66" si="150">BQ44</f>
        <v>0</v>
      </c>
      <c r="AE65" s="163">
        <f t="shared" si="150"/>
        <v>0</v>
      </c>
      <c r="AF65" s="164">
        <f t="shared" si="150"/>
        <v>0</v>
      </c>
      <c r="AG65" s="171"/>
      <c r="AH65" s="172"/>
      <c r="AI65" s="173"/>
      <c r="AJ65" s="171"/>
      <c r="AK65" s="172"/>
      <c r="AL65" s="173"/>
      <c r="AM65" s="46"/>
      <c r="AN65" s="47"/>
      <c r="AO65" s="48"/>
      <c r="AQ65" s="67" t="s">
        <v>12</v>
      </c>
      <c r="AR65" s="7"/>
    </row>
    <row r="66" spans="2:122" x14ac:dyDescent="0.25">
      <c r="B66" s="33">
        <f t="shared" si="27"/>
        <v>63</v>
      </c>
      <c r="C66" s="34">
        <f>C65+1</f>
        <v>42</v>
      </c>
      <c r="D66" s="54"/>
      <c r="E66" s="20" t="s">
        <v>0</v>
      </c>
      <c r="F66" s="62" t="str">
        <f t="shared" si="147"/>
        <v>Arsenal</v>
      </c>
      <c r="G66" s="64" t="str">
        <f t="shared" si="147"/>
        <v>V</v>
      </c>
      <c r="H66" s="37">
        <f t="shared" si="147"/>
        <v>0</v>
      </c>
      <c r="I66" s="37">
        <f t="shared" ref="I66:K66" si="151">BE45</f>
        <v>0</v>
      </c>
      <c r="J66" s="234">
        <f t="shared" si="151"/>
        <v>0</v>
      </c>
      <c r="K66" s="234">
        <f t="shared" si="151"/>
        <v>0</v>
      </c>
      <c r="L66" s="38">
        <f t="shared" si="149"/>
        <v>0</v>
      </c>
      <c r="M66" s="4" t="s">
        <v>28</v>
      </c>
      <c r="N66" s="39">
        <f>BJ45</f>
        <v>0</v>
      </c>
      <c r="O66" s="58">
        <f t="shared" si="20"/>
        <v>44799</v>
      </c>
      <c r="P66" s="39">
        <f>BL45</f>
        <v>0</v>
      </c>
      <c r="Q66" s="42">
        <f t="shared" si="29"/>
        <v>2157</v>
      </c>
      <c r="R66" s="42">
        <f t="shared" si="89"/>
        <v>34.238095238095241</v>
      </c>
      <c r="S66" s="205">
        <f t="shared" si="90"/>
        <v>0</v>
      </c>
      <c r="T66" s="257">
        <f t="shared" si="30"/>
        <v>3237</v>
      </c>
      <c r="U66" s="254">
        <f t="shared" si="21"/>
        <v>202.3125</v>
      </c>
      <c r="V66" s="205">
        <f>BN46</f>
        <v>0</v>
      </c>
      <c r="W66" s="205">
        <f t="shared" si="31"/>
        <v>16</v>
      </c>
      <c r="X66" s="205">
        <f>BP46</f>
        <v>0</v>
      </c>
      <c r="Y66" s="263">
        <f t="shared" si="41"/>
        <v>18</v>
      </c>
      <c r="Z66" s="165">
        <f>BR46</f>
        <v>3</v>
      </c>
      <c r="AA66" s="165">
        <f t="shared" si="22"/>
        <v>3</v>
      </c>
      <c r="AB66" s="165">
        <f t="shared" si="32"/>
        <v>1054</v>
      </c>
      <c r="AC66" s="267">
        <f t="shared" si="33"/>
        <v>58.555555555555557</v>
      </c>
      <c r="AD66" s="43">
        <f t="shared" si="150"/>
        <v>0</v>
      </c>
      <c r="AE66" s="44">
        <f t="shared" si="150"/>
        <v>0</v>
      </c>
      <c r="AF66" s="45">
        <f t="shared" si="150"/>
        <v>0</v>
      </c>
      <c r="AG66" s="46"/>
      <c r="AH66" s="47"/>
      <c r="AI66" s="48"/>
      <c r="AJ66" s="46"/>
      <c r="AK66" s="47"/>
      <c r="AL66" s="48"/>
      <c r="AM66" s="46"/>
      <c r="AN66" s="47"/>
      <c r="AO66" s="48"/>
      <c r="AQ66" s="180" t="s">
        <v>110</v>
      </c>
      <c r="AR66" s="7"/>
    </row>
    <row r="67" spans="2:122" x14ac:dyDescent="0.25">
      <c r="B67" s="33">
        <f t="shared" si="27"/>
        <v>64</v>
      </c>
      <c r="C67" s="34" t="s">
        <v>104</v>
      </c>
      <c r="D67" s="54"/>
      <c r="E67" s="78" t="s">
        <v>13</v>
      </c>
      <c r="F67" s="105">
        <f>CR19</f>
        <v>0</v>
      </c>
      <c r="G67" s="155">
        <f>CS19</f>
        <v>0</v>
      </c>
      <c r="H67" s="37">
        <f>CT19</f>
        <v>0</v>
      </c>
      <c r="I67" s="37">
        <f t="shared" ref="I67:K67" si="152">CU19</f>
        <v>0</v>
      </c>
      <c r="J67" s="234">
        <f t="shared" si="152"/>
        <v>0</v>
      </c>
      <c r="K67" s="234">
        <f t="shared" si="152"/>
        <v>0</v>
      </c>
      <c r="L67" s="38">
        <f t="shared" ref="L67:N67" si="153">CX19</f>
        <v>0</v>
      </c>
      <c r="M67" s="4" t="str">
        <f t="shared" si="153"/>
        <v>vs</v>
      </c>
      <c r="N67" s="39">
        <f t="shared" si="153"/>
        <v>0</v>
      </c>
      <c r="O67" s="58">
        <f t="shared" si="20"/>
        <v>44800</v>
      </c>
      <c r="P67" s="39">
        <f>DB19</f>
        <v>0</v>
      </c>
      <c r="Q67" s="42">
        <f t="shared" si="29"/>
        <v>2157</v>
      </c>
      <c r="R67" s="42">
        <f t="shared" si="89"/>
        <v>33.703125</v>
      </c>
      <c r="S67" s="205">
        <f t="shared" si="90"/>
        <v>0</v>
      </c>
      <c r="T67" s="257">
        <f t="shared" si="30"/>
        <v>3237</v>
      </c>
      <c r="U67" s="254">
        <f t="shared" si="21"/>
        <v>202.3125</v>
      </c>
      <c r="V67" s="205">
        <f>DD19</f>
        <v>0</v>
      </c>
      <c r="W67" s="205">
        <f t="shared" si="31"/>
        <v>16</v>
      </c>
      <c r="X67" s="205">
        <f>DE19</f>
        <v>1</v>
      </c>
      <c r="Y67" s="263">
        <f t="shared" si="41"/>
        <v>19</v>
      </c>
      <c r="Z67" s="165">
        <f>DF19</f>
        <v>0</v>
      </c>
      <c r="AA67" s="165">
        <f t="shared" si="22"/>
        <v>0</v>
      </c>
      <c r="AB67" s="165">
        <f t="shared" si="32"/>
        <v>1054</v>
      </c>
      <c r="AC67" s="267">
        <f t="shared" si="33"/>
        <v>55.473684210526315</v>
      </c>
      <c r="AD67" s="46"/>
      <c r="AE67" s="47"/>
      <c r="AF67" s="48"/>
      <c r="AG67" s="46"/>
      <c r="AH67" s="47"/>
      <c r="AI67" s="48"/>
      <c r="AJ67" s="43">
        <f>DG19</f>
        <v>0</v>
      </c>
      <c r="AK67" s="44">
        <f>DH19</f>
        <v>0</v>
      </c>
      <c r="AL67" s="45">
        <f>DI19</f>
        <v>0</v>
      </c>
      <c r="AM67" s="46"/>
      <c r="AN67" s="47"/>
      <c r="AO67" s="48"/>
      <c r="AQ67" s="36" t="s">
        <v>13</v>
      </c>
      <c r="AR67" s="7"/>
    </row>
    <row r="68" spans="2:122" x14ac:dyDescent="0.25">
      <c r="B68" s="33">
        <f t="shared" si="27"/>
        <v>65</v>
      </c>
      <c r="C68" s="34">
        <v>1</v>
      </c>
      <c r="D68" s="54"/>
      <c r="E68" s="81" t="s">
        <v>14</v>
      </c>
      <c r="F68" s="181" t="str">
        <f>DM4</f>
        <v>Ecuador</v>
      </c>
      <c r="G68" s="63" t="str">
        <f>DN4</f>
        <v>N</v>
      </c>
      <c r="H68" s="37">
        <f t="shared" ref="H68:H78" si="154">CT4</f>
        <v>5</v>
      </c>
      <c r="I68" s="37">
        <f t="shared" ref="I68:K68" si="155">CU4</f>
        <v>1</v>
      </c>
      <c r="J68" s="234">
        <f t="shared" si="155"/>
        <v>0</v>
      </c>
      <c r="K68" s="234">
        <f t="shared" si="155"/>
        <v>0</v>
      </c>
      <c r="L68" s="97">
        <f t="shared" ref="L68:N78" si="156">CX4</f>
        <v>2</v>
      </c>
      <c r="M68" s="182" t="str">
        <f t="shared" si="156"/>
        <v>vs</v>
      </c>
      <c r="N68" s="183">
        <f t="shared" si="156"/>
        <v>0</v>
      </c>
      <c r="O68" s="58">
        <f t="shared" si="20"/>
        <v>44801</v>
      </c>
      <c r="P68" s="184">
        <f t="shared" ref="P68:P78" si="157">DW4</f>
        <v>0</v>
      </c>
      <c r="Q68" s="185">
        <f t="shared" si="29"/>
        <v>2157</v>
      </c>
      <c r="R68" s="186">
        <f t="shared" ref="R68:R78" si="158">Q68/B68</f>
        <v>33.184615384615384</v>
      </c>
      <c r="S68" s="206">
        <f t="shared" ref="S68:S78" si="159">P68+60*I68</f>
        <v>60</v>
      </c>
      <c r="T68" s="258">
        <f t="shared" si="30"/>
        <v>3297</v>
      </c>
      <c r="U68" s="255">
        <f t="shared" si="21"/>
        <v>206.0625</v>
      </c>
      <c r="V68" s="206">
        <f t="shared" ref="V68:V78" si="160">DY4</f>
        <v>0</v>
      </c>
      <c r="W68" s="206">
        <f t="shared" si="31"/>
        <v>16</v>
      </c>
      <c r="X68" s="206">
        <f t="shared" ref="X68:X78" si="161">DZ4</f>
        <v>1</v>
      </c>
      <c r="Y68" s="263">
        <f t="shared" si="41"/>
        <v>20</v>
      </c>
      <c r="Z68" s="264">
        <f t="shared" ref="Z68:Z78" si="162">EA4</f>
        <v>0</v>
      </c>
      <c r="AA68" s="264">
        <f t="shared" si="22"/>
        <v>0</v>
      </c>
      <c r="AB68" s="264">
        <f t="shared" si="32"/>
        <v>1054</v>
      </c>
      <c r="AC68" s="268">
        <f t="shared" si="33"/>
        <v>52.7</v>
      </c>
      <c r="AD68" s="46"/>
      <c r="AE68" s="47"/>
      <c r="AF68" s="48"/>
      <c r="AG68" s="46"/>
      <c r="AH68" s="47"/>
      <c r="AI68" s="48"/>
      <c r="AJ68" s="171"/>
      <c r="AK68" s="172"/>
      <c r="AL68" s="173"/>
      <c r="AM68" s="43">
        <f t="shared" ref="AM68:AO78" si="163">EB4</f>
        <v>0</v>
      </c>
      <c r="AN68" s="44">
        <f t="shared" si="163"/>
        <v>0</v>
      </c>
      <c r="AO68" s="45">
        <f t="shared" si="163"/>
        <v>0</v>
      </c>
      <c r="AQ68" s="82" t="s">
        <v>14</v>
      </c>
      <c r="AR68" s="7"/>
    </row>
    <row r="69" spans="2:122" x14ac:dyDescent="0.25">
      <c r="B69" s="33">
        <f t="shared" si="27"/>
        <v>66</v>
      </c>
      <c r="C69" s="34">
        <f t="shared" si="27"/>
        <v>2</v>
      </c>
      <c r="D69" s="54"/>
      <c r="E69" s="81" t="s">
        <v>14</v>
      </c>
      <c r="F69" s="187" t="str">
        <f t="shared" ref="F69:G78" si="164">DM5</f>
        <v>Bolivia</v>
      </c>
      <c r="G69" s="63" t="str">
        <f t="shared" si="164"/>
        <v>N</v>
      </c>
      <c r="H69" s="37">
        <f t="shared" si="154"/>
        <v>4</v>
      </c>
      <c r="I69" s="37">
        <f t="shared" ref="I69:K69" si="165">CU5</f>
        <v>1</v>
      </c>
      <c r="J69" s="234">
        <f t="shared" si="165"/>
        <v>0</v>
      </c>
      <c r="K69" s="234">
        <f t="shared" si="165"/>
        <v>0</v>
      </c>
      <c r="L69" s="166">
        <f t="shared" si="156"/>
        <v>2</v>
      </c>
      <c r="M69" s="167" t="str">
        <f t="shared" si="156"/>
        <v>vs</v>
      </c>
      <c r="N69" s="167">
        <f t="shared" si="156"/>
        <v>2</v>
      </c>
      <c r="O69" s="58">
        <f t="shared" ref="O69:O78" si="166">O68+1</f>
        <v>44802</v>
      </c>
      <c r="P69" s="7">
        <f t="shared" si="157"/>
        <v>0</v>
      </c>
      <c r="Q69" s="185">
        <f t="shared" si="29"/>
        <v>2157</v>
      </c>
      <c r="R69" s="186">
        <f t="shared" si="158"/>
        <v>32.68181818181818</v>
      </c>
      <c r="S69" s="206">
        <f t="shared" si="159"/>
        <v>60</v>
      </c>
      <c r="T69" s="258">
        <f t="shared" si="30"/>
        <v>3357</v>
      </c>
      <c r="U69" s="255">
        <f t="shared" ref="U69:U78" si="167">T69/W69</f>
        <v>209.8125</v>
      </c>
      <c r="V69" s="206">
        <f t="shared" si="160"/>
        <v>0</v>
      </c>
      <c r="W69" s="206">
        <f t="shared" si="31"/>
        <v>16</v>
      </c>
      <c r="X69" s="206">
        <f t="shared" si="161"/>
        <v>1</v>
      </c>
      <c r="Y69" s="263">
        <f t="shared" si="41"/>
        <v>21</v>
      </c>
      <c r="Z69" s="264">
        <f t="shared" si="162"/>
        <v>0</v>
      </c>
      <c r="AA69" s="264">
        <f t="shared" ref="AA69:AA78" si="168">Z69+60*K69</f>
        <v>0</v>
      </c>
      <c r="AB69" s="264">
        <f t="shared" si="32"/>
        <v>1054</v>
      </c>
      <c r="AC69" s="268">
        <f t="shared" si="33"/>
        <v>50.19047619047619</v>
      </c>
      <c r="AD69" s="46"/>
      <c r="AE69" s="47"/>
      <c r="AF69" s="48"/>
      <c r="AG69" s="46"/>
      <c r="AH69" s="47"/>
      <c r="AI69" s="48"/>
      <c r="AJ69" s="171"/>
      <c r="AK69" s="172"/>
      <c r="AL69" s="173"/>
      <c r="AM69" s="43">
        <f t="shared" si="163"/>
        <v>0</v>
      </c>
      <c r="AN69" s="44">
        <f t="shared" si="163"/>
        <v>0</v>
      </c>
      <c r="AO69" s="45">
        <f t="shared" si="163"/>
        <v>0</v>
      </c>
      <c r="AQ69" s="62" t="s">
        <v>111</v>
      </c>
      <c r="AR69" s="7"/>
    </row>
    <row r="70" spans="2:122" x14ac:dyDescent="0.25">
      <c r="B70" s="33">
        <f t="shared" ref="B70:C78" si="169">B69+1</f>
        <v>67</v>
      </c>
      <c r="C70" s="34">
        <f t="shared" si="169"/>
        <v>3</v>
      </c>
      <c r="D70" s="54"/>
      <c r="E70" s="81" t="s">
        <v>14</v>
      </c>
      <c r="F70" s="187" t="str">
        <f t="shared" si="164"/>
        <v>Venezuela</v>
      </c>
      <c r="G70" s="63" t="str">
        <f t="shared" si="164"/>
        <v>N</v>
      </c>
      <c r="H70" s="37">
        <f t="shared" si="154"/>
        <v>3</v>
      </c>
      <c r="I70" s="37">
        <f t="shared" ref="I70:K70" si="170">CU6</f>
        <v>0</v>
      </c>
      <c r="J70" s="234">
        <f t="shared" si="170"/>
        <v>0</v>
      </c>
      <c r="K70" s="234">
        <f t="shared" si="170"/>
        <v>0</v>
      </c>
      <c r="L70" s="56">
        <f t="shared" si="156"/>
        <v>1</v>
      </c>
      <c r="M70" s="188" t="str">
        <f t="shared" si="156"/>
        <v>vs</v>
      </c>
      <c r="N70" s="188">
        <f t="shared" si="156"/>
        <v>0</v>
      </c>
      <c r="O70" s="58">
        <f t="shared" si="166"/>
        <v>44803</v>
      </c>
      <c r="P70" s="4">
        <f t="shared" si="157"/>
        <v>0</v>
      </c>
      <c r="Q70" s="60">
        <f t="shared" ref="Q70:Q78" si="171">P70+Q69</f>
        <v>2157</v>
      </c>
      <c r="R70" s="42">
        <f t="shared" si="158"/>
        <v>32.194029850746269</v>
      </c>
      <c r="S70" s="205">
        <f t="shared" si="159"/>
        <v>0</v>
      </c>
      <c r="T70" s="257">
        <f t="shared" ref="T70:T78" si="172">T69+S70</f>
        <v>3357</v>
      </c>
      <c r="U70" s="254">
        <f t="shared" si="167"/>
        <v>209.8125</v>
      </c>
      <c r="V70" s="205">
        <f t="shared" si="160"/>
        <v>0</v>
      </c>
      <c r="W70" s="205">
        <f t="shared" ref="W70:W78" si="173">W69+V70</f>
        <v>16</v>
      </c>
      <c r="X70" s="205">
        <f t="shared" si="161"/>
        <v>1</v>
      </c>
      <c r="Y70" s="263">
        <f t="shared" ref="Y70:Y78" si="174">Y69+X70</f>
        <v>22</v>
      </c>
      <c r="Z70" s="165">
        <f t="shared" si="162"/>
        <v>0</v>
      </c>
      <c r="AA70" s="165">
        <f t="shared" si="168"/>
        <v>0</v>
      </c>
      <c r="AB70" s="165">
        <f t="shared" ref="AB70:AB78" si="175">AB69+AA70</f>
        <v>1054</v>
      </c>
      <c r="AC70" s="267">
        <f t="shared" ref="AC70:AC78" si="176">AB70/Y70</f>
        <v>47.909090909090907</v>
      </c>
      <c r="AD70" s="46"/>
      <c r="AE70" s="47"/>
      <c r="AF70" s="48"/>
      <c r="AG70" s="46"/>
      <c r="AH70" s="47"/>
      <c r="AI70" s="48"/>
      <c r="AJ70" s="171"/>
      <c r="AK70" s="172"/>
      <c r="AL70" s="173"/>
      <c r="AM70" s="43">
        <f t="shared" si="163"/>
        <v>0</v>
      </c>
      <c r="AN70" s="44">
        <f t="shared" si="163"/>
        <v>0</v>
      </c>
      <c r="AO70" s="45">
        <f t="shared" si="163"/>
        <v>0</v>
      </c>
      <c r="AQ70" s="36" t="s">
        <v>112</v>
      </c>
      <c r="AR70" s="7"/>
    </row>
    <row r="71" spans="2:122" x14ac:dyDescent="0.25">
      <c r="B71" s="33">
        <f t="shared" si="169"/>
        <v>68</v>
      </c>
      <c r="C71" s="34">
        <f t="shared" si="169"/>
        <v>4</v>
      </c>
      <c r="D71" s="54"/>
      <c r="E71" s="81" t="s">
        <v>14</v>
      </c>
      <c r="F71" s="181" t="str">
        <f t="shared" si="164"/>
        <v>Canadá</v>
      </c>
      <c r="G71" s="63" t="str">
        <f t="shared" si="164"/>
        <v>N</v>
      </c>
      <c r="H71" s="37">
        <f t="shared" si="154"/>
        <v>9</v>
      </c>
      <c r="I71" s="37">
        <f t="shared" ref="I71:K71" si="177">CU7</f>
        <v>1</v>
      </c>
      <c r="J71" s="234">
        <f t="shared" si="177"/>
        <v>0</v>
      </c>
      <c r="K71" s="234">
        <f t="shared" si="177"/>
        <v>0</v>
      </c>
      <c r="L71" s="56">
        <f t="shared" si="156"/>
        <v>5</v>
      </c>
      <c r="M71" s="188" t="str">
        <f t="shared" si="156"/>
        <v>vs</v>
      </c>
      <c r="N71" s="188">
        <f t="shared" si="156"/>
        <v>1</v>
      </c>
      <c r="O71" s="58">
        <f t="shared" si="166"/>
        <v>44804</v>
      </c>
      <c r="P71" s="4">
        <f t="shared" si="157"/>
        <v>0</v>
      </c>
      <c r="Q71" s="60">
        <f t="shared" si="171"/>
        <v>2157</v>
      </c>
      <c r="R71" s="42">
        <f t="shared" si="158"/>
        <v>31.720588235294116</v>
      </c>
      <c r="S71" s="205">
        <f t="shared" si="159"/>
        <v>60</v>
      </c>
      <c r="T71" s="257">
        <f t="shared" si="172"/>
        <v>3417</v>
      </c>
      <c r="U71" s="254">
        <f t="shared" si="167"/>
        <v>213.5625</v>
      </c>
      <c r="V71" s="205">
        <f t="shared" si="160"/>
        <v>0</v>
      </c>
      <c r="W71" s="205">
        <f t="shared" si="173"/>
        <v>16</v>
      </c>
      <c r="X71" s="205">
        <f t="shared" si="161"/>
        <v>1</v>
      </c>
      <c r="Y71" s="263">
        <f t="shared" si="174"/>
        <v>23</v>
      </c>
      <c r="Z71" s="165">
        <f t="shared" si="162"/>
        <v>0</v>
      </c>
      <c r="AA71" s="165">
        <f t="shared" si="168"/>
        <v>0</v>
      </c>
      <c r="AB71" s="165">
        <f t="shared" si="175"/>
        <v>1054</v>
      </c>
      <c r="AC71" s="267">
        <f t="shared" si="176"/>
        <v>45.826086956521742</v>
      </c>
      <c r="AD71" s="46"/>
      <c r="AE71" s="47"/>
      <c r="AF71" s="48"/>
      <c r="AG71" s="46"/>
      <c r="AH71" s="47"/>
      <c r="AI71" s="48"/>
      <c r="AJ71" s="171"/>
      <c r="AK71" s="172"/>
      <c r="AL71" s="173"/>
      <c r="AM71" s="43">
        <f t="shared" si="163"/>
        <v>0</v>
      </c>
      <c r="AN71" s="44">
        <f t="shared" si="163"/>
        <v>0</v>
      </c>
      <c r="AO71" s="45">
        <f t="shared" si="163"/>
        <v>0</v>
      </c>
      <c r="AR71" s="7"/>
    </row>
    <row r="72" spans="2:122" x14ac:dyDescent="0.25">
      <c r="B72" s="33">
        <f t="shared" si="169"/>
        <v>69</v>
      </c>
      <c r="C72" s="34">
        <f t="shared" si="169"/>
        <v>5</v>
      </c>
      <c r="D72" s="54"/>
      <c r="E72" s="81" t="s">
        <v>14</v>
      </c>
      <c r="F72" s="189" t="str">
        <f t="shared" si="164"/>
        <v>Estados Unidos</v>
      </c>
      <c r="G72" s="63" t="str">
        <f t="shared" si="164"/>
        <v>N</v>
      </c>
      <c r="H72" s="37">
        <f t="shared" si="154"/>
        <v>0</v>
      </c>
      <c r="I72" s="37">
        <f t="shared" ref="I72:K72" si="178">CU8</f>
        <v>0</v>
      </c>
      <c r="J72" s="234">
        <f t="shared" si="178"/>
        <v>0</v>
      </c>
      <c r="K72" s="234">
        <f t="shared" si="178"/>
        <v>0</v>
      </c>
      <c r="L72" s="166">
        <f t="shared" si="156"/>
        <v>0</v>
      </c>
      <c r="M72" s="4" t="str">
        <f t="shared" si="156"/>
        <v>vs</v>
      </c>
      <c r="N72" s="4">
        <f t="shared" si="156"/>
        <v>0</v>
      </c>
      <c r="O72" s="58">
        <f t="shared" si="166"/>
        <v>44805</v>
      </c>
      <c r="P72" s="4">
        <f t="shared" si="157"/>
        <v>0</v>
      </c>
      <c r="Q72" s="60">
        <f t="shared" si="171"/>
        <v>2157</v>
      </c>
      <c r="R72" s="42">
        <f t="shared" si="158"/>
        <v>31.260869565217391</v>
      </c>
      <c r="S72" s="205">
        <f t="shared" si="159"/>
        <v>0</v>
      </c>
      <c r="T72" s="257">
        <f t="shared" si="172"/>
        <v>3417</v>
      </c>
      <c r="U72" s="254">
        <f t="shared" si="167"/>
        <v>213.5625</v>
      </c>
      <c r="V72" s="205">
        <f t="shared" si="160"/>
        <v>0</v>
      </c>
      <c r="W72" s="205">
        <f t="shared" si="173"/>
        <v>16</v>
      </c>
      <c r="X72" s="205">
        <f t="shared" si="161"/>
        <v>1</v>
      </c>
      <c r="Y72" s="263">
        <f t="shared" si="174"/>
        <v>24</v>
      </c>
      <c r="Z72" s="165">
        <f t="shared" si="162"/>
        <v>0</v>
      </c>
      <c r="AA72" s="165">
        <f t="shared" si="168"/>
        <v>0</v>
      </c>
      <c r="AB72" s="165">
        <f t="shared" si="175"/>
        <v>1054</v>
      </c>
      <c r="AC72" s="267">
        <f t="shared" si="176"/>
        <v>43.916666666666664</v>
      </c>
      <c r="AD72" s="46"/>
      <c r="AE72" s="47"/>
      <c r="AF72" s="48"/>
      <c r="AG72" s="46"/>
      <c r="AH72" s="47"/>
      <c r="AI72" s="48"/>
      <c r="AJ72" s="171"/>
      <c r="AK72" s="172"/>
      <c r="AL72" s="173"/>
      <c r="AM72" s="43">
        <f t="shared" si="163"/>
        <v>0</v>
      </c>
      <c r="AN72" s="44">
        <f t="shared" si="163"/>
        <v>0</v>
      </c>
      <c r="AO72" s="45">
        <f t="shared" si="163"/>
        <v>0</v>
      </c>
      <c r="AR72" s="7"/>
    </row>
    <row r="73" spans="2:122" x14ac:dyDescent="0.25">
      <c r="B73" s="33">
        <f t="shared" si="169"/>
        <v>70</v>
      </c>
      <c r="C73" s="34">
        <f t="shared" si="169"/>
        <v>6</v>
      </c>
      <c r="D73" s="54"/>
      <c r="E73" s="81" t="s">
        <v>14</v>
      </c>
      <c r="F73" s="181" t="str">
        <f t="shared" si="164"/>
        <v>Paraguay</v>
      </c>
      <c r="G73" s="63" t="str">
        <f t="shared" si="164"/>
        <v>N</v>
      </c>
      <c r="H73" s="37">
        <f t="shared" si="154"/>
        <v>0</v>
      </c>
      <c r="I73" s="37">
        <f t="shared" ref="I73:K73" si="179">CU9</f>
        <v>0</v>
      </c>
      <c r="J73" s="234">
        <f t="shared" si="179"/>
        <v>0</v>
      </c>
      <c r="K73" s="234">
        <f t="shared" si="179"/>
        <v>0</v>
      </c>
      <c r="L73" s="166">
        <f t="shared" si="156"/>
        <v>0</v>
      </c>
      <c r="M73" s="167" t="str">
        <f t="shared" si="156"/>
        <v>vs</v>
      </c>
      <c r="N73" s="167">
        <f t="shared" si="156"/>
        <v>0</v>
      </c>
      <c r="O73" s="58">
        <f t="shared" si="166"/>
        <v>44806</v>
      </c>
      <c r="P73" s="4">
        <f t="shared" si="157"/>
        <v>0</v>
      </c>
      <c r="Q73" s="60">
        <f t="shared" si="171"/>
        <v>2157</v>
      </c>
      <c r="R73" s="42">
        <f t="shared" si="158"/>
        <v>30.814285714285713</v>
      </c>
      <c r="S73" s="205">
        <f t="shared" si="159"/>
        <v>0</v>
      </c>
      <c r="T73" s="257">
        <f t="shared" si="172"/>
        <v>3417</v>
      </c>
      <c r="U73" s="254">
        <f t="shared" si="167"/>
        <v>213.5625</v>
      </c>
      <c r="V73" s="205">
        <f t="shared" si="160"/>
        <v>0</v>
      </c>
      <c r="W73" s="205">
        <f t="shared" si="173"/>
        <v>16</v>
      </c>
      <c r="X73" s="205">
        <f t="shared" si="161"/>
        <v>1</v>
      </c>
      <c r="Y73" s="263">
        <f t="shared" si="174"/>
        <v>25</v>
      </c>
      <c r="Z73" s="165">
        <f t="shared" si="162"/>
        <v>0</v>
      </c>
      <c r="AA73" s="165">
        <f t="shared" si="168"/>
        <v>0</v>
      </c>
      <c r="AB73" s="165">
        <f t="shared" si="175"/>
        <v>1054</v>
      </c>
      <c r="AC73" s="267">
        <f t="shared" si="176"/>
        <v>42.16</v>
      </c>
      <c r="AD73" s="46"/>
      <c r="AE73" s="47"/>
      <c r="AF73" s="48"/>
      <c r="AG73" s="46"/>
      <c r="AH73" s="47"/>
      <c r="AI73" s="48"/>
      <c r="AJ73" s="171"/>
      <c r="AK73" s="172"/>
      <c r="AL73" s="173"/>
      <c r="AM73" s="43">
        <f t="shared" si="163"/>
        <v>0</v>
      </c>
      <c r="AN73" s="44">
        <f t="shared" si="163"/>
        <v>0</v>
      </c>
      <c r="AO73" s="45">
        <f t="shared" si="163"/>
        <v>0</v>
      </c>
      <c r="AR73" s="7"/>
    </row>
    <row r="74" spans="2:122" x14ac:dyDescent="0.25">
      <c r="B74" s="33">
        <f t="shared" si="169"/>
        <v>71</v>
      </c>
      <c r="C74" s="34">
        <f t="shared" si="169"/>
        <v>7</v>
      </c>
      <c r="D74" s="54"/>
      <c r="E74" s="81" t="s">
        <v>14</v>
      </c>
      <c r="F74" s="181" t="str">
        <f t="shared" si="164"/>
        <v>Chile</v>
      </c>
      <c r="G74" s="63" t="str">
        <f t="shared" si="164"/>
        <v>N</v>
      </c>
      <c r="H74" s="37">
        <f t="shared" si="154"/>
        <v>0</v>
      </c>
      <c r="I74" s="37">
        <f t="shared" ref="I74:K74" si="180">CU10</f>
        <v>0</v>
      </c>
      <c r="J74" s="234">
        <f t="shared" si="180"/>
        <v>0</v>
      </c>
      <c r="K74" s="234">
        <f t="shared" si="180"/>
        <v>0</v>
      </c>
      <c r="L74" s="56">
        <f t="shared" si="156"/>
        <v>0</v>
      </c>
      <c r="M74" s="188" t="str">
        <f t="shared" si="156"/>
        <v>vs</v>
      </c>
      <c r="N74" s="188">
        <f t="shared" si="156"/>
        <v>0</v>
      </c>
      <c r="O74" s="58">
        <f t="shared" si="166"/>
        <v>44807</v>
      </c>
      <c r="P74" s="7">
        <f t="shared" si="157"/>
        <v>0</v>
      </c>
      <c r="Q74" s="185">
        <f t="shared" si="171"/>
        <v>2157</v>
      </c>
      <c r="R74" s="186">
        <f t="shared" si="158"/>
        <v>30.380281690140844</v>
      </c>
      <c r="S74" s="206">
        <f t="shared" si="159"/>
        <v>0</v>
      </c>
      <c r="T74" s="258">
        <f t="shared" si="172"/>
        <v>3417</v>
      </c>
      <c r="U74" s="255">
        <f t="shared" si="167"/>
        <v>213.5625</v>
      </c>
      <c r="V74" s="206">
        <f t="shared" si="160"/>
        <v>0</v>
      </c>
      <c r="W74" s="206">
        <f t="shared" si="173"/>
        <v>16</v>
      </c>
      <c r="X74" s="206">
        <f t="shared" si="161"/>
        <v>1</v>
      </c>
      <c r="Y74" s="263">
        <f t="shared" si="174"/>
        <v>26</v>
      </c>
      <c r="Z74" s="264">
        <f t="shared" si="162"/>
        <v>0</v>
      </c>
      <c r="AA74" s="264">
        <f t="shared" si="168"/>
        <v>0</v>
      </c>
      <c r="AB74" s="264">
        <f t="shared" si="175"/>
        <v>1054</v>
      </c>
      <c r="AC74" s="268">
        <f t="shared" si="176"/>
        <v>40.53846153846154</v>
      </c>
      <c r="AD74" s="46"/>
      <c r="AE74" s="47"/>
      <c r="AF74" s="48"/>
      <c r="AG74" s="46"/>
      <c r="AH74" s="47"/>
      <c r="AI74" s="48"/>
      <c r="AJ74" s="171"/>
      <c r="AK74" s="172"/>
      <c r="AL74" s="173"/>
      <c r="AM74" s="43">
        <f t="shared" si="163"/>
        <v>0</v>
      </c>
      <c r="AN74" s="44">
        <f t="shared" si="163"/>
        <v>0</v>
      </c>
      <c r="AO74" s="45">
        <f t="shared" si="163"/>
        <v>0</v>
      </c>
    </row>
    <row r="75" spans="2:122" x14ac:dyDescent="0.25">
      <c r="B75" s="33">
        <f t="shared" si="169"/>
        <v>72</v>
      </c>
      <c r="C75" s="34">
        <f t="shared" si="169"/>
        <v>8</v>
      </c>
      <c r="D75" s="54"/>
      <c r="E75" s="81" t="s">
        <v>14</v>
      </c>
      <c r="F75" s="189" t="str">
        <f t="shared" si="164"/>
        <v>Uruguay</v>
      </c>
      <c r="G75" s="63" t="str">
        <f t="shared" si="164"/>
        <v>N</v>
      </c>
      <c r="H75" s="37">
        <f t="shared" si="154"/>
        <v>0</v>
      </c>
      <c r="I75" s="37">
        <f t="shared" ref="I75:K75" si="181">CU11</f>
        <v>0</v>
      </c>
      <c r="J75" s="234">
        <f t="shared" si="181"/>
        <v>0</v>
      </c>
      <c r="K75" s="234">
        <f t="shared" si="181"/>
        <v>0</v>
      </c>
      <c r="L75" s="56">
        <f t="shared" si="156"/>
        <v>0</v>
      </c>
      <c r="M75" s="188" t="str">
        <f t="shared" si="156"/>
        <v>vs</v>
      </c>
      <c r="N75" s="188">
        <f t="shared" si="156"/>
        <v>0</v>
      </c>
      <c r="O75" s="58">
        <f t="shared" si="166"/>
        <v>44808</v>
      </c>
      <c r="P75" s="7">
        <f t="shared" si="157"/>
        <v>0</v>
      </c>
      <c r="Q75" s="185">
        <f t="shared" si="171"/>
        <v>2157</v>
      </c>
      <c r="R75" s="186">
        <f t="shared" si="158"/>
        <v>29.958333333333332</v>
      </c>
      <c r="S75" s="206">
        <f t="shared" si="159"/>
        <v>0</v>
      </c>
      <c r="T75" s="258">
        <f t="shared" si="172"/>
        <v>3417</v>
      </c>
      <c r="U75" s="255">
        <f t="shared" si="167"/>
        <v>213.5625</v>
      </c>
      <c r="V75" s="206">
        <f t="shared" si="160"/>
        <v>0</v>
      </c>
      <c r="W75" s="206">
        <f t="shared" si="173"/>
        <v>16</v>
      </c>
      <c r="X75" s="206">
        <f t="shared" si="161"/>
        <v>1</v>
      </c>
      <c r="Y75" s="263">
        <f t="shared" si="174"/>
        <v>27</v>
      </c>
      <c r="Z75" s="264">
        <f t="shared" si="162"/>
        <v>0</v>
      </c>
      <c r="AA75" s="264">
        <f t="shared" si="168"/>
        <v>0</v>
      </c>
      <c r="AB75" s="264">
        <f t="shared" si="175"/>
        <v>1054</v>
      </c>
      <c r="AC75" s="268">
        <f t="shared" si="176"/>
        <v>39.037037037037038</v>
      </c>
      <c r="AD75" s="46"/>
      <c r="AE75" s="47"/>
      <c r="AF75" s="48"/>
      <c r="AG75" s="46"/>
      <c r="AH75" s="47"/>
      <c r="AI75" s="48"/>
      <c r="AJ75" s="171"/>
      <c r="AK75" s="172"/>
      <c r="AL75" s="173"/>
      <c r="AM75" s="43">
        <f t="shared" si="163"/>
        <v>0</v>
      </c>
      <c r="AN75" s="44">
        <f t="shared" si="163"/>
        <v>0</v>
      </c>
      <c r="AO75" s="45">
        <f t="shared" si="163"/>
        <v>0</v>
      </c>
    </row>
    <row r="76" spans="2:122" x14ac:dyDescent="0.25">
      <c r="B76" s="33">
        <f t="shared" si="169"/>
        <v>73</v>
      </c>
      <c r="C76" s="34">
        <f t="shared" si="169"/>
        <v>9</v>
      </c>
      <c r="D76" s="54"/>
      <c r="E76" s="81" t="s">
        <v>14</v>
      </c>
      <c r="F76" s="189" t="str">
        <f t="shared" si="164"/>
        <v>Colombia</v>
      </c>
      <c r="G76" s="63" t="str">
        <f t="shared" si="164"/>
        <v>N</v>
      </c>
      <c r="H76" s="37">
        <f t="shared" si="154"/>
        <v>0</v>
      </c>
      <c r="I76" s="37">
        <f t="shared" ref="I76:K76" si="182">CU12</f>
        <v>0</v>
      </c>
      <c r="J76" s="234">
        <f t="shared" si="182"/>
        <v>0</v>
      </c>
      <c r="K76" s="234">
        <f t="shared" si="182"/>
        <v>0</v>
      </c>
      <c r="L76" s="56">
        <f t="shared" si="156"/>
        <v>0</v>
      </c>
      <c r="M76" s="188" t="str">
        <f t="shared" si="156"/>
        <v>vs</v>
      </c>
      <c r="N76" s="188">
        <f t="shared" si="156"/>
        <v>0</v>
      </c>
      <c r="O76" s="58">
        <f t="shared" si="166"/>
        <v>44809</v>
      </c>
      <c r="P76" s="7">
        <f t="shared" si="157"/>
        <v>0</v>
      </c>
      <c r="Q76" s="185">
        <f t="shared" si="171"/>
        <v>2157</v>
      </c>
      <c r="R76" s="186">
        <f t="shared" si="158"/>
        <v>29.547945205479451</v>
      </c>
      <c r="S76" s="206">
        <f t="shared" si="159"/>
        <v>0</v>
      </c>
      <c r="T76" s="258">
        <f t="shared" si="172"/>
        <v>3417</v>
      </c>
      <c r="U76" s="255">
        <f t="shared" si="167"/>
        <v>213.5625</v>
      </c>
      <c r="V76" s="206">
        <f t="shared" si="160"/>
        <v>0</v>
      </c>
      <c r="W76" s="206">
        <f t="shared" si="173"/>
        <v>16</v>
      </c>
      <c r="X76" s="206">
        <f t="shared" si="161"/>
        <v>1</v>
      </c>
      <c r="Y76" s="263">
        <f t="shared" si="174"/>
        <v>28</v>
      </c>
      <c r="Z76" s="264">
        <f t="shared" si="162"/>
        <v>0</v>
      </c>
      <c r="AA76" s="264">
        <f t="shared" si="168"/>
        <v>0</v>
      </c>
      <c r="AB76" s="264">
        <f t="shared" si="175"/>
        <v>1054</v>
      </c>
      <c r="AC76" s="268">
        <f t="shared" si="176"/>
        <v>37.642857142857146</v>
      </c>
      <c r="AD76" s="46"/>
      <c r="AE76" s="47"/>
      <c r="AF76" s="48"/>
      <c r="AG76" s="46"/>
      <c r="AH76" s="47"/>
      <c r="AI76" s="48"/>
      <c r="AJ76" s="171"/>
      <c r="AK76" s="172"/>
      <c r="AL76" s="173"/>
      <c r="AM76" s="43">
        <f t="shared" si="163"/>
        <v>0</v>
      </c>
      <c r="AN76" s="44">
        <f t="shared" si="163"/>
        <v>0</v>
      </c>
      <c r="AO76" s="45">
        <f t="shared" si="163"/>
        <v>0</v>
      </c>
    </row>
    <row r="77" spans="2:122" x14ac:dyDescent="0.25">
      <c r="B77" s="33">
        <f t="shared" si="169"/>
        <v>74</v>
      </c>
      <c r="C77" s="34">
        <f t="shared" si="169"/>
        <v>10</v>
      </c>
      <c r="D77" s="54"/>
      <c r="E77" s="81" t="s">
        <v>14</v>
      </c>
      <c r="F77" s="190" t="str">
        <f t="shared" si="164"/>
        <v>Brasil</v>
      </c>
      <c r="G77" s="63" t="str">
        <f t="shared" si="164"/>
        <v>N</v>
      </c>
      <c r="H77" s="37">
        <f t="shared" si="154"/>
        <v>0</v>
      </c>
      <c r="I77" s="37">
        <f t="shared" ref="I77:K77" si="183">CU13</f>
        <v>0</v>
      </c>
      <c r="J77" s="234">
        <f t="shared" si="183"/>
        <v>0</v>
      </c>
      <c r="K77" s="234">
        <f t="shared" si="183"/>
        <v>0</v>
      </c>
      <c r="L77" s="56">
        <f t="shared" si="156"/>
        <v>0</v>
      </c>
      <c r="M77" s="188" t="str">
        <f t="shared" si="156"/>
        <v>vs</v>
      </c>
      <c r="N77" s="188">
        <f t="shared" si="156"/>
        <v>0</v>
      </c>
      <c r="O77" s="58">
        <f t="shared" si="166"/>
        <v>44810</v>
      </c>
      <c r="P77" s="7">
        <f t="shared" si="157"/>
        <v>0</v>
      </c>
      <c r="Q77" s="185">
        <f t="shared" si="171"/>
        <v>2157</v>
      </c>
      <c r="R77" s="186">
        <f t="shared" si="158"/>
        <v>29.148648648648649</v>
      </c>
      <c r="S77" s="206">
        <f t="shared" si="159"/>
        <v>0</v>
      </c>
      <c r="T77" s="258">
        <f t="shared" si="172"/>
        <v>3417</v>
      </c>
      <c r="U77" s="255">
        <f t="shared" si="167"/>
        <v>213.5625</v>
      </c>
      <c r="V77" s="206">
        <f t="shared" si="160"/>
        <v>0</v>
      </c>
      <c r="W77" s="206">
        <f t="shared" si="173"/>
        <v>16</v>
      </c>
      <c r="X77" s="206">
        <f t="shared" si="161"/>
        <v>1</v>
      </c>
      <c r="Y77" s="263">
        <f t="shared" si="174"/>
        <v>29</v>
      </c>
      <c r="Z77" s="264">
        <f t="shared" si="162"/>
        <v>0</v>
      </c>
      <c r="AA77" s="264">
        <f t="shared" si="168"/>
        <v>0</v>
      </c>
      <c r="AB77" s="264">
        <f t="shared" si="175"/>
        <v>1054</v>
      </c>
      <c r="AC77" s="268">
        <f t="shared" si="176"/>
        <v>36.344827586206897</v>
      </c>
      <c r="AD77" s="46"/>
      <c r="AE77" s="47"/>
      <c r="AF77" s="48"/>
      <c r="AG77" s="46"/>
      <c r="AH77" s="47"/>
      <c r="AI77" s="48"/>
      <c r="AJ77" s="171"/>
      <c r="AK77" s="172"/>
      <c r="AL77" s="173"/>
      <c r="AM77" s="43">
        <f t="shared" si="163"/>
        <v>0</v>
      </c>
      <c r="AN77" s="44">
        <f t="shared" si="163"/>
        <v>0</v>
      </c>
      <c r="AO77" s="45">
        <f t="shared" si="163"/>
        <v>0</v>
      </c>
    </row>
    <row r="78" spans="2:122" x14ac:dyDescent="0.25">
      <c r="B78" s="191">
        <f t="shared" si="169"/>
        <v>75</v>
      </c>
      <c r="C78" s="34">
        <f t="shared" si="169"/>
        <v>11</v>
      </c>
      <c r="D78" s="54"/>
      <c r="E78" s="81" t="s">
        <v>14</v>
      </c>
      <c r="F78" s="181" t="str">
        <f t="shared" si="164"/>
        <v>Perú</v>
      </c>
      <c r="G78" s="63" t="str">
        <f t="shared" si="164"/>
        <v>N</v>
      </c>
      <c r="H78" s="86">
        <f t="shared" si="154"/>
        <v>0</v>
      </c>
      <c r="I78" s="86">
        <f t="shared" ref="I78:K78" si="184">CU14</f>
        <v>0</v>
      </c>
      <c r="J78" s="235">
        <f t="shared" si="184"/>
        <v>0</v>
      </c>
      <c r="K78" s="235">
        <f t="shared" si="184"/>
        <v>0</v>
      </c>
      <c r="L78" s="87">
        <f t="shared" si="156"/>
        <v>0</v>
      </c>
      <c r="M78" s="192" t="str">
        <f t="shared" si="156"/>
        <v>vs</v>
      </c>
      <c r="N78" s="192">
        <f t="shared" si="156"/>
        <v>0</v>
      </c>
      <c r="O78" s="90">
        <f t="shared" si="166"/>
        <v>44811</v>
      </c>
      <c r="P78" s="159">
        <f t="shared" si="157"/>
        <v>0</v>
      </c>
      <c r="Q78" s="193">
        <f t="shared" si="171"/>
        <v>2157</v>
      </c>
      <c r="R78" s="194">
        <f t="shared" si="158"/>
        <v>28.76</v>
      </c>
      <c r="S78" s="207">
        <f t="shared" si="159"/>
        <v>0</v>
      </c>
      <c r="T78" s="259">
        <f t="shared" si="172"/>
        <v>3417</v>
      </c>
      <c r="U78" s="256">
        <f t="shared" si="167"/>
        <v>213.5625</v>
      </c>
      <c r="V78" s="207">
        <f t="shared" si="160"/>
        <v>0</v>
      </c>
      <c r="W78" s="207">
        <f t="shared" si="173"/>
        <v>16</v>
      </c>
      <c r="X78" s="207">
        <f t="shared" si="161"/>
        <v>1</v>
      </c>
      <c r="Y78" s="265">
        <f t="shared" si="174"/>
        <v>30</v>
      </c>
      <c r="Z78" s="266">
        <f t="shared" si="162"/>
        <v>0</v>
      </c>
      <c r="AA78" s="266">
        <f t="shared" si="168"/>
        <v>0</v>
      </c>
      <c r="AB78" s="266">
        <f t="shared" si="175"/>
        <v>1054</v>
      </c>
      <c r="AC78" s="269">
        <f t="shared" si="176"/>
        <v>35.133333333333333</v>
      </c>
      <c r="AD78" s="195"/>
      <c r="AE78" s="196"/>
      <c r="AF78" s="197"/>
      <c r="AG78" s="195"/>
      <c r="AH78" s="196"/>
      <c r="AI78" s="197"/>
      <c r="AJ78" s="198"/>
      <c r="AK78" s="199"/>
      <c r="AL78" s="200"/>
      <c r="AM78" s="133">
        <f t="shared" si="163"/>
        <v>0</v>
      </c>
      <c r="AN78" s="134">
        <f t="shared" si="163"/>
        <v>0</v>
      </c>
      <c r="AO78" s="135">
        <f t="shared" si="163"/>
        <v>0</v>
      </c>
    </row>
    <row r="79" spans="2:122" x14ac:dyDescent="0.25">
      <c r="H79" s="100">
        <f>SUM(H4:H78)</f>
        <v>122</v>
      </c>
      <c r="I79" s="100"/>
      <c r="J79" s="100"/>
      <c r="K79" s="100"/>
      <c r="L79" s="100">
        <f>SUM(L4:L78)</f>
        <v>59</v>
      </c>
      <c r="M79" s="100"/>
      <c r="N79" s="100">
        <f>SUM(N4:N78)</f>
        <v>31</v>
      </c>
      <c r="O79" s="100"/>
      <c r="P79" s="100"/>
      <c r="Q79" s="100"/>
      <c r="R79" s="100"/>
      <c r="S79" s="100">
        <f>SUM(S4:S78)</f>
        <v>3417</v>
      </c>
      <c r="T79" s="100"/>
      <c r="U79" s="100"/>
      <c r="V79" s="100"/>
      <c r="W79" s="100">
        <f>SUM(W4:W78)</f>
        <v>996</v>
      </c>
      <c r="X79" s="100"/>
      <c r="Y79" s="249">
        <f>SUM(Y4:Y78)</f>
        <v>903</v>
      </c>
      <c r="Z79" s="249"/>
      <c r="AA79" s="249"/>
      <c r="AB79" s="249"/>
      <c r="AC79" s="249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BE79" s="100"/>
      <c r="BF79" s="100"/>
      <c r="BG79" s="100"/>
      <c r="DP79" s="100"/>
      <c r="DQ79" s="100"/>
      <c r="DR79" s="100"/>
    </row>
    <row r="80" spans="2:122" x14ac:dyDescent="0.25">
      <c r="B80" s="8" t="s">
        <v>15</v>
      </c>
      <c r="C80" s="9" t="s">
        <v>16</v>
      </c>
      <c r="D80" s="10"/>
      <c r="E80" s="8" t="s">
        <v>17</v>
      </c>
      <c r="F80" s="11" t="s">
        <v>18</v>
      </c>
      <c r="G80" s="246" t="s">
        <v>19</v>
      </c>
      <c r="H80" s="247" t="s">
        <v>20</v>
      </c>
      <c r="I80" s="248" t="s">
        <v>119</v>
      </c>
      <c r="J80" s="62" t="s">
        <v>166</v>
      </c>
      <c r="K80" s="62" t="s">
        <v>165</v>
      </c>
      <c r="L80" s="12"/>
      <c r="M80" s="12" t="s">
        <v>21</v>
      </c>
      <c r="N80" s="13"/>
      <c r="O80" s="14" t="s">
        <v>22</v>
      </c>
      <c r="P80" s="15" t="s">
        <v>8</v>
      </c>
      <c r="Q80" s="16" t="s">
        <v>23</v>
      </c>
      <c r="R80" s="8" t="s">
        <v>9</v>
      </c>
      <c r="S80" s="31" t="s">
        <v>168</v>
      </c>
      <c r="T80" s="31"/>
      <c r="U80" s="236" t="s">
        <v>169</v>
      </c>
      <c r="V80" s="31" t="s">
        <v>113</v>
      </c>
      <c r="W80" s="31" t="s">
        <v>4</v>
      </c>
      <c r="X80" s="31" t="s">
        <v>114</v>
      </c>
      <c r="Y80" s="31" t="s">
        <v>167</v>
      </c>
      <c r="Z80" s="31" t="s">
        <v>115</v>
      </c>
      <c r="AA80" s="31" t="s">
        <v>164</v>
      </c>
      <c r="AB80" s="31"/>
      <c r="AC80" s="62" t="s">
        <v>116</v>
      </c>
      <c r="AD80" s="202" t="s">
        <v>24</v>
      </c>
      <c r="AE80" s="203" t="s">
        <v>25</v>
      </c>
      <c r="AF80" s="204" t="s">
        <v>26</v>
      </c>
      <c r="AG80" s="202" t="s">
        <v>24</v>
      </c>
      <c r="AH80" s="203" t="s">
        <v>25</v>
      </c>
      <c r="AI80" s="204" t="s">
        <v>26</v>
      </c>
      <c r="AJ80" s="202" t="s">
        <v>24</v>
      </c>
      <c r="AK80" s="203" t="s">
        <v>25</v>
      </c>
      <c r="AL80" s="204" t="s">
        <v>26</v>
      </c>
      <c r="AM80" s="202" t="s">
        <v>24</v>
      </c>
      <c r="AN80" s="203" t="s">
        <v>25</v>
      </c>
      <c r="AO80" s="204" t="s">
        <v>26</v>
      </c>
    </row>
    <row r="81" spans="15:15" x14ac:dyDescent="0.25">
      <c r="O81" s="7"/>
    </row>
    <row r="82" spans="15:15" x14ac:dyDescent="0.25">
      <c r="O82" s="7"/>
    </row>
    <row r="83" spans="15:15" x14ac:dyDescent="0.25">
      <c r="O83" s="7"/>
    </row>
  </sheetData>
  <mergeCells count="18">
    <mergeCell ref="CA19:CB19"/>
    <mergeCell ref="BU2:CH2"/>
    <mergeCell ref="CL2:CN2"/>
    <mergeCell ref="CP2:DC2"/>
    <mergeCell ref="DG2:DI2"/>
    <mergeCell ref="CA14:CB14"/>
    <mergeCell ref="CA15:CB15"/>
    <mergeCell ref="CA16:CB16"/>
    <mergeCell ref="CA17:CB17"/>
    <mergeCell ref="CA18:CB18"/>
    <mergeCell ref="DK2:DX2"/>
    <mergeCell ref="EB2:ED2"/>
    <mergeCell ref="AD2:AF2"/>
    <mergeCell ref="AG2:AI2"/>
    <mergeCell ref="AJ2:AL2"/>
    <mergeCell ref="AM2:AO2"/>
    <mergeCell ref="AZ2:BM2"/>
    <mergeCell ref="BQ2:BS2"/>
  </mergeCells>
  <pageMargins left="0.7" right="0.7" top="0.75" bottom="0.75" header="0.3" footer="0.3"/>
  <pageSetup orientation="portrait" r:id="rId1"/>
  <ignoredErrors>
    <ignoredError sqref="O5:O78 X4:Y78 W28:W78 V45 Z45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C1000"/>
  <sheetViews>
    <sheetView zoomScale="80" zoomScaleNormal="80" workbookViewId="0">
      <selection activeCell="W11" sqref="W11"/>
    </sheetView>
  </sheetViews>
  <sheetFormatPr baseColWidth="10" defaultRowHeight="15" x14ac:dyDescent="0.25"/>
  <cols>
    <col min="1" max="1" width="3.28515625" customWidth="1"/>
    <col min="2" max="2" width="3.5703125" customWidth="1"/>
    <col min="3" max="3" width="0.28515625" customWidth="1"/>
    <col min="4" max="4" width="19.140625" customWidth="1"/>
    <col min="5" max="9" width="4.28515625" customWidth="1"/>
    <col min="10" max="10" width="2.85546875" customWidth="1"/>
    <col min="11" max="11" width="19.140625" customWidth="1"/>
    <col min="12" max="12" width="4.28515625" customWidth="1"/>
    <col min="13" max="13" width="3.5703125" customWidth="1"/>
    <col min="14" max="16" width="3.42578125" customWidth="1"/>
    <col min="17" max="17" width="3.28515625" customWidth="1"/>
    <col min="18" max="18" width="3.5703125" customWidth="1"/>
    <col min="19" max="19" width="0.28515625" customWidth="1"/>
    <col min="20" max="20" width="19.140625" customWidth="1"/>
    <col min="21" max="25" width="4.28515625" customWidth="1"/>
    <col min="26" max="26" width="4.28515625" style="208" customWidth="1"/>
    <col min="27" max="29" width="3.7109375" customWidth="1"/>
    <col min="30" max="30" width="16.85546875" bestFit="1" customWidth="1"/>
    <col min="31" max="31" width="2.7109375" customWidth="1"/>
    <col min="33" max="33" width="16.28515625" customWidth="1"/>
    <col min="34" max="34" width="3.28515625" customWidth="1"/>
    <col min="35" max="35" width="16.5703125" customWidth="1"/>
    <col min="36" max="36" width="3.28515625" customWidth="1"/>
    <col min="37" max="37" width="15.140625" customWidth="1"/>
    <col min="38" max="38" width="3.28515625" customWidth="1"/>
    <col min="39" max="39" width="6" customWidth="1"/>
    <col min="40" max="40" width="3.5703125" style="272" customWidth="1"/>
    <col min="41" max="41" width="0.28515625" style="272" customWidth="1"/>
    <col min="42" max="42" width="16.7109375" style="272" customWidth="1"/>
    <col min="43" max="43" width="4.5703125" style="272" customWidth="1"/>
    <col min="44" max="47" width="3.7109375" style="272" customWidth="1"/>
    <col min="48" max="49" width="4.42578125" style="272" customWidth="1"/>
    <col min="50" max="50" width="5.85546875" style="272" customWidth="1"/>
    <col min="51" max="51" width="4.5703125" style="272" customWidth="1"/>
    <col min="52" max="52" width="18.7109375" style="272" customWidth="1"/>
    <col min="53" max="53" width="4.5703125" style="272" customWidth="1"/>
    <col min="54" max="54" width="3" style="272" customWidth="1"/>
    <col min="55" max="55" width="4.5703125" style="272" customWidth="1"/>
    <col min="56" max="56" width="18.7109375" style="272" customWidth="1"/>
    <col min="57" max="57" width="3" style="272" customWidth="1"/>
    <col min="58" max="58" width="18.7109375" style="272" customWidth="1"/>
    <col min="59" max="59" width="4.5703125" style="272" customWidth="1"/>
    <col min="60" max="60" width="3" style="272" customWidth="1"/>
    <col min="61" max="61" width="4.5703125" style="272" customWidth="1"/>
    <col min="62" max="62" width="18.7109375" style="272" customWidth="1"/>
    <col min="63" max="63" width="3" style="272" customWidth="1"/>
    <col min="64" max="64" width="18.7109375" style="272" customWidth="1"/>
    <col min="65" max="65" width="4.5703125" style="272" customWidth="1"/>
    <col min="66" max="66" width="3" style="272" customWidth="1"/>
    <col min="67" max="67" width="4.5703125" style="272" customWidth="1"/>
    <col min="68" max="68" width="18.7109375" style="272" customWidth="1"/>
    <col min="69" max="69" width="3" style="272" customWidth="1"/>
    <col min="70" max="70" width="18.7109375" style="272" customWidth="1"/>
    <col min="71" max="71" width="4.5703125" style="272" customWidth="1"/>
    <col min="72" max="72" width="3" style="272" customWidth="1"/>
    <col min="73" max="73" width="4.5703125" style="272" customWidth="1"/>
    <col min="74" max="74" width="18.7109375" style="272" customWidth="1"/>
    <col min="75" max="76" width="5.140625" style="272" customWidth="1"/>
    <col min="77" max="77" width="5.7109375" style="272" hidden="1" customWidth="1"/>
    <col min="78" max="78" width="15.7109375" style="272" hidden="1" customWidth="1"/>
    <col min="79" max="81" width="3.5703125" style="272" hidden="1" customWidth="1"/>
    <col min="82" max="83" width="3.7109375" style="272" hidden="1" customWidth="1"/>
    <col min="84" max="84" width="4" style="272" hidden="1" customWidth="1"/>
    <col min="85" max="85" width="5.7109375" style="272" hidden="1" customWidth="1"/>
    <col min="86" max="86" width="15.7109375" style="272" hidden="1" customWidth="1"/>
    <col min="87" max="89" width="3.5703125" style="272" hidden="1" customWidth="1"/>
    <col min="90" max="91" width="3.7109375" style="272" hidden="1" customWidth="1"/>
    <col min="92" max="92" width="4" style="272" hidden="1" customWidth="1"/>
    <col min="93" max="93" width="5.7109375" style="272" hidden="1" customWidth="1"/>
    <col min="94" max="94" width="15.7109375" style="272" hidden="1" customWidth="1"/>
    <col min="95" max="97" width="3.5703125" style="272" hidden="1" customWidth="1"/>
    <col min="98" max="99" width="3.7109375" style="272" hidden="1" customWidth="1"/>
    <col min="100" max="100" width="4" style="272" hidden="1" customWidth="1"/>
    <col min="101" max="101" width="5.7109375" style="272" hidden="1" customWidth="1"/>
    <col min="102" max="102" width="15.7109375" style="272" hidden="1" customWidth="1"/>
    <col min="103" max="105" width="3.5703125" style="272" hidden="1" customWidth="1"/>
    <col min="106" max="107" width="3.7109375" style="272" hidden="1" customWidth="1"/>
    <col min="108" max="108" width="4" style="272" hidden="1" customWidth="1"/>
    <col min="109" max="109" width="5.7109375" style="272" hidden="1" customWidth="1"/>
    <col min="110" max="110" width="15.7109375" style="272" hidden="1" customWidth="1"/>
    <col min="111" max="113" width="3.5703125" style="272" hidden="1" customWidth="1"/>
    <col min="114" max="115" width="3.7109375" style="272" hidden="1" customWidth="1"/>
    <col min="116" max="116" width="4" style="272" hidden="1" customWidth="1"/>
    <col min="117" max="117" width="5.7109375" style="272" hidden="1" customWidth="1"/>
    <col min="118" max="118" width="15.7109375" style="272" hidden="1" customWidth="1"/>
    <col min="119" max="121" width="3.5703125" style="272" hidden="1" customWidth="1"/>
    <col min="122" max="123" width="3.7109375" style="272" hidden="1" customWidth="1"/>
    <col min="124" max="124" width="6.5703125" style="272" hidden="1" customWidth="1"/>
    <col min="125" max="125" width="3.42578125" style="272" hidden="1" customWidth="1"/>
    <col min="126" max="126" width="10.28515625" style="272" customWidth="1"/>
    <col min="127" max="127" width="2.5703125" style="272" hidden="1" customWidth="1"/>
    <col min="128" max="128" width="3.5703125" style="272" hidden="1" customWidth="1"/>
    <col min="129" max="129" width="0.28515625" style="272" hidden="1" customWidth="1"/>
    <col min="130" max="130" width="16.85546875" style="272" hidden="1" customWidth="1"/>
    <col min="131" max="131" width="4.5703125" style="272" hidden="1" customWidth="1"/>
    <col min="132" max="135" width="3.7109375" style="272" hidden="1" customWidth="1"/>
    <col min="136" max="137" width="4.42578125" style="272" hidden="1" customWidth="1"/>
    <col min="138" max="138" width="5.85546875" style="272" hidden="1" customWidth="1"/>
    <col min="139" max="139" width="4.5703125" style="272" hidden="1" customWidth="1"/>
    <col min="140" max="140" width="18.7109375" style="272" hidden="1" customWidth="1"/>
    <col min="141" max="141" width="4.5703125" style="272" hidden="1" customWidth="1"/>
    <col min="142" max="142" width="3" style="272" hidden="1" customWidth="1"/>
    <col min="143" max="143" width="4.5703125" style="272" hidden="1" customWidth="1"/>
    <col min="144" max="144" width="18.7109375" style="272" hidden="1" customWidth="1"/>
    <col min="145" max="145" width="3" style="272" hidden="1" customWidth="1"/>
    <col min="146" max="146" width="18.7109375" style="272" hidden="1" customWidth="1"/>
    <col min="147" max="147" width="4.5703125" style="272" hidden="1" customWidth="1"/>
    <col min="148" max="148" width="3" style="272" hidden="1" customWidth="1"/>
    <col min="149" max="149" width="4.5703125" style="272" hidden="1" customWidth="1"/>
    <col min="150" max="150" width="18.7109375" style="272" hidden="1" customWidth="1"/>
    <col min="151" max="151" width="3" style="272" hidden="1" customWidth="1"/>
    <col min="152" max="152" width="18.7109375" style="272" hidden="1" customWidth="1"/>
    <col min="153" max="153" width="4.5703125" style="272" hidden="1" customWidth="1"/>
    <col min="154" max="154" width="3" style="272" hidden="1" customWidth="1"/>
    <col min="155" max="155" width="4.5703125" style="272" hidden="1" customWidth="1"/>
    <col min="156" max="156" width="18.7109375" style="272" hidden="1" customWidth="1"/>
    <col min="157" max="157" width="3" style="272" hidden="1" customWidth="1"/>
    <col min="158" max="158" width="18.7109375" style="272" hidden="1" customWidth="1"/>
    <col min="159" max="159" width="4.5703125" style="272" hidden="1" customWidth="1"/>
    <col min="160" max="160" width="3" style="272" hidden="1" customWidth="1"/>
    <col min="161" max="161" width="4.5703125" style="272" hidden="1" customWidth="1"/>
    <col min="162" max="162" width="18.7109375" style="272" hidden="1" customWidth="1"/>
    <col min="163" max="164" width="5.140625" style="272" hidden="1" customWidth="1"/>
    <col min="165" max="165" width="5.7109375" style="272" hidden="1" customWidth="1"/>
    <col min="166" max="166" width="15.7109375" style="272" hidden="1" customWidth="1"/>
    <col min="167" max="169" width="3.5703125" style="272" hidden="1" customWidth="1"/>
    <col min="170" max="171" width="3.7109375" style="272" hidden="1" customWidth="1"/>
    <col min="172" max="172" width="4" style="272" hidden="1" customWidth="1"/>
    <col min="173" max="173" width="5.7109375" style="272" hidden="1" customWidth="1"/>
    <col min="174" max="174" width="15.7109375" style="272" hidden="1" customWidth="1"/>
    <col min="175" max="177" width="3.5703125" style="272" hidden="1" customWidth="1"/>
    <col min="178" max="179" width="3.7109375" style="272" hidden="1" customWidth="1"/>
    <col min="180" max="180" width="4" style="272" hidden="1" customWidth="1"/>
    <col min="181" max="181" width="5.7109375" style="272" hidden="1" customWidth="1"/>
    <col min="182" max="182" width="15.7109375" style="272" hidden="1" customWidth="1"/>
    <col min="183" max="185" width="3.5703125" style="272" hidden="1" customWidth="1"/>
    <col min="186" max="187" width="3.7109375" style="272" hidden="1" customWidth="1"/>
    <col min="188" max="188" width="4" style="272" hidden="1" customWidth="1"/>
    <col min="189" max="189" width="5.7109375" style="272" hidden="1" customWidth="1"/>
    <col min="190" max="190" width="15.7109375" style="272" hidden="1" customWidth="1"/>
    <col min="191" max="193" width="3.5703125" style="272" hidden="1" customWidth="1"/>
    <col min="194" max="195" width="3.7109375" style="272" hidden="1" customWidth="1"/>
    <col min="196" max="196" width="4" style="272" hidden="1" customWidth="1"/>
    <col min="197" max="197" width="5.7109375" style="272" hidden="1" customWidth="1"/>
    <col min="198" max="198" width="15.7109375" style="272" hidden="1" customWidth="1"/>
    <col min="199" max="201" width="3.5703125" style="272" hidden="1" customWidth="1"/>
    <col min="202" max="203" width="3.7109375" style="272" hidden="1" customWidth="1"/>
    <col min="204" max="204" width="4" style="272" hidden="1" customWidth="1"/>
    <col min="205" max="205" width="5.7109375" style="272" hidden="1" customWidth="1"/>
    <col min="206" max="206" width="15.7109375" style="272" hidden="1" customWidth="1"/>
    <col min="207" max="209" width="3.5703125" style="272" hidden="1" customWidth="1"/>
    <col min="210" max="211" width="3.7109375" style="272" hidden="1" customWidth="1"/>
    <col min="212" max="212" width="6.5703125" style="272" hidden="1" customWidth="1"/>
    <col min="213" max="213" width="8.42578125" style="272" hidden="1" customWidth="1"/>
    <col min="214" max="214" width="10.28515625" style="272" hidden="1" customWidth="1"/>
    <col min="215" max="215" width="2.5703125" style="272" hidden="1" customWidth="1"/>
    <col min="216" max="216" width="3.5703125" style="272" hidden="1" customWidth="1"/>
    <col min="217" max="217" width="0.28515625" style="272" hidden="1" customWidth="1"/>
    <col min="218" max="218" width="16.42578125" style="272" hidden="1" customWidth="1"/>
    <col min="219" max="219" width="4.5703125" style="272" hidden="1" customWidth="1"/>
    <col min="220" max="223" width="3.7109375" style="272" hidden="1" customWidth="1"/>
    <col min="224" max="225" width="4.42578125" style="272" hidden="1" customWidth="1"/>
    <col min="226" max="226" width="5.85546875" style="272" hidden="1" customWidth="1"/>
    <col min="227" max="227" width="4.5703125" style="272" hidden="1" customWidth="1"/>
    <col min="228" max="228" width="18.7109375" style="272" hidden="1" customWidth="1"/>
    <col min="229" max="229" width="4.5703125" style="272" hidden="1" customWidth="1"/>
    <col min="230" max="230" width="3" style="272" hidden="1" customWidth="1"/>
    <col min="231" max="231" width="4.5703125" style="272" hidden="1" customWidth="1"/>
    <col min="232" max="232" width="18.7109375" style="272" hidden="1" customWidth="1"/>
    <col min="233" max="233" width="3" style="272" hidden="1" customWidth="1"/>
    <col min="234" max="234" width="18.7109375" style="272" hidden="1" customWidth="1"/>
    <col min="235" max="235" width="4.5703125" style="272" hidden="1" customWidth="1"/>
    <col min="236" max="236" width="3" style="272" hidden="1" customWidth="1"/>
    <col min="237" max="237" width="4.5703125" style="272" hidden="1" customWidth="1"/>
    <col min="238" max="238" width="18.7109375" style="272" hidden="1" customWidth="1"/>
    <col min="239" max="239" width="3" style="272" hidden="1" customWidth="1"/>
    <col min="240" max="240" width="18.7109375" style="272" hidden="1" customWidth="1"/>
    <col min="241" max="241" width="4.5703125" style="272" hidden="1" customWidth="1"/>
    <col min="242" max="242" width="3" style="272" hidden="1" customWidth="1"/>
    <col min="243" max="243" width="4.5703125" style="272" hidden="1" customWidth="1"/>
    <col min="244" max="244" width="18.7109375" style="272" hidden="1" customWidth="1"/>
    <col min="245" max="245" width="3" style="272" hidden="1" customWidth="1"/>
    <col min="246" max="246" width="18.7109375" style="272" hidden="1" customWidth="1"/>
    <col min="247" max="247" width="4.5703125" style="272" hidden="1" customWidth="1"/>
    <col min="248" max="248" width="3" style="272" hidden="1" customWidth="1"/>
    <col min="249" max="249" width="4.5703125" style="272" hidden="1" customWidth="1"/>
    <col min="250" max="250" width="18.7109375" style="272" hidden="1" customWidth="1"/>
    <col min="251" max="252" width="5.140625" style="272" hidden="1" customWidth="1"/>
    <col min="253" max="253" width="5.7109375" style="272" hidden="1" customWidth="1"/>
    <col min="254" max="254" width="15.7109375" style="272" hidden="1" customWidth="1"/>
    <col min="255" max="257" width="3.5703125" style="272" hidden="1" customWidth="1"/>
    <col min="258" max="259" width="3.7109375" style="272" hidden="1" customWidth="1"/>
    <col min="260" max="260" width="4" style="272" hidden="1" customWidth="1"/>
    <col min="261" max="261" width="5.7109375" style="272" hidden="1" customWidth="1"/>
    <col min="262" max="262" width="15.7109375" style="272" hidden="1" customWidth="1"/>
    <col min="263" max="265" width="3.5703125" style="272" hidden="1" customWidth="1"/>
    <col min="266" max="267" width="3.7109375" style="272" hidden="1" customWidth="1"/>
    <col min="268" max="268" width="4" style="272" hidden="1" customWidth="1"/>
    <col min="269" max="269" width="5.7109375" style="272" hidden="1" customWidth="1"/>
    <col min="270" max="270" width="15.7109375" style="272" hidden="1" customWidth="1"/>
    <col min="271" max="273" width="3.5703125" style="272" hidden="1" customWidth="1"/>
    <col min="274" max="275" width="3.7109375" style="272" hidden="1" customWidth="1"/>
    <col min="276" max="276" width="4" style="272" hidden="1" customWidth="1"/>
    <col min="277" max="277" width="5.7109375" style="272" hidden="1" customWidth="1"/>
    <col min="278" max="278" width="15.7109375" style="272" hidden="1" customWidth="1"/>
    <col min="279" max="281" width="3.5703125" style="272" hidden="1" customWidth="1"/>
    <col min="282" max="283" width="3.7109375" style="272" hidden="1" customWidth="1"/>
    <col min="284" max="284" width="4" style="272" hidden="1" customWidth="1"/>
    <col min="285" max="285" width="5.7109375" style="272" hidden="1" customWidth="1"/>
    <col min="286" max="286" width="15.7109375" style="272" hidden="1" customWidth="1"/>
    <col min="287" max="289" width="3.5703125" style="272" hidden="1" customWidth="1"/>
    <col min="290" max="291" width="3.7109375" style="272" hidden="1" customWidth="1"/>
    <col min="292" max="292" width="4" style="272" hidden="1" customWidth="1"/>
    <col min="293" max="293" width="5.7109375" style="272" hidden="1" customWidth="1"/>
    <col min="294" max="294" width="15.7109375" style="272" hidden="1" customWidth="1"/>
    <col min="295" max="297" width="3.5703125" style="272" hidden="1" customWidth="1"/>
    <col min="298" max="299" width="3.7109375" style="272" hidden="1" customWidth="1"/>
    <col min="300" max="300" width="6.5703125" style="272" hidden="1" customWidth="1"/>
    <col min="301" max="301" width="8.42578125" style="272" hidden="1" customWidth="1"/>
    <col min="302" max="302" width="10.28515625" style="272" hidden="1" customWidth="1"/>
    <col min="303" max="303" width="2.5703125" style="272" customWidth="1"/>
    <col min="304" max="304" width="3.5703125" style="272" customWidth="1"/>
    <col min="305" max="305" width="0.28515625" style="272" customWidth="1"/>
    <col min="306" max="306" width="15.42578125" style="272" customWidth="1"/>
    <col min="307" max="307" width="4.5703125" style="272" customWidth="1"/>
    <col min="308" max="311" width="3.7109375" style="272" customWidth="1"/>
    <col min="312" max="313" width="4.42578125" style="272" customWidth="1"/>
    <col min="314" max="314" width="5.85546875" style="272" customWidth="1"/>
    <col min="315" max="315" width="4.5703125" style="272" customWidth="1"/>
    <col min="316" max="316" width="18.7109375" style="272" customWidth="1"/>
    <col min="317" max="317" width="4.5703125" style="272" customWidth="1"/>
    <col min="318" max="318" width="3" style="272" customWidth="1"/>
    <col min="319" max="319" width="4.5703125" style="272" customWidth="1"/>
    <col min="320" max="320" width="18.7109375" style="272" customWidth="1"/>
    <col min="321" max="321" width="3" style="272" customWidth="1"/>
    <col min="322" max="322" width="18.7109375" style="272" customWidth="1"/>
    <col min="323" max="323" width="4.5703125" style="272" customWidth="1"/>
    <col min="324" max="324" width="3" style="272" customWidth="1"/>
    <col min="325" max="325" width="4.5703125" style="272" customWidth="1"/>
    <col min="326" max="326" width="18.7109375" style="272" customWidth="1"/>
    <col min="327" max="328" width="5.140625" style="272" customWidth="1"/>
    <col min="329" max="329" width="5.7109375" style="272" hidden="1" customWidth="1"/>
    <col min="330" max="330" width="15.7109375" style="272" hidden="1" customWidth="1"/>
    <col min="331" max="333" width="3.5703125" style="272" hidden="1" customWidth="1"/>
    <col min="334" max="335" width="3.7109375" style="272" hidden="1" customWidth="1"/>
    <col min="336" max="336" width="4" style="272" hidden="1" customWidth="1"/>
    <col min="337" max="337" width="5.7109375" style="272" hidden="1" customWidth="1"/>
    <col min="338" max="338" width="15.7109375" style="272" hidden="1" customWidth="1"/>
    <col min="339" max="341" width="3.5703125" style="272" hidden="1" customWidth="1"/>
    <col min="342" max="343" width="3.7109375" style="272" hidden="1" customWidth="1"/>
    <col min="344" max="344" width="4" style="272" hidden="1" customWidth="1"/>
    <col min="345" max="345" width="5.7109375" style="272" hidden="1" customWidth="1"/>
    <col min="346" max="346" width="15.7109375" style="272" hidden="1" customWidth="1"/>
    <col min="347" max="349" width="3.5703125" style="272" hidden="1" customWidth="1"/>
    <col min="350" max="351" width="3.7109375" style="272" hidden="1" customWidth="1"/>
    <col min="352" max="352" width="6.5703125" style="272" hidden="1" customWidth="1"/>
    <col min="353" max="353" width="8.42578125" style="272" hidden="1" customWidth="1"/>
    <col min="354" max="354" width="10.28515625" style="272" customWidth="1"/>
    <col min="355" max="355" width="4.28515625" style="272" customWidth="1"/>
    <col min="356" max="356" width="14.28515625" style="272" customWidth="1"/>
    <col min="357" max="357" width="2.5703125" style="272" customWidth="1"/>
    <col min="358" max="358" width="3.5703125" style="272" customWidth="1"/>
    <col min="359" max="359" width="0.28515625" style="272" customWidth="1"/>
    <col min="360" max="360" width="15.140625" style="272" customWidth="1"/>
    <col min="361" max="361" width="4.5703125" style="272" customWidth="1"/>
    <col min="362" max="365" width="3.7109375" style="272" customWidth="1"/>
    <col min="366" max="367" width="4.42578125" style="272" customWidth="1"/>
    <col min="368" max="368" width="5.85546875" style="272" customWidth="1"/>
    <col min="369" max="369" width="4.5703125" style="272" customWidth="1"/>
    <col min="370" max="370" width="15.140625" style="272" customWidth="1"/>
    <col min="371" max="371" width="4.5703125" style="272" customWidth="1"/>
    <col min="372" max="372" width="3" style="272" customWidth="1"/>
    <col min="373" max="373" width="4.5703125" style="272" customWidth="1"/>
    <col min="374" max="374" width="15" style="272" customWidth="1"/>
    <col min="375" max="375" width="3" style="272" customWidth="1"/>
    <col min="376" max="376" width="15" style="272" customWidth="1"/>
    <col min="377" max="377" width="4.5703125" style="272" customWidth="1"/>
    <col min="378" max="378" width="3" style="272" customWidth="1"/>
    <col min="379" max="379" width="4.5703125" style="272" customWidth="1"/>
    <col min="380" max="380" width="15" style="272" customWidth="1"/>
    <col min="381" max="381" width="3" style="272" customWidth="1"/>
    <col min="382" max="382" width="15" style="272" customWidth="1"/>
    <col min="383" max="383" width="4.5703125" style="272" customWidth="1"/>
    <col min="384" max="384" width="3" style="272" customWidth="1"/>
    <col min="385" max="385" width="4.5703125" style="272" customWidth="1"/>
    <col min="386" max="386" width="15" style="272" customWidth="1"/>
    <col min="387" max="387" width="3" style="272" customWidth="1"/>
    <col min="388" max="388" width="15" style="272" customWidth="1"/>
    <col min="389" max="389" width="4.5703125" style="272" customWidth="1"/>
    <col min="390" max="390" width="3" style="272" customWidth="1"/>
    <col min="391" max="391" width="4.5703125" style="272" customWidth="1"/>
    <col min="392" max="392" width="15" style="272" customWidth="1"/>
    <col min="393" max="394" width="5.140625" style="272" customWidth="1"/>
    <col min="395" max="395" width="5.7109375" style="272" hidden="1" customWidth="1"/>
    <col min="396" max="396" width="15.7109375" style="272" hidden="1" customWidth="1"/>
    <col min="397" max="399" width="3.5703125" style="272" hidden="1" customWidth="1"/>
    <col min="400" max="401" width="3.7109375" style="272" hidden="1" customWidth="1"/>
    <col min="402" max="402" width="4" style="272" hidden="1" customWidth="1"/>
    <col min="403" max="403" width="5.7109375" style="272" hidden="1" customWidth="1"/>
    <col min="404" max="404" width="15.7109375" style="272" hidden="1" customWidth="1"/>
    <col min="405" max="407" width="3.5703125" style="272" hidden="1" customWidth="1"/>
    <col min="408" max="409" width="3.7109375" style="272" hidden="1" customWidth="1"/>
    <col min="410" max="410" width="4" style="272" hidden="1" customWidth="1"/>
    <col min="411" max="411" width="5.7109375" style="272" hidden="1" customWidth="1"/>
    <col min="412" max="412" width="15.7109375" style="272" hidden="1" customWidth="1"/>
    <col min="413" max="415" width="3.5703125" style="272" hidden="1" customWidth="1"/>
    <col min="416" max="417" width="3.7109375" style="272" hidden="1" customWidth="1"/>
    <col min="418" max="418" width="4" style="272" hidden="1" customWidth="1"/>
    <col min="419" max="419" width="5.7109375" style="272" hidden="1" customWidth="1"/>
    <col min="420" max="420" width="15.7109375" style="272" hidden="1" customWidth="1"/>
    <col min="421" max="423" width="3.5703125" style="272" hidden="1" customWidth="1"/>
    <col min="424" max="425" width="3.7109375" style="272" hidden="1" customWidth="1"/>
    <col min="426" max="426" width="4" style="272" hidden="1" customWidth="1"/>
    <col min="427" max="427" width="5.7109375" style="272" hidden="1" customWidth="1"/>
    <col min="428" max="428" width="15.7109375" style="272" hidden="1" customWidth="1"/>
    <col min="429" max="431" width="3.5703125" style="272" hidden="1" customWidth="1"/>
    <col min="432" max="433" width="3.7109375" style="272" hidden="1" customWidth="1"/>
    <col min="434" max="434" width="4" style="272" hidden="1" customWidth="1"/>
    <col min="435" max="435" width="5.7109375" style="272" hidden="1" customWidth="1"/>
    <col min="436" max="436" width="15.7109375" style="272" hidden="1" customWidth="1"/>
    <col min="437" max="439" width="3.5703125" style="272" hidden="1" customWidth="1"/>
    <col min="440" max="441" width="3.7109375" style="272" hidden="1" customWidth="1"/>
    <col min="442" max="442" width="6.5703125" style="272" hidden="1" customWidth="1"/>
    <col min="443" max="443" width="8.42578125" style="272" hidden="1" customWidth="1"/>
    <col min="444" max="444" width="10.28515625" style="272" customWidth="1"/>
    <col min="445" max="445" width="5" customWidth="1"/>
  </cols>
  <sheetData>
    <row r="1" spans="2:445" x14ac:dyDescent="0.25"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271" t="s">
        <v>184</v>
      </c>
      <c r="BX1" s="27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271" t="s">
        <v>184</v>
      </c>
      <c r="DM1" s="1"/>
      <c r="DN1" s="1"/>
      <c r="DO1" s="1"/>
      <c r="DP1" s="1"/>
      <c r="DQ1" s="1"/>
      <c r="DR1" s="1"/>
      <c r="DS1" s="1"/>
      <c r="DT1" s="1"/>
      <c r="DU1" s="1"/>
      <c r="DV1" s="4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271" t="s">
        <v>184</v>
      </c>
      <c r="FH1" s="27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271" t="s">
        <v>184</v>
      </c>
      <c r="GW1" s="1"/>
      <c r="GX1" s="1"/>
      <c r="GY1" s="1"/>
      <c r="GZ1" s="1"/>
      <c r="HA1" s="1"/>
      <c r="HB1" s="1"/>
      <c r="HC1" s="1"/>
      <c r="HD1" s="1"/>
      <c r="HE1" s="1"/>
      <c r="HF1" s="4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271" t="s">
        <v>184</v>
      </c>
      <c r="IR1" s="27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271" t="s">
        <v>184</v>
      </c>
      <c r="KG1" s="1"/>
      <c r="KH1" s="1"/>
      <c r="KI1" s="1"/>
      <c r="KJ1" s="1"/>
      <c r="KK1" s="1"/>
      <c r="KL1" s="1"/>
      <c r="KM1" s="1"/>
      <c r="KN1" s="1"/>
      <c r="KO1" s="1"/>
      <c r="KP1" s="4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271" t="s">
        <v>184</v>
      </c>
      <c r="LP1" s="27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4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271" t="s">
        <v>184</v>
      </c>
      <c r="OD1" s="27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271" t="s">
        <v>184</v>
      </c>
      <c r="PS1" s="1"/>
      <c r="PT1" s="1"/>
      <c r="PU1" s="1"/>
      <c r="PV1" s="1"/>
      <c r="PW1" s="1"/>
      <c r="PX1" s="1"/>
      <c r="PY1" s="1"/>
      <c r="PZ1" s="1"/>
      <c r="QA1" s="1"/>
      <c r="QB1" s="4"/>
    </row>
    <row r="2" spans="2:445" x14ac:dyDescent="0.25">
      <c r="D2" s="411" t="s">
        <v>11</v>
      </c>
      <c r="E2" s="411"/>
      <c r="Z2"/>
      <c r="AB2" s="273"/>
      <c r="AD2" s="412" t="s">
        <v>13</v>
      </c>
      <c r="AE2" s="412"/>
      <c r="AF2" s="412"/>
      <c r="AG2" s="412"/>
      <c r="AH2" s="412"/>
      <c r="AI2" s="412"/>
      <c r="AJ2" s="412"/>
      <c r="AK2" s="412"/>
      <c r="AN2" s="274"/>
      <c r="AO2" s="275"/>
      <c r="AP2" s="276"/>
      <c r="AQ2" s="277" t="s">
        <v>185</v>
      </c>
      <c r="AR2" s="275"/>
      <c r="AS2" s="275"/>
      <c r="AT2" s="275"/>
      <c r="AU2" s="275"/>
      <c r="AV2" s="275"/>
      <c r="AW2" s="278"/>
      <c r="AX2" s="279"/>
      <c r="AY2" s="1"/>
      <c r="AZ2" s="405" t="s">
        <v>186</v>
      </c>
      <c r="BA2" s="406"/>
      <c r="BB2" s="406"/>
      <c r="BC2" s="406"/>
      <c r="BD2" s="407"/>
      <c r="BE2" s="1"/>
      <c r="BF2" s="405" t="s">
        <v>187</v>
      </c>
      <c r="BG2" s="406"/>
      <c r="BH2" s="406"/>
      <c r="BI2" s="406"/>
      <c r="BJ2" s="407"/>
      <c r="BK2" s="1"/>
      <c r="BL2" s="405" t="s">
        <v>188</v>
      </c>
      <c r="BM2" s="406"/>
      <c r="BN2" s="406"/>
      <c r="BO2" s="406"/>
      <c r="BP2" s="407"/>
      <c r="BQ2" s="1"/>
      <c r="BR2" s="405" t="s">
        <v>189</v>
      </c>
      <c r="BS2" s="406"/>
      <c r="BT2" s="406"/>
      <c r="BU2" s="406"/>
      <c r="BV2" s="407"/>
      <c r="BW2" s="1"/>
      <c r="BX2" s="1"/>
      <c r="BY2" s="408" t="s">
        <v>190</v>
      </c>
      <c r="BZ2" s="409"/>
      <c r="CA2" s="409"/>
      <c r="CB2" s="409"/>
      <c r="CC2" s="409"/>
      <c r="CD2" s="409"/>
      <c r="CE2" s="409"/>
      <c r="CF2" s="1"/>
      <c r="CG2" s="408" t="s">
        <v>41</v>
      </c>
      <c r="CH2" s="409"/>
      <c r="CI2" s="409"/>
      <c r="CJ2" s="409"/>
      <c r="CK2" s="409"/>
      <c r="CL2" s="409"/>
      <c r="CM2" s="409"/>
      <c r="CN2" s="1"/>
      <c r="CO2" s="408" t="s">
        <v>60</v>
      </c>
      <c r="CP2" s="409"/>
      <c r="CQ2" s="409"/>
      <c r="CR2" s="409"/>
      <c r="CS2" s="409"/>
      <c r="CT2" s="409"/>
      <c r="CU2" s="409"/>
      <c r="CV2" s="1"/>
      <c r="CW2" s="408" t="s">
        <v>66</v>
      </c>
      <c r="CX2" s="409"/>
      <c r="CY2" s="409"/>
      <c r="CZ2" s="409"/>
      <c r="DA2" s="409"/>
      <c r="DB2" s="409"/>
      <c r="DC2" s="409"/>
      <c r="DD2" s="1"/>
      <c r="DE2" s="408" t="s">
        <v>76</v>
      </c>
      <c r="DF2" s="409"/>
      <c r="DG2" s="409"/>
      <c r="DH2" s="409"/>
      <c r="DI2" s="409"/>
      <c r="DJ2" s="409"/>
      <c r="DK2" s="409"/>
      <c r="DL2" s="1"/>
      <c r="DM2" s="408" t="s">
        <v>34</v>
      </c>
      <c r="DN2" s="409"/>
      <c r="DO2" s="409"/>
      <c r="DP2" s="409"/>
      <c r="DQ2" s="409"/>
      <c r="DR2" s="409"/>
      <c r="DS2" s="409"/>
      <c r="DT2" s="1"/>
      <c r="DV2" s="1"/>
      <c r="DW2" s="1"/>
      <c r="DX2" s="274"/>
      <c r="DY2" s="275"/>
      <c r="DZ2" s="276"/>
      <c r="EA2" s="277" t="s">
        <v>191</v>
      </c>
      <c r="EB2" s="275"/>
      <c r="EC2" s="275"/>
      <c r="ED2" s="275"/>
      <c r="EE2" s="275"/>
      <c r="EF2" s="275"/>
      <c r="EG2" s="278"/>
      <c r="EH2" s="279"/>
      <c r="EI2" s="1"/>
      <c r="EJ2" s="405" t="s">
        <v>186</v>
      </c>
      <c r="EK2" s="406"/>
      <c r="EL2" s="406"/>
      <c r="EM2" s="406"/>
      <c r="EN2" s="407"/>
      <c r="EO2" s="1"/>
      <c r="EP2" s="405" t="s">
        <v>187</v>
      </c>
      <c r="EQ2" s="406"/>
      <c r="ER2" s="406"/>
      <c r="ES2" s="406"/>
      <c r="ET2" s="407"/>
      <c r="EU2" s="1"/>
      <c r="EV2" s="405" t="s">
        <v>188</v>
      </c>
      <c r="EW2" s="406"/>
      <c r="EX2" s="406"/>
      <c r="EY2" s="406"/>
      <c r="EZ2" s="407"/>
      <c r="FA2" s="1"/>
      <c r="FB2" s="405" t="s">
        <v>189</v>
      </c>
      <c r="FC2" s="406"/>
      <c r="FD2" s="406"/>
      <c r="FE2" s="406"/>
      <c r="FF2" s="407"/>
      <c r="FG2" s="1"/>
      <c r="FH2" s="1"/>
      <c r="FI2" s="408" t="s">
        <v>29</v>
      </c>
      <c r="FJ2" s="409"/>
      <c r="FK2" s="409"/>
      <c r="FL2" s="409"/>
      <c r="FM2" s="409"/>
      <c r="FN2" s="409"/>
      <c r="FO2" s="409"/>
      <c r="FP2" s="1"/>
      <c r="FQ2" s="408" t="s">
        <v>73</v>
      </c>
      <c r="FR2" s="409"/>
      <c r="FS2" s="409"/>
      <c r="FT2" s="409"/>
      <c r="FU2" s="409"/>
      <c r="FV2" s="409"/>
      <c r="FW2" s="409"/>
      <c r="FX2" s="1"/>
      <c r="FY2" s="408" t="s">
        <v>78</v>
      </c>
      <c r="FZ2" s="409"/>
      <c r="GA2" s="409"/>
      <c r="GB2" s="409"/>
      <c r="GC2" s="409"/>
      <c r="GD2" s="409"/>
      <c r="GE2" s="409"/>
      <c r="GF2" s="1"/>
      <c r="GG2" s="408" t="s">
        <v>192</v>
      </c>
      <c r="GH2" s="409"/>
      <c r="GI2" s="409"/>
      <c r="GJ2" s="409"/>
      <c r="GK2" s="409"/>
      <c r="GL2" s="409"/>
      <c r="GM2" s="409"/>
      <c r="GN2" s="1"/>
      <c r="GO2" s="408" t="s">
        <v>193</v>
      </c>
      <c r="GP2" s="409"/>
      <c r="GQ2" s="409"/>
      <c r="GR2" s="409"/>
      <c r="GS2" s="409"/>
      <c r="GT2" s="409"/>
      <c r="GU2" s="409"/>
      <c r="GV2" s="1"/>
      <c r="GW2" s="408" t="s">
        <v>194</v>
      </c>
      <c r="GX2" s="409"/>
      <c r="GY2" s="409"/>
      <c r="GZ2" s="409"/>
      <c r="HA2" s="409"/>
      <c r="HB2" s="409"/>
      <c r="HC2" s="409"/>
      <c r="HD2" s="1"/>
      <c r="HF2" s="1"/>
      <c r="HG2" s="1"/>
      <c r="HH2" s="274"/>
      <c r="HI2" s="275"/>
      <c r="HJ2" s="276"/>
      <c r="HK2" s="277" t="s">
        <v>195</v>
      </c>
      <c r="HL2" s="275"/>
      <c r="HM2" s="275"/>
      <c r="HN2" s="275"/>
      <c r="HO2" s="275"/>
      <c r="HP2" s="275"/>
      <c r="HQ2" s="278"/>
      <c r="HR2" s="279"/>
      <c r="HS2" s="1"/>
      <c r="HT2" s="405" t="s">
        <v>186</v>
      </c>
      <c r="HU2" s="406"/>
      <c r="HV2" s="406"/>
      <c r="HW2" s="406"/>
      <c r="HX2" s="407"/>
      <c r="HY2" s="1"/>
      <c r="HZ2" s="405" t="s">
        <v>187</v>
      </c>
      <c r="IA2" s="406"/>
      <c r="IB2" s="406"/>
      <c r="IC2" s="406"/>
      <c r="ID2" s="407"/>
      <c r="IE2" s="1"/>
      <c r="IF2" s="405" t="s">
        <v>188</v>
      </c>
      <c r="IG2" s="406"/>
      <c r="IH2" s="406"/>
      <c r="II2" s="406"/>
      <c r="IJ2" s="407"/>
      <c r="IK2" s="1"/>
      <c r="IL2" s="405" t="s">
        <v>189</v>
      </c>
      <c r="IM2" s="406"/>
      <c r="IN2" s="406"/>
      <c r="IO2" s="406"/>
      <c r="IP2" s="407"/>
      <c r="IQ2" s="1"/>
      <c r="IR2" s="1"/>
      <c r="IS2" s="408" t="s">
        <v>85</v>
      </c>
      <c r="IT2" s="409"/>
      <c r="IU2" s="409"/>
      <c r="IV2" s="409"/>
      <c r="IW2" s="409"/>
      <c r="IX2" s="409"/>
      <c r="IY2" s="409"/>
      <c r="IZ2" s="1"/>
      <c r="JA2" s="408" t="s">
        <v>196</v>
      </c>
      <c r="JB2" s="409"/>
      <c r="JC2" s="409"/>
      <c r="JD2" s="409"/>
      <c r="JE2" s="409"/>
      <c r="JF2" s="409"/>
      <c r="JG2" s="409"/>
      <c r="JH2" s="1"/>
      <c r="JI2" s="408" t="s">
        <v>197</v>
      </c>
      <c r="JJ2" s="409"/>
      <c r="JK2" s="409"/>
      <c r="JL2" s="409"/>
      <c r="JM2" s="409"/>
      <c r="JN2" s="409"/>
      <c r="JO2" s="409"/>
      <c r="JP2" s="1"/>
      <c r="JQ2" s="408" t="s">
        <v>198</v>
      </c>
      <c r="JR2" s="409"/>
      <c r="JS2" s="409"/>
      <c r="JT2" s="409"/>
      <c r="JU2" s="409"/>
      <c r="JV2" s="409"/>
      <c r="JW2" s="409"/>
      <c r="JX2" s="1"/>
      <c r="JY2" s="408" t="s">
        <v>199</v>
      </c>
      <c r="JZ2" s="409"/>
      <c r="KA2" s="409"/>
      <c r="KB2" s="409"/>
      <c r="KC2" s="409"/>
      <c r="KD2" s="409"/>
      <c r="KE2" s="409"/>
      <c r="KF2" s="1"/>
      <c r="KG2" s="408" t="s">
        <v>200</v>
      </c>
      <c r="KH2" s="409"/>
      <c r="KI2" s="409"/>
      <c r="KJ2" s="409"/>
      <c r="KK2" s="409"/>
      <c r="KL2" s="409"/>
      <c r="KM2" s="409"/>
      <c r="KN2" s="1"/>
      <c r="KP2" s="1"/>
      <c r="KQ2" s="1"/>
      <c r="KR2" s="274"/>
      <c r="KS2" s="275"/>
      <c r="KT2" s="276"/>
      <c r="KU2" s="277" t="s">
        <v>201</v>
      </c>
      <c r="KV2" s="275"/>
      <c r="KW2" s="275"/>
      <c r="KX2" s="275"/>
      <c r="KY2" s="275"/>
      <c r="KZ2" s="275"/>
      <c r="LA2" s="278"/>
      <c r="LB2" s="279"/>
      <c r="LC2" s="1"/>
      <c r="LD2" s="405" t="s">
        <v>186</v>
      </c>
      <c r="LE2" s="406"/>
      <c r="LF2" s="406"/>
      <c r="LG2" s="406"/>
      <c r="LH2" s="407"/>
      <c r="LI2" s="1"/>
      <c r="LJ2" s="405" t="s">
        <v>187</v>
      </c>
      <c r="LK2" s="406"/>
      <c r="LL2" s="406"/>
      <c r="LM2" s="406"/>
      <c r="LN2" s="407"/>
      <c r="LO2" s="1"/>
      <c r="LP2" s="1"/>
      <c r="LQ2" s="410" t="s">
        <v>202</v>
      </c>
      <c r="LR2" s="406"/>
      <c r="LS2" s="406"/>
      <c r="LT2" s="406"/>
      <c r="LU2" s="406"/>
      <c r="LV2" s="406"/>
      <c r="LW2" s="407"/>
      <c r="LX2" s="1"/>
      <c r="LY2" s="410" t="s">
        <v>203</v>
      </c>
      <c r="LZ2" s="406"/>
      <c r="MA2" s="406"/>
      <c r="MB2" s="406"/>
      <c r="MC2" s="406"/>
      <c r="MD2" s="406"/>
      <c r="ME2" s="407"/>
      <c r="MF2" s="1"/>
      <c r="MG2" s="410" t="s">
        <v>78</v>
      </c>
      <c r="MH2" s="406"/>
      <c r="MI2" s="406"/>
      <c r="MJ2" s="406"/>
      <c r="MK2" s="406"/>
      <c r="ML2" s="406"/>
      <c r="MM2" s="407"/>
      <c r="MN2" s="1"/>
      <c r="MP2" s="1"/>
      <c r="MR2" s="280" t="s">
        <v>14</v>
      </c>
      <c r="MS2" s="1"/>
      <c r="MT2" s="281"/>
      <c r="MU2" s="282"/>
      <c r="MV2" s="283"/>
      <c r="MW2" s="284" t="s">
        <v>14</v>
      </c>
      <c r="MX2" s="282"/>
      <c r="MY2" s="282"/>
      <c r="MZ2" s="282"/>
      <c r="NA2" s="282"/>
      <c r="NB2" s="282"/>
      <c r="NC2" s="285"/>
      <c r="ND2" s="286"/>
      <c r="NE2" s="1"/>
      <c r="NF2" s="405" t="s">
        <v>186</v>
      </c>
      <c r="NG2" s="406"/>
      <c r="NH2" s="406"/>
      <c r="NI2" s="406"/>
      <c r="NJ2" s="407"/>
      <c r="NK2" s="1"/>
      <c r="NL2" s="405" t="s">
        <v>187</v>
      </c>
      <c r="NM2" s="406"/>
      <c r="NN2" s="406"/>
      <c r="NO2" s="406"/>
      <c r="NP2" s="407"/>
      <c r="NQ2" s="1"/>
      <c r="NR2" s="405" t="s">
        <v>188</v>
      </c>
      <c r="NS2" s="406"/>
      <c r="NT2" s="406"/>
      <c r="NU2" s="406"/>
      <c r="NV2" s="407"/>
      <c r="NW2" s="1"/>
      <c r="NX2" s="405" t="s">
        <v>189</v>
      </c>
      <c r="NY2" s="406"/>
      <c r="NZ2" s="406"/>
      <c r="OA2" s="406"/>
      <c r="OB2" s="407"/>
      <c r="OC2" s="1"/>
      <c r="OD2" s="1"/>
      <c r="OE2" s="408" t="s">
        <v>121</v>
      </c>
      <c r="OF2" s="409"/>
      <c r="OG2" s="409"/>
      <c r="OH2" s="409"/>
      <c r="OI2" s="409"/>
      <c r="OJ2" s="409"/>
      <c r="OK2" s="409"/>
      <c r="OL2" s="1"/>
      <c r="OM2" s="408" t="s">
        <v>42</v>
      </c>
      <c r="ON2" s="409"/>
      <c r="OO2" s="409"/>
      <c r="OP2" s="409"/>
      <c r="OQ2" s="409"/>
      <c r="OR2" s="409"/>
      <c r="OS2" s="409"/>
      <c r="OT2" s="1"/>
      <c r="OU2" s="408" t="s">
        <v>81</v>
      </c>
      <c r="OV2" s="409"/>
      <c r="OW2" s="409"/>
      <c r="OX2" s="409"/>
      <c r="OY2" s="409"/>
      <c r="OZ2" s="409"/>
      <c r="PA2" s="409"/>
      <c r="PB2" s="1"/>
      <c r="PC2" s="408" t="s">
        <v>67</v>
      </c>
      <c r="PD2" s="409"/>
      <c r="PE2" s="409"/>
      <c r="PF2" s="409"/>
      <c r="PG2" s="409"/>
      <c r="PH2" s="409"/>
      <c r="PI2" s="409"/>
      <c r="PJ2" s="1"/>
      <c r="PK2" s="408" t="s">
        <v>77</v>
      </c>
      <c r="PL2" s="409"/>
      <c r="PM2" s="409"/>
      <c r="PN2" s="409"/>
      <c r="PO2" s="409"/>
      <c r="PP2" s="409"/>
      <c r="PQ2" s="409"/>
      <c r="PR2" s="1"/>
      <c r="PS2" s="408" t="s">
        <v>35</v>
      </c>
      <c r="PT2" s="409"/>
      <c r="PU2" s="409"/>
      <c r="PV2" s="409"/>
      <c r="PW2" s="409"/>
      <c r="PX2" s="409"/>
      <c r="PY2" s="409"/>
      <c r="PZ2" s="1"/>
      <c r="QB2" s="1"/>
      <c r="QC2" s="280"/>
    </row>
    <row r="3" spans="2:445" x14ac:dyDescent="0.25">
      <c r="Z3"/>
      <c r="AN3" s="287" t="s">
        <v>16</v>
      </c>
      <c r="AO3" s="288"/>
      <c r="AP3" s="289" t="s">
        <v>204</v>
      </c>
      <c r="AQ3" s="289" t="s">
        <v>205</v>
      </c>
      <c r="AR3" s="289" t="s">
        <v>4</v>
      </c>
      <c r="AS3" s="289" t="s">
        <v>206</v>
      </c>
      <c r="AT3" s="289" t="s">
        <v>25</v>
      </c>
      <c r="AU3" s="289" t="s">
        <v>16</v>
      </c>
      <c r="AV3" s="289" t="s">
        <v>6</v>
      </c>
      <c r="AW3" s="290" t="s">
        <v>7</v>
      </c>
      <c r="AX3" s="289" t="s">
        <v>207</v>
      </c>
      <c r="AY3" s="1"/>
      <c r="AZ3" s="291" t="s">
        <v>41</v>
      </c>
      <c r="BA3" s="111">
        <v>4</v>
      </c>
      <c r="BB3" s="111" t="s">
        <v>28</v>
      </c>
      <c r="BC3" s="111">
        <v>0</v>
      </c>
      <c r="BD3" s="292" t="s">
        <v>88</v>
      </c>
      <c r="BE3" s="1"/>
      <c r="BF3" s="291" t="s">
        <v>190</v>
      </c>
      <c r="BG3" s="111">
        <v>2</v>
      </c>
      <c r="BH3" s="111" t="s">
        <v>28</v>
      </c>
      <c r="BI3" s="111">
        <v>2</v>
      </c>
      <c r="BJ3" s="292" t="s">
        <v>41</v>
      </c>
      <c r="BK3" s="1"/>
      <c r="BL3" s="291" t="s">
        <v>53</v>
      </c>
      <c r="BM3" s="111">
        <v>0</v>
      </c>
      <c r="BN3" s="111" t="s">
        <v>28</v>
      </c>
      <c r="BO3" s="111">
        <v>0</v>
      </c>
      <c r="BP3" s="292" t="s">
        <v>41</v>
      </c>
      <c r="BQ3" s="1"/>
      <c r="BR3" s="291" t="s">
        <v>190</v>
      </c>
      <c r="BS3" s="111">
        <v>5</v>
      </c>
      <c r="BT3" s="111" t="s">
        <v>28</v>
      </c>
      <c r="BU3" s="111">
        <v>1</v>
      </c>
      <c r="BV3" s="292" t="s">
        <v>53</v>
      </c>
      <c r="BW3" s="1"/>
      <c r="BX3" s="293"/>
      <c r="BY3" s="294" t="s">
        <v>208</v>
      </c>
      <c r="BZ3" s="295" t="s">
        <v>18</v>
      </c>
      <c r="CA3" s="295" t="s">
        <v>206</v>
      </c>
      <c r="CB3" s="296" t="s">
        <v>25</v>
      </c>
      <c r="CC3" s="297" t="s">
        <v>16</v>
      </c>
      <c r="CD3" s="295" t="s">
        <v>6</v>
      </c>
      <c r="CE3" s="297" t="s">
        <v>7</v>
      </c>
      <c r="CF3" s="1"/>
      <c r="CG3" s="294" t="s">
        <v>208</v>
      </c>
      <c r="CH3" s="295" t="s">
        <v>18</v>
      </c>
      <c r="CI3" s="295" t="s">
        <v>206</v>
      </c>
      <c r="CJ3" s="296" t="s">
        <v>25</v>
      </c>
      <c r="CK3" s="297" t="s">
        <v>16</v>
      </c>
      <c r="CL3" s="295" t="s">
        <v>6</v>
      </c>
      <c r="CM3" s="297" t="s">
        <v>7</v>
      </c>
      <c r="CN3" s="1"/>
      <c r="CO3" s="294" t="s">
        <v>208</v>
      </c>
      <c r="CP3" s="295" t="s">
        <v>18</v>
      </c>
      <c r="CQ3" s="295" t="s">
        <v>206</v>
      </c>
      <c r="CR3" s="296" t="s">
        <v>25</v>
      </c>
      <c r="CS3" s="297" t="s">
        <v>16</v>
      </c>
      <c r="CT3" s="295" t="s">
        <v>6</v>
      </c>
      <c r="CU3" s="297" t="s">
        <v>7</v>
      </c>
      <c r="CV3" s="1"/>
      <c r="CW3" s="294" t="s">
        <v>208</v>
      </c>
      <c r="CX3" s="295" t="s">
        <v>18</v>
      </c>
      <c r="CY3" s="295" t="s">
        <v>206</v>
      </c>
      <c r="CZ3" s="296" t="s">
        <v>25</v>
      </c>
      <c r="DA3" s="297" t="s">
        <v>16</v>
      </c>
      <c r="DB3" s="295" t="s">
        <v>6</v>
      </c>
      <c r="DC3" s="297" t="s">
        <v>7</v>
      </c>
      <c r="DD3" s="1"/>
      <c r="DE3" s="294" t="s">
        <v>208</v>
      </c>
      <c r="DF3" s="295" t="s">
        <v>18</v>
      </c>
      <c r="DG3" s="295" t="s">
        <v>206</v>
      </c>
      <c r="DH3" s="296" t="s">
        <v>25</v>
      </c>
      <c r="DI3" s="297" t="s">
        <v>16</v>
      </c>
      <c r="DJ3" s="295" t="s">
        <v>6</v>
      </c>
      <c r="DK3" s="297" t="s">
        <v>7</v>
      </c>
      <c r="DL3" s="1"/>
      <c r="DM3" s="294" t="s">
        <v>208</v>
      </c>
      <c r="DN3" s="295" t="s">
        <v>18</v>
      </c>
      <c r="DO3" s="295" t="s">
        <v>206</v>
      </c>
      <c r="DP3" s="296" t="s">
        <v>25</v>
      </c>
      <c r="DQ3" s="297" t="s">
        <v>16</v>
      </c>
      <c r="DR3" s="295" t="s">
        <v>6</v>
      </c>
      <c r="DS3" s="297" t="s">
        <v>7</v>
      </c>
      <c r="DT3" s="1"/>
      <c r="DU3" s="298" t="s">
        <v>190</v>
      </c>
      <c r="DV3" s="293"/>
      <c r="DW3" s="1"/>
      <c r="DX3" s="287" t="s">
        <v>16</v>
      </c>
      <c r="DY3" s="288"/>
      <c r="DZ3" s="289" t="s">
        <v>204</v>
      </c>
      <c r="EA3" s="289" t="s">
        <v>205</v>
      </c>
      <c r="EB3" s="289" t="s">
        <v>4</v>
      </c>
      <c r="EC3" s="289" t="s">
        <v>206</v>
      </c>
      <c r="ED3" s="289" t="s">
        <v>25</v>
      </c>
      <c r="EE3" s="289" t="s">
        <v>16</v>
      </c>
      <c r="EF3" s="289" t="s">
        <v>6</v>
      </c>
      <c r="EG3" s="290" t="s">
        <v>7</v>
      </c>
      <c r="EH3" s="289" t="s">
        <v>207</v>
      </c>
      <c r="EI3" s="1"/>
      <c r="EJ3" s="291" t="s">
        <v>73</v>
      </c>
      <c r="EK3" s="111">
        <v>1</v>
      </c>
      <c r="EL3" s="111" t="s">
        <v>28</v>
      </c>
      <c r="EM3" s="111">
        <v>2</v>
      </c>
      <c r="EN3" s="292" t="s">
        <v>209</v>
      </c>
      <c r="EO3" s="1"/>
      <c r="EP3" s="291" t="s">
        <v>29</v>
      </c>
      <c r="EQ3" s="111">
        <v>1</v>
      </c>
      <c r="ER3" s="111" t="s">
        <v>28</v>
      </c>
      <c r="ES3" s="111">
        <v>1</v>
      </c>
      <c r="ET3" s="292" t="s">
        <v>73</v>
      </c>
      <c r="EU3" s="1"/>
      <c r="EV3" s="291" t="s">
        <v>210</v>
      </c>
      <c r="EW3" s="111">
        <v>2</v>
      </c>
      <c r="EX3" s="111" t="s">
        <v>28</v>
      </c>
      <c r="EY3" s="111">
        <v>1</v>
      </c>
      <c r="EZ3" s="292" t="s">
        <v>73</v>
      </c>
      <c r="FA3" s="1"/>
      <c r="FB3" s="291" t="s">
        <v>29</v>
      </c>
      <c r="FC3" s="111">
        <v>1</v>
      </c>
      <c r="FD3" s="111" t="s">
        <v>28</v>
      </c>
      <c r="FE3" s="111">
        <v>0</v>
      </c>
      <c r="FF3" s="292" t="s">
        <v>210</v>
      </c>
      <c r="FG3" s="1"/>
      <c r="FH3" s="293"/>
      <c r="FI3" s="294" t="s">
        <v>208</v>
      </c>
      <c r="FJ3" s="295" t="s">
        <v>18</v>
      </c>
      <c r="FK3" s="295" t="s">
        <v>206</v>
      </c>
      <c r="FL3" s="296" t="s">
        <v>25</v>
      </c>
      <c r="FM3" s="297" t="s">
        <v>16</v>
      </c>
      <c r="FN3" s="295" t="s">
        <v>6</v>
      </c>
      <c r="FO3" s="297" t="s">
        <v>7</v>
      </c>
      <c r="FP3" s="1"/>
      <c r="FQ3" s="294" t="s">
        <v>208</v>
      </c>
      <c r="FR3" s="295" t="s">
        <v>18</v>
      </c>
      <c r="FS3" s="295" t="s">
        <v>206</v>
      </c>
      <c r="FT3" s="296" t="s">
        <v>25</v>
      </c>
      <c r="FU3" s="297" t="s">
        <v>16</v>
      </c>
      <c r="FV3" s="295" t="s">
        <v>6</v>
      </c>
      <c r="FW3" s="297" t="s">
        <v>7</v>
      </c>
      <c r="FX3" s="1"/>
      <c r="FY3" s="294" t="s">
        <v>208</v>
      </c>
      <c r="FZ3" s="295" t="s">
        <v>18</v>
      </c>
      <c r="GA3" s="295" t="s">
        <v>206</v>
      </c>
      <c r="GB3" s="296" t="s">
        <v>25</v>
      </c>
      <c r="GC3" s="297" t="s">
        <v>16</v>
      </c>
      <c r="GD3" s="295" t="s">
        <v>6</v>
      </c>
      <c r="GE3" s="297" t="s">
        <v>7</v>
      </c>
      <c r="GF3" s="1"/>
      <c r="GG3" s="294" t="s">
        <v>208</v>
      </c>
      <c r="GH3" s="295" t="s">
        <v>18</v>
      </c>
      <c r="GI3" s="295" t="s">
        <v>206</v>
      </c>
      <c r="GJ3" s="296" t="s">
        <v>25</v>
      </c>
      <c r="GK3" s="297" t="s">
        <v>16</v>
      </c>
      <c r="GL3" s="295" t="s">
        <v>6</v>
      </c>
      <c r="GM3" s="297" t="s">
        <v>7</v>
      </c>
      <c r="GN3" s="1"/>
      <c r="GO3" s="294" t="s">
        <v>208</v>
      </c>
      <c r="GP3" s="295" t="s">
        <v>18</v>
      </c>
      <c r="GQ3" s="295" t="s">
        <v>206</v>
      </c>
      <c r="GR3" s="296" t="s">
        <v>25</v>
      </c>
      <c r="GS3" s="297" t="s">
        <v>16</v>
      </c>
      <c r="GT3" s="295" t="s">
        <v>6</v>
      </c>
      <c r="GU3" s="297" t="s">
        <v>7</v>
      </c>
      <c r="GV3" s="1"/>
      <c r="GW3" s="294" t="s">
        <v>208</v>
      </c>
      <c r="GX3" s="295" t="s">
        <v>18</v>
      </c>
      <c r="GY3" s="295" t="s">
        <v>206</v>
      </c>
      <c r="GZ3" s="296" t="s">
        <v>25</v>
      </c>
      <c r="HA3" s="297" t="s">
        <v>16</v>
      </c>
      <c r="HB3" s="295" t="s">
        <v>6</v>
      </c>
      <c r="HC3" s="297" t="s">
        <v>7</v>
      </c>
      <c r="HD3" s="1"/>
      <c r="HE3" s="298" t="s">
        <v>29</v>
      </c>
      <c r="HF3" s="293"/>
      <c r="HG3" s="1"/>
      <c r="HH3" s="287" t="s">
        <v>16</v>
      </c>
      <c r="HI3" s="288"/>
      <c r="HJ3" s="289" t="s">
        <v>204</v>
      </c>
      <c r="HK3" s="289" t="s">
        <v>205</v>
      </c>
      <c r="HL3" s="289" t="s">
        <v>4</v>
      </c>
      <c r="HM3" s="289" t="s">
        <v>206</v>
      </c>
      <c r="HN3" s="289" t="s">
        <v>25</v>
      </c>
      <c r="HO3" s="289" t="s">
        <v>16</v>
      </c>
      <c r="HP3" s="289" t="s">
        <v>6</v>
      </c>
      <c r="HQ3" s="290" t="s">
        <v>7</v>
      </c>
      <c r="HR3" s="289" t="s">
        <v>207</v>
      </c>
      <c r="HS3" s="1"/>
      <c r="HT3" s="291" t="s">
        <v>196</v>
      </c>
      <c r="HU3" s="111">
        <v>1</v>
      </c>
      <c r="HV3" s="111" t="s">
        <v>28</v>
      </c>
      <c r="HW3" s="111">
        <v>1</v>
      </c>
      <c r="HX3" s="292" t="s">
        <v>211</v>
      </c>
      <c r="HY3" s="1"/>
      <c r="HZ3" s="291" t="s">
        <v>85</v>
      </c>
      <c r="IA3" s="111">
        <v>1</v>
      </c>
      <c r="IB3" s="111" t="s">
        <v>28</v>
      </c>
      <c r="IC3" s="111">
        <v>2</v>
      </c>
      <c r="ID3" s="292" t="s">
        <v>196</v>
      </c>
      <c r="IE3" s="1"/>
      <c r="IF3" s="291" t="s">
        <v>212</v>
      </c>
      <c r="IG3" s="111">
        <v>1</v>
      </c>
      <c r="IH3" s="111" t="s">
        <v>28</v>
      </c>
      <c r="II3" s="111">
        <v>3</v>
      </c>
      <c r="IJ3" s="292" t="s">
        <v>196</v>
      </c>
      <c r="IK3" s="1"/>
      <c r="IL3" s="291" t="s">
        <v>85</v>
      </c>
      <c r="IM3" s="111">
        <v>3</v>
      </c>
      <c r="IN3" s="111" t="s">
        <v>28</v>
      </c>
      <c r="IO3" s="111">
        <v>1</v>
      </c>
      <c r="IP3" s="292" t="s">
        <v>212</v>
      </c>
      <c r="IQ3" s="1"/>
      <c r="IR3" s="293"/>
      <c r="IS3" s="294" t="s">
        <v>208</v>
      </c>
      <c r="IT3" s="295" t="s">
        <v>18</v>
      </c>
      <c r="IU3" s="295" t="s">
        <v>206</v>
      </c>
      <c r="IV3" s="296" t="s">
        <v>25</v>
      </c>
      <c r="IW3" s="297" t="s">
        <v>16</v>
      </c>
      <c r="IX3" s="295" t="s">
        <v>6</v>
      </c>
      <c r="IY3" s="297" t="s">
        <v>7</v>
      </c>
      <c r="IZ3" s="1"/>
      <c r="JA3" s="294" t="s">
        <v>208</v>
      </c>
      <c r="JB3" s="295" t="s">
        <v>18</v>
      </c>
      <c r="JC3" s="295" t="s">
        <v>206</v>
      </c>
      <c r="JD3" s="296" t="s">
        <v>25</v>
      </c>
      <c r="JE3" s="297" t="s">
        <v>16</v>
      </c>
      <c r="JF3" s="295" t="s">
        <v>6</v>
      </c>
      <c r="JG3" s="297" t="s">
        <v>7</v>
      </c>
      <c r="JH3" s="1"/>
      <c r="JI3" s="294" t="s">
        <v>208</v>
      </c>
      <c r="JJ3" s="295" t="s">
        <v>18</v>
      </c>
      <c r="JK3" s="295" t="s">
        <v>206</v>
      </c>
      <c r="JL3" s="296" t="s">
        <v>25</v>
      </c>
      <c r="JM3" s="297" t="s">
        <v>16</v>
      </c>
      <c r="JN3" s="295" t="s">
        <v>6</v>
      </c>
      <c r="JO3" s="297" t="s">
        <v>7</v>
      </c>
      <c r="JP3" s="1"/>
      <c r="JQ3" s="294" t="s">
        <v>208</v>
      </c>
      <c r="JR3" s="295" t="s">
        <v>18</v>
      </c>
      <c r="JS3" s="295" t="s">
        <v>206</v>
      </c>
      <c r="JT3" s="296" t="s">
        <v>25</v>
      </c>
      <c r="JU3" s="297" t="s">
        <v>16</v>
      </c>
      <c r="JV3" s="295" t="s">
        <v>6</v>
      </c>
      <c r="JW3" s="297" t="s">
        <v>7</v>
      </c>
      <c r="JX3" s="1"/>
      <c r="JY3" s="294" t="s">
        <v>208</v>
      </c>
      <c r="JZ3" s="295" t="s">
        <v>18</v>
      </c>
      <c r="KA3" s="295" t="s">
        <v>206</v>
      </c>
      <c r="KB3" s="296" t="s">
        <v>25</v>
      </c>
      <c r="KC3" s="297" t="s">
        <v>16</v>
      </c>
      <c r="KD3" s="295" t="s">
        <v>6</v>
      </c>
      <c r="KE3" s="297" t="s">
        <v>7</v>
      </c>
      <c r="KF3" s="1"/>
      <c r="KG3" s="294" t="s">
        <v>208</v>
      </c>
      <c r="KH3" s="295" t="s">
        <v>18</v>
      </c>
      <c r="KI3" s="295" t="s">
        <v>206</v>
      </c>
      <c r="KJ3" s="296" t="s">
        <v>25</v>
      </c>
      <c r="KK3" s="297" t="s">
        <v>16</v>
      </c>
      <c r="KL3" s="295" t="s">
        <v>6</v>
      </c>
      <c r="KM3" s="297" t="s">
        <v>7</v>
      </c>
      <c r="KN3" s="1"/>
      <c r="KO3" s="298" t="s">
        <v>85</v>
      </c>
      <c r="KP3" s="293"/>
      <c r="KQ3" s="1"/>
      <c r="KR3" s="287" t="s">
        <v>16</v>
      </c>
      <c r="KS3" s="288"/>
      <c r="KT3" s="289" t="s">
        <v>204</v>
      </c>
      <c r="KU3" s="289" t="s">
        <v>205</v>
      </c>
      <c r="KV3" s="289" t="s">
        <v>4</v>
      </c>
      <c r="KW3" s="289" t="s">
        <v>206</v>
      </c>
      <c r="KX3" s="289" t="s">
        <v>25</v>
      </c>
      <c r="KY3" s="289" t="s">
        <v>16</v>
      </c>
      <c r="KZ3" s="289" t="s">
        <v>6</v>
      </c>
      <c r="LA3" s="290" t="s">
        <v>7</v>
      </c>
      <c r="LB3" s="289" t="s">
        <v>207</v>
      </c>
      <c r="LC3" s="1"/>
      <c r="LD3" s="291" t="s">
        <v>85</v>
      </c>
      <c r="LE3" s="111"/>
      <c r="LF3" s="111" t="s">
        <v>28</v>
      </c>
      <c r="LG3" s="111"/>
      <c r="LH3" s="292" t="s">
        <v>202</v>
      </c>
      <c r="LI3" s="1"/>
      <c r="LJ3" s="291" t="s">
        <v>203</v>
      </c>
      <c r="LK3" s="111"/>
      <c r="LL3" s="111" t="s">
        <v>28</v>
      </c>
      <c r="LM3" s="111"/>
      <c r="LN3" s="292" t="s">
        <v>202</v>
      </c>
      <c r="LO3" s="1"/>
      <c r="LP3" s="293"/>
      <c r="LQ3" s="299" t="s">
        <v>208</v>
      </c>
      <c r="LR3" s="300" t="s">
        <v>18</v>
      </c>
      <c r="LS3" s="300" t="s">
        <v>206</v>
      </c>
      <c r="LT3" s="301" t="s">
        <v>25</v>
      </c>
      <c r="LU3" s="302" t="s">
        <v>16</v>
      </c>
      <c r="LV3" s="300" t="s">
        <v>6</v>
      </c>
      <c r="LW3" s="302" t="s">
        <v>7</v>
      </c>
      <c r="LX3" s="1"/>
      <c r="LY3" s="299" t="s">
        <v>208</v>
      </c>
      <c r="LZ3" s="300" t="s">
        <v>18</v>
      </c>
      <c r="MA3" s="300" t="s">
        <v>206</v>
      </c>
      <c r="MB3" s="301" t="s">
        <v>25</v>
      </c>
      <c r="MC3" s="302" t="s">
        <v>16</v>
      </c>
      <c r="MD3" s="300" t="s">
        <v>6</v>
      </c>
      <c r="ME3" s="302" t="s">
        <v>7</v>
      </c>
      <c r="MF3" s="1"/>
      <c r="MG3" s="299" t="s">
        <v>208</v>
      </c>
      <c r="MH3" s="300" t="s">
        <v>18</v>
      </c>
      <c r="MI3" s="300" t="s">
        <v>206</v>
      </c>
      <c r="MJ3" s="301" t="s">
        <v>25</v>
      </c>
      <c r="MK3" s="302" t="s">
        <v>16</v>
      </c>
      <c r="ML3" s="300" t="s">
        <v>6</v>
      </c>
      <c r="MM3" s="302" t="s">
        <v>7</v>
      </c>
      <c r="MN3" s="1"/>
      <c r="MO3" s="298" t="s">
        <v>202</v>
      </c>
      <c r="MP3" s="293"/>
      <c r="MS3" s="1"/>
      <c r="MT3" s="287" t="s">
        <v>16</v>
      </c>
      <c r="MU3" s="288"/>
      <c r="MV3" s="289" t="s">
        <v>204</v>
      </c>
      <c r="MW3" s="289" t="s">
        <v>205</v>
      </c>
      <c r="MX3" s="289" t="s">
        <v>4</v>
      </c>
      <c r="MY3" s="289" t="s">
        <v>206</v>
      </c>
      <c r="MZ3" s="289" t="s">
        <v>25</v>
      </c>
      <c r="NA3" s="289" t="s">
        <v>16</v>
      </c>
      <c r="NB3" s="289" t="s">
        <v>6</v>
      </c>
      <c r="NC3" s="290" t="s">
        <v>7</v>
      </c>
      <c r="ND3" s="289" t="s">
        <v>207</v>
      </c>
      <c r="NE3" s="1"/>
      <c r="NF3" s="291" t="s">
        <v>42</v>
      </c>
      <c r="NG3" s="111"/>
      <c r="NH3" s="111" t="s">
        <v>28</v>
      </c>
      <c r="NI3" s="111"/>
      <c r="NJ3" s="292" t="s">
        <v>89</v>
      </c>
      <c r="NK3" s="1"/>
      <c r="NL3" s="291" t="s">
        <v>121</v>
      </c>
      <c r="NM3" s="111"/>
      <c r="NN3" s="111" t="s">
        <v>28</v>
      </c>
      <c r="NO3" s="111"/>
      <c r="NP3" s="292" t="s">
        <v>42</v>
      </c>
      <c r="NQ3" s="1"/>
      <c r="NR3" s="291" t="s">
        <v>54</v>
      </c>
      <c r="NS3" s="111"/>
      <c r="NT3" s="111" t="s">
        <v>28</v>
      </c>
      <c r="NU3" s="111"/>
      <c r="NV3" s="292" t="s">
        <v>42</v>
      </c>
      <c r="NW3" s="1"/>
      <c r="NX3" s="291" t="s">
        <v>121</v>
      </c>
      <c r="NY3" s="111"/>
      <c r="NZ3" s="111" t="s">
        <v>28</v>
      </c>
      <c r="OA3" s="111"/>
      <c r="OB3" s="292" t="s">
        <v>54</v>
      </c>
      <c r="OC3" s="1"/>
      <c r="OD3" s="293"/>
      <c r="OE3" s="294" t="s">
        <v>208</v>
      </c>
      <c r="OF3" s="295" t="s">
        <v>18</v>
      </c>
      <c r="OG3" s="295" t="s">
        <v>206</v>
      </c>
      <c r="OH3" s="296" t="s">
        <v>25</v>
      </c>
      <c r="OI3" s="297" t="s">
        <v>16</v>
      </c>
      <c r="OJ3" s="295" t="s">
        <v>6</v>
      </c>
      <c r="OK3" s="297" t="s">
        <v>7</v>
      </c>
      <c r="OL3" s="1"/>
      <c r="OM3" s="294" t="s">
        <v>208</v>
      </c>
      <c r="ON3" s="295" t="s">
        <v>18</v>
      </c>
      <c r="OO3" s="295" t="s">
        <v>206</v>
      </c>
      <c r="OP3" s="296" t="s">
        <v>25</v>
      </c>
      <c r="OQ3" s="297" t="s">
        <v>16</v>
      </c>
      <c r="OR3" s="295" t="s">
        <v>6</v>
      </c>
      <c r="OS3" s="297" t="s">
        <v>7</v>
      </c>
      <c r="OT3" s="1"/>
      <c r="OU3" s="294" t="s">
        <v>208</v>
      </c>
      <c r="OV3" s="295" t="s">
        <v>18</v>
      </c>
      <c r="OW3" s="295" t="s">
        <v>206</v>
      </c>
      <c r="OX3" s="296" t="s">
        <v>25</v>
      </c>
      <c r="OY3" s="297" t="s">
        <v>16</v>
      </c>
      <c r="OZ3" s="295" t="s">
        <v>6</v>
      </c>
      <c r="PA3" s="297" t="s">
        <v>7</v>
      </c>
      <c r="PB3" s="1"/>
      <c r="PC3" s="294" t="s">
        <v>208</v>
      </c>
      <c r="PD3" s="295" t="s">
        <v>18</v>
      </c>
      <c r="PE3" s="295" t="s">
        <v>206</v>
      </c>
      <c r="PF3" s="296" t="s">
        <v>25</v>
      </c>
      <c r="PG3" s="297" t="s">
        <v>16</v>
      </c>
      <c r="PH3" s="295" t="s">
        <v>6</v>
      </c>
      <c r="PI3" s="297" t="s">
        <v>7</v>
      </c>
      <c r="PJ3" s="1"/>
      <c r="PK3" s="294" t="s">
        <v>208</v>
      </c>
      <c r="PL3" s="295" t="s">
        <v>18</v>
      </c>
      <c r="PM3" s="295" t="s">
        <v>206</v>
      </c>
      <c r="PN3" s="296" t="s">
        <v>25</v>
      </c>
      <c r="PO3" s="297" t="s">
        <v>16</v>
      </c>
      <c r="PP3" s="295" t="s">
        <v>6</v>
      </c>
      <c r="PQ3" s="297" t="s">
        <v>7</v>
      </c>
      <c r="PR3" s="1"/>
      <c r="PS3" s="294" t="s">
        <v>208</v>
      </c>
      <c r="PT3" s="295" t="s">
        <v>18</v>
      </c>
      <c r="PU3" s="295" t="s">
        <v>206</v>
      </c>
      <c r="PV3" s="296" t="s">
        <v>25</v>
      </c>
      <c r="PW3" s="297" t="s">
        <v>16</v>
      </c>
      <c r="PX3" s="295" t="s">
        <v>6</v>
      </c>
      <c r="PY3" s="297" t="s">
        <v>7</v>
      </c>
      <c r="PZ3" s="1"/>
      <c r="QA3" s="298" t="s">
        <v>121</v>
      </c>
      <c r="QB3" s="293"/>
    </row>
    <row r="4" spans="2:445" x14ac:dyDescent="0.25">
      <c r="B4" s="287"/>
      <c r="C4" s="287"/>
      <c r="D4" s="289" t="s">
        <v>120</v>
      </c>
      <c r="E4" s="288"/>
      <c r="F4" s="303"/>
      <c r="G4" s="288"/>
      <c r="H4" s="288"/>
      <c r="I4" s="288"/>
      <c r="R4" s="287"/>
      <c r="S4" s="287"/>
      <c r="T4" s="289" t="s">
        <v>120</v>
      </c>
      <c r="U4" s="288"/>
      <c r="V4" s="303"/>
      <c r="W4" s="288"/>
      <c r="X4" s="288"/>
      <c r="Y4" s="288"/>
      <c r="Z4" s="288"/>
      <c r="AD4" s="304" t="s">
        <v>73</v>
      </c>
      <c r="AE4" s="305"/>
      <c r="AG4" s="304" t="s">
        <v>190</v>
      </c>
      <c r="AH4" s="304">
        <v>1</v>
      </c>
      <c r="AI4" s="304" t="s">
        <v>29</v>
      </c>
      <c r="AJ4" s="304">
        <v>13</v>
      </c>
      <c r="AK4" s="304" t="s">
        <v>85</v>
      </c>
      <c r="AL4" s="304">
        <v>25</v>
      </c>
      <c r="AN4" s="306">
        <v>1</v>
      </c>
      <c r="AO4" s="307"/>
      <c r="AP4" s="24" t="s">
        <v>60</v>
      </c>
      <c r="AQ4" s="308">
        <v>13</v>
      </c>
      <c r="AR4" s="308">
        <v>5</v>
      </c>
      <c r="AS4" s="309">
        <v>4</v>
      </c>
      <c r="AT4" s="310">
        <v>1</v>
      </c>
      <c r="AU4" s="311">
        <v>0</v>
      </c>
      <c r="AV4" s="310">
        <v>10</v>
      </c>
      <c r="AW4" s="311">
        <v>2</v>
      </c>
      <c r="AX4" s="311">
        <v>8</v>
      </c>
      <c r="AY4" s="1"/>
      <c r="AZ4" s="291" t="s">
        <v>53</v>
      </c>
      <c r="BA4" s="111">
        <v>0</v>
      </c>
      <c r="BB4" s="111" t="s">
        <v>28</v>
      </c>
      <c r="BC4" s="111">
        <v>1</v>
      </c>
      <c r="BD4" s="292" t="s">
        <v>76</v>
      </c>
      <c r="BE4" s="4"/>
      <c r="BF4" s="291" t="s">
        <v>58</v>
      </c>
      <c r="BG4" s="111">
        <v>1</v>
      </c>
      <c r="BH4" s="111" t="s">
        <v>28</v>
      </c>
      <c r="BI4" s="111">
        <v>2</v>
      </c>
      <c r="BJ4" s="292" t="s">
        <v>60</v>
      </c>
      <c r="BK4" s="4"/>
      <c r="BL4" s="291" t="s">
        <v>60</v>
      </c>
      <c r="BM4" s="111">
        <v>3</v>
      </c>
      <c r="BN4" s="111" t="s">
        <v>28</v>
      </c>
      <c r="BO4" s="111">
        <v>0</v>
      </c>
      <c r="BP4" s="292" t="s">
        <v>66</v>
      </c>
      <c r="BQ4" s="4"/>
      <c r="BR4" s="291" t="s">
        <v>41</v>
      </c>
      <c r="BS4" s="111">
        <v>1</v>
      </c>
      <c r="BT4" s="111" t="s">
        <v>28</v>
      </c>
      <c r="BU4" s="111">
        <v>0</v>
      </c>
      <c r="BV4" s="292" t="s">
        <v>62</v>
      </c>
      <c r="BW4" s="1"/>
      <c r="BX4" s="1"/>
      <c r="BY4" s="312">
        <v>1</v>
      </c>
      <c r="BZ4" s="59" t="s">
        <v>34</v>
      </c>
      <c r="CA4" s="59">
        <f>IF(CD4&gt;CE4,1,0)</f>
        <v>1</v>
      </c>
      <c r="CB4" s="4">
        <f>IF((NOT(ISBLANK(BC5)))*AND(BC5=BA5),1,0)</f>
        <v>0</v>
      </c>
      <c r="CC4" s="57">
        <f>IF(CD4&lt;CE4,1,0)</f>
        <v>0</v>
      </c>
      <c r="CD4" s="59">
        <f>BC5</f>
        <v>2</v>
      </c>
      <c r="CE4" s="57">
        <f>BA5</f>
        <v>0</v>
      </c>
      <c r="CF4" s="1"/>
      <c r="CG4" s="312">
        <v>1</v>
      </c>
      <c r="CH4" s="59" t="s">
        <v>88</v>
      </c>
      <c r="CI4" s="59">
        <f>IF(CL4&gt;CM4,1,0)</f>
        <v>1</v>
      </c>
      <c r="CJ4" s="313">
        <f>IF((NOT(ISBLANK(BA3)))*AND(BA3=BC3),1,0)</f>
        <v>0</v>
      </c>
      <c r="CK4" s="57">
        <f>IF(CL4&lt;CM4,1,0)</f>
        <v>0</v>
      </c>
      <c r="CL4" s="59">
        <f>BA3</f>
        <v>4</v>
      </c>
      <c r="CM4" s="57">
        <f>BC3</f>
        <v>0</v>
      </c>
      <c r="CN4" s="1"/>
      <c r="CO4" s="312">
        <v>1</v>
      </c>
      <c r="CP4" s="59" t="s">
        <v>47</v>
      </c>
      <c r="CQ4" s="59">
        <f>IF(CT4&gt;CU4,1,0)</f>
        <v>1</v>
      </c>
      <c r="CR4" s="4">
        <f>IF((NOT(ISBLANK(BA6)))*AND(BA6=BC6),1,0)</f>
        <v>0</v>
      </c>
      <c r="CS4" s="57">
        <f>IF(CT4&lt;CU4,1,0)</f>
        <v>0</v>
      </c>
      <c r="CT4" s="59">
        <f>BA6</f>
        <v>2</v>
      </c>
      <c r="CU4" s="57">
        <f>BC6</f>
        <v>0</v>
      </c>
      <c r="CV4" s="1"/>
      <c r="CW4" s="312">
        <v>1</v>
      </c>
      <c r="CX4" s="59" t="s">
        <v>62</v>
      </c>
      <c r="CY4" s="59">
        <f>IF(DB4&gt;DC4,1,0)</f>
        <v>1</v>
      </c>
      <c r="CZ4" s="4">
        <f>IF((NOT(ISBLANK(BC7)))*AND(BC7=BA7),1,0)</f>
        <v>0</v>
      </c>
      <c r="DA4" s="57">
        <f>IF(DB4&lt;DC4,1,0)</f>
        <v>0</v>
      </c>
      <c r="DB4" s="59">
        <f>BC7</f>
        <v>1</v>
      </c>
      <c r="DC4" s="57">
        <f>BA7</f>
        <v>0</v>
      </c>
      <c r="DD4" s="1"/>
      <c r="DE4" s="312">
        <v>1</v>
      </c>
      <c r="DF4" s="59" t="s">
        <v>53</v>
      </c>
      <c r="DG4" s="59">
        <f>IF(DJ4&gt;DK4,1,0)</f>
        <v>1</v>
      </c>
      <c r="DH4" s="4">
        <f>IF((NOT(ISBLANK(BC4)))*AND(BC4=BA4),1,0)</f>
        <v>0</v>
      </c>
      <c r="DI4" s="57">
        <f>IF(DJ4&lt;DK4,1,0)</f>
        <v>0</v>
      </c>
      <c r="DJ4" s="59">
        <f>BC4</f>
        <v>1</v>
      </c>
      <c r="DK4" s="57">
        <f>BA4</f>
        <v>0</v>
      </c>
      <c r="DL4" s="1"/>
      <c r="DM4" s="312">
        <v>1</v>
      </c>
      <c r="DN4" s="59" t="s">
        <v>190</v>
      </c>
      <c r="DO4" s="59">
        <f>IF(DR4&gt;DS4,1,0)</f>
        <v>0</v>
      </c>
      <c r="DP4" s="4">
        <f>IF((NOT(ISBLANK(BA5)))*AND(BA5=BC5),1,0)</f>
        <v>0</v>
      </c>
      <c r="DQ4" s="57">
        <f>IF(DR4&lt;DS4,1,0)</f>
        <v>1</v>
      </c>
      <c r="DR4" s="59">
        <f>BA5</f>
        <v>0</v>
      </c>
      <c r="DS4" s="57">
        <f>BC5</f>
        <v>2</v>
      </c>
      <c r="DT4" s="1"/>
      <c r="DU4" s="314" t="s">
        <v>41</v>
      </c>
      <c r="DV4" s="1"/>
      <c r="DW4" s="1"/>
      <c r="DX4" s="306">
        <v>1</v>
      </c>
      <c r="DY4" s="307"/>
      <c r="DZ4" s="315" t="s">
        <v>78</v>
      </c>
      <c r="EA4" s="308">
        <v>26</v>
      </c>
      <c r="EB4" s="308">
        <v>11</v>
      </c>
      <c r="EC4" s="309">
        <v>8</v>
      </c>
      <c r="ED4" s="310">
        <v>2</v>
      </c>
      <c r="EE4" s="311">
        <v>1</v>
      </c>
      <c r="EF4" s="310">
        <v>23</v>
      </c>
      <c r="EG4" s="311">
        <v>14</v>
      </c>
      <c r="EH4" s="311">
        <v>9</v>
      </c>
      <c r="EI4" s="1"/>
      <c r="EJ4" s="291" t="s">
        <v>210</v>
      </c>
      <c r="EK4" s="111">
        <v>3</v>
      </c>
      <c r="EL4" s="111" t="s">
        <v>28</v>
      </c>
      <c r="EM4" s="111">
        <v>2</v>
      </c>
      <c r="EN4" s="292" t="s">
        <v>193</v>
      </c>
      <c r="EO4" s="4"/>
      <c r="EP4" s="291" t="s">
        <v>213</v>
      </c>
      <c r="EQ4" s="111">
        <v>1</v>
      </c>
      <c r="ER4" s="111" t="s">
        <v>28</v>
      </c>
      <c r="ES4" s="111">
        <v>4</v>
      </c>
      <c r="ET4" s="292" t="s">
        <v>78</v>
      </c>
      <c r="EU4" s="4"/>
      <c r="EV4" s="291" t="s">
        <v>78</v>
      </c>
      <c r="EW4" s="111">
        <v>3</v>
      </c>
      <c r="EX4" s="111" t="s">
        <v>28</v>
      </c>
      <c r="EY4" s="111">
        <v>2</v>
      </c>
      <c r="EZ4" s="292" t="s">
        <v>192</v>
      </c>
      <c r="FA4" s="4"/>
      <c r="FB4" s="291" t="s">
        <v>73</v>
      </c>
      <c r="FC4" s="111">
        <v>1</v>
      </c>
      <c r="FD4" s="111" t="s">
        <v>28</v>
      </c>
      <c r="FE4" s="111">
        <v>2</v>
      </c>
      <c r="FF4" s="292" t="s">
        <v>214</v>
      </c>
      <c r="FG4" s="1"/>
      <c r="FH4" s="1"/>
      <c r="FI4" s="312">
        <v>1</v>
      </c>
      <c r="FJ4" s="59" t="s">
        <v>194</v>
      </c>
      <c r="FK4" s="59">
        <f>IF(FN4&gt;FO4,1,0)</f>
        <v>1</v>
      </c>
      <c r="FL4" s="4">
        <f>IF((NOT(ISBLANK(EM5)))*AND(EM5=EK5),1,0)</f>
        <v>0</v>
      </c>
      <c r="FM4" s="57">
        <f>IF(FN4&lt;FO4,1,0)</f>
        <v>0</v>
      </c>
      <c r="FN4" s="59">
        <f>EM5</f>
        <v>3</v>
      </c>
      <c r="FO4" s="57">
        <f>EK5</f>
        <v>0</v>
      </c>
      <c r="FP4" s="1"/>
      <c r="FQ4" s="312">
        <v>1</v>
      </c>
      <c r="FR4" s="59" t="s">
        <v>209</v>
      </c>
      <c r="FS4" s="59">
        <f>IF(FV4&gt;FW4,1,0)</f>
        <v>0</v>
      </c>
      <c r="FT4" s="313">
        <f>IF((NOT(ISBLANK(EK3)))*AND(EK3=EM3),1,0)</f>
        <v>0</v>
      </c>
      <c r="FU4" s="57">
        <f>IF(FV4&lt;FW4,1,0)</f>
        <v>1</v>
      </c>
      <c r="FV4" s="59">
        <f>EK3</f>
        <v>1</v>
      </c>
      <c r="FW4" s="57">
        <f>EM3</f>
        <v>2</v>
      </c>
      <c r="FX4" s="1"/>
      <c r="FY4" s="312">
        <v>1</v>
      </c>
      <c r="FZ4" s="59" t="s">
        <v>215</v>
      </c>
      <c r="GA4" s="59">
        <f>IF(GD4&gt;GE4,1,0)</f>
        <v>1</v>
      </c>
      <c r="GB4" s="4">
        <f>IF((NOT(ISBLANK(EK6)))*AND(EK6=EM6),1,0)</f>
        <v>0</v>
      </c>
      <c r="GC4" s="57">
        <f>IF(GD4&lt;GE4,1,0)</f>
        <v>0</v>
      </c>
      <c r="GD4" s="59">
        <f>EK6</f>
        <v>3</v>
      </c>
      <c r="GE4" s="57">
        <f>EM6</f>
        <v>2</v>
      </c>
      <c r="GF4" s="1"/>
      <c r="GG4" s="312">
        <v>1</v>
      </c>
      <c r="GH4" s="59" t="s">
        <v>214</v>
      </c>
      <c r="GI4" s="59">
        <f>IF(GL4&gt;GM4,1,0)</f>
        <v>0</v>
      </c>
      <c r="GJ4" s="4">
        <f>IF((NOT(ISBLANK(EM7)))*AND(EM7=EK7),1,0)</f>
        <v>1</v>
      </c>
      <c r="GK4" s="57">
        <f>IF(GL4&lt;GM4,1,0)</f>
        <v>0</v>
      </c>
      <c r="GL4" s="59">
        <f>EM7</f>
        <v>1</v>
      </c>
      <c r="GM4" s="57">
        <f>EK7</f>
        <v>1</v>
      </c>
      <c r="GN4" s="1"/>
      <c r="GO4" s="312">
        <v>1</v>
      </c>
      <c r="GP4" s="59" t="s">
        <v>210</v>
      </c>
      <c r="GQ4" s="59">
        <f>IF(GT4&gt;GU4,1,0)</f>
        <v>0</v>
      </c>
      <c r="GR4" s="4">
        <f>IF((NOT(ISBLANK(EM4)))*AND(EM4=EK4),1,0)</f>
        <v>0</v>
      </c>
      <c r="GS4" s="57">
        <f>IF(GT4&lt;GU4,1,0)</f>
        <v>1</v>
      </c>
      <c r="GT4" s="59">
        <f>EM4</f>
        <v>2</v>
      </c>
      <c r="GU4" s="57">
        <f>EK4</f>
        <v>3</v>
      </c>
      <c r="GV4" s="1"/>
      <c r="GW4" s="312">
        <v>1</v>
      </c>
      <c r="GX4" s="59" t="s">
        <v>29</v>
      </c>
      <c r="GY4" s="59">
        <f>IF(HB4&gt;HC4,1,0)</f>
        <v>0</v>
      </c>
      <c r="GZ4" s="4">
        <f>IF((NOT(ISBLANK(EK5)))*AND(EK5=EM5),1,0)</f>
        <v>0</v>
      </c>
      <c r="HA4" s="57">
        <f>IF(HB4&lt;HC4,1,0)</f>
        <v>1</v>
      </c>
      <c r="HB4" s="59">
        <f>EK5</f>
        <v>0</v>
      </c>
      <c r="HC4" s="57">
        <f>EM5</f>
        <v>3</v>
      </c>
      <c r="HD4" s="1"/>
      <c r="HE4" s="314" t="s">
        <v>73</v>
      </c>
      <c r="HF4" s="1"/>
      <c r="HG4" s="1"/>
      <c r="HH4" s="306">
        <v>1</v>
      </c>
      <c r="HI4" s="307"/>
      <c r="HJ4" s="24" t="s">
        <v>216</v>
      </c>
      <c r="HK4" s="308">
        <v>23</v>
      </c>
      <c r="HL4" s="308">
        <v>11</v>
      </c>
      <c r="HM4" s="309">
        <v>7</v>
      </c>
      <c r="HN4" s="310">
        <v>2</v>
      </c>
      <c r="HO4" s="311">
        <v>2</v>
      </c>
      <c r="HP4" s="310">
        <v>14</v>
      </c>
      <c r="HQ4" s="311">
        <v>9</v>
      </c>
      <c r="HR4" s="311">
        <v>5</v>
      </c>
      <c r="HS4" s="1"/>
      <c r="HT4" s="291" t="s">
        <v>212</v>
      </c>
      <c r="HU4" s="111">
        <v>0</v>
      </c>
      <c r="HV4" s="111" t="s">
        <v>28</v>
      </c>
      <c r="HW4" s="111">
        <v>2</v>
      </c>
      <c r="HX4" s="292" t="s">
        <v>199</v>
      </c>
      <c r="HY4" s="4"/>
      <c r="HZ4" s="291" t="s">
        <v>217</v>
      </c>
      <c r="IA4" s="111">
        <v>0</v>
      </c>
      <c r="IB4" s="111" t="s">
        <v>28</v>
      </c>
      <c r="IC4" s="111">
        <v>1</v>
      </c>
      <c r="ID4" s="292" t="s">
        <v>197</v>
      </c>
      <c r="IE4" s="4"/>
      <c r="IF4" s="291" t="s">
        <v>197</v>
      </c>
      <c r="IG4" s="111">
        <v>4</v>
      </c>
      <c r="IH4" s="111" t="s">
        <v>28</v>
      </c>
      <c r="II4" s="111">
        <v>3</v>
      </c>
      <c r="IJ4" s="292" t="s">
        <v>198</v>
      </c>
      <c r="IK4" s="4"/>
      <c r="IL4" s="291" t="s">
        <v>196</v>
      </c>
      <c r="IM4" s="111">
        <v>1</v>
      </c>
      <c r="IN4" s="111" t="s">
        <v>28</v>
      </c>
      <c r="IO4" s="111">
        <v>5</v>
      </c>
      <c r="IP4" s="292" t="s">
        <v>218</v>
      </c>
      <c r="IQ4" s="1"/>
      <c r="IR4" s="1"/>
      <c r="IS4" s="312">
        <v>1</v>
      </c>
      <c r="IT4" s="59" t="s">
        <v>200</v>
      </c>
      <c r="IU4" s="59">
        <f>IF(IX4&gt;IY4,1,0)</f>
        <v>1</v>
      </c>
      <c r="IV4" s="4">
        <f>IF((NOT(ISBLANK(HW5)))*AND(HW5=HU5),1,0)</f>
        <v>0</v>
      </c>
      <c r="IW4" s="57">
        <f>IF(IX4&lt;IY4,1,0)</f>
        <v>0</v>
      </c>
      <c r="IX4" s="59">
        <f>HW5</f>
        <v>2</v>
      </c>
      <c r="IY4" s="57">
        <f>HU5</f>
        <v>1</v>
      </c>
      <c r="IZ4" s="1"/>
      <c r="JA4" s="312">
        <v>1</v>
      </c>
      <c r="JB4" s="59" t="s">
        <v>211</v>
      </c>
      <c r="JC4" s="59">
        <f>IF(JF4&gt;JG4,1,0)</f>
        <v>0</v>
      </c>
      <c r="JD4" s="313">
        <f>IF((NOT(ISBLANK(HU3)))*AND(HU3=HW3),1,0)</f>
        <v>1</v>
      </c>
      <c r="JE4" s="57">
        <f>IF(JF4&lt;JG4,1,0)</f>
        <v>0</v>
      </c>
      <c r="JF4" s="59">
        <f>HU3</f>
        <v>1</v>
      </c>
      <c r="JG4" s="57">
        <f>HW3</f>
        <v>1</v>
      </c>
      <c r="JH4" s="1"/>
      <c r="JI4" s="312">
        <v>1</v>
      </c>
      <c r="JJ4" s="59" t="s">
        <v>219</v>
      </c>
      <c r="JK4" s="59">
        <f>IF(JN4&gt;JO4,1,0)</f>
        <v>1</v>
      </c>
      <c r="JL4" s="4">
        <f>IF((NOT(ISBLANK(HU6)))*AND(HU6=HW6),1,0)</f>
        <v>0</v>
      </c>
      <c r="JM4" s="57">
        <f>IF(JN4&lt;JO4,1,0)</f>
        <v>0</v>
      </c>
      <c r="JN4" s="59">
        <f>HU6</f>
        <v>1</v>
      </c>
      <c r="JO4" s="57">
        <f>HW6</f>
        <v>0</v>
      </c>
      <c r="JP4" s="1"/>
      <c r="JQ4" s="312">
        <v>1</v>
      </c>
      <c r="JR4" s="59" t="s">
        <v>218</v>
      </c>
      <c r="JS4" s="59">
        <f>IF(JV4&gt;JW4,1,0)</f>
        <v>1</v>
      </c>
      <c r="JT4" s="4">
        <f>IF((NOT(ISBLANK(HW7)))*AND(HW7=HU7),1,0)</f>
        <v>0</v>
      </c>
      <c r="JU4" s="57">
        <f>IF(JV4&lt;JW4,1,0)</f>
        <v>0</v>
      </c>
      <c r="JV4" s="59">
        <f>HW7</f>
        <v>1</v>
      </c>
      <c r="JW4" s="57">
        <f>HU7</f>
        <v>0</v>
      </c>
      <c r="JX4" s="1"/>
      <c r="JY4" s="312">
        <v>1</v>
      </c>
      <c r="JZ4" s="59" t="s">
        <v>212</v>
      </c>
      <c r="KA4" s="59">
        <f>IF(KD4&gt;KE4,1,0)</f>
        <v>1</v>
      </c>
      <c r="KB4" s="4">
        <f>IF((NOT(ISBLANK(HW4)))*AND(HW4=HU4),1,0)</f>
        <v>0</v>
      </c>
      <c r="KC4" s="57">
        <f>IF(KD4&lt;KE4,1,0)</f>
        <v>0</v>
      </c>
      <c r="KD4" s="59">
        <f>HW4</f>
        <v>2</v>
      </c>
      <c r="KE4" s="57">
        <f>HU4</f>
        <v>0</v>
      </c>
      <c r="KF4" s="1"/>
      <c r="KG4" s="312">
        <v>1</v>
      </c>
      <c r="KH4" s="59" t="s">
        <v>85</v>
      </c>
      <c r="KI4" s="59">
        <f>IF(KL4&gt;KM4,1,0)</f>
        <v>0</v>
      </c>
      <c r="KJ4" s="4">
        <f>IF((NOT(ISBLANK(HU5)))*AND(HU5=HW5),1,0)</f>
        <v>0</v>
      </c>
      <c r="KK4" s="57">
        <f>IF(KL4&lt;KM4,1,0)</f>
        <v>1</v>
      </c>
      <c r="KL4" s="59">
        <f>HU5</f>
        <v>1</v>
      </c>
      <c r="KM4" s="57">
        <f>HW5</f>
        <v>2</v>
      </c>
      <c r="KN4" s="1"/>
      <c r="KO4" s="314" t="s">
        <v>196</v>
      </c>
      <c r="KP4" s="1"/>
      <c r="KQ4" s="1"/>
      <c r="KR4" s="306">
        <v>1</v>
      </c>
      <c r="KS4" s="307"/>
      <c r="KT4" s="315" t="s">
        <v>202</v>
      </c>
      <c r="KU4" s="308">
        <f t="shared" ref="KU4:KU9" si="0">KW4*3+KX4</f>
        <v>0</v>
      </c>
      <c r="KV4" s="308">
        <f t="shared" ref="KV4:KV9" si="1">KW4+KX4+KY4</f>
        <v>0</v>
      </c>
      <c r="KW4" s="309"/>
      <c r="KX4" s="310"/>
      <c r="KY4" s="311"/>
      <c r="KZ4" s="310"/>
      <c r="LA4" s="311"/>
      <c r="LB4" s="311">
        <f t="shared" ref="LB4:LB9" si="2">KZ4-LA4</f>
        <v>0</v>
      </c>
      <c r="LC4" s="1"/>
      <c r="LD4" s="291" t="s">
        <v>216</v>
      </c>
      <c r="LE4" s="111"/>
      <c r="LF4" s="111" t="s">
        <v>28</v>
      </c>
      <c r="LG4" s="111"/>
      <c r="LH4" s="292" t="s">
        <v>203</v>
      </c>
      <c r="LI4" s="4"/>
      <c r="LJ4" s="291" t="s">
        <v>85</v>
      </c>
      <c r="LK4" s="111"/>
      <c r="LL4" s="111" t="s">
        <v>28</v>
      </c>
      <c r="LM4" s="111"/>
      <c r="LN4" s="292" t="s">
        <v>78</v>
      </c>
      <c r="LO4" s="1"/>
      <c r="LP4" s="1"/>
      <c r="LQ4" s="312">
        <v>1</v>
      </c>
      <c r="LR4" s="59" t="s">
        <v>85</v>
      </c>
      <c r="LS4" s="59">
        <f>IF(LV4&gt;LW4,1,0)</f>
        <v>0</v>
      </c>
      <c r="LT4" s="4">
        <f>IF((NOT(ISBLANK(LG3)))*AND(LG3=LE3),1,0)</f>
        <v>0</v>
      </c>
      <c r="LU4" s="57">
        <f>IF(LV4&lt;LW4,1,0)</f>
        <v>0</v>
      </c>
      <c r="LV4" s="59">
        <f>LG3</f>
        <v>0</v>
      </c>
      <c r="LW4" s="57">
        <f>LE3</f>
        <v>0</v>
      </c>
      <c r="LX4" s="1"/>
      <c r="LY4" s="316">
        <v>1</v>
      </c>
      <c r="LZ4" s="59" t="s">
        <v>216</v>
      </c>
      <c r="MA4" s="59">
        <f>IF(MD4&gt;ME4,1,0)</f>
        <v>0</v>
      </c>
      <c r="MB4" s="4">
        <f>IF((NOT(ISBLANK(LG4)))*AND(LG4=LE4),1,0)</f>
        <v>0</v>
      </c>
      <c r="MC4" s="57">
        <f>IF(MD4&lt;ME4,1,0)</f>
        <v>0</v>
      </c>
      <c r="MD4" s="59">
        <f>LG4</f>
        <v>0</v>
      </c>
      <c r="ME4" s="57">
        <f>LE4</f>
        <v>0</v>
      </c>
      <c r="MF4" s="1"/>
      <c r="MG4" s="312">
        <v>1</v>
      </c>
      <c r="MH4" s="59" t="s">
        <v>210</v>
      </c>
      <c r="MI4" s="59">
        <f>IF(ML4&gt;MM4,1,0)</f>
        <v>0</v>
      </c>
      <c r="MJ4" s="4">
        <f>IF((NOT(ISBLANK(LG5)))*AND(LG5=LE5),1,0)</f>
        <v>0</v>
      </c>
      <c r="MK4" s="57">
        <f>IF(ML4&lt;MM4,1,0)</f>
        <v>0</v>
      </c>
      <c r="ML4" s="59">
        <f>LG5</f>
        <v>0</v>
      </c>
      <c r="MM4" s="57">
        <f>LE5</f>
        <v>0</v>
      </c>
      <c r="MN4" s="1"/>
      <c r="MO4" s="314" t="s">
        <v>203</v>
      </c>
      <c r="MP4" s="1"/>
      <c r="MS4" s="1"/>
      <c r="MT4" s="306">
        <v>1</v>
      </c>
      <c r="MU4" s="307"/>
      <c r="MV4" s="315" t="s">
        <v>121</v>
      </c>
      <c r="MW4" s="308">
        <f t="shared" ref="MW4:MW15" si="3">MY4*3+MZ4</f>
        <v>0</v>
      </c>
      <c r="MX4" s="308">
        <f t="shared" ref="MX4:MX15" si="4">MY4+MZ4+NA4</f>
        <v>0</v>
      </c>
      <c r="MY4" s="309"/>
      <c r="MZ4" s="310"/>
      <c r="NA4" s="311"/>
      <c r="NB4" s="310"/>
      <c r="NC4" s="311"/>
      <c r="ND4" s="311">
        <f t="shared" ref="ND4:ND15" si="5">NB4-NC4</f>
        <v>0</v>
      </c>
      <c r="NE4" s="1"/>
      <c r="NF4" s="291" t="s">
        <v>54</v>
      </c>
      <c r="NG4" s="111"/>
      <c r="NH4" s="111" t="s">
        <v>28</v>
      </c>
      <c r="NI4" s="111"/>
      <c r="NJ4" s="292" t="s">
        <v>77</v>
      </c>
      <c r="NK4" s="4"/>
      <c r="NL4" s="291" t="s">
        <v>59</v>
      </c>
      <c r="NM4" s="111"/>
      <c r="NN4" s="111" t="s">
        <v>28</v>
      </c>
      <c r="NO4" s="111"/>
      <c r="NP4" s="292" t="s">
        <v>81</v>
      </c>
      <c r="NQ4" s="4"/>
      <c r="NR4" s="291" t="s">
        <v>81</v>
      </c>
      <c r="NS4" s="111"/>
      <c r="NT4" s="111" t="s">
        <v>28</v>
      </c>
      <c r="NU4" s="111"/>
      <c r="NV4" s="292" t="s">
        <v>67</v>
      </c>
      <c r="NW4" s="4"/>
      <c r="NX4" s="291" t="s">
        <v>42</v>
      </c>
      <c r="NY4" s="111"/>
      <c r="NZ4" s="111" t="s">
        <v>28</v>
      </c>
      <c r="OA4" s="111"/>
      <c r="OB4" s="292" t="s">
        <v>63</v>
      </c>
      <c r="OC4" s="1"/>
      <c r="OD4" s="1"/>
      <c r="OE4" s="312">
        <v>1</v>
      </c>
      <c r="OF4" s="59" t="s">
        <v>35</v>
      </c>
      <c r="OG4" s="59">
        <f>IF(OJ4&gt;OK4,1,0)</f>
        <v>0</v>
      </c>
      <c r="OH4" s="4">
        <f>IF((NOT(ISBLANK(NI5)))*AND(NI5=NG5),1,0)</f>
        <v>0</v>
      </c>
      <c r="OI4" s="57">
        <f>IF(OJ4&lt;OK4,1,0)</f>
        <v>0</v>
      </c>
      <c r="OJ4" s="59">
        <f>NI5</f>
        <v>0</v>
      </c>
      <c r="OK4" s="57">
        <f>NG5</f>
        <v>0</v>
      </c>
      <c r="OL4" s="1"/>
      <c r="OM4" s="312">
        <v>1</v>
      </c>
      <c r="ON4" s="59" t="s">
        <v>89</v>
      </c>
      <c r="OO4" s="59">
        <f>IF(OR4&gt;OS4,1,0)</f>
        <v>0</v>
      </c>
      <c r="OP4" s="313">
        <f>IF((NOT(ISBLANK(NG3)))*AND(NG3=NI3),1,0)</f>
        <v>0</v>
      </c>
      <c r="OQ4" s="57">
        <f>IF(OR4&lt;OS4,1,0)</f>
        <v>0</v>
      </c>
      <c r="OR4" s="59">
        <f>NG3</f>
        <v>0</v>
      </c>
      <c r="OS4" s="57">
        <f>NI3</f>
        <v>0</v>
      </c>
      <c r="OT4" s="1"/>
      <c r="OU4" s="312">
        <v>1</v>
      </c>
      <c r="OV4" s="59" t="s">
        <v>48</v>
      </c>
      <c r="OW4" s="59">
        <f>IF(OZ4&gt;PA4,1,0)</f>
        <v>0</v>
      </c>
      <c r="OX4" s="4">
        <f>IF((NOT(ISBLANK(NG6)))*AND(NG6=NI6),1,0)</f>
        <v>0</v>
      </c>
      <c r="OY4" s="57">
        <f>IF(OZ4&lt;PA4,1,0)</f>
        <v>0</v>
      </c>
      <c r="OZ4" s="59">
        <f>NG6</f>
        <v>0</v>
      </c>
      <c r="PA4" s="57">
        <f>NI6</f>
        <v>0</v>
      </c>
      <c r="PB4" s="1"/>
      <c r="PC4" s="312">
        <v>1</v>
      </c>
      <c r="PD4" s="59" t="s">
        <v>63</v>
      </c>
      <c r="PE4" s="59">
        <f>IF(PH4&gt;PI4,1,0)</f>
        <v>0</v>
      </c>
      <c r="PF4" s="4">
        <f>IF((NOT(ISBLANK(NI7)))*AND(NI7=NG7),1,0)</f>
        <v>0</v>
      </c>
      <c r="PG4" s="57">
        <f>IF(PH4&lt;PI4,1,0)</f>
        <v>0</v>
      </c>
      <c r="PH4" s="59">
        <f>NI7</f>
        <v>0</v>
      </c>
      <c r="PI4" s="57">
        <f>NG7</f>
        <v>0</v>
      </c>
      <c r="PJ4" s="1"/>
      <c r="PK4" s="312">
        <v>1</v>
      </c>
      <c r="PL4" s="59" t="s">
        <v>54</v>
      </c>
      <c r="PM4" s="59">
        <f>IF(PP4&gt;PQ4,1,0)</f>
        <v>0</v>
      </c>
      <c r="PN4" s="4">
        <f>IF((NOT(ISBLANK(NI4)))*AND(NI4=NG4),1,0)</f>
        <v>0</v>
      </c>
      <c r="PO4" s="57">
        <f>IF(PP4&lt;PQ4,1,0)</f>
        <v>0</v>
      </c>
      <c r="PP4" s="59">
        <f>NI4</f>
        <v>0</v>
      </c>
      <c r="PQ4" s="57">
        <f>NG4</f>
        <v>0</v>
      </c>
      <c r="PR4" s="1"/>
      <c r="PS4" s="312">
        <v>1</v>
      </c>
      <c r="PT4" s="59" t="s">
        <v>121</v>
      </c>
      <c r="PU4" s="59">
        <f>IF(PX4&gt;PY4,1,0)</f>
        <v>0</v>
      </c>
      <c r="PV4" s="4">
        <f>IF((NOT(ISBLANK(NG5)))*AND(NG5=NI5),1,0)</f>
        <v>0</v>
      </c>
      <c r="PW4" s="57">
        <f>IF(PX4&lt;PY4,1,0)</f>
        <v>0</v>
      </c>
      <c r="PX4" s="59">
        <f>NG5</f>
        <v>0</v>
      </c>
      <c r="PY4" s="57">
        <f>NI5</f>
        <v>0</v>
      </c>
      <c r="PZ4" s="1"/>
      <c r="QA4" s="314" t="s">
        <v>42</v>
      </c>
      <c r="QB4" s="1"/>
    </row>
    <row r="5" spans="2:445" x14ac:dyDescent="0.25">
      <c r="B5" s="287" t="s">
        <v>16</v>
      </c>
      <c r="C5" s="288"/>
      <c r="D5" s="288" t="s">
        <v>204</v>
      </c>
      <c r="E5" s="289" t="s">
        <v>205</v>
      </c>
      <c r="F5" s="289" t="s">
        <v>4</v>
      </c>
      <c r="G5" s="289" t="s">
        <v>82</v>
      </c>
      <c r="H5" s="289" t="s">
        <v>83</v>
      </c>
      <c r="I5" s="289" t="s">
        <v>84</v>
      </c>
      <c r="K5" s="317" t="s">
        <v>184</v>
      </c>
      <c r="L5" s="318"/>
      <c r="M5" s="319">
        <v>1</v>
      </c>
      <c r="N5" s="318"/>
      <c r="O5" s="318"/>
      <c r="P5" s="318"/>
      <c r="R5" s="287" t="s">
        <v>16</v>
      </c>
      <c r="S5" s="288"/>
      <c r="T5" s="288" t="s">
        <v>204</v>
      </c>
      <c r="U5" s="289" t="s">
        <v>205</v>
      </c>
      <c r="V5" s="289" t="s">
        <v>4</v>
      </c>
      <c r="W5" s="289" t="s">
        <v>82</v>
      </c>
      <c r="X5" s="289" t="s">
        <v>83</v>
      </c>
      <c r="Y5" s="289" t="s">
        <v>84</v>
      </c>
      <c r="Z5" s="320" t="s">
        <v>220</v>
      </c>
      <c r="AD5" s="304" t="s">
        <v>60</v>
      </c>
      <c r="AE5" s="305"/>
      <c r="AG5" s="61" t="s">
        <v>41</v>
      </c>
      <c r="AH5" s="61">
        <v>2</v>
      </c>
      <c r="AI5" s="304" t="s">
        <v>73</v>
      </c>
      <c r="AJ5" s="304">
        <v>14</v>
      </c>
      <c r="AK5" s="61" t="s">
        <v>196</v>
      </c>
      <c r="AL5" s="61">
        <v>26</v>
      </c>
      <c r="AN5" s="321">
        <v>2</v>
      </c>
      <c r="AO5" s="307"/>
      <c r="AP5" s="24" t="s">
        <v>190</v>
      </c>
      <c r="AQ5" s="308">
        <v>10</v>
      </c>
      <c r="AR5" s="308">
        <v>4</v>
      </c>
      <c r="AS5" s="322">
        <v>3</v>
      </c>
      <c r="AT5" s="323">
        <v>1</v>
      </c>
      <c r="AU5" s="311">
        <v>0</v>
      </c>
      <c r="AV5" s="323">
        <v>8</v>
      </c>
      <c r="AW5" s="311">
        <v>3</v>
      </c>
      <c r="AX5" s="311">
        <v>5</v>
      </c>
      <c r="AY5" s="1"/>
      <c r="AZ5" s="291" t="s">
        <v>34</v>
      </c>
      <c r="BA5" s="111">
        <v>0</v>
      </c>
      <c r="BB5" s="111" t="s">
        <v>28</v>
      </c>
      <c r="BC5" s="111">
        <v>2</v>
      </c>
      <c r="BD5" s="292" t="s">
        <v>190</v>
      </c>
      <c r="BE5" s="1"/>
      <c r="BF5" s="291" t="s">
        <v>66</v>
      </c>
      <c r="BG5" s="111">
        <v>1</v>
      </c>
      <c r="BH5" s="111" t="s">
        <v>28</v>
      </c>
      <c r="BI5" s="111">
        <v>1</v>
      </c>
      <c r="BJ5" s="292" t="s">
        <v>71</v>
      </c>
      <c r="BK5" s="1"/>
      <c r="BL5" s="291" t="s">
        <v>34</v>
      </c>
      <c r="BM5" s="111">
        <v>1</v>
      </c>
      <c r="BN5" s="111" t="s">
        <v>28</v>
      </c>
      <c r="BO5" s="111">
        <v>4</v>
      </c>
      <c r="BP5" s="292" t="s">
        <v>58</v>
      </c>
      <c r="BQ5" s="1"/>
      <c r="BR5" s="291" t="s">
        <v>58</v>
      </c>
      <c r="BS5" s="111">
        <v>1</v>
      </c>
      <c r="BT5" s="111" t="s">
        <v>28</v>
      </c>
      <c r="BU5" s="111">
        <v>1</v>
      </c>
      <c r="BV5" s="292" t="s">
        <v>47</v>
      </c>
      <c r="BW5" s="1"/>
      <c r="BX5" s="1"/>
      <c r="BY5" s="312">
        <v>2</v>
      </c>
      <c r="BZ5" s="59" t="s">
        <v>41</v>
      </c>
      <c r="CA5" s="59">
        <f t="shared" ref="CA5:CA14" si="6">IF(CD5&gt;CE5,1,0)</f>
        <v>0</v>
      </c>
      <c r="CB5" s="4">
        <f>IF((NOT(ISBLANK(BG3)))*AND(BG3=BI3),1,0)</f>
        <v>1</v>
      </c>
      <c r="CC5" s="57">
        <f t="shared" ref="CC5:CC14" si="7">IF(CD5&lt;CE5,1,0)</f>
        <v>0</v>
      </c>
      <c r="CD5" s="59">
        <f>BG3</f>
        <v>2</v>
      </c>
      <c r="CE5" s="57">
        <f>BI3</f>
        <v>2</v>
      </c>
      <c r="CF5" s="1"/>
      <c r="CG5" s="312">
        <v>2</v>
      </c>
      <c r="CH5" s="59" t="s">
        <v>190</v>
      </c>
      <c r="CI5" s="59">
        <f t="shared" ref="CI5:CI14" si="8">IF(CL5&gt;CM5,1,0)</f>
        <v>0</v>
      </c>
      <c r="CJ5" s="313">
        <f>IF((NOT(ISBLANK(BI3)))*AND(BI3=BG3),1,0)</f>
        <v>1</v>
      </c>
      <c r="CK5" s="57">
        <f t="shared" ref="CK5:CK14" si="9">IF(CL5&lt;CM5,1,0)</f>
        <v>0</v>
      </c>
      <c r="CL5" s="59">
        <f>BI3</f>
        <v>2</v>
      </c>
      <c r="CM5" s="57">
        <f>BG3</f>
        <v>2</v>
      </c>
      <c r="CN5" s="1"/>
      <c r="CO5" s="312">
        <v>2</v>
      </c>
      <c r="CP5" s="59" t="s">
        <v>58</v>
      </c>
      <c r="CQ5" s="59">
        <f t="shared" ref="CQ5:CQ14" si="10">IF(CT5&gt;CU5,1,0)</f>
        <v>1</v>
      </c>
      <c r="CR5" s="4">
        <f>IF((NOT(ISBLANK(BI4)))*AND(BI4=BG4),1,0)</f>
        <v>0</v>
      </c>
      <c r="CS5" s="57">
        <f t="shared" ref="CS5:CS14" si="11">IF(CT5&lt;CU5,1,0)</f>
        <v>0</v>
      </c>
      <c r="CT5" s="59">
        <f>BI4</f>
        <v>2</v>
      </c>
      <c r="CU5" s="57">
        <f>BG4</f>
        <v>1</v>
      </c>
      <c r="CV5" s="1"/>
      <c r="CW5" s="312">
        <v>2</v>
      </c>
      <c r="CX5" s="59" t="s">
        <v>71</v>
      </c>
      <c r="CY5" s="59">
        <f t="shared" ref="CY5:CY14" si="12">IF(DB5&gt;DC5,1,0)</f>
        <v>0</v>
      </c>
      <c r="CZ5" s="4">
        <f>IF((NOT(ISBLANK(BG5)))*AND(BG5=BI5),1,0)</f>
        <v>1</v>
      </c>
      <c r="DA5" s="57">
        <f t="shared" ref="DA5:DA14" si="13">IF(DB5&lt;DC5,1,0)</f>
        <v>0</v>
      </c>
      <c r="DB5" s="59">
        <f>BG5</f>
        <v>1</v>
      </c>
      <c r="DC5" s="57">
        <f>BI5</f>
        <v>1</v>
      </c>
      <c r="DD5" s="1"/>
      <c r="DE5" s="312">
        <v>2</v>
      </c>
      <c r="DF5" s="59" t="s">
        <v>62</v>
      </c>
      <c r="DG5" s="59">
        <f t="shared" ref="DG5:DG14" si="14">IF(DJ5&gt;DK5,1,0)</f>
        <v>1</v>
      </c>
      <c r="DH5" s="4">
        <f>IF((NOT(ISBLANK(BG6)))*AND(BG6=BI6),1,0)</f>
        <v>0</v>
      </c>
      <c r="DI5" s="57">
        <f t="shared" ref="DI5:DI14" si="15">IF(DJ5&lt;DK5,1,0)</f>
        <v>0</v>
      </c>
      <c r="DJ5" s="59">
        <f>BG6</f>
        <v>2</v>
      </c>
      <c r="DK5" s="57">
        <f>BI6</f>
        <v>1</v>
      </c>
      <c r="DL5" s="1"/>
      <c r="DM5" s="312">
        <v>2</v>
      </c>
      <c r="DN5" s="59" t="s">
        <v>47</v>
      </c>
      <c r="DO5" s="59">
        <f t="shared" ref="DO5:DO14" si="16">IF(DR5&gt;DS5,1,0)</f>
        <v>1</v>
      </c>
      <c r="DP5" s="4">
        <f>IF((NOT(ISBLANK(BI8)))*AND(BI8=BG8),1,0)</f>
        <v>0</v>
      </c>
      <c r="DQ5" s="57">
        <f t="shared" ref="DQ5:DQ14" si="17">IF(DR5&lt;DS5,1,0)</f>
        <v>0</v>
      </c>
      <c r="DR5" s="59">
        <f>BI8</f>
        <v>1</v>
      </c>
      <c r="DS5" s="57">
        <f>BG8</f>
        <v>0</v>
      </c>
      <c r="DT5" s="1"/>
      <c r="DU5" s="314" t="s">
        <v>60</v>
      </c>
      <c r="DV5" s="1"/>
      <c r="DW5" s="1"/>
      <c r="DX5" s="321">
        <v>2</v>
      </c>
      <c r="DY5" s="307"/>
      <c r="DZ5" s="24" t="s">
        <v>210</v>
      </c>
      <c r="EA5" s="308">
        <v>23</v>
      </c>
      <c r="EB5" s="308">
        <v>11</v>
      </c>
      <c r="EC5" s="322">
        <v>7</v>
      </c>
      <c r="ED5" s="324">
        <v>2</v>
      </c>
      <c r="EE5" s="311">
        <v>2</v>
      </c>
      <c r="EF5" s="324">
        <v>23</v>
      </c>
      <c r="EG5" s="311">
        <v>15</v>
      </c>
      <c r="EH5" s="311">
        <v>8</v>
      </c>
      <c r="EI5" s="1"/>
      <c r="EJ5" s="291" t="s">
        <v>194</v>
      </c>
      <c r="EK5" s="111">
        <v>0</v>
      </c>
      <c r="EL5" s="111" t="s">
        <v>28</v>
      </c>
      <c r="EM5" s="111">
        <v>3</v>
      </c>
      <c r="EN5" s="292" t="s">
        <v>29</v>
      </c>
      <c r="EO5" s="1"/>
      <c r="EP5" s="291" t="s">
        <v>192</v>
      </c>
      <c r="EQ5" s="111">
        <v>3</v>
      </c>
      <c r="ER5" s="111" t="s">
        <v>28</v>
      </c>
      <c r="ES5" s="111">
        <v>1</v>
      </c>
      <c r="ET5" s="292" t="s">
        <v>221</v>
      </c>
      <c r="EU5" s="1"/>
      <c r="EV5" s="291" t="s">
        <v>194</v>
      </c>
      <c r="EW5" s="111">
        <v>0</v>
      </c>
      <c r="EX5" s="111" t="s">
        <v>28</v>
      </c>
      <c r="EY5" s="111">
        <v>1</v>
      </c>
      <c r="EZ5" s="292" t="s">
        <v>213</v>
      </c>
      <c r="FA5" s="1"/>
      <c r="FB5" s="291" t="s">
        <v>213</v>
      </c>
      <c r="FC5" s="111">
        <v>0</v>
      </c>
      <c r="FD5" s="111" t="s">
        <v>28</v>
      </c>
      <c r="FE5" s="111">
        <v>2</v>
      </c>
      <c r="FF5" s="292" t="s">
        <v>215</v>
      </c>
      <c r="FG5" s="1"/>
      <c r="FH5" s="1"/>
      <c r="FI5" s="312">
        <v>2</v>
      </c>
      <c r="FJ5" s="59" t="s">
        <v>73</v>
      </c>
      <c r="FK5" s="59">
        <f t="shared" ref="FK5:FK14" si="18">IF(FN5&gt;FO5,1,0)</f>
        <v>0</v>
      </c>
      <c r="FL5" s="4">
        <f>IF((NOT(ISBLANK(EQ3)))*AND(EQ3=ES3),1,0)</f>
        <v>1</v>
      </c>
      <c r="FM5" s="57">
        <f t="shared" ref="FM5:FM14" si="19">IF(FN5&lt;FO5,1,0)</f>
        <v>0</v>
      </c>
      <c r="FN5" s="59">
        <f>EQ3</f>
        <v>1</v>
      </c>
      <c r="FO5" s="57">
        <f>ES3</f>
        <v>1</v>
      </c>
      <c r="FP5" s="1"/>
      <c r="FQ5" s="312">
        <v>2</v>
      </c>
      <c r="FR5" s="59" t="s">
        <v>29</v>
      </c>
      <c r="FS5" s="59">
        <f t="shared" ref="FS5:FS14" si="20">IF(FV5&gt;FW5,1,0)</f>
        <v>0</v>
      </c>
      <c r="FT5" s="313">
        <f>IF((NOT(ISBLANK(ES3)))*AND(ES3=EQ3),1,0)</f>
        <v>1</v>
      </c>
      <c r="FU5" s="57">
        <f t="shared" ref="FU5:FU14" si="21">IF(FV5&lt;FW5,1,0)</f>
        <v>0</v>
      </c>
      <c r="FV5" s="59">
        <f>ES3</f>
        <v>1</v>
      </c>
      <c r="FW5" s="57">
        <f>EQ3</f>
        <v>1</v>
      </c>
      <c r="FX5" s="1"/>
      <c r="FY5" s="312">
        <v>2</v>
      </c>
      <c r="FZ5" s="59" t="s">
        <v>213</v>
      </c>
      <c r="GA5" s="59">
        <f t="shared" ref="GA5:GA14" si="22">IF(GD5&gt;GE5,1,0)</f>
        <v>1</v>
      </c>
      <c r="GB5" s="4">
        <f>IF((NOT(ISBLANK(ES4)))*AND(ES4=EQ4),1,0)</f>
        <v>0</v>
      </c>
      <c r="GC5" s="57">
        <f t="shared" ref="GC5:GC14" si="23">IF(GD5&lt;GE5,1,0)</f>
        <v>0</v>
      </c>
      <c r="GD5" s="59">
        <f>ES4</f>
        <v>4</v>
      </c>
      <c r="GE5" s="57">
        <f>EQ4</f>
        <v>1</v>
      </c>
      <c r="GF5" s="1"/>
      <c r="GG5" s="312">
        <v>2</v>
      </c>
      <c r="GH5" s="59" t="s">
        <v>221</v>
      </c>
      <c r="GI5" s="59">
        <f t="shared" ref="GI5:GI14" si="24">IF(GL5&gt;GM5,1,0)</f>
        <v>1</v>
      </c>
      <c r="GJ5" s="4">
        <f>IF((NOT(ISBLANK(EQ5)))*AND(EQ5=ES5),1,0)</f>
        <v>0</v>
      </c>
      <c r="GK5" s="57">
        <f t="shared" ref="GK5:GK14" si="25">IF(GL5&lt;GM5,1,0)</f>
        <v>0</v>
      </c>
      <c r="GL5" s="59">
        <f>EQ5</f>
        <v>3</v>
      </c>
      <c r="GM5" s="57">
        <f>ES5</f>
        <v>1</v>
      </c>
      <c r="GN5" s="1"/>
      <c r="GO5" s="312">
        <v>2</v>
      </c>
      <c r="GP5" s="59" t="s">
        <v>214</v>
      </c>
      <c r="GQ5" s="59">
        <f t="shared" ref="GQ5:GQ14" si="26">IF(GT5&gt;GU5,1,0)</f>
        <v>0</v>
      </c>
      <c r="GR5" s="4">
        <f>IF((NOT(ISBLANK(EQ6)))*AND(EQ6=ES6),1,0)</f>
        <v>0</v>
      </c>
      <c r="GS5" s="57">
        <f t="shared" ref="GS5:GS14" si="27">IF(GT5&lt;GU5,1,0)</f>
        <v>1</v>
      </c>
      <c r="GT5" s="59">
        <f>EQ6</f>
        <v>0</v>
      </c>
      <c r="GU5" s="57">
        <f>ES6</f>
        <v>3</v>
      </c>
      <c r="GV5" s="1"/>
      <c r="GW5" s="312">
        <v>2</v>
      </c>
      <c r="GX5" s="59" t="s">
        <v>215</v>
      </c>
      <c r="GY5" s="59">
        <f t="shared" ref="GY5:GY14" si="28">IF(HB5&gt;HC5,1,0)</f>
        <v>1</v>
      </c>
      <c r="GZ5" s="4">
        <f>IF((NOT(ISBLANK(ES8)))*AND(ES8=EQ8),1,0)</f>
        <v>0</v>
      </c>
      <c r="HA5" s="57">
        <f t="shared" ref="HA5:HA14" si="29">IF(HB5&lt;HC5,1,0)</f>
        <v>0</v>
      </c>
      <c r="HB5" s="59">
        <f>ES8</f>
        <v>2</v>
      </c>
      <c r="HC5" s="57">
        <f>EQ8</f>
        <v>1</v>
      </c>
      <c r="HD5" s="1"/>
      <c r="HE5" s="314" t="s">
        <v>78</v>
      </c>
      <c r="HF5" s="1"/>
      <c r="HG5" s="1"/>
      <c r="HH5" s="321">
        <v>2</v>
      </c>
      <c r="HI5" s="307"/>
      <c r="HJ5" s="24" t="s">
        <v>85</v>
      </c>
      <c r="HK5" s="308">
        <v>22</v>
      </c>
      <c r="HL5" s="308">
        <v>11</v>
      </c>
      <c r="HM5" s="322">
        <v>7</v>
      </c>
      <c r="HN5" s="323">
        <v>1</v>
      </c>
      <c r="HO5" s="311">
        <v>3</v>
      </c>
      <c r="HP5" s="323">
        <v>20</v>
      </c>
      <c r="HQ5" s="311">
        <v>12</v>
      </c>
      <c r="HR5" s="311">
        <v>8</v>
      </c>
      <c r="HS5" s="1"/>
      <c r="HT5" s="291" t="s">
        <v>200</v>
      </c>
      <c r="HU5" s="111">
        <v>1</v>
      </c>
      <c r="HV5" s="111" t="s">
        <v>28</v>
      </c>
      <c r="HW5" s="111">
        <v>2</v>
      </c>
      <c r="HX5" s="292" t="s">
        <v>85</v>
      </c>
      <c r="HY5" s="1"/>
      <c r="HZ5" s="291" t="s">
        <v>198</v>
      </c>
      <c r="IA5" s="111">
        <v>2</v>
      </c>
      <c r="IB5" s="111" t="s">
        <v>28</v>
      </c>
      <c r="IC5" s="111">
        <v>0</v>
      </c>
      <c r="ID5" s="292" t="s">
        <v>216</v>
      </c>
      <c r="IE5" s="1"/>
      <c r="IF5" s="291" t="s">
        <v>200</v>
      </c>
      <c r="IG5" s="111">
        <v>0</v>
      </c>
      <c r="IH5" s="111" t="s">
        <v>28</v>
      </c>
      <c r="II5" s="111">
        <v>0</v>
      </c>
      <c r="IJ5" s="292" t="s">
        <v>217</v>
      </c>
      <c r="IK5" s="1"/>
      <c r="IL5" s="291" t="s">
        <v>217</v>
      </c>
      <c r="IM5" s="111">
        <v>0</v>
      </c>
      <c r="IN5" s="111" t="s">
        <v>28</v>
      </c>
      <c r="IO5" s="111">
        <v>1</v>
      </c>
      <c r="IP5" s="292" t="s">
        <v>219</v>
      </c>
      <c r="IQ5" s="1"/>
      <c r="IR5" s="1"/>
      <c r="IS5" s="312">
        <v>2</v>
      </c>
      <c r="IT5" s="59" t="s">
        <v>196</v>
      </c>
      <c r="IU5" s="59">
        <f t="shared" ref="IU5:IU14" si="30">IF(IX5&gt;IY5,1,0)</f>
        <v>0</v>
      </c>
      <c r="IV5" s="4">
        <f>IF((NOT(ISBLANK(IA3)))*AND(IA3=IC3),1,0)</f>
        <v>0</v>
      </c>
      <c r="IW5" s="57">
        <f t="shared" ref="IW5:IW14" si="31">IF(IX5&lt;IY5,1,0)</f>
        <v>1</v>
      </c>
      <c r="IX5" s="59">
        <f>IA3</f>
        <v>1</v>
      </c>
      <c r="IY5" s="57">
        <f>IC3</f>
        <v>2</v>
      </c>
      <c r="IZ5" s="1"/>
      <c r="JA5" s="312">
        <v>2</v>
      </c>
      <c r="JB5" s="59" t="s">
        <v>85</v>
      </c>
      <c r="JC5" s="59">
        <f t="shared" ref="JC5:JC14" si="32">IF(JF5&gt;JG5,1,0)</f>
        <v>1</v>
      </c>
      <c r="JD5" s="313">
        <f>IF((NOT(ISBLANK(IC3)))*AND(IC3=IA3),1,0)</f>
        <v>0</v>
      </c>
      <c r="JE5" s="57">
        <f t="shared" ref="JE5:JE14" si="33">IF(JF5&lt;JG5,1,0)</f>
        <v>0</v>
      </c>
      <c r="JF5" s="59">
        <f>IC3</f>
        <v>2</v>
      </c>
      <c r="JG5" s="57">
        <f>IA3</f>
        <v>1</v>
      </c>
      <c r="JH5" s="1"/>
      <c r="JI5" s="312">
        <v>2</v>
      </c>
      <c r="JJ5" s="59" t="s">
        <v>217</v>
      </c>
      <c r="JK5" s="59">
        <f t="shared" ref="JK5:JK14" si="34">IF(JN5&gt;JO5,1,0)</f>
        <v>1</v>
      </c>
      <c r="JL5" s="4">
        <f>IF((NOT(ISBLANK(IC4)))*AND(IC4=IA4),1,0)</f>
        <v>0</v>
      </c>
      <c r="JM5" s="57">
        <f t="shared" ref="JM5:JM14" si="35">IF(JN5&lt;JO5,1,0)</f>
        <v>0</v>
      </c>
      <c r="JN5" s="59">
        <f>IC4</f>
        <v>1</v>
      </c>
      <c r="JO5" s="57">
        <f>IA4</f>
        <v>0</v>
      </c>
      <c r="JP5" s="1"/>
      <c r="JQ5" s="312">
        <v>2</v>
      </c>
      <c r="JR5" s="59" t="s">
        <v>216</v>
      </c>
      <c r="JS5" s="59">
        <f t="shared" ref="JS5:JS14" si="36">IF(JV5&gt;JW5,1,0)</f>
        <v>1</v>
      </c>
      <c r="JT5" s="4">
        <f>IF((NOT(ISBLANK(IA5)))*AND(IA5=IC5),1,0)</f>
        <v>0</v>
      </c>
      <c r="JU5" s="57">
        <f t="shared" ref="JU5:JU14" si="37">IF(JV5&lt;JW5,1,0)</f>
        <v>0</v>
      </c>
      <c r="JV5" s="59">
        <f>IA5</f>
        <v>2</v>
      </c>
      <c r="JW5" s="57">
        <f>IC5</f>
        <v>0</v>
      </c>
      <c r="JX5" s="1"/>
      <c r="JY5" s="312">
        <v>2</v>
      </c>
      <c r="JZ5" s="59" t="s">
        <v>218</v>
      </c>
      <c r="KA5" s="59">
        <f t="shared" ref="KA5:KA14" si="38">IF(KD5&gt;KE5,1,0)</f>
        <v>0</v>
      </c>
      <c r="KB5" s="4">
        <f>IF((NOT(ISBLANK(IA6)))*AND(IA6=IC6),1,0)</f>
        <v>0</v>
      </c>
      <c r="KC5" s="57">
        <f t="shared" ref="KC5:KC14" si="39">IF(KD5&lt;KE5,1,0)</f>
        <v>1</v>
      </c>
      <c r="KD5" s="59">
        <f>IA6</f>
        <v>0</v>
      </c>
      <c r="KE5" s="57">
        <f>IC6</f>
        <v>1</v>
      </c>
      <c r="KF5" s="1"/>
      <c r="KG5" s="312">
        <v>2</v>
      </c>
      <c r="KH5" s="59" t="s">
        <v>219</v>
      </c>
      <c r="KI5" s="59">
        <f t="shared" ref="KI5:KI14" si="40">IF(KL5&gt;KM5,1,0)</f>
        <v>1</v>
      </c>
      <c r="KJ5" s="4">
        <f>IF((NOT(ISBLANK(IC8)))*AND(IC8=IA8),1,0)</f>
        <v>0</v>
      </c>
      <c r="KK5" s="57">
        <f t="shared" ref="KK5:KK14" si="41">IF(KL5&lt;KM5,1,0)</f>
        <v>0</v>
      </c>
      <c r="KL5" s="59">
        <f>IC8</f>
        <v>2</v>
      </c>
      <c r="KM5" s="57">
        <f>IA8</f>
        <v>1</v>
      </c>
      <c r="KN5" s="1"/>
      <c r="KO5" s="314" t="s">
        <v>197</v>
      </c>
      <c r="KP5" s="1"/>
      <c r="KQ5" s="1"/>
      <c r="KR5" s="325">
        <v>2</v>
      </c>
      <c r="KS5" s="307"/>
      <c r="KT5" s="24" t="s">
        <v>203</v>
      </c>
      <c r="KU5" s="308">
        <f t="shared" si="0"/>
        <v>0</v>
      </c>
      <c r="KV5" s="308">
        <f t="shared" si="1"/>
        <v>0</v>
      </c>
      <c r="KW5" s="322"/>
      <c r="KX5" s="324"/>
      <c r="KY5" s="311"/>
      <c r="KZ5" s="324"/>
      <c r="LA5" s="311"/>
      <c r="LB5" s="311">
        <f t="shared" si="2"/>
        <v>0</v>
      </c>
      <c r="LC5" s="1"/>
      <c r="LD5" s="326" t="s">
        <v>210</v>
      </c>
      <c r="LE5" s="88"/>
      <c r="LF5" s="88" t="s">
        <v>28</v>
      </c>
      <c r="LG5" s="88"/>
      <c r="LH5" s="327" t="s">
        <v>78</v>
      </c>
      <c r="LI5" s="1"/>
      <c r="LJ5" s="326" t="s">
        <v>216</v>
      </c>
      <c r="LK5" s="88"/>
      <c r="LL5" s="88" t="s">
        <v>28</v>
      </c>
      <c r="LM5" s="88"/>
      <c r="LN5" s="327" t="s">
        <v>210</v>
      </c>
      <c r="LO5" s="1"/>
      <c r="LP5" s="1"/>
      <c r="LQ5" s="312">
        <v>2</v>
      </c>
      <c r="LR5" s="59" t="s">
        <v>203</v>
      </c>
      <c r="LS5" s="59">
        <f>IF(LV5&gt;LW5,1,0)</f>
        <v>0</v>
      </c>
      <c r="LT5" s="4">
        <f>IF((NOT(ISBLANK(LM3)))*AND(LM3=LK3),1,0)</f>
        <v>0</v>
      </c>
      <c r="LU5" s="57">
        <f>IF(LV5&lt;LW5,1,0)</f>
        <v>0</v>
      </c>
      <c r="LV5" s="59">
        <f>LM3</f>
        <v>0</v>
      </c>
      <c r="LW5" s="57">
        <f>LK3</f>
        <v>0</v>
      </c>
      <c r="LX5" s="1"/>
      <c r="LY5" s="312">
        <v>2</v>
      </c>
      <c r="LZ5" s="59" t="s">
        <v>202</v>
      </c>
      <c r="MA5" s="59">
        <f>IF(MD5&gt;ME5,1,0)</f>
        <v>0</v>
      </c>
      <c r="MB5" s="4">
        <f>IF((NOT(ISBLANK(LK3)))*AND(LK3=LM3),1,0)</f>
        <v>0</v>
      </c>
      <c r="MC5" s="57">
        <f>IF(MD5&lt;ME5,1,0)</f>
        <v>0</v>
      </c>
      <c r="MD5" s="59">
        <f>LK3</f>
        <v>0</v>
      </c>
      <c r="ME5" s="57">
        <f>LM3</f>
        <v>0</v>
      </c>
      <c r="MF5" s="1"/>
      <c r="MG5" s="312">
        <v>2</v>
      </c>
      <c r="MH5" s="59" t="s">
        <v>85</v>
      </c>
      <c r="MI5" s="59">
        <f>IF(ML5&gt;MM5,1,0)</f>
        <v>0</v>
      </c>
      <c r="MJ5" s="4">
        <f>IF((NOT(ISBLANK(LM4)))*AND(LM4=LK4),1,0)</f>
        <v>0</v>
      </c>
      <c r="MK5" s="57">
        <f>IF(ML5&lt;MM5,1,0)</f>
        <v>0</v>
      </c>
      <c r="ML5" s="59">
        <f>LM4</f>
        <v>0</v>
      </c>
      <c r="MM5" s="57">
        <f>LK4</f>
        <v>0</v>
      </c>
      <c r="MN5" s="1"/>
      <c r="MO5" s="314" t="s">
        <v>78</v>
      </c>
      <c r="MP5" s="1"/>
      <c r="MS5" s="1"/>
      <c r="MT5" s="325">
        <v>2</v>
      </c>
      <c r="MU5" s="307"/>
      <c r="MV5" s="24" t="s">
        <v>42</v>
      </c>
      <c r="MW5" s="308">
        <f t="shared" si="3"/>
        <v>0</v>
      </c>
      <c r="MX5" s="308">
        <f t="shared" si="4"/>
        <v>0</v>
      </c>
      <c r="MY5" s="322"/>
      <c r="MZ5" s="324"/>
      <c r="NA5" s="311"/>
      <c r="NB5" s="324"/>
      <c r="NC5" s="311"/>
      <c r="ND5" s="311">
        <f t="shared" si="5"/>
        <v>0</v>
      </c>
      <c r="NE5" s="1"/>
      <c r="NF5" s="291" t="s">
        <v>35</v>
      </c>
      <c r="NG5" s="111"/>
      <c r="NH5" s="111" t="s">
        <v>28</v>
      </c>
      <c r="NI5" s="111"/>
      <c r="NJ5" s="292" t="s">
        <v>121</v>
      </c>
      <c r="NK5" s="1"/>
      <c r="NL5" s="291" t="s">
        <v>67</v>
      </c>
      <c r="NM5" s="111"/>
      <c r="NN5" s="111" t="s">
        <v>28</v>
      </c>
      <c r="NO5" s="111"/>
      <c r="NP5" s="292" t="s">
        <v>72</v>
      </c>
      <c r="NQ5" s="1"/>
      <c r="NR5" s="291" t="s">
        <v>35</v>
      </c>
      <c r="NS5" s="111"/>
      <c r="NT5" s="111" t="s">
        <v>28</v>
      </c>
      <c r="NU5" s="111"/>
      <c r="NV5" s="292" t="s">
        <v>59</v>
      </c>
      <c r="NW5" s="1"/>
      <c r="NX5" s="291" t="s">
        <v>59</v>
      </c>
      <c r="NY5" s="111"/>
      <c r="NZ5" s="111" t="s">
        <v>28</v>
      </c>
      <c r="OA5" s="111"/>
      <c r="OB5" s="292" t="s">
        <v>48</v>
      </c>
      <c r="OC5" s="1"/>
      <c r="OD5" s="1"/>
      <c r="OE5" s="312">
        <v>2</v>
      </c>
      <c r="OF5" s="59" t="s">
        <v>42</v>
      </c>
      <c r="OG5" s="59">
        <f t="shared" ref="OG5:OG14" si="42">IF(OJ5&gt;OK5,1,0)</f>
        <v>0</v>
      </c>
      <c r="OH5" s="4">
        <f>IF((NOT(ISBLANK(NM3)))*AND(NM3=NO3),1,0)</f>
        <v>0</v>
      </c>
      <c r="OI5" s="57">
        <f t="shared" ref="OI5:OI14" si="43">IF(OJ5&lt;OK5,1,0)</f>
        <v>0</v>
      </c>
      <c r="OJ5" s="59">
        <f>NM3</f>
        <v>0</v>
      </c>
      <c r="OK5" s="57">
        <f>NO3</f>
        <v>0</v>
      </c>
      <c r="OL5" s="1"/>
      <c r="OM5" s="312">
        <v>2</v>
      </c>
      <c r="ON5" s="59" t="s">
        <v>121</v>
      </c>
      <c r="OO5" s="59">
        <f t="shared" ref="OO5:OO14" si="44">IF(OR5&gt;OS5,1,0)</f>
        <v>0</v>
      </c>
      <c r="OP5" s="313">
        <f>IF((NOT(ISBLANK(NO3)))*AND(NO3=NM3),1,0)</f>
        <v>0</v>
      </c>
      <c r="OQ5" s="57">
        <f t="shared" ref="OQ5:OQ14" si="45">IF(OR5&lt;OS5,1,0)</f>
        <v>0</v>
      </c>
      <c r="OR5" s="59">
        <f>NO3</f>
        <v>0</v>
      </c>
      <c r="OS5" s="57">
        <f>NM3</f>
        <v>0</v>
      </c>
      <c r="OT5" s="1"/>
      <c r="OU5" s="312">
        <v>2</v>
      </c>
      <c r="OV5" s="59" t="s">
        <v>59</v>
      </c>
      <c r="OW5" s="59">
        <f t="shared" ref="OW5:OW14" si="46">IF(OZ5&gt;PA5,1,0)</f>
        <v>0</v>
      </c>
      <c r="OX5" s="4">
        <f>IF((NOT(ISBLANK(NO4)))*AND(NO4=NM4),1,0)</f>
        <v>0</v>
      </c>
      <c r="OY5" s="57">
        <f t="shared" ref="OY5:OY14" si="47">IF(OZ5&lt;PA5,1,0)</f>
        <v>0</v>
      </c>
      <c r="OZ5" s="59">
        <f>NO4</f>
        <v>0</v>
      </c>
      <c r="PA5" s="57">
        <f>NM4</f>
        <v>0</v>
      </c>
      <c r="PB5" s="1"/>
      <c r="PC5" s="312">
        <v>2</v>
      </c>
      <c r="PD5" s="59" t="s">
        <v>72</v>
      </c>
      <c r="PE5" s="59">
        <f t="shared" ref="PE5:PE14" si="48">IF(PH5&gt;PI5,1,0)</f>
        <v>0</v>
      </c>
      <c r="PF5" s="4">
        <f>IF((NOT(ISBLANK(NM5)))*AND(NM5=NO5),1,0)</f>
        <v>0</v>
      </c>
      <c r="PG5" s="57">
        <f t="shared" ref="PG5:PG14" si="49">IF(PH5&lt;PI5,1,0)</f>
        <v>0</v>
      </c>
      <c r="PH5" s="59">
        <f>NM5</f>
        <v>0</v>
      </c>
      <c r="PI5" s="57">
        <f>NO5</f>
        <v>0</v>
      </c>
      <c r="PJ5" s="1"/>
      <c r="PK5" s="312">
        <v>2</v>
      </c>
      <c r="PL5" s="59" t="s">
        <v>63</v>
      </c>
      <c r="PM5" s="59">
        <f t="shared" ref="PM5:PM14" si="50">IF(PP5&gt;PQ5,1,0)</f>
        <v>0</v>
      </c>
      <c r="PN5" s="4">
        <f>IF((NOT(ISBLANK(NM6)))*AND(NM6=NO6),1,0)</f>
        <v>0</v>
      </c>
      <c r="PO5" s="57">
        <f t="shared" ref="PO5:PO14" si="51">IF(PP5&lt;PQ5,1,0)</f>
        <v>0</v>
      </c>
      <c r="PP5" s="59">
        <f>NM6</f>
        <v>0</v>
      </c>
      <c r="PQ5" s="57">
        <f>NO6</f>
        <v>0</v>
      </c>
      <c r="PR5" s="1"/>
      <c r="PS5" s="312">
        <v>2</v>
      </c>
      <c r="PT5" s="59" t="s">
        <v>48</v>
      </c>
      <c r="PU5" s="59">
        <f t="shared" ref="PU5:PU14" si="52">IF(PX5&gt;PY5,1,0)</f>
        <v>0</v>
      </c>
      <c r="PV5" s="4">
        <f>IF((NOT(ISBLANK(NO8)))*AND(NO8=NM8),1,0)</f>
        <v>0</v>
      </c>
      <c r="PW5" s="57">
        <f t="shared" ref="PW5:PW14" si="53">IF(PX5&lt;PY5,1,0)</f>
        <v>0</v>
      </c>
      <c r="PX5" s="59">
        <f>NO8</f>
        <v>0</v>
      </c>
      <c r="PY5" s="57">
        <f>NM8</f>
        <v>0</v>
      </c>
      <c r="PZ5" s="1"/>
      <c r="QA5" s="314" t="s">
        <v>81</v>
      </c>
      <c r="QB5" s="1"/>
    </row>
    <row r="6" spans="2:445" x14ac:dyDescent="0.25">
      <c r="B6" s="306">
        <v>1</v>
      </c>
      <c r="C6" s="307"/>
      <c r="D6" s="328" t="s">
        <v>90</v>
      </c>
      <c r="E6" s="308">
        <v>33</v>
      </c>
      <c r="F6" s="308">
        <v>14</v>
      </c>
      <c r="G6" s="309">
        <v>10</v>
      </c>
      <c r="H6" s="310">
        <v>3</v>
      </c>
      <c r="I6" s="311">
        <v>1</v>
      </c>
      <c r="K6" s="140" t="s">
        <v>90</v>
      </c>
      <c r="L6" s="329">
        <f t="shared" ref="L6:L26" ca="1" si="54">RANDBETWEEN(1,100)</f>
        <v>3</v>
      </c>
      <c r="M6" s="318"/>
      <c r="N6" s="330"/>
      <c r="O6" s="331" t="s">
        <v>91</v>
      </c>
      <c r="P6" s="330"/>
      <c r="R6" s="306">
        <v>1</v>
      </c>
      <c r="S6" s="307"/>
      <c r="T6" s="315" t="s">
        <v>90</v>
      </c>
      <c r="U6" s="308">
        <f t="shared" ref="U6:U27" si="55">W6*3+X6</f>
        <v>33</v>
      </c>
      <c r="V6" s="308">
        <f t="shared" ref="V6:V27" si="56">W6+X6+Y6</f>
        <v>14</v>
      </c>
      <c r="W6" s="309">
        <v>10</v>
      </c>
      <c r="X6" s="310">
        <v>3</v>
      </c>
      <c r="Y6" s="311">
        <v>1</v>
      </c>
      <c r="Z6" s="208">
        <v>1</v>
      </c>
      <c r="AD6" s="304" t="s">
        <v>29</v>
      </c>
      <c r="AE6" s="305"/>
      <c r="AG6" s="304" t="s">
        <v>60</v>
      </c>
      <c r="AH6" s="304">
        <v>3</v>
      </c>
      <c r="AI6" s="304" t="s">
        <v>78</v>
      </c>
      <c r="AJ6" s="304">
        <v>15</v>
      </c>
      <c r="AK6" s="61" t="s">
        <v>197</v>
      </c>
      <c r="AL6" s="61">
        <v>27</v>
      </c>
      <c r="AN6" s="325">
        <v>3</v>
      </c>
      <c r="AO6" s="307"/>
      <c r="AP6" s="24" t="s">
        <v>76</v>
      </c>
      <c r="AQ6" s="308">
        <v>10</v>
      </c>
      <c r="AR6" s="308">
        <v>5</v>
      </c>
      <c r="AS6" s="322">
        <v>3</v>
      </c>
      <c r="AT6" s="323">
        <v>1</v>
      </c>
      <c r="AU6" s="311">
        <v>1</v>
      </c>
      <c r="AV6" s="323">
        <v>6</v>
      </c>
      <c r="AW6" s="311">
        <v>4</v>
      </c>
      <c r="AX6" s="311">
        <v>2</v>
      </c>
      <c r="AY6" s="1"/>
      <c r="AZ6" s="291" t="s">
        <v>60</v>
      </c>
      <c r="BA6" s="111">
        <v>2</v>
      </c>
      <c r="BB6" s="111" t="s">
        <v>28</v>
      </c>
      <c r="BC6" s="111">
        <v>0</v>
      </c>
      <c r="BD6" s="292" t="s">
        <v>47</v>
      </c>
      <c r="BE6" s="1"/>
      <c r="BF6" s="291" t="s">
        <v>76</v>
      </c>
      <c r="BG6" s="111">
        <v>2</v>
      </c>
      <c r="BH6" s="111" t="s">
        <v>28</v>
      </c>
      <c r="BI6" s="111">
        <v>1</v>
      </c>
      <c r="BJ6" s="292" t="s">
        <v>62</v>
      </c>
      <c r="BK6" s="1"/>
      <c r="BL6" s="291" t="s">
        <v>62</v>
      </c>
      <c r="BM6" s="111">
        <v>4</v>
      </c>
      <c r="BN6" s="111" t="s">
        <v>28</v>
      </c>
      <c r="BO6" s="111">
        <v>2</v>
      </c>
      <c r="BP6" s="292" t="s">
        <v>88</v>
      </c>
      <c r="BQ6" s="1"/>
      <c r="BR6" s="291" t="s">
        <v>66</v>
      </c>
      <c r="BS6" s="111">
        <v>1</v>
      </c>
      <c r="BT6" s="111" t="s">
        <v>28</v>
      </c>
      <c r="BU6" s="111">
        <v>2</v>
      </c>
      <c r="BV6" s="292" t="s">
        <v>34</v>
      </c>
      <c r="BW6" s="1"/>
      <c r="BX6" s="1"/>
      <c r="BY6" s="312">
        <v>3</v>
      </c>
      <c r="BZ6" s="59" t="s">
        <v>47</v>
      </c>
      <c r="CA6" s="59">
        <f t="shared" si="6"/>
        <v>1</v>
      </c>
      <c r="CB6" s="4">
        <f>IF((NOT(ISBLANK(BO8)))*AND(BO8=BM8),1,0)</f>
        <v>0</v>
      </c>
      <c r="CC6" s="57">
        <f t="shared" si="7"/>
        <v>0</v>
      </c>
      <c r="CD6" s="59">
        <f>BO8</f>
        <v>1</v>
      </c>
      <c r="CE6" s="57">
        <f>BM8</f>
        <v>0</v>
      </c>
      <c r="CF6" s="1"/>
      <c r="CG6" s="312">
        <v>3</v>
      </c>
      <c r="CH6" s="59" t="s">
        <v>53</v>
      </c>
      <c r="CI6" s="59">
        <f t="shared" si="8"/>
        <v>0</v>
      </c>
      <c r="CJ6" s="313">
        <f>IF((NOT(ISBLANK(BO3)))*AND(BO3=BM3),1,0)</f>
        <v>1</v>
      </c>
      <c r="CK6" s="57">
        <f t="shared" si="9"/>
        <v>0</v>
      </c>
      <c r="CL6" s="59">
        <f>BO3</f>
        <v>0</v>
      </c>
      <c r="CM6" s="57">
        <f>BM3</f>
        <v>0</v>
      </c>
      <c r="CN6" s="1"/>
      <c r="CO6" s="312">
        <v>3</v>
      </c>
      <c r="CP6" s="59" t="s">
        <v>66</v>
      </c>
      <c r="CQ6" s="59">
        <f t="shared" si="10"/>
        <v>1</v>
      </c>
      <c r="CR6" s="4">
        <f>IF((NOT(ISBLANK(BM4)))*AND(BM4=BO4),1,0)</f>
        <v>0</v>
      </c>
      <c r="CS6" s="57">
        <f t="shared" si="11"/>
        <v>0</v>
      </c>
      <c r="CT6" s="59">
        <f>BM4</f>
        <v>3</v>
      </c>
      <c r="CU6" s="57">
        <f>BO4</f>
        <v>0</v>
      </c>
      <c r="CV6" s="1"/>
      <c r="CW6" s="312">
        <v>3</v>
      </c>
      <c r="CX6" s="59" t="s">
        <v>60</v>
      </c>
      <c r="CY6" s="59">
        <f t="shared" si="12"/>
        <v>0</v>
      </c>
      <c r="CZ6" s="4">
        <f>IF((NOT(ISBLANK(BO4)))*AND(BO4=BM4),1,0)</f>
        <v>0</v>
      </c>
      <c r="DA6" s="57">
        <f t="shared" si="13"/>
        <v>1</v>
      </c>
      <c r="DB6" s="59">
        <f>BO4</f>
        <v>0</v>
      </c>
      <c r="DC6" s="57">
        <f>BM4</f>
        <v>3</v>
      </c>
      <c r="DD6" s="1"/>
      <c r="DE6" s="312">
        <v>3</v>
      </c>
      <c r="DF6" s="59" t="s">
        <v>71</v>
      </c>
      <c r="DG6" s="59">
        <f t="shared" si="14"/>
        <v>1</v>
      </c>
      <c r="DH6" s="4">
        <f>IF((NOT(ISBLANK(BO7)))*AND(BO7=BM7),1,0)</f>
        <v>0</v>
      </c>
      <c r="DI6" s="57">
        <f t="shared" si="15"/>
        <v>0</v>
      </c>
      <c r="DJ6" s="59">
        <f>BO7</f>
        <v>2</v>
      </c>
      <c r="DK6" s="57">
        <f>BM7</f>
        <v>0</v>
      </c>
      <c r="DL6" s="1"/>
      <c r="DM6" s="312">
        <v>3</v>
      </c>
      <c r="DN6" s="59" t="s">
        <v>58</v>
      </c>
      <c r="DO6" s="59">
        <f t="shared" si="16"/>
        <v>0</v>
      </c>
      <c r="DP6" s="4">
        <f>IF((NOT(ISBLANK(BM5)))*AND(BM5=BO5),1,0)</f>
        <v>0</v>
      </c>
      <c r="DQ6" s="57">
        <f t="shared" si="17"/>
        <v>1</v>
      </c>
      <c r="DR6" s="59">
        <f>BM5</f>
        <v>1</v>
      </c>
      <c r="DS6" s="57">
        <f>BO5</f>
        <v>4</v>
      </c>
      <c r="DT6" s="1"/>
      <c r="DU6" s="314" t="s">
        <v>66</v>
      </c>
      <c r="DV6" s="1"/>
      <c r="DW6" s="1"/>
      <c r="DX6" s="325">
        <v>3</v>
      </c>
      <c r="DY6" s="307"/>
      <c r="DZ6" s="24" t="s">
        <v>29</v>
      </c>
      <c r="EA6" s="308">
        <v>20</v>
      </c>
      <c r="EB6" s="308">
        <v>11</v>
      </c>
      <c r="EC6" s="322">
        <v>6</v>
      </c>
      <c r="ED6" s="323">
        <v>2</v>
      </c>
      <c r="EE6" s="311">
        <v>3</v>
      </c>
      <c r="EF6" s="323">
        <v>15</v>
      </c>
      <c r="EG6" s="311">
        <v>9</v>
      </c>
      <c r="EH6" s="311">
        <v>6</v>
      </c>
      <c r="EI6" s="1"/>
      <c r="EJ6" s="291" t="s">
        <v>78</v>
      </c>
      <c r="EK6" s="111">
        <v>3</v>
      </c>
      <c r="EL6" s="111" t="s">
        <v>28</v>
      </c>
      <c r="EM6" s="111">
        <v>2</v>
      </c>
      <c r="EN6" s="292" t="s">
        <v>215</v>
      </c>
      <c r="EO6" s="1"/>
      <c r="EP6" s="291" t="s">
        <v>193</v>
      </c>
      <c r="EQ6" s="111">
        <v>0</v>
      </c>
      <c r="ER6" s="111" t="s">
        <v>28</v>
      </c>
      <c r="ES6" s="111">
        <v>3</v>
      </c>
      <c r="ET6" s="292" t="s">
        <v>214</v>
      </c>
      <c r="EU6" s="1"/>
      <c r="EV6" s="291" t="s">
        <v>214</v>
      </c>
      <c r="EW6" s="111">
        <v>2</v>
      </c>
      <c r="EX6" s="111" t="s">
        <v>28</v>
      </c>
      <c r="EY6" s="111">
        <v>0</v>
      </c>
      <c r="EZ6" s="292" t="s">
        <v>209</v>
      </c>
      <c r="FA6" s="1"/>
      <c r="FB6" s="291" t="s">
        <v>192</v>
      </c>
      <c r="FC6" s="111">
        <v>3</v>
      </c>
      <c r="FD6" s="111" t="s">
        <v>28</v>
      </c>
      <c r="FE6" s="111">
        <v>2</v>
      </c>
      <c r="FF6" s="292" t="s">
        <v>194</v>
      </c>
      <c r="FG6" s="1"/>
      <c r="FH6" s="1"/>
      <c r="FI6" s="312">
        <v>3</v>
      </c>
      <c r="FJ6" s="59" t="s">
        <v>215</v>
      </c>
      <c r="FK6" s="59">
        <f t="shared" si="18"/>
        <v>0</v>
      </c>
      <c r="FL6" s="4">
        <f>IF((NOT(ISBLANK(EY8)))*AND(EY8=EW8),1,0)</f>
        <v>0</v>
      </c>
      <c r="FM6" s="57">
        <f t="shared" si="19"/>
        <v>1</v>
      </c>
      <c r="FN6" s="59">
        <f>EY8</f>
        <v>0</v>
      </c>
      <c r="FO6" s="57">
        <f>EW8</f>
        <v>2</v>
      </c>
      <c r="FP6" s="1"/>
      <c r="FQ6" s="312">
        <v>3</v>
      </c>
      <c r="FR6" s="59" t="s">
        <v>210</v>
      </c>
      <c r="FS6" s="59">
        <f t="shared" si="20"/>
        <v>0</v>
      </c>
      <c r="FT6" s="313">
        <f>IF((NOT(ISBLANK(EY3)))*AND(EY3=EW3),1,0)</f>
        <v>0</v>
      </c>
      <c r="FU6" s="57">
        <f t="shared" si="21"/>
        <v>1</v>
      </c>
      <c r="FV6" s="59">
        <f>EY3</f>
        <v>1</v>
      </c>
      <c r="FW6" s="57">
        <f>EW3</f>
        <v>2</v>
      </c>
      <c r="FX6" s="1"/>
      <c r="FY6" s="312">
        <v>3</v>
      </c>
      <c r="FZ6" s="59" t="s">
        <v>192</v>
      </c>
      <c r="GA6" s="59">
        <f t="shared" si="22"/>
        <v>1</v>
      </c>
      <c r="GB6" s="4">
        <f>IF((NOT(ISBLANK(EW4)))*AND(EW4=EY4),1,0)</f>
        <v>0</v>
      </c>
      <c r="GC6" s="57">
        <f t="shared" si="23"/>
        <v>0</v>
      </c>
      <c r="GD6" s="59">
        <f>EW4</f>
        <v>3</v>
      </c>
      <c r="GE6" s="57">
        <f>EY4</f>
        <v>2</v>
      </c>
      <c r="GF6" s="1"/>
      <c r="GG6" s="312">
        <v>3</v>
      </c>
      <c r="GH6" s="59" t="s">
        <v>78</v>
      </c>
      <c r="GI6" s="59">
        <f t="shared" si="24"/>
        <v>0</v>
      </c>
      <c r="GJ6" s="4">
        <f>IF((NOT(ISBLANK(EY4)))*AND(EY4=EW4),1,0)</f>
        <v>0</v>
      </c>
      <c r="GK6" s="57">
        <f t="shared" si="25"/>
        <v>1</v>
      </c>
      <c r="GL6" s="59">
        <f>EY4</f>
        <v>2</v>
      </c>
      <c r="GM6" s="57">
        <f>EW4</f>
        <v>3</v>
      </c>
      <c r="GN6" s="1"/>
      <c r="GO6" s="312">
        <v>3</v>
      </c>
      <c r="GP6" s="59" t="s">
        <v>221</v>
      </c>
      <c r="GQ6" s="59">
        <f t="shared" si="26"/>
        <v>0</v>
      </c>
      <c r="GR6" s="4">
        <f>IF((NOT(ISBLANK(EY7)))*AND(EY7=EW7),1,0)</f>
        <v>0</v>
      </c>
      <c r="GS6" s="57">
        <f t="shared" si="27"/>
        <v>1</v>
      </c>
      <c r="GT6" s="59">
        <f>EY7</f>
        <v>0</v>
      </c>
      <c r="GU6" s="57">
        <f>EW7</f>
        <v>1</v>
      </c>
      <c r="GV6" s="1"/>
      <c r="GW6" s="312">
        <v>3</v>
      </c>
      <c r="GX6" s="59" t="s">
        <v>213</v>
      </c>
      <c r="GY6" s="59">
        <f t="shared" si="28"/>
        <v>0</v>
      </c>
      <c r="GZ6" s="4">
        <f>IF((NOT(ISBLANK(EW5)))*AND(EW5=EY5),1,0)</f>
        <v>0</v>
      </c>
      <c r="HA6" s="57">
        <f t="shared" si="29"/>
        <v>1</v>
      </c>
      <c r="HB6" s="59">
        <f>EW5</f>
        <v>0</v>
      </c>
      <c r="HC6" s="57">
        <f>EY5</f>
        <v>1</v>
      </c>
      <c r="HD6" s="1"/>
      <c r="HE6" s="314" t="s">
        <v>192</v>
      </c>
      <c r="HF6" s="1"/>
      <c r="HG6" s="1"/>
      <c r="HH6" s="325">
        <v>3</v>
      </c>
      <c r="HI6" s="307"/>
      <c r="HJ6" s="24" t="s">
        <v>199</v>
      </c>
      <c r="HK6" s="308">
        <v>18</v>
      </c>
      <c r="HL6" s="308">
        <v>11</v>
      </c>
      <c r="HM6" s="322">
        <v>5</v>
      </c>
      <c r="HN6" s="324">
        <v>3</v>
      </c>
      <c r="HO6" s="311">
        <v>3</v>
      </c>
      <c r="HP6" s="324">
        <v>17</v>
      </c>
      <c r="HQ6" s="311">
        <v>13</v>
      </c>
      <c r="HR6" s="311">
        <v>4</v>
      </c>
      <c r="HS6" s="1"/>
      <c r="HT6" s="291" t="s">
        <v>197</v>
      </c>
      <c r="HU6" s="111">
        <v>1</v>
      </c>
      <c r="HV6" s="111" t="s">
        <v>28</v>
      </c>
      <c r="HW6" s="111">
        <v>0</v>
      </c>
      <c r="HX6" s="292" t="s">
        <v>219</v>
      </c>
      <c r="HY6" s="1"/>
      <c r="HZ6" s="291" t="s">
        <v>199</v>
      </c>
      <c r="IA6" s="111">
        <v>0</v>
      </c>
      <c r="IB6" s="111" t="s">
        <v>28</v>
      </c>
      <c r="IC6" s="111">
        <v>1</v>
      </c>
      <c r="ID6" s="292" t="s">
        <v>218</v>
      </c>
      <c r="IE6" s="1"/>
      <c r="IF6" s="291" t="s">
        <v>218</v>
      </c>
      <c r="IG6" s="111">
        <v>0</v>
      </c>
      <c r="IH6" s="111" t="s">
        <v>28</v>
      </c>
      <c r="II6" s="111">
        <v>3</v>
      </c>
      <c r="IJ6" s="292" t="s">
        <v>211</v>
      </c>
      <c r="IK6" s="1"/>
      <c r="IL6" s="291" t="s">
        <v>198</v>
      </c>
      <c r="IM6" s="111">
        <v>3</v>
      </c>
      <c r="IN6" s="111" t="s">
        <v>28</v>
      </c>
      <c r="IO6" s="111">
        <v>0</v>
      </c>
      <c r="IP6" s="292" t="s">
        <v>200</v>
      </c>
      <c r="IQ6" s="1"/>
      <c r="IR6" s="1"/>
      <c r="IS6" s="312">
        <v>3</v>
      </c>
      <c r="IT6" s="59" t="s">
        <v>219</v>
      </c>
      <c r="IU6" s="59">
        <f t="shared" si="30"/>
        <v>1</v>
      </c>
      <c r="IV6" s="4">
        <f>IF((NOT(ISBLANK(II8)))*AND(II8=IG8),1,0)</f>
        <v>0</v>
      </c>
      <c r="IW6" s="57">
        <f t="shared" si="31"/>
        <v>0</v>
      </c>
      <c r="IX6" s="59">
        <f>II8</f>
        <v>3</v>
      </c>
      <c r="IY6" s="57">
        <f>IG8</f>
        <v>0</v>
      </c>
      <c r="IZ6" s="1"/>
      <c r="JA6" s="312">
        <v>3</v>
      </c>
      <c r="JB6" s="59" t="s">
        <v>212</v>
      </c>
      <c r="JC6" s="59">
        <f t="shared" si="32"/>
        <v>1</v>
      </c>
      <c r="JD6" s="313">
        <f>IF((NOT(ISBLANK(II3)))*AND(II3=IG3),1,0)</f>
        <v>0</v>
      </c>
      <c r="JE6" s="57">
        <f t="shared" si="33"/>
        <v>0</v>
      </c>
      <c r="JF6" s="59">
        <f>II3</f>
        <v>3</v>
      </c>
      <c r="JG6" s="57">
        <f>IG3</f>
        <v>1</v>
      </c>
      <c r="JH6" s="1"/>
      <c r="JI6" s="312">
        <v>3</v>
      </c>
      <c r="JJ6" s="59" t="s">
        <v>198</v>
      </c>
      <c r="JK6" s="59">
        <f t="shared" si="34"/>
        <v>1</v>
      </c>
      <c r="JL6" s="4">
        <f>IF((NOT(ISBLANK(IG4)))*AND(IG4=II4),1,0)</f>
        <v>0</v>
      </c>
      <c r="JM6" s="57">
        <f t="shared" si="35"/>
        <v>0</v>
      </c>
      <c r="JN6" s="59">
        <f>IG4</f>
        <v>4</v>
      </c>
      <c r="JO6" s="57">
        <f>II4</f>
        <v>3</v>
      </c>
      <c r="JP6" s="1"/>
      <c r="JQ6" s="312">
        <v>3</v>
      </c>
      <c r="JR6" s="59" t="s">
        <v>197</v>
      </c>
      <c r="JS6" s="59">
        <f t="shared" si="36"/>
        <v>0</v>
      </c>
      <c r="JT6" s="4">
        <f>IF((NOT(ISBLANK(II4)))*AND(II4=IG4),1,0)</f>
        <v>0</v>
      </c>
      <c r="JU6" s="57">
        <f t="shared" si="37"/>
        <v>1</v>
      </c>
      <c r="JV6" s="59">
        <f>II4</f>
        <v>3</v>
      </c>
      <c r="JW6" s="57">
        <f>IG4</f>
        <v>4</v>
      </c>
      <c r="JX6" s="1"/>
      <c r="JY6" s="312">
        <v>3</v>
      </c>
      <c r="JZ6" s="59" t="s">
        <v>216</v>
      </c>
      <c r="KA6" s="59">
        <f t="shared" si="38"/>
        <v>0</v>
      </c>
      <c r="KB6" s="4">
        <f>IF((NOT(ISBLANK(II7)))*AND(II7=IG7),1,0)</f>
        <v>0</v>
      </c>
      <c r="KC6" s="57">
        <f t="shared" si="39"/>
        <v>1</v>
      </c>
      <c r="KD6" s="59">
        <f>II7</f>
        <v>2</v>
      </c>
      <c r="KE6" s="57">
        <f>IG7</f>
        <v>3</v>
      </c>
      <c r="KF6" s="1"/>
      <c r="KG6" s="312">
        <v>3</v>
      </c>
      <c r="KH6" s="59" t="s">
        <v>217</v>
      </c>
      <c r="KI6" s="59">
        <f t="shared" si="40"/>
        <v>0</v>
      </c>
      <c r="KJ6" s="4">
        <f>IF((NOT(ISBLANK(IG5)))*AND(IG5=II5),1,0)</f>
        <v>1</v>
      </c>
      <c r="KK6" s="57">
        <f t="shared" si="41"/>
        <v>0</v>
      </c>
      <c r="KL6" s="59">
        <f>IG5</f>
        <v>0</v>
      </c>
      <c r="KM6" s="57">
        <f>II5</f>
        <v>0</v>
      </c>
      <c r="KN6" s="1"/>
      <c r="KO6" s="314" t="s">
        <v>198</v>
      </c>
      <c r="KP6" s="1"/>
      <c r="KQ6" s="1"/>
      <c r="KR6" s="325">
        <v>3</v>
      </c>
      <c r="KS6" s="307"/>
      <c r="KT6" s="24" t="s">
        <v>78</v>
      </c>
      <c r="KU6" s="308">
        <f t="shared" si="0"/>
        <v>0</v>
      </c>
      <c r="KV6" s="308">
        <f t="shared" si="1"/>
        <v>0</v>
      </c>
      <c r="KW6" s="322"/>
      <c r="KX6" s="324"/>
      <c r="KY6" s="311"/>
      <c r="KZ6" s="324"/>
      <c r="LA6" s="311"/>
      <c r="LB6" s="311">
        <f t="shared" si="2"/>
        <v>0</v>
      </c>
      <c r="LC6" s="1"/>
      <c r="LI6" s="1"/>
      <c r="LO6" s="1"/>
      <c r="LP6" s="1"/>
      <c r="LQ6" s="312">
        <v>3</v>
      </c>
      <c r="LR6" s="59" t="s">
        <v>78</v>
      </c>
      <c r="LS6" s="59">
        <f>IF(LV6&gt;LW6,1,0)</f>
        <v>0</v>
      </c>
      <c r="LT6" s="4">
        <f>IF((NOT(ISBLANK(LE8)))*AND(LE8=LG8),1,0)</f>
        <v>0</v>
      </c>
      <c r="LU6" s="57">
        <f>IF(LV6&lt;LW6,1,0)</f>
        <v>0</v>
      </c>
      <c r="LV6" s="59">
        <f>LE8</f>
        <v>0</v>
      </c>
      <c r="LW6" s="57">
        <f>LG8</f>
        <v>0</v>
      </c>
      <c r="LX6" s="1"/>
      <c r="LY6" s="312">
        <v>3</v>
      </c>
      <c r="LZ6" s="59" t="s">
        <v>210</v>
      </c>
      <c r="MA6" s="59">
        <f>IF(MD6&gt;ME6,1,0)</f>
        <v>0</v>
      </c>
      <c r="MB6" s="4">
        <f>IF((NOT(ISBLANK(LE9)))*AND(LE9=LG9),1,0)</f>
        <v>0</v>
      </c>
      <c r="MC6" s="57">
        <f>IF(MD6&lt;ME6,1,0)</f>
        <v>0</v>
      </c>
      <c r="MD6" s="59">
        <f>LE9</f>
        <v>0</v>
      </c>
      <c r="ME6" s="57">
        <f>LG9</f>
        <v>0</v>
      </c>
      <c r="MF6" s="1"/>
      <c r="MG6" s="312">
        <v>3</v>
      </c>
      <c r="MH6" s="59" t="s">
        <v>202</v>
      </c>
      <c r="MI6" s="59">
        <f>IF(ML6&gt;MM6,1,0)</f>
        <v>0</v>
      </c>
      <c r="MJ6" s="4">
        <f>IF((NOT(ISBLANK(LG8)))*AND(LG8=LE8),1,0)</f>
        <v>0</v>
      </c>
      <c r="MK6" s="57">
        <f>IF(ML6&lt;MM6,1,0)</f>
        <v>0</v>
      </c>
      <c r="ML6" s="59">
        <f>LG8</f>
        <v>0</v>
      </c>
      <c r="MM6" s="57">
        <f>LE8</f>
        <v>0</v>
      </c>
      <c r="MN6" s="1"/>
      <c r="MO6" s="314" t="s">
        <v>210</v>
      </c>
      <c r="MP6" s="1"/>
      <c r="MS6" s="1"/>
      <c r="MT6" s="325">
        <v>3</v>
      </c>
      <c r="MU6" s="307"/>
      <c r="MV6" s="24" t="s">
        <v>81</v>
      </c>
      <c r="MW6" s="308">
        <f t="shared" si="3"/>
        <v>0</v>
      </c>
      <c r="MX6" s="308">
        <f t="shared" si="4"/>
        <v>0</v>
      </c>
      <c r="MY6" s="322"/>
      <c r="MZ6" s="324"/>
      <c r="NA6" s="311"/>
      <c r="NB6" s="324"/>
      <c r="NC6" s="311"/>
      <c r="ND6" s="311">
        <f t="shared" si="5"/>
        <v>0</v>
      </c>
      <c r="NE6" s="1"/>
      <c r="NF6" s="291" t="s">
        <v>81</v>
      </c>
      <c r="NG6" s="111"/>
      <c r="NH6" s="111" t="s">
        <v>28</v>
      </c>
      <c r="NI6" s="111"/>
      <c r="NJ6" s="292" t="s">
        <v>48</v>
      </c>
      <c r="NK6" s="1"/>
      <c r="NL6" s="291" t="s">
        <v>77</v>
      </c>
      <c r="NM6" s="111"/>
      <c r="NN6" s="111" t="s">
        <v>28</v>
      </c>
      <c r="NO6" s="111"/>
      <c r="NP6" s="292" t="s">
        <v>63</v>
      </c>
      <c r="NQ6" s="1"/>
      <c r="NR6" s="291" t="s">
        <v>63</v>
      </c>
      <c r="NS6" s="111"/>
      <c r="NT6" s="111" t="s">
        <v>28</v>
      </c>
      <c r="NU6" s="111"/>
      <c r="NV6" s="292" t="s">
        <v>89</v>
      </c>
      <c r="NW6" s="1"/>
      <c r="NX6" s="291" t="s">
        <v>67</v>
      </c>
      <c r="NY6" s="111"/>
      <c r="NZ6" s="111" t="s">
        <v>28</v>
      </c>
      <c r="OA6" s="111"/>
      <c r="OB6" s="292" t="s">
        <v>35</v>
      </c>
      <c r="OC6" s="1"/>
      <c r="OD6" s="1"/>
      <c r="OE6" s="312">
        <v>3</v>
      </c>
      <c r="OF6" s="59" t="s">
        <v>48</v>
      </c>
      <c r="OG6" s="59">
        <f t="shared" si="42"/>
        <v>0</v>
      </c>
      <c r="OH6" s="4">
        <f>IF((NOT(ISBLANK(NU8)))*AND(NU8=NS8),1,0)</f>
        <v>0</v>
      </c>
      <c r="OI6" s="57">
        <f t="shared" si="43"/>
        <v>0</v>
      </c>
      <c r="OJ6" s="59">
        <f>NU8</f>
        <v>0</v>
      </c>
      <c r="OK6" s="57">
        <f>NS8</f>
        <v>0</v>
      </c>
      <c r="OL6" s="1"/>
      <c r="OM6" s="312">
        <v>3</v>
      </c>
      <c r="ON6" s="59" t="s">
        <v>54</v>
      </c>
      <c r="OO6" s="59">
        <f t="shared" si="44"/>
        <v>0</v>
      </c>
      <c r="OP6" s="313">
        <f>IF((NOT(ISBLANK(NU3)))*AND(NU3=NS3),1,0)</f>
        <v>0</v>
      </c>
      <c r="OQ6" s="57">
        <f t="shared" si="45"/>
        <v>0</v>
      </c>
      <c r="OR6" s="59">
        <f>NU3</f>
        <v>0</v>
      </c>
      <c r="OS6" s="57">
        <f>NS3</f>
        <v>0</v>
      </c>
      <c r="OT6" s="1"/>
      <c r="OU6" s="312">
        <v>3</v>
      </c>
      <c r="OV6" s="59" t="s">
        <v>67</v>
      </c>
      <c r="OW6" s="59">
        <f t="shared" si="46"/>
        <v>0</v>
      </c>
      <c r="OX6" s="4">
        <f>IF((NOT(ISBLANK(NS4)))*AND(NS4=NU4),1,0)</f>
        <v>0</v>
      </c>
      <c r="OY6" s="57">
        <f t="shared" si="47"/>
        <v>0</v>
      </c>
      <c r="OZ6" s="59">
        <f>NS4</f>
        <v>0</v>
      </c>
      <c r="PA6" s="57">
        <f>NU4</f>
        <v>0</v>
      </c>
      <c r="PB6" s="1"/>
      <c r="PC6" s="312">
        <v>3</v>
      </c>
      <c r="PD6" s="59" t="s">
        <v>81</v>
      </c>
      <c r="PE6" s="59">
        <f t="shared" si="48"/>
        <v>0</v>
      </c>
      <c r="PF6" s="4">
        <f>IF((NOT(ISBLANK(NU4)))*AND(NU4=NS4),1,0)</f>
        <v>0</v>
      </c>
      <c r="PG6" s="57">
        <f t="shared" si="49"/>
        <v>0</v>
      </c>
      <c r="PH6" s="59">
        <f>NU4</f>
        <v>0</v>
      </c>
      <c r="PI6" s="57">
        <f>NS4</f>
        <v>0</v>
      </c>
      <c r="PJ6" s="1"/>
      <c r="PK6" s="312">
        <v>3</v>
      </c>
      <c r="PL6" s="59" t="s">
        <v>72</v>
      </c>
      <c r="PM6" s="59">
        <f t="shared" si="50"/>
        <v>0</v>
      </c>
      <c r="PN6" s="4">
        <f>IF((NOT(ISBLANK(NU7)))*AND(NU7=NS7),1,0)</f>
        <v>0</v>
      </c>
      <c r="PO6" s="57">
        <f t="shared" si="51"/>
        <v>0</v>
      </c>
      <c r="PP6" s="59">
        <f>NU7</f>
        <v>0</v>
      </c>
      <c r="PQ6" s="57">
        <f>NS7</f>
        <v>0</v>
      </c>
      <c r="PR6" s="1"/>
      <c r="PS6" s="312">
        <v>3</v>
      </c>
      <c r="PT6" s="59" t="s">
        <v>59</v>
      </c>
      <c r="PU6" s="59">
        <f t="shared" si="52"/>
        <v>0</v>
      </c>
      <c r="PV6" s="4">
        <f>IF((NOT(ISBLANK(NS5)))*AND(NS5=NU5),1,0)</f>
        <v>0</v>
      </c>
      <c r="PW6" s="57">
        <f t="shared" si="53"/>
        <v>0</v>
      </c>
      <c r="PX6" s="59">
        <f>NS5</f>
        <v>0</v>
      </c>
      <c r="PY6" s="57">
        <f>NU5</f>
        <v>0</v>
      </c>
      <c r="PZ6" s="1"/>
      <c r="QA6" s="314" t="s">
        <v>67</v>
      </c>
      <c r="QB6" s="1"/>
    </row>
    <row r="7" spans="2:445" x14ac:dyDescent="0.25">
      <c r="B7" s="332">
        <v>2</v>
      </c>
      <c r="C7" s="307"/>
      <c r="D7" s="349" t="s">
        <v>78</v>
      </c>
      <c r="E7" s="308">
        <v>32</v>
      </c>
      <c r="F7" s="308">
        <v>14</v>
      </c>
      <c r="G7" s="322">
        <v>10</v>
      </c>
      <c r="H7" s="323">
        <v>2</v>
      </c>
      <c r="I7" s="311">
        <v>2</v>
      </c>
      <c r="K7" s="140" t="s">
        <v>107</v>
      </c>
      <c r="L7" s="329">
        <f t="shared" ca="1" si="54"/>
        <v>17</v>
      </c>
      <c r="M7" s="318"/>
      <c r="N7" s="330"/>
      <c r="O7" s="331" t="s">
        <v>222</v>
      </c>
      <c r="P7" s="330"/>
      <c r="R7" s="332">
        <v>2</v>
      </c>
      <c r="S7" s="307"/>
      <c r="T7" s="315" t="s">
        <v>107</v>
      </c>
      <c r="U7" s="308">
        <f t="shared" si="55"/>
        <v>28</v>
      </c>
      <c r="V7" s="308">
        <f t="shared" si="56"/>
        <v>14</v>
      </c>
      <c r="W7" s="322">
        <v>8</v>
      </c>
      <c r="X7" s="324">
        <v>4</v>
      </c>
      <c r="Y7" s="311">
        <v>2</v>
      </c>
      <c r="Z7" s="208">
        <f>Z6+1</f>
        <v>2</v>
      </c>
      <c r="AD7" s="304" t="s">
        <v>85</v>
      </c>
      <c r="AE7" s="305"/>
      <c r="AG7" s="61" t="s">
        <v>66</v>
      </c>
      <c r="AH7" s="61">
        <v>4</v>
      </c>
      <c r="AI7" s="96" t="s">
        <v>223</v>
      </c>
      <c r="AJ7" s="96">
        <v>16</v>
      </c>
      <c r="AK7" s="61" t="s">
        <v>198</v>
      </c>
      <c r="AL7" s="61">
        <v>28</v>
      </c>
      <c r="AN7" s="325">
        <v>4</v>
      </c>
      <c r="AO7" s="307"/>
      <c r="AP7" s="315" t="s">
        <v>41</v>
      </c>
      <c r="AQ7" s="308">
        <v>9</v>
      </c>
      <c r="AR7" s="308">
        <v>5</v>
      </c>
      <c r="AS7" s="322">
        <v>2</v>
      </c>
      <c r="AT7" s="323">
        <v>3</v>
      </c>
      <c r="AU7" s="311">
        <v>0</v>
      </c>
      <c r="AV7" s="323">
        <v>7</v>
      </c>
      <c r="AW7" s="311">
        <v>2</v>
      </c>
      <c r="AX7" s="311">
        <v>5</v>
      </c>
      <c r="AY7" s="1"/>
      <c r="AZ7" s="291" t="s">
        <v>62</v>
      </c>
      <c r="BA7" s="111">
        <v>0</v>
      </c>
      <c r="BB7" s="111" t="s">
        <v>28</v>
      </c>
      <c r="BC7" s="111">
        <v>1</v>
      </c>
      <c r="BD7" s="292" t="s">
        <v>66</v>
      </c>
      <c r="BE7" s="1"/>
      <c r="BF7" s="291" t="s">
        <v>88</v>
      </c>
      <c r="BG7" s="111">
        <v>0</v>
      </c>
      <c r="BH7" s="111" t="s">
        <v>28</v>
      </c>
      <c r="BI7" s="111">
        <v>2</v>
      </c>
      <c r="BJ7" s="292" t="s">
        <v>53</v>
      </c>
      <c r="BK7" s="1"/>
      <c r="BL7" s="291" t="s">
        <v>71</v>
      </c>
      <c r="BM7" s="111">
        <v>0</v>
      </c>
      <c r="BN7" s="111" t="s">
        <v>28</v>
      </c>
      <c r="BO7" s="111">
        <v>2</v>
      </c>
      <c r="BP7" s="292" t="s">
        <v>76</v>
      </c>
      <c r="BQ7" s="1"/>
      <c r="BR7" s="291" t="s">
        <v>76</v>
      </c>
      <c r="BS7" s="111">
        <v>1</v>
      </c>
      <c r="BT7" s="111" t="s">
        <v>28</v>
      </c>
      <c r="BU7" s="111">
        <v>1</v>
      </c>
      <c r="BV7" s="292" t="s">
        <v>60</v>
      </c>
      <c r="BW7" s="1"/>
      <c r="BX7" s="1"/>
      <c r="BY7" s="312">
        <v>4</v>
      </c>
      <c r="BZ7" s="59" t="s">
        <v>53</v>
      </c>
      <c r="CA7" s="59">
        <f t="shared" si="6"/>
        <v>1</v>
      </c>
      <c r="CB7" s="4">
        <f>IF((NOT(ISBLANK(BS3)))*AND(BS3=BU3),1,0)</f>
        <v>0</v>
      </c>
      <c r="CC7" s="57">
        <f t="shared" si="7"/>
        <v>0</v>
      </c>
      <c r="CD7" s="59">
        <f>BS3</f>
        <v>5</v>
      </c>
      <c r="CE7" s="57">
        <f>BU3</f>
        <v>1</v>
      </c>
      <c r="CF7" s="1"/>
      <c r="CG7" s="312">
        <v>4</v>
      </c>
      <c r="CH7" s="59" t="s">
        <v>62</v>
      </c>
      <c r="CI7" s="59">
        <f t="shared" si="8"/>
        <v>1</v>
      </c>
      <c r="CJ7" s="313">
        <f>IF((NOT(ISBLANK(BS4)))*AND(BS4=BU4),1,0)</f>
        <v>0</v>
      </c>
      <c r="CK7" s="57">
        <f t="shared" si="9"/>
        <v>0</v>
      </c>
      <c r="CL7" s="59">
        <f>BS4</f>
        <v>1</v>
      </c>
      <c r="CM7" s="57">
        <f>BU4</f>
        <v>0</v>
      </c>
      <c r="CN7" s="1"/>
      <c r="CO7" s="312">
        <v>4</v>
      </c>
      <c r="CP7" s="59" t="s">
        <v>76</v>
      </c>
      <c r="CQ7" s="59">
        <f t="shared" si="10"/>
        <v>0</v>
      </c>
      <c r="CR7" s="4">
        <f>IF((NOT(ISBLANK(BU7)))*AND(BU7=BS7),1,0)</f>
        <v>1</v>
      </c>
      <c r="CS7" s="57">
        <f t="shared" si="11"/>
        <v>0</v>
      </c>
      <c r="CT7" s="59">
        <f>BU7</f>
        <v>1</v>
      </c>
      <c r="CU7" s="57">
        <f>BS7</f>
        <v>1</v>
      </c>
      <c r="CV7" s="1"/>
      <c r="CW7" s="312">
        <v>4</v>
      </c>
      <c r="CX7" s="59" t="s">
        <v>34</v>
      </c>
      <c r="CY7" s="59">
        <f t="shared" si="12"/>
        <v>0</v>
      </c>
      <c r="CZ7" s="4">
        <f>IF((NOT(ISBLANK(BS6)))*AND(BS6=BU6),1,0)</f>
        <v>0</v>
      </c>
      <c r="DA7" s="57">
        <f t="shared" si="13"/>
        <v>1</v>
      </c>
      <c r="DB7" s="59">
        <f>BS6</f>
        <v>1</v>
      </c>
      <c r="DC7" s="57">
        <f>BU6</f>
        <v>2</v>
      </c>
      <c r="DD7" s="1"/>
      <c r="DE7" s="312">
        <v>4</v>
      </c>
      <c r="DF7" s="59" t="s">
        <v>60</v>
      </c>
      <c r="DG7" s="59">
        <f t="shared" si="14"/>
        <v>0</v>
      </c>
      <c r="DH7" s="4">
        <f>IF((NOT(ISBLANK(BS7)))*AND(BS7=BU7),1,0)</f>
        <v>1</v>
      </c>
      <c r="DI7" s="57">
        <f t="shared" si="15"/>
        <v>0</v>
      </c>
      <c r="DJ7" s="59">
        <f>BS7</f>
        <v>1</v>
      </c>
      <c r="DK7" s="57">
        <f>BU7</f>
        <v>1</v>
      </c>
      <c r="DL7" s="1"/>
      <c r="DM7" s="312">
        <v>4</v>
      </c>
      <c r="DN7" s="59" t="s">
        <v>66</v>
      </c>
      <c r="DO7" s="59">
        <f t="shared" si="16"/>
        <v>1</v>
      </c>
      <c r="DP7" s="4">
        <f>IF((NOT(ISBLANK(BU6)))*AND(BU6=BS6),1,0)</f>
        <v>0</v>
      </c>
      <c r="DQ7" s="57">
        <f t="shared" si="17"/>
        <v>0</v>
      </c>
      <c r="DR7" s="59">
        <f>BU6</f>
        <v>2</v>
      </c>
      <c r="DS7" s="57">
        <f>BS6</f>
        <v>1</v>
      </c>
      <c r="DT7" s="1"/>
      <c r="DU7" s="314" t="s">
        <v>76</v>
      </c>
      <c r="DV7" s="1"/>
      <c r="DW7" s="1"/>
      <c r="DX7" s="325">
        <v>4</v>
      </c>
      <c r="DY7" s="307"/>
      <c r="DZ7" s="24" t="s">
        <v>214</v>
      </c>
      <c r="EA7" s="308">
        <v>19</v>
      </c>
      <c r="EB7" s="308">
        <v>11</v>
      </c>
      <c r="EC7" s="322">
        <v>5</v>
      </c>
      <c r="ED7" s="324">
        <v>4</v>
      </c>
      <c r="EE7" s="311">
        <v>2</v>
      </c>
      <c r="EF7" s="324">
        <v>19</v>
      </c>
      <c r="EG7" s="311">
        <v>13</v>
      </c>
      <c r="EH7" s="311">
        <v>6</v>
      </c>
      <c r="EI7" s="1"/>
      <c r="EJ7" s="291" t="s">
        <v>214</v>
      </c>
      <c r="EK7" s="111">
        <v>1</v>
      </c>
      <c r="EL7" s="111" t="s">
        <v>28</v>
      </c>
      <c r="EM7" s="111">
        <v>1</v>
      </c>
      <c r="EN7" s="292" t="s">
        <v>192</v>
      </c>
      <c r="EO7" s="1"/>
      <c r="EP7" s="291" t="s">
        <v>209</v>
      </c>
      <c r="EQ7" s="111">
        <v>0</v>
      </c>
      <c r="ER7" s="111" t="s">
        <v>28</v>
      </c>
      <c r="ES7" s="111">
        <v>3</v>
      </c>
      <c r="ET7" s="292" t="s">
        <v>210</v>
      </c>
      <c r="EU7" s="1"/>
      <c r="EV7" s="291" t="s">
        <v>221</v>
      </c>
      <c r="EW7" s="111">
        <v>1</v>
      </c>
      <c r="EX7" s="111" t="s">
        <v>28</v>
      </c>
      <c r="EY7" s="111">
        <v>0</v>
      </c>
      <c r="EZ7" s="292" t="s">
        <v>193</v>
      </c>
      <c r="FA7" s="1"/>
      <c r="FB7" s="291" t="s">
        <v>193</v>
      </c>
      <c r="FC7" s="111">
        <v>0</v>
      </c>
      <c r="FD7" s="111" t="s">
        <v>28</v>
      </c>
      <c r="FE7" s="111">
        <v>2</v>
      </c>
      <c r="FF7" s="292" t="s">
        <v>78</v>
      </c>
      <c r="FG7" s="1"/>
      <c r="FH7" s="1"/>
      <c r="FI7" s="312">
        <v>4</v>
      </c>
      <c r="FJ7" s="59" t="s">
        <v>210</v>
      </c>
      <c r="FK7" s="59">
        <f t="shared" si="18"/>
        <v>1</v>
      </c>
      <c r="FL7" s="4">
        <f>IF((NOT(ISBLANK(FC3)))*AND(FC3=FE3),1,0)</f>
        <v>0</v>
      </c>
      <c r="FM7" s="57">
        <f t="shared" si="19"/>
        <v>0</v>
      </c>
      <c r="FN7" s="59">
        <f>FC3</f>
        <v>1</v>
      </c>
      <c r="FO7" s="57">
        <f>FE3</f>
        <v>0</v>
      </c>
      <c r="FP7" s="1"/>
      <c r="FQ7" s="312">
        <v>4</v>
      </c>
      <c r="FR7" s="59" t="s">
        <v>214</v>
      </c>
      <c r="FS7" s="59">
        <f t="shared" si="20"/>
        <v>0</v>
      </c>
      <c r="FT7" s="313">
        <f>IF((NOT(ISBLANK(FC4)))*AND(FC4=FE4),1,0)</f>
        <v>0</v>
      </c>
      <c r="FU7" s="57">
        <f t="shared" si="21"/>
        <v>1</v>
      </c>
      <c r="FV7" s="59">
        <f>FC4</f>
        <v>1</v>
      </c>
      <c r="FW7" s="57">
        <f>FE4</f>
        <v>2</v>
      </c>
      <c r="FX7" s="1"/>
      <c r="FY7" s="312">
        <v>4</v>
      </c>
      <c r="FZ7" s="59" t="s">
        <v>193</v>
      </c>
      <c r="GA7" s="59">
        <f t="shared" si="22"/>
        <v>1</v>
      </c>
      <c r="GB7" s="4">
        <f>IF((NOT(ISBLANK(FE7)))*AND(FE7=FC7),1,0)</f>
        <v>0</v>
      </c>
      <c r="GC7" s="57">
        <f t="shared" si="23"/>
        <v>0</v>
      </c>
      <c r="GD7" s="59">
        <f>FE7</f>
        <v>2</v>
      </c>
      <c r="GE7" s="57">
        <f>FC7</f>
        <v>0</v>
      </c>
      <c r="GF7" s="1"/>
      <c r="GG7" s="312">
        <v>4</v>
      </c>
      <c r="GH7" s="59" t="s">
        <v>194</v>
      </c>
      <c r="GI7" s="59">
        <f t="shared" si="24"/>
        <v>1</v>
      </c>
      <c r="GJ7" s="4">
        <f>IF((NOT(ISBLANK(FC6)))*AND(FC6=FE6),1,0)</f>
        <v>0</v>
      </c>
      <c r="GK7" s="57">
        <f t="shared" si="25"/>
        <v>0</v>
      </c>
      <c r="GL7" s="59">
        <f>FC6</f>
        <v>3</v>
      </c>
      <c r="GM7" s="57">
        <f>FE6</f>
        <v>2</v>
      </c>
      <c r="GN7" s="1"/>
      <c r="GO7" s="312">
        <v>4</v>
      </c>
      <c r="GP7" s="59" t="s">
        <v>78</v>
      </c>
      <c r="GQ7" s="59">
        <f t="shared" si="26"/>
        <v>0</v>
      </c>
      <c r="GR7" s="4">
        <f>IF((NOT(ISBLANK(FC7)))*AND(FC7=FE7),1,0)</f>
        <v>0</v>
      </c>
      <c r="GS7" s="57">
        <f t="shared" si="27"/>
        <v>1</v>
      </c>
      <c r="GT7" s="59">
        <f>FC7</f>
        <v>0</v>
      </c>
      <c r="GU7" s="57">
        <f>FE7</f>
        <v>2</v>
      </c>
      <c r="GV7" s="1"/>
      <c r="GW7" s="312">
        <v>4</v>
      </c>
      <c r="GX7" s="59" t="s">
        <v>192</v>
      </c>
      <c r="GY7" s="59">
        <f t="shared" si="28"/>
        <v>0</v>
      </c>
      <c r="GZ7" s="4">
        <f>IF((NOT(ISBLANK(FE6)))*AND(FE6=FC6),1,0)</f>
        <v>0</v>
      </c>
      <c r="HA7" s="57">
        <f t="shared" si="29"/>
        <v>1</v>
      </c>
      <c r="HB7" s="59">
        <f>FE6</f>
        <v>2</v>
      </c>
      <c r="HC7" s="57">
        <f>FC6</f>
        <v>3</v>
      </c>
      <c r="HD7" s="1"/>
      <c r="HE7" s="314" t="s">
        <v>193</v>
      </c>
      <c r="HF7" s="1"/>
      <c r="HG7" s="1"/>
      <c r="HH7" s="325">
        <v>4</v>
      </c>
      <c r="HI7" s="307"/>
      <c r="HJ7" s="24" t="s">
        <v>198</v>
      </c>
      <c r="HK7" s="308">
        <v>17</v>
      </c>
      <c r="HL7" s="308">
        <v>11</v>
      </c>
      <c r="HM7" s="322">
        <v>5</v>
      </c>
      <c r="HN7" s="324">
        <v>2</v>
      </c>
      <c r="HO7" s="311">
        <v>4</v>
      </c>
      <c r="HP7" s="324">
        <v>19</v>
      </c>
      <c r="HQ7" s="311">
        <v>14</v>
      </c>
      <c r="HR7" s="311">
        <v>5</v>
      </c>
      <c r="HS7" s="1"/>
      <c r="HT7" s="291" t="s">
        <v>218</v>
      </c>
      <c r="HU7" s="111">
        <v>0</v>
      </c>
      <c r="HV7" s="111" t="s">
        <v>28</v>
      </c>
      <c r="HW7" s="111">
        <v>1</v>
      </c>
      <c r="HX7" s="292" t="s">
        <v>198</v>
      </c>
      <c r="HY7" s="1"/>
      <c r="HZ7" s="291" t="s">
        <v>211</v>
      </c>
      <c r="IA7" s="111">
        <v>0</v>
      </c>
      <c r="IB7" s="111" t="s">
        <v>28</v>
      </c>
      <c r="IC7" s="111">
        <v>1</v>
      </c>
      <c r="ID7" s="292" t="s">
        <v>212</v>
      </c>
      <c r="IE7" s="1"/>
      <c r="IF7" s="291" t="s">
        <v>216</v>
      </c>
      <c r="IG7" s="111">
        <v>3</v>
      </c>
      <c r="IH7" s="111" t="s">
        <v>28</v>
      </c>
      <c r="II7" s="111">
        <v>2</v>
      </c>
      <c r="IJ7" s="292" t="s">
        <v>199</v>
      </c>
      <c r="IK7" s="1"/>
      <c r="IL7" s="291" t="s">
        <v>199</v>
      </c>
      <c r="IM7" s="111">
        <v>2</v>
      </c>
      <c r="IN7" s="111" t="s">
        <v>28</v>
      </c>
      <c r="IO7" s="111">
        <v>1</v>
      </c>
      <c r="IP7" s="292" t="s">
        <v>197</v>
      </c>
      <c r="IQ7" s="1"/>
      <c r="IR7" s="1"/>
      <c r="IS7" s="312">
        <v>4</v>
      </c>
      <c r="IT7" s="59" t="s">
        <v>212</v>
      </c>
      <c r="IU7" s="59">
        <f t="shared" si="30"/>
        <v>1</v>
      </c>
      <c r="IV7" s="4">
        <f>IF((NOT(ISBLANK(IM3)))*AND(IM3=IO3),1,0)</f>
        <v>0</v>
      </c>
      <c r="IW7" s="57">
        <f t="shared" si="31"/>
        <v>0</v>
      </c>
      <c r="IX7" s="59">
        <f>IM3</f>
        <v>3</v>
      </c>
      <c r="IY7" s="57">
        <f>IO3</f>
        <v>1</v>
      </c>
      <c r="IZ7" s="1"/>
      <c r="JA7" s="312">
        <v>4</v>
      </c>
      <c r="JB7" s="59" t="s">
        <v>218</v>
      </c>
      <c r="JC7" s="59">
        <f t="shared" si="32"/>
        <v>0</v>
      </c>
      <c r="JD7" s="313">
        <f>IF((NOT(ISBLANK(IM4)))*AND(IM4=IO4),1,0)</f>
        <v>0</v>
      </c>
      <c r="JE7" s="57">
        <f t="shared" si="33"/>
        <v>1</v>
      </c>
      <c r="JF7" s="59">
        <f>IM4</f>
        <v>1</v>
      </c>
      <c r="JG7" s="57">
        <f>IO4</f>
        <v>5</v>
      </c>
      <c r="JH7" s="1"/>
      <c r="JI7" s="312">
        <v>4</v>
      </c>
      <c r="JJ7" s="59" t="s">
        <v>199</v>
      </c>
      <c r="JK7" s="59">
        <f t="shared" si="34"/>
        <v>0</v>
      </c>
      <c r="JL7" s="4">
        <f>IF((NOT(ISBLANK(IO7)))*AND(IO7=IM7),1,0)</f>
        <v>0</v>
      </c>
      <c r="JM7" s="57">
        <f t="shared" si="35"/>
        <v>1</v>
      </c>
      <c r="JN7" s="59">
        <f>IO7</f>
        <v>1</v>
      </c>
      <c r="JO7" s="57">
        <f>IM7</f>
        <v>2</v>
      </c>
      <c r="JP7" s="1"/>
      <c r="JQ7" s="312">
        <v>4</v>
      </c>
      <c r="JR7" s="59" t="s">
        <v>200</v>
      </c>
      <c r="JS7" s="59">
        <f t="shared" si="36"/>
        <v>1</v>
      </c>
      <c r="JT7" s="4">
        <f>IF((NOT(ISBLANK(IM6)))*AND(IM6=IO6),1,0)</f>
        <v>0</v>
      </c>
      <c r="JU7" s="57">
        <f t="shared" si="37"/>
        <v>0</v>
      </c>
      <c r="JV7" s="59">
        <f>IM6</f>
        <v>3</v>
      </c>
      <c r="JW7" s="57">
        <f>IO6</f>
        <v>0</v>
      </c>
      <c r="JX7" s="1"/>
      <c r="JY7" s="312">
        <v>4</v>
      </c>
      <c r="JZ7" s="59" t="s">
        <v>197</v>
      </c>
      <c r="KA7" s="59">
        <f t="shared" si="38"/>
        <v>1</v>
      </c>
      <c r="KB7" s="4">
        <f>IF((NOT(ISBLANK(IM7)))*AND(IM7=IO7),1,0)</f>
        <v>0</v>
      </c>
      <c r="KC7" s="57">
        <f t="shared" si="39"/>
        <v>0</v>
      </c>
      <c r="KD7" s="59">
        <f>IM7</f>
        <v>2</v>
      </c>
      <c r="KE7" s="57">
        <f>IO7</f>
        <v>1</v>
      </c>
      <c r="KF7" s="1"/>
      <c r="KG7" s="312">
        <v>4</v>
      </c>
      <c r="KH7" s="59" t="s">
        <v>198</v>
      </c>
      <c r="KI7" s="59">
        <f t="shared" si="40"/>
        <v>0</v>
      </c>
      <c r="KJ7" s="4">
        <f>IF((NOT(ISBLANK(IO6)))*AND(IO6=IM6),1,0)</f>
        <v>0</v>
      </c>
      <c r="KK7" s="57">
        <f t="shared" si="41"/>
        <v>1</v>
      </c>
      <c r="KL7" s="59">
        <f>IO6</f>
        <v>0</v>
      </c>
      <c r="KM7" s="57">
        <f>IM6</f>
        <v>3</v>
      </c>
      <c r="KN7" s="1"/>
      <c r="KO7" s="314" t="s">
        <v>199</v>
      </c>
      <c r="KP7" s="1"/>
      <c r="KQ7" s="1"/>
      <c r="KR7" s="325">
        <v>4</v>
      </c>
      <c r="KS7" s="307"/>
      <c r="KT7" s="24" t="s">
        <v>210</v>
      </c>
      <c r="KU7" s="308">
        <f t="shared" si="0"/>
        <v>0</v>
      </c>
      <c r="KV7" s="308">
        <f t="shared" si="1"/>
        <v>0</v>
      </c>
      <c r="KW7" s="322"/>
      <c r="KX7" s="324"/>
      <c r="KY7" s="311"/>
      <c r="KZ7" s="324"/>
      <c r="LA7" s="311"/>
      <c r="LB7" s="311">
        <f t="shared" si="2"/>
        <v>0</v>
      </c>
      <c r="LC7" s="1"/>
      <c r="LD7" s="405" t="s">
        <v>188</v>
      </c>
      <c r="LE7" s="406"/>
      <c r="LF7" s="406"/>
      <c r="LG7" s="406"/>
      <c r="LH7" s="407"/>
      <c r="LI7" s="1"/>
      <c r="LJ7" s="405" t="s">
        <v>189</v>
      </c>
      <c r="LK7" s="406"/>
      <c r="LL7" s="406"/>
      <c r="LM7" s="406"/>
      <c r="LN7" s="407"/>
      <c r="LO7" s="1"/>
      <c r="LP7" s="1"/>
      <c r="LQ7" s="312">
        <v>4</v>
      </c>
      <c r="LR7" s="59" t="s">
        <v>210</v>
      </c>
      <c r="LS7" s="59">
        <f>IF(LV7&gt;LW7,1,0)</f>
        <v>0</v>
      </c>
      <c r="LT7" s="4">
        <f>IF((NOT(ISBLANK(LM9)))*AND(LM9=LK9),1,0)</f>
        <v>0</v>
      </c>
      <c r="LU7" s="57">
        <f>IF(LV7&lt;LW7,1,0)</f>
        <v>0</v>
      </c>
      <c r="LV7" s="59">
        <f>LM9</f>
        <v>0</v>
      </c>
      <c r="LW7" s="57">
        <f>LK9</f>
        <v>0</v>
      </c>
      <c r="LX7" s="1"/>
      <c r="LY7" s="312">
        <v>4</v>
      </c>
      <c r="LZ7" s="59" t="s">
        <v>85</v>
      </c>
      <c r="MA7" s="59">
        <f>IF(MD7&gt;ME7,1,0)</f>
        <v>0</v>
      </c>
      <c r="MB7" s="4">
        <f>IF((NOT(ISBLANK(LK10)))*AND(LK10=LM10),1,0)</f>
        <v>0</v>
      </c>
      <c r="MC7" s="57">
        <f>IF(MD7&lt;ME7,1,0)</f>
        <v>0</v>
      </c>
      <c r="MD7" s="59">
        <f>LK10</f>
        <v>0</v>
      </c>
      <c r="ME7" s="57">
        <f>LM10</f>
        <v>0</v>
      </c>
      <c r="MF7" s="1"/>
      <c r="MG7" s="312">
        <v>4</v>
      </c>
      <c r="MH7" s="59" t="s">
        <v>216</v>
      </c>
      <c r="MI7" s="59">
        <f>IF(ML7&gt;MM7,1,0)</f>
        <v>0</v>
      </c>
      <c r="MJ7" s="4">
        <f>IF((NOT(ISBLANK(LK8)))*AND(LK8=LM8),1,0)</f>
        <v>0</v>
      </c>
      <c r="MK7" s="57">
        <f>IF(ML7&lt;MM7,1,0)</f>
        <v>0</v>
      </c>
      <c r="ML7" s="59">
        <f>LK8</f>
        <v>0</v>
      </c>
      <c r="MM7" s="57">
        <f>LM8</f>
        <v>0</v>
      </c>
      <c r="MN7" s="1"/>
      <c r="MO7" s="314" t="s">
        <v>216</v>
      </c>
      <c r="MP7" s="1"/>
      <c r="MS7" s="1"/>
      <c r="MT7" s="325">
        <v>4</v>
      </c>
      <c r="MU7" s="307"/>
      <c r="MV7" s="24" t="s">
        <v>67</v>
      </c>
      <c r="MW7" s="308">
        <f t="shared" si="3"/>
        <v>0</v>
      </c>
      <c r="MX7" s="308">
        <f t="shared" si="4"/>
        <v>0</v>
      </c>
      <c r="MY7" s="322"/>
      <c r="MZ7" s="324"/>
      <c r="NA7" s="311"/>
      <c r="NB7" s="324"/>
      <c r="NC7" s="311"/>
      <c r="ND7" s="311">
        <f t="shared" si="5"/>
        <v>0</v>
      </c>
      <c r="NE7" s="1"/>
      <c r="NF7" s="291" t="s">
        <v>63</v>
      </c>
      <c r="NG7" s="111"/>
      <c r="NH7" s="111" t="s">
        <v>28</v>
      </c>
      <c r="NI7" s="111"/>
      <c r="NJ7" s="292" t="s">
        <v>67</v>
      </c>
      <c r="NK7" s="1"/>
      <c r="NL7" s="291" t="s">
        <v>89</v>
      </c>
      <c r="NM7" s="111"/>
      <c r="NN7" s="111" t="s">
        <v>28</v>
      </c>
      <c r="NO7" s="111"/>
      <c r="NP7" s="292" t="s">
        <v>54</v>
      </c>
      <c r="NQ7" s="1"/>
      <c r="NR7" s="291" t="s">
        <v>72</v>
      </c>
      <c r="NS7" s="111"/>
      <c r="NT7" s="111" t="s">
        <v>28</v>
      </c>
      <c r="NU7" s="111"/>
      <c r="NV7" s="292" t="s">
        <v>77</v>
      </c>
      <c r="NW7" s="1"/>
      <c r="NX7" s="291" t="s">
        <v>77</v>
      </c>
      <c r="NY7" s="111"/>
      <c r="NZ7" s="111" t="s">
        <v>28</v>
      </c>
      <c r="OA7" s="111"/>
      <c r="OB7" s="292" t="s">
        <v>81</v>
      </c>
      <c r="OC7" s="1"/>
      <c r="OD7" s="1"/>
      <c r="OE7" s="312">
        <v>4</v>
      </c>
      <c r="OF7" s="59" t="s">
        <v>54</v>
      </c>
      <c r="OG7" s="59">
        <f t="shared" si="42"/>
        <v>0</v>
      </c>
      <c r="OH7" s="4">
        <f>IF((NOT(ISBLANK(NY3)))*AND(NY3=OA3),1,0)</f>
        <v>0</v>
      </c>
      <c r="OI7" s="57">
        <f t="shared" si="43"/>
        <v>0</v>
      </c>
      <c r="OJ7" s="59">
        <f>NY3</f>
        <v>0</v>
      </c>
      <c r="OK7" s="57">
        <f>OA3</f>
        <v>0</v>
      </c>
      <c r="OL7" s="1"/>
      <c r="OM7" s="312">
        <v>4</v>
      </c>
      <c r="ON7" s="59" t="s">
        <v>63</v>
      </c>
      <c r="OO7" s="59">
        <f t="shared" si="44"/>
        <v>0</v>
      </c>
      <c r="OP7" s="313">
        <f>IF((NOT(ISBLANK(NY4)))*AND(NY4=OA4),1,0)</f>
        <v>0</v>
      </c>
      <c r="OQ7" s="57">
        <f t="shared" si="45"/>
        <v>0</v>
      </c>
      <c r="OR7" s="59">
        <f>NY4</f>
        <v>0</v>
      </c>
      <c r="OS7" s="57">
        <f>OA4</f>
        <v>0</v>
      </c>
      <c r="OT7" s="1"/>
      <c r="OU7" s="312">
        <v>4</v>
      </c>
      <c r="OV7" s="59" t="s">
        <v>77</v>
      </c>
      <c r="OW7" s="59">
        <f t="shared" si="46"/>
        <v>0</v>
      </c>
      <c r="OX7" s="4">
        <f>IF((NOT(ISBLANK(OA7)))*AND(OA7=NY7),1,0)</f>
        <v>0</v>
      </c>
      <c r="OY7" s="57">
        <f t="shared" si="47"/>
        <v>0</v>
      </c>
      <c r="OZ7" s="59">
        <f>OA7</f>
        <v>0</v>
      </c>
      <c r="PA7" s="57">
        <f>NY7</f>
        <v>0</v>
      </c>
      <c r="PB7" s="1"/>
      <c r="PC7" s="312">
        <v>4</v>
      </c>
      <c r="PD7" s="59" t="s">
        <v>35</v>
      </c>
      <c r="PE7" s="59">
        <f t="shared" si="48"/>
        <v>0</v>
      </c>
      <c r="PF7" s="4">
        <f>IF((NOT(ISBLANK(NY6)))*AND(NY6=OA6),1,0)</f>
        <v>0</v>
      </c>
      <c r="PG7" s="57">
        <f t="shared" si="49"/>
        <v>0</v>
      </c>
      <c r="PH7" s="59">
        <f>NY6</f>
        <v>0</v>
      </c>
      <c r="PI7" s="57">
        <f>OA6</f>
        <v>0</v>
      </c>
      <c r="PJ7" s="1"/>
      <c r="PK7" s="312">
        <v>4</v>
      </c>
      <c r="PL7" s="59" t="s">
        <v>81</v>
      </c>
      <c r="PM7" s="59">
        <f t="shared" si="50"/>
        <v>0</v>
      </c>
      <c r="PN7" s="4">
        <f>IF((NOT(ISBLANK(NY7)))*AND(NY7=OA7),1,0)</f>
        <v>0</v>
      </c>
      <c r="PO7" s="57">
        <f t="shared" si="51"/>
        <v>0</v>
      </c>
      <c r="PP7" s="59">
        <f>NY7</f>
        <v>0</v>
      </c>
      <c r="PQ7" s="57">
        <f>OA7</f>
        <v>0</v>
      </c>
      <c r="PR7" s="1"/>
      <c r="PS7" s="312">
        <v>4</v>
      </c>
      <c r="PT7" s="59" t="s">
        <v>67</v>
      </c>
      <c r="PU7" s="59">
        <f t="shared" si="52"/>
        <v>0</v>
      </c>
      <c r="PV7" s="4">
        <f>IF((NOT(ISBLANK(OA6)))*AND(OA6=NY6),1,0)</f>
        <v>0</v>
      </c>
      <c r="PW7" s="57">
        <f t="shared" si="53"/>
        <v>0</v>
      </c>
      <c r="PX7" s="59">
        <f>OA6</f>
        <v>0</v>
      </c>
      <c r="PY7" s="57">
        <f>NY6</f>
        <v>0</v>
      </c>
      <c r="PZ7" s="1"/>
      <c r="QA7" s="314" t="s">
        <v>77</v>
      </c>
      <c r="QB7" s="1"/>
    </row>
    <row r="8" spans="2:445" x14ac:dyDescent="0.25">
      <c r="B8" s="332">
        <v>3</v>
      </c>
      <c r="C8" s="307"/>
      <c r="D8" s="24" t="s">
        <v>29</v>
      </c>
      <c r="E8" s="308">
        <v>29</v>
      </c>
      <c r="F8" s="308">
        <v>14</v>
      </c>
      <c r="G8" s="322">
        <v>9</v>
      </c>
      <c r="H8" s="324">
        <v>2</v>
      </c>
      <c r="I8" s="311">
        <v>3</v>
      </c>
      <c r="K8" s="333" t="s">
        <v>78</v>
      </c>
      <c r="L8" s="329">
        <f t="shared" ca="1" si="54"/>
        <v>16</v>
      </c>
      <c r="M8" s="318"/>
      <c r="N8" s="330"/>
      <c r="O8" s="331" t="s">
        <v>224</v>
      </c>
      <c r="P8" s="330"/>
      <c r="R8" s="332">
        <v>3</v>
      </c>
      <c r="S8" s="307"/>
      <c r="T8" s="334" t="s">
        <v>78</v>
      </c>
      <c r="U8" s="308">
        <f t="shared" si="55"/>
        <v>32</v>
      </c>
      <c r="V8" s="308">
        <f t="shared" si="56"/>
        <v>14</v>
      </c>
      <c r="W8" s="322">
        <v>10</v>
      </c>
      <c r="X8" s="324">
        <v>2</v>
      </c>
      <c r="Y8" s="311">
        <v>2</v>
      </c>
      <c r="Z8" s="208">
        <f t="shared" ref="Z8:Z27" si="57">Z7+1</f>
        <v>3</v>
      </c>
      <c r="AD8" s="304" t="s">
        <v>78</v>
      </c>
      <c r="AE8" s="305"/>
      <c r="AG8" s="61" t="s">
        <v>34</v>
      </c>
      <c r="AH8" s="61">
        <v>5</v>
      </c>
      <c r="AI8" s="96" t="s">
        <v>193</v>
      </c>
      <c r="AJ8" s="96">
        <v>17</v>
      </c>
      <c r="AK8" s="96" t="s">
        <v>199</v>
      </c>
      <c r="AL8" s="96">
        <v>29</v>
      </c>
      <c r="AN8" s="325">
        <v>5</v>
      </c>
      <c r="AO8" s="335"/>
      <c r="AP8" s="24" t="s">
        <v>34</v>
      </c>
      <c r="AQ8" s="308">
        <v>9</v>
      </c>
      <c r="AR8" s="308">
        <v>5</v>
      </c>
      <c r="AS8" s="322">
        <v>3</v>
      </c>
      <c r="AT8" s="324">
        <v>0</v>
      </c>
      <c r="AU8" s="311">
        <v>2</v>
      </c>
      <c r="AV8" s="324">
        <v>6</v>
      </c>
      <c r="AW8" s="311">
        <v>8</v>
      </c>
      <c r="AX8" s="311">
        <v>-2</v>
      </c>
      <c r="AY8" s="1"/>
      <c r="AZ8" s="326" t="s">
        <v>71</v>
      </c>
      <c r="BA8" s="88">
        <v>1</v>
      </c>
      <c r="BB8" s="88" t="s">
        <v>28</v>
      </c>
      <c r="BC8" s="88">
        <v>2</v>
      </c>
      <c r="BD8" s="327" t="s">
        <v>58</v>
      </c>
      <c r="BE8" s="1"/>
      <c r="BF8" s="326" t="s">
        <v>47</v>
      </c>
      <c r="BG8" s="88">
        <v>0</v>
      </c>
      <c r="BH8" s="88" t="s">
        <v>28</v>
      </c>
      <c r="BI8" s="88">
        <v>1</v>
      </c>
      <c r="BJ8" s="327" t="s">
        <v>34</v>
      </c>
      <c r="BK8" s="1"/>
      <c r="BL8" s="326" t="s">
        <v>47</v>
      </c>
      <c r="BM8" s="88">
        <v>0</v>
      </c>
      <c r="BN8" s="88" t="s">
        <v>28</v>
      </c>
      <c r="BO8" s="88">
        <v>1</v>
      </c>
      <c r="BP8" s="327" t="s">
        <v>190</v>
      </c>
      <c r="BQ8" s="1"/>
      <c r="BR8" s="326" t="s">
        <v>88</v>
      </c>
      <c r="BS8" s="88">
        <v>0</v>
      </c>
      <c r="BT8" s="88" t="s">
        <v>28</v>
      </c>
      <c r="BU8" s="88">
        <v>0</v>
      </c>
      <c r="BV8" s="327" t="s">
        <v>71</v>
      </c>
      <c r="BW8" s="1"/>
      <c r="BX8" s="1"/>
      <c r="BY8" s="312">
        <v>5</v>
      </c>
      <c r="BZ8" s="59" t="s">
        <v>58</v>
      </c>
      <c r="CA8" s="59">
        <f t="shared" si="6"/>
        <v>0</v>
      </c>
      <c r="CB8" s="4">
        <f>IF((NOT(ISBLANK(BC11)))*AND(BC11=BA11),1,0)</f>
        <v>0</v>
      </c>
      <c r="CC8" s="57">
        <f t="shared" si="7"/>
        <v>0</v>
      </c>
      <c r="CD8" s="59">
        <f>BC11</f>
        <v>0</v>
      </c>
      <c r="CE8" s="57">
        <f>BA11</f>
        <v>0</v>
      </c>
      <c r="CF8" s="1"/>
      <c r="CG8" s="312">
        <v>5</v>
      </c>
      <c r="CH8" s="59" t="s">
        <v>71</v>
      </c>
      <c r="CI8" s="59">
        <f t="shared" si="8"/>
        <v>0</v>
      </c>
      <c r="CJ8" s="313">
        <f>IF((NOT(ISBLANK(BC15)))*AND(BC15=BA15),1,0)</f>
        <v>1</v>
      </c>
      <c r="CK8" s="57">
        <f t="shared" si="9"/>
        <v>0</v>
      </c>
      <c r="CL8" s="59">
        <f>BC15</f>
        <v>0</v>
      </c>
      <c r="CM8" s="57">
        <f>BA15</f>
        <v>0</v>
      </c>
      <c r="CN8" s="1"/>
      <c r="CO8" s="312">
        <v>5</v>
      </c>
      <c r="CP8" s="59" t="s">
        <v>88</v>
      </c>
      <c r="CQ8" s="59">
        <f t="shared" si="10"/>
        <v>1</v>
      </c>
      <c r="CR8" s="4">
        <f>IF((NOT(ISBLANK(BA12)))*AND(BA12=BC12),1,0)</f>
        <v>0</v>
      </c>
      <c r="CS8" s="57">
        <f t="shared" si="11"/>
        <v>0</v>
      </c>
      <c r="CT8" s="59">
        <f>BA12</f>
        <v>2</v>
      </c>
      <c r="CU8" s="57">
        <f>BC12</f>
        <v>0</v>
      </c>
      <c r="CV8" s="1"/>
      <c r="CW8" s="312">
        <v>5</v>
      </c>
      <c r="CX8" s="59" t="s">
        <v>47</v>
      </c>
      <c r="CY8" s="59">
        <f t="shared" si="12"/>
        <v>1</v>
      </c>
      <c r="CZ8" s="4">
        <f>IF((NOT(ISBLANK(BC16)))*AND(BC16=BA16),1,0)</f>
        <v>0</v>
      </c>
      <c r="DA8" s="57">
        <f t="shared" si="13"/>
        <v>0</v>
      </c>
      <c r="DB8" s="59">
        <f>BC16</f>
        <v>2</v>
      </c>
      <c r="DC8" s="57">
        <f>BA16</f>
        <v>0</v>
      </c>
      <c r="DD8" s="1"/>
      <c r="DE8" s="312">
        <v>5</v>
      </c>
      <c r="DF8" s="59" t="s">
        <v>34</v>
      </c>
      <c r="DG8" s="59">
        <f t="shared" si="14"/>
        <v>0</v>
      </c>
      <c r="DH8" s="4">
        <f>IF((NOT(ISBLANK(BC13)))*AND(BC13=BA13),1,0)</f>
        <v>0</v>
      </c>
      <c r="DI8" s="57">
        <f t="shared" si="15"/>
        <v>1</v>
      </c>
      <c r="DJ8" s="59">
        <f>BC13</f>
        <v>0</v>
      </c>
      <c r="DK8" s="57">
        <f>BA13</f>
        <v>2</v>
      </c>
      <c r="DL8" s="1"/>
      <c r="DM8" s="312">
        <v>5</v>
      </c>
      <c r="DN8" s="59" t="s">
        <v>76</v>
      </c>
      <c r="DO8" s="59">
        <f t="shared" si="16"/>
        <v>1</v>
      </c>
      <c r="DP8" s="4">
        <f>IF((NOT(ISBLANK(BA13)))*AND(BA13=BC13),1,0)</f>
        <v>0</v>
      </c>
      <c r="DQ8" s="57">
        <f t="shared" si="17"/>
        <v>0</v>
      </c>
      <c r="DR8" s="59">
        <f>BA13</f>
        <v>2</v>
      </c>
      <c r="DS8" s="57">
        <f>BC13</f>
        <v>0</v>
      </c>
      <c r="DT8" s="1"/>
      <c r="DU8" s="314" t="s">
        <v>34</v>
      </c>
      <c r="DV8" s="1"/>
      <c r="DW8" s="1"/>
      <c r="DX8" s="325">
        <v>5</v>
      </c>
      <c r="DY8" s="335"/>
      <c r="DZ8" s="24" t="s">
        <v>192</v>
      </c>
      <c r="EA8" s="308">
        <v>19</v>
      </c>
      <c r="EB8" s="308">
        <v>11</v>
      </c>
      <c r="EC8" s="322">
        <v>5</v>
      </c>
      <c r="ED8" s="324">
        <v>4</v>
      </c>
      <c r="EE8" s="311">
        <v>2</v>
      </c>
      <c r="EF8" s="324">
        <v>16</v>
      </c>
      <c r="EG8" s="311">
        <v>11</v>
      </c>
      <c r="EH8" s="311">
        <v>5</v>
      </c>
      <c r="EI8" s="1"/>
      <c r="EJ8" s="326" t="s">
        <v>221</v>
      </c>
      <c r="EK8" s="88">
        <v>0</v>
      </c>
      <c r="EL8" s="88" t="s">
        <v>28</v>
      </c>
      <c r="EM8" s="88">
        <v>1</v>
      </c>
      <c r="EN8" s="327" t="s">
        <v>213</v>
      </c>
      <c r="EO8" s="1"/>
      <c r="EP8" s="326" t="s">
        <v>215</v>
      </c>
      <c r="EQ8" s="88">
        <v>1</v>
      </c>
      <c r="ER8" s="88" t="s">
        <v>28</v>
      </c>
      <c r="ES8" s="88">
        <v>2</v>
      </c>
      <c r="ET8" s="327" t="s">
        <v>194</v>
      </c>
      <c r="EU8" s="1"/>
      <c r="EV8" s="326" t="s">
        <v>215</v>
      </c>
      <c r="EW8" s="88">
        <v>2</v>
      </c>
      <c r="EX8" s="88" t="s">
        <v>28</v>
      </c>
      <c r="EY8" s="88">
        <v>0</v>
      </c>
      <c r="EZ8" s="327" t="s">
        <v>29</v>
      </c>
      <c r="FA8" s="1"/>
      <c r="FB8" s="326" t="s">
        <v>209</v>
      </c>
      <c r="FC8" s="88">
        <v>1</v>
      </c>
      <c r="FD8" s="88" t="s">
        <v>28</v>
      </c>
      <c r="FE8" s="88">
        <v>1</v>
      </c>
      <c r="FF8" s="327" t="s">
        <v>221</v>
      </c>
      <c r="FG8" s="1"/>
      <c r="FH8" s="1"/>
      <c r="FI8" s="312">
        <v>5</v>
      </c>
      <c r="FJ8" s="59" t="s">
        <v>213</v>
      </c>
      <c r="FK8" s="59">
        <f t="shared" si="18"/>
        <v>1</v>
      </c>
      <c r="FL8" s="4">
        <f>IF((NOT(ISBLANK(EM11)))*AND(EM11=EK11),1,0)</f>
        <v>0</v>
      </c>
      <c r="FM8" s="57">
        <f t="shared" si="19"/>
        <v>0</v>
      </c>
      <c r="FN8" s="59">
        <f>EM11</f>
        <v>2</v>
      </c>
      <c r="FO8" s="57">
        <f>EK11</f>
        <v>1</v>
      </c>
      <c r="FP8" s="1"/>
      <c r="FQ8" s="312">
        <v>5</v>
      </c>
      <c r="FR8" s="59" t="s">
        <v>221</v>
      </c>
      <c r="FS8" s="59">
        <f t="shared" si="20"/>
        <v>0</v>
      </c>
      <c r="FT8" s="313">
        <f>IF((NOT(ISBLANK(EM15)))*AND(EM15=EK15),1,0)</f>
        <v>1</v>
      </c>
      <c r="FU8" s="57">
        <f t="shared" si="21"/>
        <v>0</v>
      </c>
      <c r="FV8" s="59">
        <f>EM15</f>
        <v>1</v>
      </c>
      <c r="FW8" s="57">
        <f>EK15</f>
        <v>1</v>
      </c>
      <c r="FX8" s="1"/>
      <c r="FY8" s="312">
        <v>5</v>
      </c>
      <c r="FZ8" s="59" t="s">
        <v>209</v>
      </c>
      <c r="GA8" s="59">
        <f t="shared" si="22"/>
        <v>1</v>
      </c>
      <c r="GB8" s="4">
        <f>IF((NOT(ISBLANK(EK12)))*AND(EK12=EM12),1,0)</f>
        <v>0</v>
      </c>
      <c r="GC8" s="57">
        <f t="shared" si="23"/>
        <v>0</v>
      </c>
      <c r="GD8" s="59">
        <f>EK12</f>
        <v>2</v>
      </c>
      <c r="GE8" s="57">
        <f>EM12</f>
        <v>1</v>
      </c>
      <c r="GF8" s="1"/>
      <c r="GG8" s="312">
        <v>5</v>
      </c>
      <c r="GH8" s="59" t="s">
        <v>215</v>
      </c>
      <c r="GI8" s="59">
        <f t="shared" si="24"/>
        <v>0</v>
      </c>
      <c r="GJ8" s="4">
        <f>IF((NOT(ISBLANK(EM16)))*AND(EM16=EK16),1,0)</f>
        <v>1</v>
      </c>
      <c r="GK8" s="57">
        <f t="shared" si="25"/>
        <v>0</v>
      </c>
      <c r="GL8" s="59">
        <f>EM16</f>
        <v>1</v>
      </c>
      <c r="GM8" s="57">
        <f>EK16</f>
        <v>1</v>
      </c>
      <c r="GN8" s="1"/>
      <c r="GO8" s="312">
        <v>5</v>
      </c>
      <c r="GP8" s="59" t="s">
        <v>194</v>
      </c>
      <c r="GQ8" s="59">
        <f t="shared" si="26"/>
        <v>0</v>
      </c>
      <c r="GR8" s="4">
        <f>IF((NOT(ISBLANK(EM13)))*AND(EM13=EK13),1,0)</f>
        <v>0</v>
      </c>
      <c r="GS8" s="57">
        <f t="shared" si="27"/>
        <v>1</v>
      </c>
      <c r="GT8" s="59">
        <f>EM13</f>
        <v>1</v>
      </c>
      <c r="GU8" s="57">
        <f>EK13</f>
        <v>4</v>
      </c>
      <c r="GV8" s="1"/>
      <c r="GW8" s="312">
        <v>5</v>
      </c>
      <c r="GX8" s="59" t="s">
        <v>193</v>
      </c>
      <c r="GY8" s="59">
        <f t="shared" si="28"/>
        <v>1</v>
      </c>
      <c r="GZ8" s="4">
        <f>IF((NOT(ISBLANK(EK13)))*AND(EK13=EM13),1,0)</f>
        <v>0</v>
      </c>
      <c r="HA8" s="57">
        <f t="shared" si="29"/>
        <v>0</v>
      </c>
      <c r="HB8" s="59">
        <f>EK13</f>
        <v>4</v>
      </c>
      <c r="HC8" s="57">
        <f>EM13</f>
        <v>1</v>
      </c>
      <c r="HD8" s="1"/>
      <c r="HE8" s="314" t="s">
        <v>194</v>
      </c>
      <c r="HF8" s="1"/>
      <c r="HG8" s="1"/>
      <c r="HH8" s="325">
        <v>5</v>
      </c>
      <c r="HI8" s="335"/>
      <c r="HJ8" s="24" t="s">
        <v>197</v>
      </c>
      <c r="HK8" s="308">
        <v>17</v>
      </c>
      <c r="HL8" s="308">
        <v>11</v>
      </c>
      <c r="HM8" s="322">
        <v>5</v>
      </c>
      <c r="HN8" s="324">
        <v>2</v>
      </c>
      <c r="HO8" s="311">
        <v>4</v>
      </c>
      <c r="HP8" s="324">
        <v>19</v>
      </c>
      <c r="HQ8" s="311">
        <v>18</v>
      </c>
      <c r="HR8" s="311">
        <v>1</v>
      </c>
      <c r="HS8" s="1"/>
      <c r="HT8" s="326" t="s">
        <v>216</v>
      </c>
      <c r="HU8" s="88">
        <v>1</v>
      </c>
      <c r="HV8" s="88" t="s">
        <v>28</v>
      </c>
      <c r="HW8" s="88">
        <v>1</v>
      </c>
      <c r="HX8" s="327" t="s">
        <v>217</v>
      </c>
      <c r="HY8" s="1"/>
      <c r="HZ8" s="326" t="s">
        <v>219</v>
      </c>
      <c r="IA8" s="88">
        <v>1</v>
      </c>
      <c r="IB8" s="88" t="s">
        <v>28</v>
      </c>
      <c r="IC8" s="88">
        <v>2</v>
      </c>
      <c r="ID8" s="327" t="s">
        <v>200</v>
      </c>
      <c r="IE8" s="1"/>
      <c r="IF8" s="326" t="s">
        <v>219</v>
      </c>
      <c r="IG8" s="88">
        <v>0</v>
      </c>
      <c r="IH8" s="88" t="s">
        <v>28</v>
      </c>
      <c r="II8" s="88">
        <v>3</v>
      </c>
      <c r="IJ8" s="327" t="s">
        <v>85</v>
      </c>
      <c r="IK8" s="1"/>
      <c r="IL8" s="326" t="s">
        <v>211</v>
      </c>
      <c r="IM8" s="88">
        <v>1</v>
      </c>
      <c r="IN8" s="88" t="s">
        <v>28</v>
      </c>
      <c r="IO8" s="88">
        <v>2</v>
      </c>
      <c r="IP8" s="327" t="s">
        <v>216</v>
      </c>
      <c r="IQ8" s="1"/>
      <c r="IR8" s="1"/>
      <c r="IS8" s="312">
        <v>5</v>
      </c>
      <c r="IT8" s="59" t="s">
        <v>217</v>
      </c>
      <c r="IU8" s="59">
        <f t="shared" si="30"/>
        <v>1</v>
      </c>
      <c r="IV8" s="4">
        <f>IF((NOT(ISBLANK(HW11)))*AND(HW11=HU11),1,0)</f>
        <v>0</v>
      </c>
      <c r="IW8" s="57">
        <f t="shared" si="31"/>
        <v>0</v>
      </c>
      <c r="IX8" s="59">
        <f>HW11</f>
        <v>1</v>
      </c>
      <c r="IY8" s="57">
        <f>HU11</f>
        <v>0</v>
      </c>
      <c r="IZ8" s="1"/>
      <c r="JA8" s="312">
        <v>5</v>
      </c>
      <c r="JB8" s="59" t="s">
        <v>216</v>
      </c>
      <c r="JC8" s="59">
        <f t="shared" si="32"/>
        <v>0</v>
      </c>
      <c r="JD8" s="313">
        <f>IF((NOT(ISBLANK(HW15)))*AND(HW15=HU15),1,0)</f>
        <v>0</v>
      </c>
      <c r="JE8" s="57">
        <f t="shared" si="33"/>
        <v>1</v>
      </c>
      <c r="JF8" s="59">
        <f>HW15</f>
        <v>0</v>
      </c>
      <c r="JG8" s="57">
        <f>HU15</f>
        <v>1</v>
      </c>
      <c r="JH8" s="1"/>
      <c r="JI8" s="312">
        <v>5</v>
      </c>
      <c r="JJ8" s="59" t="s">
        <v>211</v>
      </c>
      <c r="JK8" s="59">
        <f t="shared" si="34"/>
        <v>0</v>
      </c>
      <c r="JL8" s="4">
        <f>IF((NOT(ISBLANK(HU12)))*AND(HU12=HW12),1,0)</f>
        <v>0</v>
      </c>
      <c r="JM8" s="57">
        <f t="shared" si="35"/>
        <v>1</v>
      </c>
      <c r="JN8" s="59">
        <f>HU12</f>
        <v>1</v>
      </c>
      <c r="JO8" s="57">
        <f>HW12</f>
        <v>2</v>
      </c>
      <c r="JP8" s="1"/>
      <c r="JQ8" s="312">
        <v>5</v>
      </c>
      <c r="JR8" s="59" t="s">
        <v>219</v>
      </c>
      <c r="JS8" s="59">
        <f t="shared" si="36"/>
        <v>0</v>
      </c>
      <c r="JT8" s="4">
        <f>IF((NOT(ISBLANK(HW16)))*AND(HW16=HU16),1,0)</f>
        <v>0</v>
      </c>
      <c r="JU8" s="57">
        <f t="shared" si="37"/>
        <v>1</v>
      </c>
      <c r="JV8" s="59">
        <f>HW16</f>
        <v>0</v>
      </c>
      <c r="JW8" s="57">
        <f>HU16</f>
        <v>1</v>
      </c>
      <c r="JX8" s="1"/>
      <c r="JY8" s="312">
        <v>5</v>
      </c>
      <c r="JZ8" s="59" t="s">
        <v>200</v>
      </c>
      <c r="KA8" s="59">
        <f t="shared" si="38"/>
        <v>0</v>
      </c>
      <c r="KB8" s="4">
        <f>IF((NOT(ISBLANK(HW13)))*AND(HW13=HU13),1,0)</f>
        <v>1</v>
      </c>
      <c r="KC8" s="57">
        <f t="shared" si="39"/>
        <v>0</v>
      </c>
      <c r="KD8" s="59">
        <f>HW13</f>
        <v>2</v>
      </c>
      <c r="KE8" s="57">
        <f>HU13</f>
        <v>2</v>
      </c>
      <c r="KF8" s="1"/>
      <c r="KG8" s="312">
        <v>5</v>
      </c>
      <c r="KH8" s="59" t="s">
        <v>199</v>
      </c>
      <c r="KI8" s="59">
        <f t="shared" si="40"/>
        <v>0</v>
      </c>
      <c r="KJ8" s="4">
        <f>IF((NOT(ISBLANK(HU13)))*AND(HU13=HW13),1,0)</f>
        <v>1</v>
      </c>
      <c r="KK8" s="57">
        <f t="shared" si="41"/>
        <v>0</v>
      </c>
      <c r="KL8" s="59">
        <f>HU13</f>
        <v>2</v>
      </c>
      <c r="KM8" s="57">
        <f>HW13</f>
        <v>2</v>
      </c>
      <c r="KN8" s="1"/>
      <c r="KO8" s="314" t="s">
        <v>200</v>
      </c>
      <c r="KP8" s="1"/>
      <c r="KQ8" s="1"/>
      <c r="KR8" s="325">
        <v>5</v>
      </c>
      <c r="KS8" s="335"/>
      <c r="KT8" s="24" t="s">
        <v>216</v>
      </c>
      <c r="KU8" s="308">
        <f t="shared" si="0"/>
        <v>0</v>
      </c>
      <c r="KV8" s="308">
        <f t="shared" si="1"/>
        <v>0</v>
      </c>
      <c r="KW8" s="322"/>
      <c r="KX8" s="324"/>
      <c r="KY8" s="311"/>
      <c r="KZ8" s="324"/>
      <c r="LA8" s="311"/>
      <c r="LB8" s="311">
        <f t="shared" si="2"/>
        <v>0</v>
      </c>
      <c r="LC8" s="1"/>
      <c r="LD8" s="291" t="s">
        <v>202</v>
      </c>
      <c r="LE8" s="111"/>
      <c r="LF8" s="111" t="s">
        <v>28</v>
      </c>
      <c r="LG8" s="111"/>
      <c r="LH8" s="292" t="s">
        <v>78</v>
      </c>
      <c r="LI8" s="1"/>
      <c r="LJ8" s="291" t="s">
        <v>78</v>
      </c>
      <c r="LK8" s="111"/>
      <c r="LL8" s="111" t="s">
        <v>28</v>
      </c>
      <c r="LM8" s="111"/>
      <c r="LN8" s="292" t="s">
        <v>216</v>
      </c>
      <c r="LO8" s="1"/>
      <c r="LP8" s="1"/>
      <c r="LQ8" s="312">
        <v>5</v>
      </c>
      <c r="LR8" s="59" t="s">
        <v>216</v>
      </c>
      <c r="LS8" s="59">
        <f>IF(LV8&gt;LW8,1,0)</f>
        <v>0</v>
      </c>
      <c r="LT8" s="4">
        <f>IF((NOT(ISBLANK(LE14)))*AND(LE14=LG14),1,0)</f>
        <v>0</v>
      </c>
      <c r="LU8" s="57">
        <f>IF(LV8&lt;LW8,1,0)</f>
        <v>0</v>
      </c>
      <c r="LV8" s="59">
        <f>LE14</f>
        <v>0</v>
      </c>
      <c r="LW8" s="57">
        <f>LG14</f>
        <v>0</v>
      </c>
      <c r="LX8" s="1"/>
      <c r="LY8" s="312">
        <v>5</v>
      </c>
      <c r="LZ8" s="59" t="s">
        <v>78</v>
      </c>
      <c r="MA8" s="59">
        <f>IF(MD8&gt;ME8,1,0)</f>
        <v>0</v>
      </c>
      <c r="MB8" s="4">
        <f>IF((NOT(ISBLANK(LG13)))*AND(LG13=LE13),1,0)</f>
        <v>0</v>
      </c>
      <c r="MC8" s="57">
        <f>IF(MD8&lt;ME8,1,0)</f>
        <v>0</v>
      </c>
      <c r="MD8" s="59">
        <f>LG13</f>
        <v>0</v>
      </c>
      <c r="ME8" s="57">
        <f>LE13</f>
        <v>0</v>
      </c>
      <c r="MF8" s="1"/>
      <c r="MG8" s="312">
        <v>5</v>
      </c>
      <c r="MH8" s="59" t="s">
        <v>203</v>
      </c>
      <c r="MI8" s="59">
        <f>IF(ML8&gt;MM8,1,0)</f>
        <v>0</v>
      </c>
      <c r="MJ8" s="4">
        <f>IF((NOT(ISBLANK(LE13)))*AND(LE13=LG13),1,0)</f>
        <v>0</v>
      </c>
      <c r="MK8" s="57">
        <f>IF(ML8&lt;MM8,1,0)</f>
        <v>0</v>
      </c>
      <c r="ML8" s="59">
        <f>LE13</f>
        <v>0</v>
      </c>
      <c r="MM8" s="57">
        <f>LG13</f>
        <v>0</v>
      </c>
      <c r="MN8" s="1"/>
      <c r="MO8" s="336" t="s">
        <v>85</v>
      </c>
      <c r="MP8" s="1"/>
      <c r="MS8" s="1"/>
      <c r="MT8" s="325">
        <v>5</v>
      </c>
      <c r="MU8" s="335"/>
      <c r="MV8" s="24" t="s">
        <v>77</v>
      </c>
      <c r="MW8" s="308">
        <f t="shared" si="3"/>
        <v>0</v>
      </c>
      <c r="MX8" s="308">
        <f t="shared" si="4"/>
        <v>0</v>
      </c>
      <c r="MY8" s="322"/>
      <c r="MZ8" s="324"/>
      <c r="NA8" s="311"/>
      <c r="NB8" s="324"/>
      <c r="NC8" s="311"/>
      <c r="ND8" s="311">
        <f t="shared" si="5"/>
        <v>0</v>
      </c>
      <c r="NE8" s="1"/>
      <c r="NF8" s="326" t="s">
        <v>72</v>
      </c>
      <c r="NG8" s="88"/>
      <c r="NH8" s="88" t="s">
        <v>28</v>
      </c>
      <c r="NI8" s="88"/>
      <c r="NJ8" s="327" t="s">
        <v>59</v>
      </c>
      <c r="NK8" s="1"/>
      <c r="NL8" s="326" t="s">
        <v>48</v>
      </c>
      <c r="NM8" s="88"/>
      <c r="NN8" s="88" t="s">
        <v>28</v>
      </c>
      <c r="NO8" s="88"/>
      <c r="NP8" s="327" t="s">
        <v>35</v>
      </c>
      <c r="NQ8" s="1"/>
      <c r="NR8" s="326" t="s">
        <v>48</v>
      </c>
      <c r="NS8" s="88"/>
      <c r="NT8" s="88" t="s">
        <v>28</v>
      </c>
      <c r="NU8" s="88"/>
      <c r="NV8" s="327" t="s">
        <v>121</v>
      </c>
      <c r="NW8" s="1"/>
      <c r="NX8" s="326" t="s">
        <v>89</v>
      </c>
      <c r="NY8" s="88"/>
      <c r="NZ8" s="88" t="s">
        <v>28</v>
      </c>
      <c r="OA8" s="88"/>
      <c r="OB8" s="327" t="s">
        <v>72</v>
      </c>
      <c r="OC8" s="1"/>
      <c r="OD8" s="1"/>
      <c r="OE8" s="312">
        <v>5</v>
      </c>
      <c r="OF8" s="59" t="s">
        <v>59</v>
      </c>
      <c r="OG8" s="59">
        <f t="shared" si="42"/>
        <v>0</v>
      </c>
      <c r="OH8" s="4">
        <f>IF((NOT(ISBLANK(NI11)))*AND(NI11=NG11),1,0)</f>
        <v>0</v>
      </c>
      <c r="OI8" s="57">
        <f t="shared" si="43"/>
        <v>0</v>
      </c>
      <c r="OJ8" s="59">
        <f>NI11</f>
        <v>0</v>
      </c>
      <c r="OK8" s="57">
        <f>NG11</f>
        <v>0</v>
      </c>
      <c r="OL8" s="1"/>
      <c r="OM8" s="312">
        <v>5</v>
      </c>
      <c r="ON8" s="59" t="s">
        <v>72</v>
      </c>
      <c r="OO8" s="59">
        <f t="shared" si="44"/>
        <v>0</v>
      </c>
      <c r="OP8" s="313">
        <f>IF((NOT(ISBLANK(NI15)))*AND(NI15=NG15),1,0)</f>
        <v>0</v>
      </c>
      <c r="OQ8" s="57">
        <f t="shared" si="45"/>
        <v>0</v>
      </c>
      <c r="OR8" s="59">
        <f>NI15</f>
        <v>0</v>
      </c>
      <c r="OS8" s="57">
        <f>NG15</f>
        <v>0</v>
      </c>
      <c r="OT8" s="1"/>
      <c r="OU8" s="312">
        <v>5</v>
      </c>
      <c r="OV8" s="59" t="s">
        <v>89</v>
      </c>
      <c r="OW8" s="59">
        <f t="shared" si="46"/>
        <v>0</v>
      </c>
      <c r="OX8" s="4">
        <f>IF((NOT(ISBLANK(NG12)))*AND(NG12=NI12),1,0)</f>
        <v>0</v>
      </c>
      <c r="OY8" s="57">
        <f t="shared" si="47"/>
        <v>0</v>
      </c>
      <c r="OZ8" s="59">
        <f>NG12</f>
        <v>0</v>
      </c>
      <c r="PA8" s="57">
        <f>NI12</f>
        <v>0</v>
      </c>
      <c r="PB8" s="1"/>
      <c r="PC8" s="312">
        <v>5</v>
      </c>
      <c r="PD8" s="59" t="s">
        <v>48</v>
      </c>
      <c r="PE8" s="59">
        <f t="shared" si="48"/>
        <v>0</v>
      </c>
      <c r="PF8" s="4">
        <f>IF((NOT(ISBLANK(NI16)))*AND(NI16=NG16),1,0)</f>
        <v>0</v>
      </c>
      <c r="PG8" s="57">
        <f t="shared" si="49"/>
        <v>0</v>
      </c>
      <c r="PH8" s="59">
        <f>NI16</f>
        <v>0</v>
      </c>
      <c r="PI8" s="57">
        <f>NG16</f>
        <v>0</v>
      </c>
      <c r="PJ8" s="1"/>
      <c r="PK8" s="312">
        <v>5</v>
      </c>
      <c r="PL8" s="59" t="s">
        <v>35</v>
      </c>
      <c r="PM8" s="59">
        <f t="shared" si="50"/>
        <v>0</v>
      </c>
      <c r="PN8" s="4">
        <f>IF((NOT(ISBLANK(NI13)))*AND(NI13=NG13),1,0)</f>
        <v>0</v>
      </c>
      <c r="PO8" s="57">
        <f t="shared" si="51"/>
        <v>0</v>
      </c>
      <c r="PP8" s="59">
        <f>NI13</f>
        <v>0</v>
      </c>
      <c r="PQ8" s="57">
        <f>NG13</f>
        <v>0</v>
      </c>
      <c r="PR8" s="1"/>
      <c r="PS8" s="312">
        <v>5</v>
      </c>
      <c r="PT8" s="59" t="s">
        <v>77</v>
      </c>
      <c r="PU8" s="59">
        <f t="shared" si="52"/>
        <v>0</v>
      </c>
      <c r="PV8" s="4">
        <f>IF((NOT(ISBLANK(NG13)))*AND(NG13=NI13),1,0)</f>
        <v>0</v>
      </c>
      <c r="PW8" s="57">
        <f t="shared" si="53"/>
        <v>0</v>
      </c>
      <c r="PX8" s="59">
        <f>NG13</f>
        <v>0</v>
      </c>
      <c r="PY8" s="57">
        <f>NI13</f>
        <v>0</v>
      </c>
      <c r="PZ8" s="1"/>
      <c r="QA8" s="314" t="s">
        <v>35</v>
      </c>
      <c r="QB8" s="1"/>
    </row>
    <row r="9" spans="2:445" x14ac:dyDescent="0.25">
      <c r="B9" s="332">
        <v>4</v>
      </c>
      <c r="C9" s="307"/>
      <c r="D9" s="24" t="s">
        <v>60</v>
      </c>
      <c r="E9" s="308">
        <v>28</v>
      </c>
      <c r="F9" s="308">
        <v>14</v>
      </c>
      <c r="G9" s="322">
        <v>9</v>
      </c>
      <c r="H9" s="324">
        <v>1</v>
      </c>
      <c r="I9" s="311">
        <v>4</v>
      </c>
      <c r="K9" s="333" t="s">
        <v>55</v>
      </c>
      <c r="L9" s="329">
        <f t="shared" ca="1" si="54"/>
        <v>47</v>
      </c>
      <c r="M9" s="318"/>
      <c r="N9" s="330"/>
      <c r="O9" s="331" t="s">
        <v>225</v>
      </c>
      <c r="P9" s="330"/>
      <c r="R9" s="332">
        <v>4</v>
      </c>
      <c r="S9" s="307"/>
      <c r="T9" s="24" t="s">
        <v>55</v>
      </c>
      <c r="U9" s="308">
        <f t="shared" si="55"/>
        <v>28</v>
      </c>
      <c r="V9" s="308">
        <f t="shared" si="56"/>
        <v>14</v>
      </c>
      <c r="W9" s="322">
        <v>9</v>
      </c>
      <c r="X9" s="324">
        <v>1</v>
      </c>
      <c r="Y9" s="311">
        <v>4</v>
      </c>
      <c r="Z9" s="208">
        <f t="shared" si="57"/>
        <v>4</v>
      </c>
      <c r="AD9" s="61" t="s">
        <v>58</v>
      </c>
      <c r="AG9" s="96" t="s">
        <v>76</v>
      </c>
      <c r="AH9" s="96">
        <v>6</v>
      </c>
      <c r="AI9" s="96" t="s">
        <v>194</v>
      </c>
      <c r="AJ9" s="96">
        <v>18</v>
      </c>
      <c r="AK9" s="96" t="s">
        <v>200</v>
      </c>
      <c r="AL9" s="96">
        <v>30</v>
      </c>
      <c r="AN9" s="325">
        <v>6</v>
      </c>
      <c r="AO9" s="335"/>
      <c r="AP9" s="24" t="s">
        <v>66</v>
      </c>
      <c r="AQ9" s="308">
        <v>7</v>
      </c>
      <c r="AR9" s="308">
        <v>5</v>
      </c>
      <c r="AS9" s="322">
        <v>2</v>
      </c>
      <c r="AT9" s="324">
        <v>1</v>
      </c>
      <c r="AU9" s="311">
        <v>2</v>
      </c>
      <c r="AV9" s="324">
        <v>5</v>
      </c>
      <c r="AW9" s="311">
        <v>6</v>
      </c>
      <c r="AX9" s="311">
        <v>-1</v>
      </c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312">
        <v>6</v>
      </c>
      <c r="BZ9" s="59" t="s">
        <v>62</v>
      </c>
      <c r="CA9" s="59">
        <f t="shared" si="6"/>
        <v>0</v>
      </c>
      <c r="CB9" s="4">
        <f>IF((NOT(ISBLANK(BG11)))*AND(BG11=BI11),1,0)</f>
        <v>0</v>
      </c>
      <c r="CC9" s="57">
        <f t="shared" si="7"/>
        <v>0</v>
      </c>
      <c r="CD9" s="59">
        <f>BG11</f>
        <v>0</v>
      </c>
      <c r="CE9" s="57">
        <f>BI11</f>
        <v>0</v>
      </c>
      <c r="CF9" s="1"/>
      <c r="CG9" s="312">
        <v>6</v>
      </c>
      <c r="CH9" s="59" t="s">
        <v>60</v>
      </c>
      <c r="CI9" s="59">
        <f t="shared" si="8"/>
        <v>0</v>
      </c>
      <c r="CJ9" s="313">
        <f>IF((NOT(ISBLANK(BG12)))*AND(BG12=BI12),1,0)</f>
        <v>0</v>
      </c>
      <c r="CK9" s="57">
        <f t="shared" si="9"/>
        <v>0</v>
      </c>
      <c r="CL9" s="59">
        <f>BG12</f>
        <v>0</v>
      </c>
      <c r="CM9" s="57">
        <f>BI12</f>
        <v>0</v>
      </c>
      <c r="CN9" s="1"/>
      <c r="CO9" s="312">
        <v>6</v>
      </c>
      <c r="CP9" s="59" t="s">
        <v>41</v>
      </c>
      <c r="CQ9" s="59">
        <f t="shared" si="10"/>
        <v>0</v>
      </c>
      <c r="CR9" s="4">
        <f>IF((NOT(ISBLANK(BI12)))*AND(BI12=BG12),1,0)</f>
        <v>0</v>
      </c>
      <c r="CS9" s="57">
        <f t="shared" si="11"/>
        <v>0</v>
      </c>
      <c r="CT9" s="59">
        <f>BI12</f>
        <v>0</v>
      </c>
      <c r="CU9" s="57">
        <f>BG12</f>
        <v>0</v>
      </c>
      <c r="CV9" s="1"/>
      <c r="CW9" s="312">
        <v>6</v>
      </c>
      <c r="CX9" s="59" t="s">
        <v>58</v>
      </c>
      <c r="CY9" s="59">
        <f t="shared" si="12"/>
        <v>0</v>
      </c>
      <c r="CZ9" s="4">
        <f>IF((NOT(ISBLANK(BG14)))*AND(BG14=BI14),1,0)</f>
        <v>0</v>
      </c>
      <c r="DA9" s="57">
        <f t="shared" si="13"/>
        <v>0</v>
      </c>
      <c r="DB9" s="59">
        <f>BG14</f>
        <v>0</v>
      </c>
      <c r="DC9" s="57">
        <f>BI14</f>
        <v>0</v>
      </c>
      <c r="DD9" s="1"/>
      <c r="DE9" s="312">
        <v>6</v>
      </c>
      <c r="DF9" s="59" t="s">
        <v>47</v>
      </c>
      <c r="DG9" s="59">
        <f t="shared" si="14"/>
        <v>0</v>
      </c>
      <c r="DH9" s="4">
        <f>IF((NOT(ISBLANK(BG15)))*AND(BG15=BI15),1,0)</f>
        <v>0</v>
      </c>
      <c r="DI9" s="57">
        <f t="shared" si="15"/>
        <v>0</v>
      </c>
      <c r="DJ9" s="59">
        <f>BG15</f>
        <v>0</v>
      </c>
      <c r="DK9" s="57">
        <f>BI15</f>
        <v>0</v>
      </c>
      <c r="DL9" s="1"/>
      <c r="DM9" s="312">
        <v>6</v>
      </c>
      <c r="DN9" s="59" t="s">
        <v>88</v>
      </c>
      <c r="DO9" s="59">
        <f t="shared" si="16"/>
        <v>0</v>
      </c>
      <c r="DP9" s="4">
        <f>IF((NOT(ISBLANK(BI16)))*AND(BI16=BG16),1,0)</f>
        <v>0</v>
      </c>
      <c r="DQ9" s="57">
        <f t="shared" si="17"/>
        <v>0</v>
      </c>
      <c r="DR9" s="59">
        <f>BI16</f>
        <v>0</v>
      </c>
      <c r="DS9" s="57">
        <f>BG16</f>
        <v>0</v>
      </c>
      <c r="DT9" s="1"/>
      <c r="DU9" s="314" t="s">
        <v>62</v>
      </c>
      <c r="DV9" s="1"/>
      <c r="DW9" s="1"/>
      <c r="DX9" s="325">
        <v>6</v>
      </c>
      <c r="DY9" s="335"/>
      <c r="DZ9" s="24" t="s">
        <v>73</v>
      </c>
      <c r="EA9" s="308">
        <v>16</v>
      </c>
      <c r="EB9" s="308">
        <v>11</v>
      </c>
      <c r="EC9" s="322">
        <v>4</v>
      </c>
      <c r="ED9" s="324">
        <v>4</v>
      </c>
      <c r="EE9" s="311">
        <v>3</v>
      </c>
      <c r="EF9" s="324">
        <v>17</v>
      </c>
      <c r="EG9" s="311">
        <v>12</v>
      </c>
      <c r="EH9" s="311">
        <v>5</v>
      </c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312">
        <v>6</v>
      </c>
      <c r="FJ9" s="59" t="s">
        <v>214</v>
      </c>
      <c r="FK9" s="59">
        <f t="shared" si="18"/>
        <v>0</v>
      </c>
      <c r="FL9" s="4">
        <f>IF((NOT(ISBLANK(EQ11)))*AND(EQ11=ES11),1,0)</f>
        <v>0</v>
      </c>
      <c r="FM9" s="57">
        <f t="shared" si="19"/>
        <v>1</v>
      </c>
      <c r="FN9" s="59">
        <f>EQ11</f>
        <v>0</v>
      </c>
      <c r="FO9" s="57">
        <f>ES11</f>
        <v>1</v>
      </c>
      <c r="FP9" s="1"/>
      <c r="FQ9" s="312">
        <v>6</v>
      </c>
      <c r="FR9" s="59" t="s">
        <v>78</v>
      </c>
      <c r="FS9" s="59">
        <f t="shared" si="20"/>
        <v>1</v>
      </c>
      <c r="FT9" s="313">
        <f>IF((NOT(ISBLANK(EQ12)))*AND(EQ12=ES12),1,0)</f>
        <v>0</v>
      </c>
      <c r="FU9" s="57">
        <f t="shared" si="21"/>
        <v>0</v>
      </c>
      <c r="FV9" s="59">
        <f>EQ12</f>
        <v>3</v>
      </c>
      <c r="FW9" s="57">
        <f>ES12</f>
        <v>0</v>
      </c>
      <c r="FX9" s="1"/>
      <c r="FY9" s="312">
        <v>6</v>
      </c>
      <c r="FZ9" s="59" t="s">
        <v>73</v>
      </c>
      <c r="GA9" s="59">
        <f t="shared" si="22"/>
        <v>0</v>
      </c>
      <c r="GB9" s="4">
        <f>IF((NOT(ISBLANK(ES12)))*AND(ES12=EQ12),1,0)</f>
        <v>0</v>
      </c>
      <c r="GC9" s="57">
        <f t="shared" si="23"/>
        <v>1</v>
      </c>
      <c r="GD9" s="59">
        <f>ES12</f>
        <v>0</v>
      </c>
      <c r="GE9" s="57">
        <f>EQ12</f>
        <v>3</v>
      </c>
      <c r="GF9" s="1"/>
      <c r="GG9" s="312">
        <v>6</v>
      </c>
      <c r="GH9" s="59" t="s">
        <v>213</v>
      </c>
      <c r="GI9" s="59">
        <f t="shared" si="24"/>
        <v>1</v>
      </c>
      <c r="GJ9" s="4">
        <f>IF((NOT(ISBLANK(EQ14)))*AND(EQ14=ES14),1,0)</f>
        <v>0</v>
      </c>
      <c r="GK9" s="57">
        <f t="shared" si="25"/>
        <v>0</v>
      </c>
      <c r="GL9" s="59">
        <f>EQ14</f>
        <v>2</v>
      </c>
      <c r="GM9" s="57">
        <f>ES14</f>
        <v>0</v>
      </c>
      <c r="GN9" s="1"/>
      <c r="GO9" s="312">
        <v>6</v>
      </c>
      <c r="GP9" s="59" t="s">
        <v>215</v>
      </c>
      <c r="GQ9" s="59">
        <f t="shared" si="26"/>
        <v>0</v>
      </c>
      <c r="GR9" s="4">
        <f>IF((NOT(ISBLANK(EQ15)))*AND(EQ15=ES15),1,0)</f>
        <v>1</v>
      </c>
      <c r="GS9" s="57">
        <f t="shared" si="27"/>
        <v>0</v>
      </c>
      <c r="GT9" s="59">
        <f>EQ15</f>
        <v>0</v>
      </c>
      <c r="GU9" s="57">
        <f>ES15</f>
        <v>0</v>
      </c>
      <c r="GV9" s="1"/>
      <c r="GW9" s="312">
        <v>6</v>
      </c>
      <c r="GX9" s="59" t="s">
        <v>209</v>
      </c>
      <c r="GY9" s="59">
        <f t="shared" si="28"/>
        <v>0</v>
      </c>
      <c r="GZ9" s="4">
        <f>IF((NOT(ISBLANK(ES16)))*AND(ES16=EQ16),1,0)</f>
        <v>0</v>
      </c>
      <c r="HA9" s="57">
        <f t="shared" si="29"/>
        <v>1</v>
      </c>
      <c r="HB9" s="59">
        <f>ES16</f>
        <v>0</v>
      </c>
      <c r="HC9" s="57">
        <f>EQ16</f>
        <v>1</v>
      </c>
      <c r="HD9" s="1"/>
      <c r="HE9" s="314" t="s">
        <v>214</v>
      </c>
      <c r="HF9" s="1"/>
      <c r="HG9" s="1"/>
      <c r="HH9" s="325">
        <v>6</v>
      </c>
      <c r="HI9" s="335"/>
      <c r="HJ9" s="24" t="s">
        <v>196</v>
      </c>
      <c r="HK9" s="308">
        <v>15</v>
      </c>
      <c r="HL9" s="308">
        <v>11</v>
      </c>
      <c r="HM9" s="322">
        <v>4</v>
      </c>
      <c r="HN9" s="323">
        <v>3</v>
      </c>
      <c r="HO9" s="311">
        <v>4</v>
      </c>
      <c r="HP9" s="323">
        <v>14</v>
      </c>
      <c r="HQ9" s="311">
        <v>16</v>
      </c>
      <c r="HR9" s="311">
        <v>-2</v>
      </c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312">
        <v>6</v>
      </c>
      <c r="IT9" s="59" t="s">
        <v>218</v>
      </c>
      <c r="IU9" s="59">
        <f t="shared" si="30"/>
        <v>1</v>
      </c>
      <c r="IV9" s="4">
        <f>IF((NOT(ISBLANK(IA11)))*AND(IA11=IC11),1,0)</f>
        <v>0</v>
      </c>
      <c r="IW9" s="57">
        <f t="shared" si="31"/>
        <v>0</v>
      </c>
      <c r="IX9" s="59">
        <f>IA11</f>
        <v>3</v>
      </c>
      <c r="IY9" s="57">
        <f>IC11</f>
        <v>0</v>
      </c>
      <c r="IZ9" s="1"/>
      <c r="JA9" s="312">
        <v>6</v>
      </c>
      <c r="JB9" s="59" t="s">
        <v>197</v>
      </c>
      <c r="JC9" s="59">
        <f t="shared" si="32"/>
        <v>1</v>
      </c>
      <c r="JD9" s="313">
        <f>IF((NOT(ISBLANK(IA12)))*AND(IA12=IC12),1,0)</f>
        <v>0</v>
      </c>
      <c r="JE9" s="57">
        <f t="shared" si="33"/>
        <v>0</v>
      </c>
      <c r="JF9" s="59">
        <f>IA12</f>
        <v>3</v>
      </c>
      <c r="JG9" s="57">
        <f>IC12</f>
        <v>2</v>
      </c>
      <c r="JH9" s="1"/>
      <c r="JI9" s="312">
        <v>6</v>
      </c>
      <c r="JJ9" s="59" t="s">
        <v>196</v>
      </c>
      <c r="JK9" s="59">
        <f t="shared" si="34"/>
        <v>0</v>
      </c>
      <c r="JL9" s="4">
        <f>IF((NOT(ISBLANK(IC12)))*AND(IC12=IA12),1,0)</f>
        <v>0</v>
      </c>
      <c r="JM9" s="57">
        <f t="shared" si="35"/>
        <v>1</v>
      </c>
      <c r="JN9" s="59">
        <f>IC12</f>
        <v>2</v>
      </c>
      <c r="JO9" s="57">
        <f>IA12</f>
        <v>3</v>
      </c>
      <c r="JP9" s="1"/>
      <c r="JQ9" s="312">
        <v>6</v>
      </c>
      <c r="JR9" s="59" t="s">
        <v>217</v>
      </c>
      <c r="JS9" s="59">
        <f t="shared" si="36"/>
        <v>1</v>
      </c>
      <c r="JT9" s="4">
        <f>IF((NOT(ISBLANK(IA14)))*AND(IA14=IC14),1,0)</f>
        <v>0</v>
      </c>
      <c r="JU9" s="57">
        <f t="shared" si="37"/>
        <v>0</v>
      </c>
      <c r="JV9" s="59">
        <f>IA14</f>
        <v>3</v>
      </c>
      <c r="JW9" s="57">
        <f>IC14</f>
        <v>1</v>
      </c>
      <c r="JX9" s="1"/>
      <c r="JY9" s="312">
        <v>6</v>
      </c>
      <c r="JZ9" s="59" t="s">
        <v>219</v>
      </c>
      <c r="KA9" s="59">
        <f t="shared" si="38"/>
        <v>0</v>
      </c>
      <c r="KB9" s="4">
        <f>IF((NOT(ISBLANK(IA15)))*AND(IA15=IC15),1,0)</f>
        <v>1</v>
      </c>
      <c r="KC9" s="57">
        <f t="shared" si="39"/>
        <v>0</v>
      </c>
      <c r="KD9" s="59">
        <f>IA15</f>
        <v>0</v>
      </c>
      <c r="KE9" s="57">
        <f>IC15</f>
        <v>0</v>
      </c>
      <c r="KF9" s="1"/>
      <c r="KG9" s="312">
        <v>6</v>
      </c>
      <c r="KH9" s="59" t="s">
        <v>211</v>
      </c>
      <c r="KI9" s="59">
        <f t="shared" si="40"/>
        <v>0</v>
      </c>
      <c r="KJ9" s="4">
        <f>IF((NOT(ISBLANK(IC16)))*AND(IC16=IA16),1,0)</f>
        <v>0</v>
      </c>
      <c r="KK9" s="57">
        <f t="shared" si="41"/>
        <v>1</v>
      </c>
      <c r="KL9" s="59">
        <f>IC16</f>
        <v>2</v>
      </c>
      <c r="KM9" s="57">
        <f>IA16</f>
        <v>4</v>
      </c>
      <c r="KN9" s="1"/>
      <c r="KO9" s="314" t="s">
        <v>218</v>
      </c>
      <c r="KP9" s="1"/>
      <c r="KQ9" s="1"/>
      <c r="KR9" s="337">
        <v>6</v>
      </c>
      <c r="KS9" s="338"/>
      <c r="KT9" s="339" t="s">
        <v>85</v>
      </c>
      <c r="KU9" s="340">
        <f t="shared" si="0"/>
        <v>0</v>
      </c>
      <c r="KV9" s="340">
        <f t="shared" si="1"/>
        <v>0</v>
      </c>
      <c r="KW9" s="341"/>
      <c r="KX9" s="342"/>
      <c r="KY9" s="343"/>
      <c r="KZ9" s="342"/>
      <c r="LA9" s="343"/>
      <c r="LB9" s="343">
        <f t="shared" si="2"/>
        <v>0</v>
      </c>
      <c r="LC9" s="1"/>
      <c r="LD9" s="291" t="s">
        <v>203</v>
      </c>
      <c r="LE9" s="111"/>
      <c r="LF9" s="111" t="s">
        <v>28</v>
      </c>
      <c r="LG9" s="111"/>
      <c r="LH9" s="292" t="s">
        <v>210</v>
      </c>
      <c r="LJ9" s="291" t="s">
        <v>210</v>
      </c>
      <c r="LK9" s="111"/>
      <c r="LL9" s="111" t="s">
        <v>28</v>
      </c>
      <c r="LM9" s="111"/>
      <c r="LN9" s="292" t="s">
        <v>202</v>
      </c>
      <c r="LO9" s="1"/>
      <c r="LP9" s="1"/>
      <c r="LQ9" s="344" t="s">
        <v>68</v>
      </c>
      <c r="LR9" s="345"/>
      <c r="LS9" s="345">
        <f>SUM(LS4:LS8)</f>
        <v>0</v>
      </c>
      <c r="LT9" s="345">
        <f>SUM(LT4:LT8)</f>
        <v>0</v>
      </c>
      <c r="LU9" s="345">
        <f>SUM(LU4:LU8)</f>
        <v>0</v>
      </c>
      <c r="LV9" s="345">
        <f>SUM(LV4:LV8)</f>
        <v>0</v>
      </c>
      <c r="LW9" s="345">
        <f>SUM(LW4:LW8)</f>
        <v>0</v>
      </c>
      <c r="LX9" s="1"/>
      <c r="LY9" s="344" t="s">
        <v>68</v>
      </c>
      <c r="LZ9" s="345"/>
      <c r="MA9" s="345">
        <f>SUM(MA4:MA8)</f>
        <v>0</v>
      </c>
      <c r="MB9" s="345">
        <f>SUM(MB4:MB8)</f>
        <v>0</v>
      </c>
      <c r="MC9" s="345">
        <f>SUM(MC4:MC8)</f>
        <v>0</v>
      </c>
      <c r="MD9" s="345">
        <f>SUM(MD4:MD8)</f>
        <v>0</v>
      </c>
      <c r="ME9" s="345">
        <f>SUM(ME4:ME8)</f>
        <v>0</v>
      </c>
      <c r="MF9" s="1"/>
      <c r="MG9" s="344" t="s">
        <v>68</v>
      </c>
      <c r="MH9" s="345"/>
      <c r="MI9" s="345">
        <f>SUM(MI4:MI8)</f>
        <v>0</v>
      </c>
      <c r="MJ9" s="345">
        <f>SUM(MJ4:MJ8)</f>
        <v>0</v>
      </c>
      <c r="MK9" s="345">
        <f>SUM(MK4:MK8)</f>
        <v>0</v>
      </c>
      <c r="ML9" s="345">
        <f>SUM(ML4:ML8)</f>
        <v>0</v>
      </c>
      <c r="MM9" s="345">
        <f>SUM(MM4:MM8)</f>
        <v>0</v>
      </c>
      <c r="MN9" s="1"/>
      <c r="MO9" s="1"/>
      <c r="MP9" s="1"/>
      <c r="MS9" s="1"/>
      <c r="MT9" s="325">
        <v>6</v>
      </c>
      <c r="MU9" s="335"/>
      <c r="MV9" s="24" t="s">
        <v>35</v>
      </c>
      <c r="MW9" s="308">
        <f t="shared" si="3"/>
        <v>0</v>
      </c>
      <c r="MX9" s="308">
        <f t="shared" si="4"/>
        <v>0</v>
      </c>
      <c r="MY9" s="322"/>
      <c r="MZ9" s="324"/>
      <c r="NA9" s="311"/>
      <c r="NB9" s="324"/>
      <c r="NC9" s="311"/>
      <c r="ND9" s="311">
        <f t="shared" si="5"/>
        <v>0</v>
      </c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312">
        <v>6</v>
      </c>
      <c r="OF9" s="59" t="s">
        <v>63</v>
      </c>
      <c r="OG9" s="59">
        <f t="shared" si="42"/>
        <v>0</v>
      </c>
      <c r="OH9" s="4">
        <f>IF((NOT(ISBLANK(NM11)))*AND(NM11=NO11),1,0)</f>
        <v>0</v>
      </c>
      <c r="OI9" s="57">
        <f t="shared" si="43"/>
        <v>0</v>
      </c>
      <c r="OJ9" s="59">
        <f>NM11</f>
        <v>0</v>
      </c>
      <c r="OK9" s="57">
        <f>NO11</f>
        <v>0</v>
      </c>
      <c r="OL9" s="1"/>
      <c r="OM9" s="312">
        <v>6</v>
      </c>
      <c r="ON9" s="59" t="s">
        <v>81</v>
      </c>
      <c r="OO9" s="59">
        <f t="shared" si="44"/>
        <v>0</v>
      </c>
      <c r="OP9" s="313">
        <f>IF((NOT(ISBLANK(NM12)))*AND(NM12=NO12),1,0)</f>
        <v>0</v>
      </c>
      <c r="OQ9" s="57">
        <f t="shared" si="45"/>
        <v>0</v>
      </c>
      <c r="OR9" s="59">
        <f>NM12</f>
        <v>0</v>
      </c>
      <c r="OS9" s="57">
        <f>NO12</f>
        <v>0</v>
      </c>
      <c r="OT9" s="1"/>
      <c r="OU9" s="312">
        <v>6</v>
      </c>
      <c r="OV9" s="59" t="s">
        <v>42</v>
      </c>
      <c r="OW9" s="59">
        <f t="shared" si="46"/>
        <v>0</v>
      </c>
      <c r="OX9" s="4">
        <f>IF((NOT(ISBLANK(NO12)))*AND(NO12=NM12),1,0)</f>
        <v>0</v>
      </c>
      <c r="OY9" s="57">
        <f t="shared" si="47"/>
        <v>0</v>
      </c>
      <c r="OZ9" s="59">
        <f>NO12</f>
        <v>0</v>
      </c>
      <c r="PA9" s="57">
        <f>NM12</f>
        <v>0</v>
      </c>
      <c r="PB9" s="1"/>
      <c r="PC9" s="312">
        <v>6</v>
      </c>
      <c r="PD9" s="59" t="s">
        <v>59</v>
      </c>
      <c r="PE9" s="59">
        <f t="shared" si="48"/>
        <v>0</v>
      </c>
      <c r="PF9" s="4">
        <f>IF((NOT(ISBLANK(NM14)))*AND(NM14=NO14),1,0)</f>
        <v>0</v>
      </c>
      <c r="PG9" s="57">
        <f t="shared" si="49"/>
        <v>0</v>
      </c>
      <c r="PH9" s="59">
        <f>NM14</f>
        <v>0</v>
      </c>
      <c r="PI9" s="57">
        <f>NO14</f>
        <v>0</v>
      </c>
      <c r="PJ9" s="1"/>
      <c r="PK9" s="312">
        <v>6</v>
      </c>
      <c r="PL9" s="59" t="s">
        <v>48</v>
      </c>
      <c r="PM9" s="59">
        <f t="shared" si="50"/>
        <v>0</v>
      </c>
      <c r="PN9" s="4">
        <f>IF((NOT(ISBLANK(NM15)))*AND(NM15=NO15),1,0)</f>
        <v>0</v>
      </c>
      <c r="PO9" s="57">
        <f t="shared" si="51"/>
        <v>0</v>
      </c>
      <c r="PP9" s="59">
        <f>NM15</f>
        <v>0</v>
      </c>
      <c r="PQ9" s="57">
        <f>NO15</f>
        <v>0</v>
      </c>
      <c r="PR9" s="1"/>
      <c r="PS9" s="312">
        <v>6</v>
      </c>
      <c r="PT9" s="59" t="s">
        <v>89</v>
      </c>
      <c r="PU9" s="59">
        <f t="shared" si="52"/>
        <v>0</v>
      </c>
      <c r="PV9" s="4">
        <f>IF((NOT(ISBLANK(NO16)))*AND(NO16=NM16),1,0)</f>
        <v>0</v>
      </c>
      <c r="PW9" s="57">
        <f t="shared" si="53"/>
        <v>0</v>
      </c>
      <c r="PX9" s="59">
        <f>NO16</f>
        <v>0</v>
      </c>
      <c r="PY9" s="57">
        <f>NM16</f>
        <v>0</v>
      </c>
      <c r="PZ9" s="1"/>
      <c r="QA9" s="314" t="s">
        <v>63</v>
      </c>
      <c r="QB9" s="1"/>
    </row>
    <row r="10" spans="2:445" x14ac:dyDescent="0.25">
      <c r="B10" s="332">
        <v>5</v>
      </c>
      <c r="C10" s="335"/>
      <c r="D10" s="24" t="s">
        <v>107</v>
      </c>
      <c r="E10" s="308">
        <v>28</v>
      </c>
      <c r="F10" s="308">
        <v>14</v>
      </c>
      <c r="G10" s="322">
        <v>8</v>
      </c>
      <c r="H10" s="323">
        <v>4</v>
      </c>
      <c r="I10" s="311">
        <v>2</v>
      </c>
      <c r="K10" s="333" t="s">
        <v>60</v>
      </c>
      <c r="L10" s="329">
        <f t="shared" ca="1" si="54"/>
        <v>13</v>
      </c>
      <c r="M10" s="318"/>
      <c r="N10" s="346"/>
      <c r="O10" s="1"/>
      <c r="P10" s="324"/>
      <c r="R10" s="332">
        <v>5</v>
      </c>
      <c r="S10" s="335"/>
      <c r="T10" s="24" t="s">
        <v>60</v>
      </c>
      <c r="U10" s="308">
        <f t="shared" si="55"/>
        <v>28</v>
      </c>
      <c r="V10" s="308">
        <f t="shared" si="56"/>
        <v>14</v>
      </c>
      <c r="W10" s="322">
        <v>9</v>
      </c>
      <c r="X10" s="324">
        <v>1</v>
      </c>
      <c r="Y10" s="311">
        <v>4</v>
      </c>
      <c r="Z10" s="208">
        <f t="shared" si="57"/>
        <v>5</v>
      </c>
      <c r="AD10" s="61" t="s">
        <v>196</v>
      </c>
      <c r="AG10" s="96" t="s">
        <v>62</v>
      </c>
      <c r="AH10" s="96">
        <v>7</v>
      </c>
      <c r="AI10" s="77" t="s">
        <v>214</v>
      </c>
      <c r="AJ10" s="77">
        <v>19</v>
      </c>
      <c r="AK10" s="96" t="s">
        <v>218</v>
      </c>
      <c r="AL10" s="96">
        <v>31</v>
      </c>
      <c r="AN10" s="347">
        <v>7</v>
      </c>
      <c r="AO10" s="335"/>
      <c r="AP10" s="24" t="s">
        <v>58</v>
      </c>
      <c r="AQ10" s="308">
        <v>7</v>
      </c>
      <c r="AR10" s="308">
        <v>4</v>
      </c>
      <c r="AS10" s="322">
        <v>2</v>
      </c>
      <c r="AT10" s="323">
        <v>1</v>
      </c>
      <c r="AU10" s="311">
        <v>1</v>
      </c>
      <c r="AV10" s="323">
        <v>8</v>
      </c>
      <c r="AW10" s="311">
        <v>5</v>
      </c>
      <c r="AX10" s="311">
        <v>3</v>
      </c>
      <c r="AY10" s="1"/>
      <c r="AZ10" s="405" t="s">
        <v>226</v>
      </c>
      <c r="BA10" s="406"/>
      <c r="BB10" s="406"/>
      <c r="BC10" s="406"/>
      <c r="BD10" s="407"/>
      <c r="BE10" s="348"/>
      <c r="BF10" s="405" t="s">
        <v>227</v>
      </c>
      <c r="BG10" s="406"/>
      <c r="BH10" s="406"/>
      <c r="BI10" s="406"/>
      <c r="BJ10" s="407"/>
      <c r="BK10" s="1"/>
      <c r="BL10" s="405" t="s">
        <v>228</v>
      </c>
      <c r="BM10" s="406"/>
      <c r="BN10" s="406"/>
      <c r="BO10" s="406"/>
      <c r="BP10" s="407"/>
      <c r="BQ10" s="1"/>
      <c r="BR10" s="405" t="s">
        <v>229</v>
      </c>
      <c r="BS10" s="406"/>
      <c r="BT10" s="406"/>
      <c r="BU10" s="406"/>
      <c r="BV10" s="407"/>
      <c r="BW10" s="1"/>
      <c r="BX10" s="1"/>
      <c r="BY10" s="312">
        <v>7</v>
      </c>
      <c r="BZ10" s="59" t="s">
        <v>66</v>
      </c>
      <c r="CA10" s="59">
        <f t="shared" si="6"/>
        <v>0</v>
      </c>
      <c r="CB10" s="4">
        <f>IF((NOT(ISBLANK(BO13)))*AND(BO13=BM13),1,0)</f>
        <v>0</v>
      </c>
      <c r="CC10" s="57">
        <f t="shared" si="7"/>
        <v>0</v>
      </c>
      <c r="CD10" s="59">
        <f>BO13</f>
        <v>0</v>
      </c>
      <c r="CE10" s="57">
        <f>BM13</f>
        <v>0</v>
      </c>
      <c r="CF10" s="1"/>
      <c r="CG10" s="312">
        <v>7</v>
      </c>
      <c r="CH10" s="59" t="s">
        <v>34</v>
      </c>
      <c r="CI10" s="59">
        <f t="shared" si="8"/>
        <v>0</v>
      </c>
      <c r="CJ10" s="313">
        <f>IF((NOT(ISBLANK(BO14)))*AND(BO14=BM14),1,0)</f>
        <v>0</v>
      </c>
      <c r="CK10" s="57">
        <f t="shared" si="9"/>
        <v>0</v>
      </c>
      <c r="CL10" s="59">
        <f>BO14</f>
        <v>0</v>
      </c>
      <c r="CM10" s="57">
        <f>BM14</f>
        <v>0</v>
      </c>
      <c r="CN10" s="1"/>
      <c r="CO10" s="312">
        <v>7</v>
      </c>
      <c r="CP10" s="59" t="s">
        <v>53</v>
      </c>
      <c r="CQ10" s="59">
        <f t="shared" si="10"/>
        <v>0</v>
      </c>
      <c r="CR10" s="4">
        <f>IF((NOT(ISBLANK(BM12)))*AND(BM12=BO12),1,0)</f>
        <v>0</v>
      </c>
      <c r="CS10" s="57">
        <f t="shared" si="11"/>
        <v>0</v>
      </c>
      <c r="CT10" s="59">
        <f>BM12</f>
        <v>0</v>
      </c>
      <c r="CU10" s="57">
        <f>BO12</f>
        <v>0</v>
      </c>
      <c r="CV10" s="1"/>
      <c r="CW10" s="312">
        <v>7</v>
      </c>
      <c r="CX10" s="59" t="s">
        <v>190</v>
      </c>
      <c r="CY10" s="59">
        <f t="shared" si="12"/>
        <v>0</v>
      </c>
      <c r="CZ10" s="4">
        <f>IF((NOT(ISBLANK(BM13)))*AND(BM13=BO13),1,0)</f>
        <v>0</v>
      </c>
      <c r="DA10" s="57">
        <f t="shared" si="13"/>
        <v>0</v>
      </c>
      <c r="DB10" s="59">
        <f>BM13</f>
        <v>0</v>
      </c>
      <c r="DC10" s="57">
        <f>BO13</f>
        <v>0</v>
      </c>
      <c r="DD10" s="1"/>
      <c r="DE10" s="312">
        <v>7</v>
      </c>
      <c r="DF10" s="59" t="s">
        <v>58</v>
      </c>
      <c r="DG10" s="59">
        <f t="shared" si="14"/>
        <v>0</v>
      </c>
      <c r="DH10" s="4">
        <f>IF((NOT(ISBLANK(BO11)))*AND(BO11=BM11),1,0)</f>
        <v>0</v>
      </c>
      <c r="DI10" s="57">
        <f t="shared" si="15"/>
        <v>0</v>
      </c>
      <c r="DJ10" s="59">
        <f>BO11</f>
        <v>0</v>
      </c>
      <c r="DK10" s="57">
        <f>BM11</f>
        <v>0</v>
      </c>
      <c r="DL10" s="1"/>
      <c r="DM10" s="312">
        <v>7</v>
      </c>
      <c r="DN10" s="59" t="s">
        <v>41</v>
      </c>
      <c r="DO10" s="59">
        <f t="shared" si="16"/>
        <v>0</v>
      </c>
      <c r="DP10" s="4">
        <f>IF((NOT(ISBLANK(BM14)))*AND(BM14=BO14),1,0)</f>
        <v>0</v>
      </c>
      <c r="DQ10" s="57">
        <f t="shared" si="17"/>
        <v>0</v>
      </c>
      <c r="DR10" s="59">
        <f>BM14</f>
        <v>0</v>
      </c>
      <c r="DS10" s="57">
        <f>BO14</f>
        <v>0</v>
      </c>
      <c r="DT10" s="1"/>
      <c r="DU10" s="314" t="s">
        <v>88</v>
      </c>
      <c r="DV10" s="1"/>
      <c r="DW10" s="1"/>
      <c r="DX10" s="347">
        <v>7</v>
      </c>
      <c r="DY10" s="335"/>
      <c r="DZ10" s="24" t="s">
        <v>209</v>
      </c>
      <c r="EA10" s="308">
        <v>14</v>
      </c>
      <c r="EB10" s="308">
        <v>11</v>
      </c>
      <c r="EC10" s="322">
        <v>4</v>
      </c>
      <c r="ED10" s="324">
        <v>2</v>
      </c>
      <c r="EE10" s="311">
        <v>5</v>
      </c>
      <c r="EF10" s="324">
        <v>9</v>
      </c>
      <c r="EG10" s="311">
        <v>13</v>
      </c>
      <c r="EH10" s="311">
        <v>-4</v>
      </c>
      <c r="EI10" s="1"/>
      <c r="EJ10" s="405" t="s">
        <v>226</v>
      </c>
      <c r="EK10" s="406"/>
      <c r="EL10" s="406"/>
      <c r="EM10" s="406"/>
      <c r="EN10" s="407"/>
      <c r="EO10" s="348"/>
      <c r="EP10" s="405" t="s">
        <v>227</v>
      </c>
      <c r="EQ10" s="406"/>
      <c r="ER10" s="406"/>
      <c r="ES10" s="406"/>
      <c r="ET10" s="407"/>
      <c r="EU10" s="1"/>
      <c r="EV10" s="405" t="s">
        <v>228</v>
      </c>
      <c r="EW10" s="406"/>
      <c r="EX10" s="406"/>
      <c r="EY10" s="406"/>
      <c r="EZ10" s="407"/>
      <c r="FA10" s="1"/>
      <c r="FB10" s="405" t="s">
        <v>229</v>
      </c>
      <c r="FC10" s="406"/>
      <c r="FD10" s="406"/>
      <c r="FE10" s="406"/>
      <c r="FF10" s="407"/>
      <c r="FG10" s="1"/>
      <c r="FH10" s="1"/>
      <c r="FI10" s="312">
        <v>7</v>
      </c>
      <c r="FJ10" s="59" t="s">
        <v>192</v>
      </c>
      <c r="FK10" s="59">
        <f t="shared" si="18"/>
        <v>1</v>
      </c>
      <c r="FL10" s="4">
        <f>IF((NOT(ISBLANK(EY13)))*AND(EY13=EW13),1,0)</f>
        <v>0</v>
      </c>
      <c r="FM10" s="57">
        <f t="shared" si="19"/>
        <v>0</v>
      </c>
      <c r="FN10" s="59">
        <f>EY13</f>
        <v>2</v>
      </c>
      <c r="FO10" s="57">
        <f>EW13</f>
        <v>0</v>
      </c>
      <c r="FP10" s="1"/>
      <c r="FQ10" s="312">
        <v>7</v>
      </c>
      <c r="FR10" s="59" t="s">
        <v>194</v>
      </c>
      <c r="FS10" s="59">
        <f t="shared" si="20"/>
        <v>1</v>
      </c>
      <c r="FT10" s="313">
        <f>IF((NOT(ISBLANK(EY14)))*AND(EY14=EW14),1,0)</f>
        <v>0</v>
      </c>
      <c r="FU10" s="57">
        <f t="shared" si="21"/>
        <v>0</v>
      </c>
      <c r="FV10" s="59">
        <f>EY14</f>
        <v>3</v>
      </c>
      <c r="FW10" s="57">
        <f>EW14</f>
        <v>1</v>
      </c>
      <c r="FX10" s="1"/>
      <c r="FY10" s="312">
        <v>7</v>
      </c>
      <c r="FZ10" s="59" t="s">
        <v>210</v>
      </c>
      <c r="GA10" s="59">
        <f t="shared" si="22"/>
        <v>0</v>
      </c>
      <c r="GB10" s="4">
        <f>IF((NOT(ISBLANK(EW12)))*AND(EW12=EY12),1,0)</f>
        <v>1</v>
      </c>
      <c r="GC10" s="57">
        <f t="shared" si="23"/>
        <v>0</v>
      </c>
      <c r="GD10" s="59">
        <f>EW12</f>
        <v>3</v>
      </c>
      <c r="GE10" s="57">
        <f>EY12</f>
        <v>3</v>
      </c>
      <c r="GF10" s="1"/>
      <c r="GG10" s="312">
        <v>7</v>
      </c>
      <c r="GH10" s="59" t="s">
        <v>29</v>
      </c>
      <c r="GI10" s="59">
        <f t="shared" si="24"/>
        <v>0</v>
      </c>
      <c r="GJ10" s="4">
        <f>IF((NOT(ISBLANK(EW13)))*AND(EW13=EY13),1,0)</f>
        <v>0</v>
      </c>
      <c r="GK10" s="57">
        <f t="shared" si="25"/>
        <v>1</v>
      </c>
      <c r="GL10" s="59">
        <f>EW13</f>
        <v>0</v>
      </c>
      <c r="GM10" s="57">
        <f>EY13</f>
        <v>2</v>
      </c>
      <c r="GN10" s="1"/>
      <c r="GO10" s="312">
        <v>7</v>
      </c>
      <c r="GP10" s="59" t="s">
        <v>213</v>
      </c>
      <c r="GQ10" s="59">
        <f t="shared" si="26"/>
        <v>1</v>
      </c>
      <c r="GR10" s="4">
        <f>IF((NOT(ISBLANK(EY11)))*AND(EY11=EW11),1,0)</f>
        <v>0</v>
      </c>
      <c r="GS10" s="57">
        <f t="shared" si="27"/>
        <v>0</v>
      </c>
      <c r="GT10" s="59">
        <f>EY11</f>
        <v>1</v>
      </c>
      <c r="GU10" s="57">
        <f>EW11</f>
        <v>0</v>
      </c>
      <c r="GV10" s="1"/>
      <c r="GW10" s="312">
        <v>7</v>
      </c>
      <c r="GX10" s="59" t="s">
        <v>73</v>
      </c>
      <c r="GY10" s="59">
        <f t="shared" si="28"/>
        <v>0</v>
      </c>
      <c r="GZ10" s="4">
        <f>IF((NOT(ISBLANK(EW14)))*AND(EW14=EY14),1,0)</f>
        <v>0</v>
      </c>
      <c r="HA10" s="57">
        <f t="shared" si="29"/>
        <v>1</v>
      </c>
      <c r="HB10" s="59">
        <f>EW14</f>
        <v>1</v>
      </c>
      <c r="HC10" s="57">
        <f>EY14</f>
        <v>3</v>
      </c>
      <c r="HD10" s="1"/>
      <c r="HE10" s="314" t="s">
        <v>209</v>
      </c>
      <c r="HF10" s="1"/>
      <c r="HG10" s="1"/>
      <c r="HH10" s="347">
        <v>7</v>
      </c>
      <c r="HI10" s="335"/>
      <c r="HJ10" s="24" t="s">
        <v>219</v>
      </c>
      <c r="HK10" s="308">
        <v>15</v>
      </c>
      <c r="HL10" s="308">
        <v>11</v>
      </c>
      <c r="HM10" s="322">
        <v>4</v>
      </c>
      <c r="HN10" s="324">
        <v>3</v>
      </c>
      <c r="HO10" s="311">
        <v>4</v>
      </c>
      <c r="HP10" s="324">
        <v>7</v>
      </c>
      <c r="HQ10" s="311">
        <v>10</v>
      </c>
      <c r="HR10" s="311">
        <v>-3</v>
      </c>
      <c r="HS10" s="1"/>
      <c r="HT10" s="405" t="s">
        <v>226</v>
      </c>
      <c r="HU10" s="406"/>
      <c r="HV10" s="406"/>
      <c r="HW10" s="406"/>
      <c r="HX10" s="407"/>
      <c r="HY10" s="348"/>
      <c r="HZ10" s="405" t="s">
        <v>227</v>
      </c>
      <c r="IA10" s="406"/>
      <c r="IB10" s="406"/>
      <c r="IC10" s="406"/>
      <c r="ID10" s="407"/>
      <c r="IE10" s="1"/>
      <c r="IF10" s="405" t="s">
        <v>228</v>
      </c>
      <c r="IG10" s="406"/>
      <c r="IH10" s="406"/>
      <c r="II10" s="406"/>
      <c r="IJ10" s="407"/>
      <c r="IK10" s="1"/>
      <c r="IL10" s="405" t="s">
        <v>229</v>
      </c>
      <c r="IM10" s="406"/>
      <c r="IN10" s="406"/>
      <c r="IO10" s="406"/>
      <c r="IP10" s="407"/>
      <c r="IQ10" s="1"/>
      <c r="IR10" s="1"/>
      <c r="IS10" s="312">
        <v>7</v>
      </c>
      <c r="IT10" s="59" t="s">
        <v>198</v>
      </c>
      <c r="IU10" s="59">
        <f t="shared" si="30"/>
        <v>0</v>
      </c>
      <c r="IV10" s="4">
        <f>IF((NOT(ISBLANK(II13)))*AND(II13=IG13),1,0)</f>
        <v>1</v>
      </c>
      <c r="IW10" s="57">
        <f t="shared" si="31"/>
        <v>0</v>
      </c>
      <c r="IX10" s="59">
        <f>II13</f>
        <v>1</v>
      </c>
      <c r="IY10" s="57">
        <f>IG13</f>
        <v>1</v>
      </c>
      <c r="IZ10" s="1"/>
      <c r="JA10" s="312">
        <v>7</v>
      </c>
      <c r="JB10" s="59" t="s">
        <v>200</v>
      </c>
      <c r="JC10" s="59">
        <f t="shared" si="32"/>
        <v>0</v>
      </c>
      <c r="JD10" s="313">
        <f>IF((NOT(ISBLANK(II14)))*AND(II14=IG14),1,0)</f>
        <v>0</v>
      </c>
      <c r="JE10" s="57">
        <f t="shared" si="33"/>
        <v>1</v>
      </c>
      <c r="JF10" s="59">
        <f>II14</f>
        <v>1</v>
      </c>
      <c r="JG10" s="57">
        <f>IG14</f>
        <v>2</v>
      </c>
      <c r="JH10" s="1"/>
      <c r="JI10" s="312">
        <v>7</v>
      </c>
      <c r="JJ10" s="59" t="s">
        <v>212</v>
      </c>
      <c r="JK10" s="59">
        <f t="shared" si="34"/>
        <v>0</v>
      </c>
      <c r="JL10" s="4">
        <f>IF((NOT(ISBLANK(IG12)))*AND(IG12=II12),1,0)</f>
        <v>1</v>
      </c>
      <c r="JM10" s="57">
        <f t="shared" si="35"/>
        <v>0</v>
      </c>
      <c r="JN10" s="59">
        <f>IG12</f>
        <v>3</v>
      </c>
      <c r="JO10" s="57">
        <f>II12</f>
        <v>3</v>
      </c>
      <c r="JP10" s="1"/>
      <c r="JQ10" s="312">
        <v>7</v>
      </c>
      <c r="JR10" s="59" t="s">
        <v>85</v>
      </c>
      <c r="JS10" s="59">
        <f t="shared" si="36"/>
        <v>0</v>
      </c>
      <c r="JT10" s="4">
        <f>IF((NOT(ISBLANK(IG13)))*AND(IG13=II13),1,0)</f>
        <v>1</v>
      </c>
      <c r="JU10" s="57">
        <f t="shared" si="37"/>
        <v>0</v>
      </c>
      <c r="JV10" s="59">
        <f>IG13</f>
        <v>1</v>
      </c>
      <c r="JW10" s="57">
        <f>II13</f>
        <v>1</v>
      </c>
      <c r="JX10" s="1"/>
      <c r="JY10" s="312">
        <v>7</v>
      </c>
      <c r="JZ10" s="59" t="s">
        <v>217</v>
      </c>
      <c r="KA10" s="59">
        <f t="shared" si="38"/>
        <v>0</v>
      </c>
      <c r="KB10" s="4">
        <f>IF((NOT(ISBLANK(II11)))*AND(II11=IG11),1,0)</f>
        <v>1</v>
      </c>
      <c r="KC10" s="57">
        <f t="shared" si="39"/>
        <v>0</v>
      </c>
      <c r="KD10" s="59">
        <f>II11</f>
        <v>0</v>
      </c>
      <c r="KE10" s="57">
        <f>IG11</f>
        <v>0</v>
      </c>
      <c r="KF10" s="1"/>
      <c r="KG10" s="312">
        <v>7</v>
      </c>
      <c r="KH10" s="59" t="s">
        <v>196</v>
      </c>
      <c r="KI10" s="59">
        <f t="shared" si="40"/>
        <v>1</v>
      </c>
      <c r="KJ10" s="4">
        <f>IF((NOT(ISBLANK(IG14)))*AND(IG14=II14),1,0)</f>
        <v>0</v>
      </c>
      <c r="KK10" s="57">
        <f t="shared" si="41"/>
        <v>0</v>
      </c>
      <c r="KL10" s="59">
        <f>IG14</f>
        <v>2</v>
      </c>
      <c r="KM10" s="57">
        <f>II14</f>
        <v>1</v>
      </c>
      <c r="KN10" s="1"/>
      <c r="KO10" s="314" t="s">
        <v>211</v>
      </c>
      <c r="KP10" s="1"/>
      <c r="KQ10" s="1"/>
      <c r="LC10" s="1"/>
      <c r="LD10" s="326" t="s">
        <v>216</v>
      </c>
      <c r="LE10" s="88"/>
      <c r="LF10" s="88" t="s">
        <v>28</v>
      </c>
      <c r="LG10" s="88"/>
      <c r="LH10" s="327" t="s">
        <v>85</v>
      </c>
      <c r="LI10" s="1"/>
      <c r="LJ10" s="326" t="s">
        <v>203</v>
      </c>
      <c r="LK10" s="88"/>
      <c r="LL10" s="88" t="s">
        <v>28</v>
      </c>
      <c r="LM10" s="88"/>
      <c r="LN10" s="327" t="s">
        <v>85</v>
      </c>
      <c r="LO10" s="1"/>
      <c r="LP10" s="1"/>
      <c r="MF10" s="1"/>
      <c r="MN10" s="1"/>
      <c r="MO10" s="1"/>
      <c r="MP10" s="1"/>
      <c r="MS10" s="1"/>
      <c r="MT10" s="325">
        <v>7</v>
      </c>
      <c r="MU10" s="335"/>
      <c r="MV10" s="24" t="s">
        <v>63</v>
      </c>
      <c r="MW10" s="308">
        <f t="shared" si="3"/>
        <v>0</v>
      </c>
      <c r="MX10" s="308">
        <f t="shared" si="4"/>
        <v>0</v>
      </c>
      <c r="MY10" s="322"/>
      <c r="MZ10" s="324"/>
      <c r="NA10" s="311"/>
      <c r="NB10" s="324"/>
      <c r="NC10" s="311"/>
      <c r="ND10" s="311">
        <f t="shared" si="5"/>
        <v>0</v>
      </c>
      <c r="NE10" s="1"/>
      <c r="NF10" s="405" t="s">
        <v>226</v>
      </c>
      <c r="NG10" s="406"/>
      <c r="NH10" s="406"/>
      <c r="NI10" s="406"/>
      <c r="NJ10" s="407"/>
      <c r="NK10" s="348"/>
      <c r="NL10" s="405" t="s">
        <v>227</v>
      </c>
      <c r="NM10" s="406"/>
      <c r="NN10" s="406"/>
      <c r="NO10" s="406"/>
      <c r="NP10" s="407"/>
      <c r="NQ10" s="1"/>
      <c r="NR10" s="405" t="s">
        <v>228</v>
      </c>
      <c r="NS10" s="406"/>
      <c r="NT10" s="406"/>
      <c r="NU10" s="406"/>
      <c r="NV10" s="407"/>
      <c r="NW10" s="1"/>
      <c r="NX10" s="405" t="s">
        <v>229</v>
      </c>
      <c r="NY10" s="406"/>
      <c r="NZ10" s="406"/>
      <c r="OA10" s="406"/>
      <c r="OB10" s="407"/>
      <c r="OC10" s="1"/>
      <c r="OD10" s="1"/>
      <c r="OE10" s="312">
        <v>7</v>
      </c>
      <c r="OF10" s="59" t="s">
        <v>67</v>
      </c>
      <c r="OG10" s="59">
        <f t="shared" si="42"/>
        <v>0</v>
      </c>
      <c r="OH10" s="4">
        <f>IF((NOT(ISBLANK(NU13)))*AND(NU13=NS13),1,0)</f>
        <v>0</v>
      </c>
      <c r="OI10" s="57">
        <f t="shared" si="43"/>
        <v>0</v>
      </c>
      <c r="OJ10" s="59">
        <f>NU13</f>
        <v>0</v>
      </c>
      <c r="OK10" s="57">
        <f>NS13</f>
        <v>0</v>
      </c>
      <c r="OL10" s="1"/>
      <c r="OM10" s="312">
        <v>7</v>
      </c>
      <c r="ON10" s="59" t="s">
        <v>35</v>
      </c>
      <c r="OO10" s="59">
        <f t="shared" si="44"/>
        <v>0</v>
      </c>
      <c r="OP10" s="313">
        <f>IF((NOT(ISBLANK(NU14)))*AND(NU14=NS14),1,0)</f>
        <v>0</v>
      </c>
      <c r="OQ10" s="57">
        <f t="shared" si="45"/>
        <v>0</v>
      </c>
      <c r="OR10" s="59">
        <f>NU14</f>
        <v>0</v>
      </c>
      <c r="OS10" s="57">
        <f>NS14</f>
        <v>0</v>
      </c>
      <c r="OT10" s="1"/>
      <c r="OU10" s="312">
        <v>7</v>
      </c>
      <c r="OV10" s="59" t="s">
        <v>54</v>
      </c>
      <c r="OW10" s="59">
        <f t="shared" si="46"/>
        <v>0</v>
      </c>
      <c r="OX10" s="4">
        <f>IF((NOT(ISBLANK(NS12)))*AND(NS12=NU12),1,0)</f>
        <v>0</v>
      </c>
      <c r="OY10" s="57">
        <f t="shared" si="47"/>
        <v>0</v>
      </c>
      <c r="OZ10" s="59">
        <f>NS12</f>
        <v>0</v>
      </c>
      <c r="PA10" s="57">
        <f>NU12</f>
        <v>0</v>
      </c>
      <c r="PB10" s="1"/>
      <c r="PC10" s="312">
        <v>7</v>
      </c>
      <c r="PD10" s="59" t="s">
        <v>121</v>
      </c>
      <c r="PE10" s="59">
        <f t="shared" si="48"/>
        <v>0</v>
      </c>
      <c r="PF10" s="4">
        <f>IF((NOT(ISBLANK(NS13)))*AND(NS13=NU13),1,0)</f>
        <v>0</v>
      </c>
      <c r="PG10" s="57">
        <f t="shared" si="49"/>
        <v>0</v>
      </c>
      <c r="PH10" s="59">
        <f>NS13</f>
        <v>0</v>
      </c>
      <c r="PI10" s="57">
        <f>NU13</f>
        <v>0</v>
      </c>
      <c r="PJ10" s="1"/>
      <c r="PK10" s="312">
        <v>7</v>
      </c>
      <c r="PL10" s="59" t="s">
        <v>59</v>
      </c>
      <c r="PM10" s="59">
        <f t="shared" si="50"/>
        <v>0</v>
      </c>
      <c r="PN10" s="4">
        <f>IF((NOT(ISBLANK(NU11)))*AND(NU11=NS11),1,0)</f>
        <v>0</v>
      </c>
      <c r="PO10" s="57">
        <f t="shared" si="51"/>
        <v>0</v>
      </c>
      <c r="PP10" s="59">
        <f>NU11</f>
        <v>0</v>
      </c>
      <c r="PQ10" s="57">
        <f>NS11</f>
        <v>0</v>
      </c>
      <c r="PR10" s="1"/>
      <c r="PS10" s="312">
        <v>7</v>
      </c>
      <c r="PT10" s="59" t="s">
        <v>42</v>
      </c>
      <c r="PU10" s="59">
        <f t="shared" si="52"/>
        <v>0</v>
      </c>
      <c r="PV10" s="4">
        <f>IF((NOT(ISBLANK(NS14)))*AND(NS14=NU14),1,0)</f>
        <v>0</v>
      </c>
      <c r="PW10" s="57">
        <f t="shared" si="53"/>
        <v>0</v>
      </c>
      <c r="PX10" s="59">
        <f>NS14</f>
        <v>0</v>
      </c>
      <c r="PY10" s="57">
        <f>NU14</f>
        <v>0</v>
      </c>
      <c r="PZ10" s="1"/>
      <c r="QA10" s="314" t="s">
        <v>89</v>
      </c>
      <c r="QB10" s="1"/>
    </row>
    <row r="11" spans="2:445" x14ac:dyDescent="0.25">
      <c r="B11" s="332">
        <v>6</v>
      </c>
      <c r="C11" s="335"/>
      <c r="D11" s="315" t="s">
        <v>105</v>
      </c>
      <c r="E11" s="308">
        <v>28</v>
      </c>
      <c r="F11" s="308">
        <v>14</v>
      </c>
      <c r="G11" s="322">
        <v>8</v>
      </c>
      <c r="H11" s="324">
        <v>4</v>
      </c>
      <c r="I11" s="311">
        <v>2</v>
      </c>
      <c r="K11" s="333" t="s">
        <v>85</v>
      </c>
      <c r="L11" s="329">
        <f t="shared" ca="1" si="54"/>
        <v>76</v>
      </c>
      <c r="M11" s="318"/>
      <c r="N11" s="350"/>
      <c r="O11" s="351" t="s">
        <v>94</v>
      </c>
      <c r="P11" s="350"/>
      <c r="R11" s="332">
        <v>6</v>
      </c>
      <c r="S11" s="335"/>
      <c r="T11" s="315" t="s">
        <v>85</v>
      </c>
      <c r="U11" s="308">
        <f t="shared" si="55"/>
        <v>14</v>
      </c>
      <c r="V11" s="308">
        <f t="shared" si="56"/>
        <v>14</v>
      </c>
      <c r="W11" s="322">
        <v>3</v>
      </c>
      <c r="X11" s="324">
        <v>5</v>
      </c>
      <c r="Y11" s="311">
        <v>6</v>
      </c>
      <c r="Z11" s="208">
        <f t="shared" si="57"/>
        <v>6</v>
      </c>
      <c r="AD11" s="61" t="s">
        <v>66</v>
      </c>
      <c r="AF11" t="s">
        <v>230</v>
      </c>
      <c r="AG11" s="72" t="s">
        <v>88</v>
      </c>
      <c r="AH11" s="72">
        <v>8</v>
      </c>
      <c r="AI11" s="77" t="s">
        <v>209</v>
      </c>
      <c r="AJ11" s="77">
        <v>20</v>
      </c>
      <c r="AK11" s="62" t="s">
        <v>211</v>
      </c>
      <c r="AL11" s="62">
        <v>32</v>
      </c>
      <c r="AN11" s="347">
        <v>8</v>
      </c>
      <c r="AO11" s="335"/>
      <c r="AP11" s="24" t="s">
        <v>53</v>
      </c>
      <c r="AQ11" s="308">
        <v>5</v>
      </c>
      <c r="AR11" s="308">
        <v>5</v>
      </c>
      <c r="AS11" s="322">
        <v>1</v>
      </c>
      <c r="AT11" s="324">
        <v>2</v>
      </c>
      <c r="AU11" s="311">
        <v>2</v>
      </c>
      <c r="AV11" s="324">
        <v>4</v>
      </c>
      <c r="AW11" s="311">
        <v>4</v>
      </c>
      <c r="AX11" s="311">
        <v>0</v>
      </c>
      <c r="AY11" s="1"/>
      <c r="AZ11" s="291" t="s">
        <v>58</v>
      </c>
      <c r="BA11" s="111"/>
      <c r="BB11" s="111" t="s">
        <v>28</v>
      </c>
      <c r="BC11" s="111"/>
      <c r="BD11" s="292" t="s">
        <v>190</v>
      </c>
      <c r="BE11" s="4"/>
      <c r="BF11" s="291" t="s">
        <v>190</v>
      </c>
      <c r="BG11" s="111"/>
      <c r="BH11" s="111" t="s">
        <v>28</v>
      </c>
      <c r="BI11" s="111"/>
      <c r="BJ11" s="292" t="s">
        <v>62</v>
      </c>
      <c r="BK11" s="1"/>
      <c r="BL11" s="291" t="s">
        <v>58</v>
      </c>
      <c r="BM11" s="111"/>
      <c r="BN11" s="111" t="s">
        <v>28</v>
      </c>
      <c r="BO11" s="111"/>
      <c r="BP11" s="292" t="s">
        <v>76</v>
      </c>
      <c r="BQ11" s="4"/>
      <c r="BR11" s="291" t="s">
        <v>190</v>
      </c>
      <c r="BS11" s="111"/>
      <c r="BT11" s="111" t="s">
        <v>28</v>
      </c>
      <c r="BU11" s="111"/>
      <c r="BV11" s="292" t="s">
        <v>71</v>
      </c>
      <c r="BW11" s="1"/>
      <c r="BX11" s="1"/>
      <c r="BY11" s="312">
        <v>8</v>
      </c>
      <c r="BZ11" s="59" t="s">
        <v>71</v>
      </c>
      <c r="CA11" s="59">
        <f t="shared" si="6"/>
        <v>0</v>
      </c>
      <c r="CB11" s="4">
        <f>IF((NOT(ISBLANK(BS11)))*AND(BS11=BU11),1,0)</f>
        <v>0</v>
      </c>
      <c r="CC11" s="57">
        <f t="shared" si="7"/>
        <v>0</v>
      </c>
      <c r="CD11" s="59">
        <f>BS11</f>
        <v>0</v>
      </c>
      <c r="CE11" s="57">
        <f>BU11</f>
        <v>0</v>
      </c>
      <c r="CF11" s="1"/>
      <c r="CG11" s="312">
        <v>8</v>
      </c>
      <c r="CH11" s="59" t="s">
        <v>47</v>
      </c>
      <c r="CI11" s="59">
        <f t="shared" si="8"/>
        <v>0</v>
      </c>
      <c r="CJ11" s="313">
        <f>IF((NOT(ISBLANK(BS12)))*AND(BS12=BU12),1,0)</f>
        <v>0</v>
      </c>
      <c r="CK11" s="57">
        <f t="shared" si="9"/>
        <v>0</v>
      </c>
      <c r="CL11" s="59">
        <f>BS12</f>
        <v>0</v>
      </c>
      <c r="CM11" s="57">
        <f>BU12</f>
        <v>0</v>
      </c>
      <c r="CN11" s="1"/>
      <c r="CO11" s="312">
        <v>8</v>
      </c>
      <c r="CP11" s="59" t="s">
        <v>62</v>
      </c>
      <c r="CQ11" s="59">
        <f t="shared" si="10"/>
        <v>0</v>
      </c>
      <c r="CR11" s="4">
        <f>IF((NOT(ISBLANK(BU15)))*AND(BU15=BS15),1,0)</f>
        <v>0</v>
      </c>
      <c r="CS11" s="57">
        <f t="shared" si="11"/>
        <v>0</v>
      </c>
      <c r="CT11" s="59">
        <f>BU15</f>
        <v>0</v>
      </c>
      <c r="CU11" s="57">
        <f>BS15</f>
        <v>0</v>
      </c>
      <c r="CV11" s="1"/>
      <c r="CW11" s="312">
        <v>8</v>
      </c>
      <c r="CX11" s="59" t="s">
        <v>76</v>
      </c>
      <c r="CY11" s="59">
        <f t="shared" si="12"/>
        <v>0</v>
      </c>
      <c r="CZ11" s="4">
        <f>IF((NOT(ISBLANK(BU14)))*AND(BU14=BS14),1,0)</f>
        <v>0</v>
      </c>
      <c r="DA11" s="57">
        <f t="shared" si="13"/>
        <v>0</v>
      </c>
      <c r="DB11" s="59">
        <f>BU14</f>
        <v>0</v>
      </c>
      <c r="DC11" s="57">
        <f>BS14</f>
        <v>0</v>
      </c>
      <c r="DD11" s="1"/>
      <c r="DE11" s="312">
        <v>8</v>
      </c>
      <c r="DF11" s="59" t="s">
        <v>66</v>
      </c>
      <c r="DG11" s="59">
        <f t="shared" si="14"/>
        <v>0</v>
      </c>
      <c r="DH11" s="4">
        <f>IF((NOT(ISBLANK(BS14)))*AND(BS14=BU14),1,0)</f>
        <v>0</v>
      </c>
      <c r="DI11" s="57">
        <f t="shared" si="15"/>
        <v>0</v>
      </c>
      <c r="DJ11" s="59">
        <f>BS14</f>
        <v>0</v>
      </c>
      <c r="DK11" s="57">
        <f>BU14</f>
        <v>0</v>
      </c>
      <c r="DL11" s="1"/>
      <c r="DM11" s="312">
        <v>8</v>
      </c>
      <c r="DN11" s="59" t="s">
        <v>53</v>
      </c>
      <c r="DO11" s="59">
        <f t="shared" si="16"/>
        <v>0</v>
      </c>
      <c r="DP11" s="4">
        <f>IF((NOT(ISBLANK(BU13)))*AND(BU13=BS13),1,0)</f>
        <v>0</v>
      </c>
      <c r="DQ11" s="57">
        <f t="shared" si="17"/>
        <v>0</v>
      </c>
      <c r="DR11" s="59">
        <f>BU13</f>
        <v>0</v>
      </c>
      <c r="DS11" s="57">
        <f>BS13</f>
        <v>0</v>
      </c>
      <c r="DT11" s="1"/>
      <c r="DU11" s="314" t="s">
        <v>71</v>
      </c>
      <c r="DV11" s="1"/>
      <c r="DW11" s="1"/>
      <c r="DX11" s="347">
        <v>8</v>
      </c>
      <c r="DY11" s="335"/>
      <c r="DZ11" s="24" t="s">
        <v>215</v>
      </c>
      <c r="EA11" s="308">
        <v>13</v>
      </c>
      <c r="EB11" s="308">
        <v>11</v>
      </c>
      <c r="EC11" s="322">
        <v>3</v>
      </c>
      <c r="ED11" s="323">
        <v>4</v>
      </c>
      <c r="EE11" s="311">
        <v>4</v>
      </c>
      <c r="EF11" s="323">
        <v>13</v>
      </c>
      <c r="EG11" s="311">
        <v>11</v>
      </c>
      <c r="EH11" s="311">
        <v>2</v>
      </c>
      <c r="EI11" s="1"/>
      <c r="EJ11" s="291" t="s">
        <v>213</v>
      </c>
      <c r="EK11" s="111">
        <v>1</v>
      </c>
      <c r="EL11" s="111" t="s">
        <v>28</v>
      </c>
      <c r="EM11" s="111">
        <v>2</v>
      </c>
      <c r="EN11" s="292" t="s">
        <v>29</v>
      </c>
      <c r="EO11" s="4"/>
      <c r="EP11" s="291" t="s">
        <v>29</v>
      </c>
      <c r="EQ11" s="111">
        <v>0</v>
      </c>
      <c r="ER11" s="111" t="s">
        <v>28</v>
      </c>
      <c r="ES11" s="111">
        <v>1</v>
      </c>
      <c r="ET11" s="292" t="s">
        <v>214</v>
      </c>
      <c r="EU11" s="1"/>
      <c r="EV11" s="291" t="s">
        <v>213</v>
      </c>
      <c r="EW11" s="111">
        <v>0</v>
      </c>
      <c r="EX11" s="111" t="s">
        <v>28</v>
      </c>
      <c r="EY11" s="111">
        <v>1</v>
      </c>
      <c r="EZ11" s="292" t="s">
        <v>193</v>
      </c>
      <c r="FA11" s="4"/>
      <c r="FB11" s="291" t="s">
        <v>29</v>
      </c>
      <c r="FC11" s="111">
        <v>3</v>
      </c>
      <c r="FD11" s="111" t="s">
        <v>28</v>
      </c>
      <c r="FE11" s="111">
        <v>1</v>
      </c>
      <c r="FF11" s="292" t="s">
        <v>221</v>
      </c>
      <c r="FG11" s="1"/>
      <c r="FH11" s="1"/>
      <c r="FI11" s="312">
        <v>8</v>
      </c>
      <c r="FJ11" s="59" t="s">
        <v>221</v>
      </c>
      <c r="FK11" s="59">
        <f t="shared" si="18"/>
        <v>1</v>
      </c>
      <c r="FL11" s="4">
        <f>IF((NOT(ISBLANK(FC11)))*AND(FC11=FE11),1,0)</f>
        <v>0</v>
      </c>
      <c r="FM11" s="57">
        <f t="shared" si="19"/>
        <v>0</v>
      </c>
      <c r="FN11" s="59">
        <f>FC11</f>
        <v>3</v>
      </c>
      <c r="FO11" s="57">
        <f>FE11</f>
        <v>1</v>
      </c>
      <c r="FP11" s="1"/>
      <c r="FQ11" s="312">
        <v>8</v>
      </c>
      <c r="FR11" s="59" t="s">
        <v>215</v>
      </c>
      <c r="FS11" s="59">
        <f t="shared" si="20"/>
        <v>0</v>
      </c>
      <c r="FT11" s="313">
        <f>IF((NOT(ISBLANK(FC12)))*AND(FC12=FE12),1,0)</f>
        <v>1</v>
      </c>
      <c r="FU11" s="57">
        <f t="shared" si="21"/>
        <v>0</v>
      </c>
      <c r="FV11" s="59">
        <f>FC12</f>
        <v>0</v>
      </c>
      <c r="FW11" s="57">
        <f>FE12</f>
        <v>0</v>
      </c>
      <c r="FX11" s="1"/>
      <c r="FY11" s="312">
        <v>8</v>
      </c>
      <c r="FZ11" s="59" t="s">
        <v>214</v>
      </c>
      <c r="GA11" s="59">
        <f t="shared" si="22"/>
        <v>1</v>
      </c>
      <c r="GB11" s="4">
        <f>IF((NOT(ISBLANK(FE15)))*AND(FE15=FC15),1,0)</f>
        <v>0</v>
      </c>
      <c r="GC11" s="57">
        <f t="shared" si="23"/>
        <v>0</v>
      </c>
      <c r="GD11" s="59">
        <f>FE15</f>
        <v>2</v>
      </c>
      <c r="GE11" s="57">
        <f>FC15</f>
        <v>0</v>
      </c>
      <c r="GF11" s="1"/>
      <c r="GG11" s="312">
        <v>8</v>
      </c>
      <c r="GH11" s="59" t="s">
        <v>193</v>
      </c>
      <c r="GI11" s="59">
        <f t="shared" si="24"/>
        <v>1</v>
      </c>
      <c r="GJ11" s="4">
        <f>IF((NOT(ISBLANK(FE14)))*AND(FE14=FC14),1,0)</f>
        <v>0</v>
      </c>
      <c r="GK11" s="57">
        <f t="shared" si="25"/>
        <v>0</v>
      </c>
      <c r="GL11" s="59">
        <f>FE14</f>
        <v>1</v>
      </c>
      <c r="GM11" s="57">
        <f>FC14</f>
        <v>0</v>
      </c>
      <c r="GN11" s="1"/>
      <c r="GO11" s="312">
        <v>8</v>
      </c>
      <c r="GP11" s="59" t="s">
        <v>192</v>
      </c>
      <c r="GQ11" s="59">
        <f t="shared" si="26"/>
        <v>0</v>
      </c>
      <c r="GR11" s="4">
        <f>IF((NOT(ISBLANK(FC14)))*AND(FC14=FE14),1,0)</f>
        <v>0</v>
      </c>
      <c r="GS11" s="57">
        <f t="shared" si="27"/>
        <v>1</v>
      </c>
      <c r="GT11" s="59">
        <f>FC14</f>
        <v>0</v>
      </c>
      <c r="GU11" s="57">
        <f>FE14</f>
        <v>1</v>
      </c>
      <c r="GV11" s="1"/>
      <c r="GW11" s="312">
        <v>8</v>
      </c>
      <c r="GX11" s="59" t="s">
        <v>210</v>
      </c>
      <c r="GY11" s="59">
        <f t="shared" si="28"/>
        <v>0</v>
      </c>
      <c r="GZ11" s="4">
        <f>IF((NOT(ISBLANK(FE13)))*AND(FE13=FC13),1,0)</f>
        <v>0</v>
      </c>
      <c r="HA11" s="57">
        <f t="shared" si="29"/>
        <v>1</v>
      </c>
      <c r="HB11" s="59">
        <f>FE13</f>
        <v>0</v>
      </c>
      <c r="HC11" s="57">
        <f>FC13</f>
        <v>2</v>
      </c>
      <c r="HD11" s="1"/>
      <c r="HE11" s="314" t="s">
        <v>221</v>
      </c>
      <c r="HF11" s="1"/>
      <c r="HG11" s="1"/>
      <c r="HH11" s="347">
        <v>8</v>
      </c>
      <c r="HI11" s="335"/>
      <c r="HJ11" s="24" t="s">
        <v>218</v>
      </c>
      <c r="HK11" s="308">
        <v>14</v>
      </c>
      <c r="HL11" s="308">
        <v>11</v>
      </c>
      <c r="HM11" s="322">
        <v>4</v>
      </c>
      <c r="HN11" s="324">
        <v>2</v>
      </c>
      <c r="HO11" s="311">
        <v>5</v>
      </c>
      <c r="HP11" s="324">
        <v>12</v>
      </c>
      <c r="HQ11" s="311">
        <v>12</v>
      </c>
      <c r="HR11" s="311">
        <v>0</v>
      </c>
      <c r="HS11" s="1"/>
      <c r="HT11" s="291" t="s">
        <v>217</v>
      </c>
      <c r="HU11" s="111">
        <v>0</v>
      </c>
      <c r="HV11" s="111" t="s">
        <v>28</v>
      </c>
      <c r="HW11" s="111">
        <v>1</v>
      </c>
      <c r="HX11" s="292" t="s">
        <v>85</v>
      </c>
      <c r="HY11" s="4"/>
      <c r="HZ11" s="291" t="s">
        <v>85</v>
      </c>
      <c r="IA11" s="111">
        <v>3</v>
      </c>
      <c r="IB11" s="111" t="s">
        <v>28</v>
      </c>
      <c r="IC11" s="111">
        <v>0</v>
      </c>
      <c r="ID11" s="292" t="s">
        <v>218</v>
      </c>
      <c r="IE11" s="1"/>
      <c r="IF11" s="291" t="s">
        <v>217</v>
      </c>
      <c r="IG11" s="111">
        <v>0</v>
      </c>
      <c r="IH11" s="111" t="s">
        <v>28</v>
      </c>
      <c r="II11" s="111">
        <v>0</v>
      </c>
      <c r="IJ11" s="292" t="s">
        <v>199</v>
      </c>
      <c r="IK11" s="4"/>
      <c r="IL11" s="291" t="s">
        <v>85</v>
      </c>
      <c r="IM11" s="111">
        <v>1</v>
      </c>
      <c r="IN11" s="111" t="s">
        <v>28</v>
      </c>
      <c r="IO11" s="111">
        <v>2</v>
      </c>
      <c r="IP11" s="292" t="s">
        <v>216</v>
      </c>
      <c r="IQ11" s="1"/>
      <c r="IR11" s="1"/>
      <c r="IS11" s="312">
        <v>8</v>
      </c>
      <c r="IT11" s="59" t="s">
        <v>216</v>
      </c>
      <c r="IU11" s="59">
        <f t="shared" si="30"/>
        <v>0</v>
      </c>
      <c r="IV11" s="4">
        <f>IF((NOT(ISBLANK(IM11)))*AND(IM11=IO11),1,0)</f>
        <v>0</v>
      </c>
      <c r="IW11" s="57">
        <f t="shared" si="31"/>
        <v>1</v>
      </c>
      <c r="IX11" s="59">
        <f>IM11</f>
        <v>1</v>
      </c>
      <c r="IY11" s="57">
        <f>IO11</f>
        <v>2</v>
      </c>
      <c r="IZ11" s="1"/>
      <c r="JA11" s="312">
        <v>8</v>
      </c>
      <c r="JB11" s="59" t="s">
        <v>219</v>
      </c>
      <c r="JC11" s="59">
        <f t="shared" si="32"/>
        <v>0</v>
      </c>
      <c r="JD11" s="313">
        <f>IF((NOT(ISBLANK(IM12)))*AND(IM12=IO12),1,0)</f>
        <v>0</v>
      </c>
      <c r="JE11" s="57">
        <f t="shared" si="33"/>
        <v>1</v>
      </c>
      <c r="JF11" s="59">
        <f>IM12</f>
        <v>0</v>
      </c>
      <c r="JG11" s="57">
        <f>IO12</f>
        <v>1</v>
      </c>
      <c r="JH11" s="1"/>
      <c r="JI11" s="312">
        <v>8</v>
      </c>
      <c r="JJ11" s="59" t="s">
        <v>218</v>
      </c>
      <c r="JK11" s="59">
        <f t="shared" si="34"/>
        <v>0</v>
      </c>
      <c r="JL11" s="4">
        <f>IF((NOT(ISBLANK(IO15)))*AND(IO15=IM15),1,0)</f>
        <v>1</v>
      </c>
      <c r="JM11" s="57">
        <f t="shared" si="35"/>
        <v>0</v>
      </c>
      <c r="JN11" s="59">
        <f>IO15</f>
        <v>1</v>
      </c>
      <c r="JO11" s="57">
        <f>IM15</f>
        <v>1</v>
      </c>
      <c r="JP11" s="1"/>
      <c r="JQ11" s="312">
        <v>8</v>
      </c>
      <c r="JR11" s="59" t="s">
        <v>199</v>
      </c>
      <c r="JS11" s="59">
        <f t="shared" si="36"/>
        <v>0</v>
      </c>
      <c r="JT11" s="4">
        <f>IF((NOT(ISBLANK(IO14)))*AND(IO14=IM14),1,0)</f>
        <v>0</v>
      </c>
      <c r="JU11" s="57">
        <f t="shared" si="37"/>
        <v>1</v>
      </c>
      <c r="JV11" s="59">
        <f>IO14</f>
        <v>3</v>
      </c>
      <c r="JW11" s="57">
        <f>IM14</f>
        <v>4</v>
      </c>
      <c r="JX11" s="1"/>
      <c r="JY11" s="312">
        <v>8</v>
      </c>
      <c r="JZ11" s="59" t="s">
        <v>198</v>
      </c>
      <c r="KA11" s="59">
        <f t="shared" si="38"/>
        <v>1</v>
      </c>
      <c r="KB11" s="4">
        <f>IF((NOT(ISBLANK(IM14)))*AND(IM14=IO14),1,0)</f>
        <v>0</v>
      </c>
      <c r="KC11" s="57">
        <f t="shared" si="39"/>
        <v>0</v>
      </c>
      <c r="KD11" s="59">
        <f>IM14</f>
        <v>4</v>
      </c>
      <c r="KE11" s="57">
        <f>IO14</f>
        <v>3</v>
      </c>
      <c r="KF11" s="1"/>
      <c r="KG11" s="312">
        <v>8</v>
      </c>
      <c r="KH11" s="59" t="s">
        <v>212</v>
      </c>
      <c r="KI11" s="59">
        <f t="shared" si="40"/>
        <v>0</v>
      </c>
      <c r="KJ11" s="4">
        <f>IF((NOT(ISBLANK(IO13)))*AND(IO13=IM13),1,0)</f>
        <v>1</v>
      </c>
      <c r="KK11" s="57">
        <f t="shared" si="41"/>
        <v>0</v>
      </c>
      <c r="KL11" s="59">
        <f>IO13</f>
        <v>2</v>
      </c>
      <c r="KM11" s="57">
        <f>IM13</f>
        <v>2</v>
      </c>
      <c r="KN11" s="1"/>
      <c r="KO11" s="314" t="s">
        <v>216</v>
      </c>
      <c r="KP11" s="1"/>
      <c r="KQ11" s="1"/>
      <c r="LC11" s="1"/>
      <c r="LI11" s="4"/>
      <c r="LO11" s="1"/>
      <c r="LP11" s="1"/>
      <c r="LX11" s="1"/>
      <c r="MF11" s="1"/>
      <c r="MN11" s="1"/>
      <c r="MO11" s="1"/>
      <c r="MP11" s="1"/>
      <c r="MS11" s="1"/>
      <c r="MT11" s="325">
        <v>8</v>
      </c>
      <c r="MU11" s="335"/>
      <c r="MV11" s="24" t="s">
        <v>89</v>
      </c>
      <c r="MW11" s="308">
        <f t="shared" si="3"/>
        <v>0</v>
      </c>
      <c r="MX11" s="308">
        <f t="shared" si="4"/>
        <v>0</v>
      </c>
      <c r="MY11" s="322"/>
      <c r="MZ11" s="324"/>
      <c r="NA11" s="311"/>
      <c r="NB11" s="324"/>
      <c r="NC11" s="311"/>
      <c r="ND11" s="311">
        <f t="shared" si="5"/>
        <v>0</v>
      </c>
      <c r="NE11" s="1"/>
      <c r="NF11" s="291" t="s">
        <v>59</v>
      </c>
      <c r="NG11" s="111"/>
      <c r="NH11" s="111" t="s">
        <v>28</v>
      </c>
      <c r="NI11" s="111"/>
      <c r="NJ11" s="292" t="s">
        <v>121</v>
      </c>
      <c r="NK11" s="4"/>
      <c r="NL11" s="291" t="s">
        <v>121</v>
      </c>
      <c r="NM11" s="111"/>
      <c r="NN11" s="111" t="s">
        <v>28</v>
      </c>
      <c r="NO11" s="111"/>
      <c r="NP11" s="292" t="s">
        <v>63</v>
      </c>
      <c r="NQ11" s="1"/>
      <c r="NR11" s="291" t="s">
        <v>59</v>
      </c>
      <c r="NS11" s="111"/>
      <c r="NT11" s="111" t="s">
        <v>28</v>
      </c>
      <c r="NU11" s="111"/>
      <c r="NV11" s="292" t="s">
        <v>77</v>
      </c>
      <c r="NW11" s="4"/>
      <c r="NX11" s="291" t="s">
        <v>121</v>
      </c>
      <c r="NY11" s="111"/>
      <c r="NZ11" s="111" t="s">
        <v>28</v>
      </c>
      <c r="OA11" s="111"/>
      <c r="OB11" s="292" t="s">
        <v>72</v>
      </c>
      <c r="OC11" s="1"/>
      <c r="OD11" s="1"/>
      <c r="OE11" s="312">
        <v>8</v>
      </c>
      <c r="OF11" s="59" t="s">
        <v>72</v>
      </c>
      <c r="OG11" s="59">
        <f t="shared" si="42"/>
        <v>0</v>
      </c>
      <c r="OH11" s="4">
        <f>IF((NOT(ISBLANK(NY11)))*AND(NY11=OA11),1,0)</f>
        <v>0</v>
      </c>
      <c r="OI11" s="57">
        <f t="shared" si="43"/>
        <v>0</v>
      </c>
      <c r="OJ11" s="59">
        <f>NY11</f>
        <v>0</v>
      </c>
      <c r="OK11" s="57">
        <f>OA11</f>
        <v>0</v>
      </c>
      <c r="OL11" s="1"/>
      <c r="OM11" s="312">
        <v>8</v>
      </c>
      <c r="ON11" s="59" t="s">
        <v>48</v>
      </c>
      <c r="OO11" s="59">
        <f t="shared" si="44"/>
        <v>0</v>
      </c>
      <c r="OP11" s="313">
        <f>IF((NOT(ISBLANK(NY12)))*AND(NY12=OA12),1,0)</f>
        <v>0</v>
      </c>
      <c r="OQ11" s="57">
        <f t="shared" si="45"/>
        <v>0</v>
      </c>
      <c r="OR11" s="59">
        <f>NY12</f>
        <v>0</v>
      </c>
      <c r="OS11" s="57">
        <f>OA12</f>
        <v>0</v>
      </c>
      <c r="OT11" s="1"/>
      <c r="OU11" s="312">
        <v>8</v>
      </c>
      <c r="OV11" s="59" t="s">
        <v>63</v>
      </c>
      <c r="OW11" s="59">
        <f t="shared" si="46"/>
        <v>0</v>
      </c>
      <c r="OX11" s="4">
        <f>IF((NOT(ISBLANK(OA15)))*AND(OA15=NY15),1,0)</f>
        <v>0</v>
      </c>
      <c r="OY11" s="57">
        <f t="shared" si="47"/>
        <v>0</v>
      </c>
      <c r="OZ11" s="59">
        <f>OA15</f>
        <v>0</v>
      </c>
      <c r="PA11" s="57">
        <f>NY15</f>
        <v>0</v>
      </c>
      <c r="PB11" s="1"/>
      <c r="PC11" s="312">
        <v>8</v>
      </c>
      <c r="PD11" s="59" t="s">
        <v>77</v>
      </c>
      <c r="PE11" s="59">
        <f t="shared" si="48"/>
        <v>0</v>
      </c>
      <c r="PF11" s="4">
        <f>IF((NOT(ISBLANK(OA14)))*AND(OA14=NY14),1,0)</f>
        <v>0</v>
      </c>
      <c r="PG11" s="57">
        <f t="shared" si="49"/>
        <v>0</v>
      </c>
      <c r="PH11" s="59">
        <f>OA14</f>
        <v>0</v>
      </c>
      <c r="PI11" s="57">
        <f>NY14</f>
        <v>0</v>
      </c>
      <c r="PJ11" s="1"/>
      <c r="PK11" s="312">
        <v>8</v>
      </c>
      <c r="PL11" s="59" t="s">
        <v>67</v>
      </c>
      <c r="PM11" s="59">
        <f t="shared" si="50"/>
        <v>0</v>
      </c>
      <c r="PN11" s="4">
        <f>IF((NOT(ISBLANK(NY14)))*AND(NY14=OA14),1,0)</f>
        <v>0</v>
      </c>
      <c r="PO11" s="57">
        <f t="shared" si="51"/>
        <v>0</v>
      </c>
      <c r="PP11" s="59">
        <f>NY14</f>
        <v>0</v>
      </c>
      <c r="PQ11" s="57">
        <f>OA14</f>
        <v>0</v>
      </c>
      <c r="PR11" s="1"/>
      <c r="PS11" s="312">
        <v>8</v>
      </c>
      <c r="PT11" s="59" t="s">
        <v>54</v>
      </c>
      <c r="PU11" s="59">
        <f t="shared" si="52"/>
        <v>0</v>
      </c>
      <c r="PV11" s="4">
        <f>IF((NOT(ISBLANK(OA13)))*AND(OA13=NY13),1,0)</f>
        <v>0</v>
      </c>
      <c r="PW11" s="57">
        <f t="shared" si="53"/>
        <v>0</v>
      </c>
      <c r="PX11" s="59">
        <f>OA13</f>
        <v>0</v>
      </c>
      <c r="PY11" s="57">
        <f>NY13</f>
        <v>0</v>
      </c>
      <c r="PZ11" s="1"/>
      <c r="QA11" s="314" t="s">
        <v>72</v>
      </c>
      <c r="QB11" s="1"/>
    </row>
    <row r="12" spans="2:445" x14ac:dyDescent="0.25">
      <c r="B12" s="352">
        <v>7</v>
      </c>
      <c r="C12" s="335"/>
      <c r="D12" s="24" t="s">
        <v>73</v>
      </c>
      <c r="E12" s="308">
        <v>28</v>
      </c>
      <c r="F12" s="308">
        <v>14</v>
      </c>
      <c r="G12" s="322">
        <v>8</v>
      </c>
      <c r="H12" s="324">
        <v>4</v>
      </c>
      <c r="I12" s="311">
        <v>2</v>
      </c>
      <c r="K12" s="333" t="s">
        <v>43</v>
      </c>
      <c r="L12" s="329">
        <f t="shared" ca="1" si="54"/>
        <v>52</v>
      </c>
      <c r="M12" s="318"/>
      <c r="N12" s="350"/>
      <c r="O12" s="351" t="s">
        <v>231</v>
      </c>
      <c r="P12" s="354"/>
      <c r="R12" s="352">
        <v>7</v>
      </c>
      <c r="S12" s="335"/>
      <c r="T12" s="355" t="s">
        <v>43</v>
      </c>
      <c r="U12" s="308">
        <f t="shared" si="55"/>
        <v>19</v>
      </c>
      <c r="V12" s="308">
        <f t="shared" si="56"/>
        <v>14</v>
      </c>
      <c r="W12" s="322">
        <v>5</v>
      </c>
      <c r="X12" s="324">
        <v>4</v>
      </c>
      <c r="Y12" s="311">
        <v>5</v>
      </c>
      <c r="Z12" s="208">
        <f t="shared" si="57"/>
        <v>7</v>
      </c>
      <c r="AD12" s="61" t="s">
        <v>210</v>
      </c>
      <c r="AF12" t="s">
        <v>232</v>
      </c>
      <c r="AG12" s="77" t="s">
        <v>71</v>
      </c>
      <c r="AH12" s="77">
        <v>9</v>
      </c>
      <c r="AI12" s="157" t="s">
        <v>221</v>
      </c>
      <c r="AJ12" s="157">
        <v>21</v>
      </c>
      <c r="AK12" s="62" t="s">
        <v>216</v>
      </c>
      <c r="AL12" s="62">
        <v>33</v>
      </c>
      <c r="AN12" s="347">
        <v>9</v>
      </c>
      <c r="AO12" s="335"/>
      <c r="AP12" s="24" t="s">
        <v>62</v>
      </c>
      <c r="AQ12" s="308">
        <v>4</v>
      </c>
      <c r="AR12" s="308">
        <v>5</v>
      </c>
      <c r="AS12" s="322">
        <v>1</v>
      </c>
      <c r="AT12" s="323">
        <v>1</v>
      </c>
      <c r="AU12" s="311">
        <v>3</v>
      </c>
      <c r="AV12" s="323">
        <v>6</v>
      </c>
      <c r="AW12" s="311">
        <v>7</v>
      </c>
      <c r="AX12" s="311">
        <v>-1</v>
      </c>
      <c r="AY12" s="1"/>
      <c r="AZ12" s="291" t="s">
        <v>60</v>
      </c>
      <c r="BA12" s="111">
        <v>2</v>
      </c>
      <c r="BB12" s="111" t="s">
        <v>28</v>
      </c>
      <c r="BC12" s="111">
        <v>0</v>
      </c>
      <c r="BD12" s="292" t="s">
        <v>88</v>
      </c>
      <c r="BE12" s="4"/>
      <c r="BF12" s="291" t="s">
        <v>41</v>
      </c>
      <c r="BG12" s="111"/>
      <c r="BH12" s="111" t="s">
        <v>28</v>
      </c>
      <c r="BI12" s="111"/>
      <c r="BJ12" s="292" t="s">
        <v>60</v>
      </c>
      <c r="BK12" s="1"/>
      <c r="BL12" s="291" t="s">
        <v>60</v>
      </c>
      <c r="BM12" s="4"/>
      <c r="BN12" s="4" t="s">
        <v>28</v>
      </c>
      <c r="BO12" s="4"/>
      <c r="BP12" s="292" t="s">
        <v>53</v>
      </c>
      <c r="BQ12" s="4"/>
      <c r="BR12" s="291" t="s">
        <v>41</v>
      </c>
      <c r="BS12" s="4"/>
      <c r="BT12" s="4" t="s">
        <v>28</v>
      </c>
      <c r="BU12" s="4"/>
      <c r="BV12" s="292" t="s">
        <v>47</v>
      </c>
      <c r="BW12" s="1"/>
      <c r="BX12" s="1"/>
      <c r="BY12" s="316">
        <v>9</v>
      </c>
      <c r="BZ12" s="59" t="s">
        <v>76</v>
      </c>
      <c r="CA12" s="59">
        <f t="shared" si="6"/>
        <v>0</v>
      </c>
      <c r="CB12" s="4">
        <f>IF((NOT(ISBLANK(BC22)))*AND(BC22=BA22),1,0)</f>
        <v>0</v>
      </c>
      <c r="CC12" s="57">
        <f t="shared" si="7"/>
        <v>0</v>
      </c>
      <c r="CD12" s="59">
        <f>BC22</f>
        <v>0</v>
      </c>
      <c r="CE12" s="57">
        <f>BA22</f>
        <v>0</v>
      </c>
      <c r="CF12" s="1"/>
      <c r="CG12" s="316">
        <v>9</v>
      </c>
      <c r="CH12" s="59" t="s">
        <v>58</v>
      </c>
      <c r="CI12" s="59">
        <f t="shared" si="8"/>
        <v>0</v>
      </c>
      <c r="CJ12" s="313">
        <f>IF((NOT(ISBLANK(BC19)))*AND(BC19=BA19),1,0)</f>
        <v>0</v>
      </c>
      <c r="CK12" s="57">
        <f t="shared" si="9"/>
        <v>0</v>
      </c>
      <c r="CL12" s="59">
        <f>BC19</f>
        <v>0</v>
      </c>
      <c r="CM12" s="57">
        <f>BA19</f>
        <v>0</v>
      </c>
      <c r="CN12" s="1"/>
      <c r="CO12" s="316">
        <v>9</v>
      </c>
      <c r="CP12" s="59" t="s">
        <v>71</v>
      </c>
      <c r="CQ12" s="59">
        <f t="shared" si="10"/>
        <v>0</v>
      </c>
      <c r="CR12" s="4">
        <f>IF((NOT(ISBLANK(BA20)))*AND(BA20=BC20),1,0)</f>
        <v>0</v>
      </c>
      <c r="CS12" s="57">
        <f t="shared" si="11"/>
        <v>0</v>
      </c>
      <c r="CT12" s="59">
        <f>BA20</f>
        <v>0</v>
      </c>
      <c r="CU12" s="57">
        <f>BC20</f>
        <v>0</v>
      </c>
      <c r="CV12" s="1"/>
      <c r="CW12" s="316">
        <v>9</v>
      </c>
      <c r="CX12" s="59" t="s">
        <v>88</v>
      </c>
      <c r="CY12" s="59">
        <f t="shared" si="12"/>
        <v>0</v>
      </c>
      <c r="CZ12" s="4">
        <f>IF((NOT(ISBLANK(BA21)))*AND(BA21=BC21),1,0)</f>
        <v>0</v>
      </c>
      <c r="DA12" s="57">
        <f t="shared" si="13"/>
        <v>0</v>
      </c>
      <c r="DB12" s="59">
        <f>BA21</f>
        <v>0</v>
      </c>
      <c r="DC12" s="57">
        <f>BC21</f>
        <v>0</v>
      </c>
      <c r="DD12" s="1"/>
      <c r="DE12" s="316">
        <v>9</v>
      </c>
      <c r="DF12" s="59" t="s">
        <v>190</v>
      </c>
      <c r="DG12" s="59">
        <f t="shared" si="14"/>
        <v>0</v>
      </c>
      <c r="DH12" s="4">
        <f>IF((NOT(ISBLANK(BA22)))*AND(BA22=BC22),1,0)</f>
        <v>0</v>
      </c>
      <c r="DI12" s="57">
        <f t="shared" si="15"/>
        <v>0</v>
      </c>
      <c r="DJ12" s="59">
        <f>BA22</f>
        <v>0</v>
      </c>
      <c r="DK12" s="57">
        <f>BC22</f>
        <v>0</v>
      </c>
      <c r="DL12" s="1"/>
      <c r="DM12" s="316">
        <v>9</v>
      </c>
      <c r="DN12" s="59" t="s">
        <v>62</v>
      </c>
      <c r="DO12" s="59">
        <f t="shared" si="16"/>
        <v>0</v>
      </c>
      <c r="DP12" s="4">
        <f>IF((NOT(ISBLANK(BA23)))*AND(BA23=BC23),1,0)</f>
        <v>0</v>
      </c>
      <c r="DQ12" s="57">
        <f t="shared" si="17"/>
        <v>0</v>
      </c>
      <c r="DR12" s="59">
        <f>BA23</f>
        <v>0</v>
      </c>
      <c r="DS12" s="57">
        <f>BC23</f>
        <v>0</v>
      </c>
      <c r="DT12" s="1"/>
      <c r="DU12" s="314" t="s">
        <v>47</v>
      </c>
      <c r="DV12" s="1"/>
      <c r="DW12" s="1"/>
      <c r="DX12" s="347">
        <v>9</v>
      </c>
      <c r="DY12" s="335"/>
      <c r="DZ12" s="24" t="s">
        <v>194</v>
      </c>
      <c r="EA12" s="308">
        <v>11</v>
      </c>
      <c r="EB12" s="308">
        <v>11</v>
      </c>
      <c r="EC12" s="322">
        <v>3</v>
      </c>
      <c r="ED12" s="324">
        <v>2</v>
      </c>
      <c r="EE12" s="311">
        <v>6</v>
      </c>
      <c r="EF12" s="324">
        <v>14</v>
      </c>
      <c r="EG12" s="311">
        <v>19</v>
      </c>
      <c r="EH12" s="311">
        <v>-5</v>
      </c>
      <c r="EI12" s="1"/>
      <c r="EJ12" s="291" t="s">
        <v>78</v>
      </c>
      <c r="EK12" s="111">
        <v>2</v>
      </c>
      <c r="EL12" s="111" t="s">
        <v>28</v>
      </c>
      <c r="EM12" s="111">
        <v>1</v>
      </c>
      <c r="EN12" s="292" t="s">
        <v>209</v>
      </c>
      <c r="EO12" s="4"/>
      <c r="EP12" s="291" t="s">
        <v>73</v>
      </c>
      <c r="EQ12" s="111">
        <v>3</v>
      </c>
      <c r="ER12" s="111" t="s">
        <v>28</v>
      </c>
      <c r="ES12" s="111">
        <v>0</v>
      </c>
      <c r="ET12" s="292" t="s">
        <v>78</v>
      </c>
      <c r="EU12" s="1"/>
      <c r="EV12" s="291" t="s">
        <v>78</v>
      </c>
      <c r="EW12" s="4">
        <v>3</v>
      </c>
      <c r="EX12" s="4" t="s">
        <v>28</v>
      </c>
      <c r="EY12" s="4">
        <v>3</v>
      </c>
      <c r="EZ12" s="292" t="s">
        <v>210</v>
      </c>
      <c r="FA12" s="4"/>
      <c r="FB12" s="291" t="s">
        <v>73</v>
      </c>
      <c r="FC12" s="4">
        <v>0</v>
      </c>
      <c r="FD12" s="4" t="s">
        <v>28</v>
      </c>
      <c r="FE12" s="4">
        <v>0</v>
      </c>
      <c r="FF12" s="292" t="s">
        <v>215</v>
      </c>
      <c r="FG12" s="1"/>
      <c r="FH12" s="1"/>
      <c r="FI12" s="316">
        <v>9</v>
      </c>
      <c r="FJ12" s="59" t="s">
        <v>193</v>
      </c>
      <c r="FK12" s="59">
        <f t="shared" si="18"/>
        <v>0</v>
      </c>
      <c r="FL12" s="4">
        <f>IF((NOT(ISBLANK(EM22)))*AND(EM22=EK22),1,0)</f>
        <v>1</v>
      </c>
      <c r="FM12" s="57">
        <f t="shared" si="19"/>
        <v>0</v>
      </c>
      <c r="FN12" s="59">
        <f>EM22</f>
        <v>2</v>
      </c>
      <c r="FO12" s="57">
        <f>EK22</f>
        <v>2</v>
      </c>
      <c r="FP12" s="1"/>
      <c r="FQ12" s="316">
        <v>9</v>
      </c>
      <c r="FR12" s="59" t="s">
        <v>213</v>
      </c>
      <c r="FS12" s="59">
        <f t="shared" si="20"/>
        <v>1</v>
      </c>
      <c r="FT12" s="313">
        <f>IF((NOT(ISBLANK(EM19)))*AND(EM19=EK19),1,0)</f>
        <v>0</v>
      </c>
      <c r="FU12" s="57">
        <f t="shared" si="21"/>
        <v>0</v>
      </c>
      <c r="FV12" s="59">
        <f>EM19</f>
        <v>3</v>
      </c>
      <c r="FW12" s="57">
        <f>EK19</f>
        <v>1</v>
      </c>
      <c r="FX12" s="1"/>
      <c r="FY12" s="316">
        <v>9</v>
      </c>
      <c r="FZ12" s="59" t="s">
        <v>221</v>
      </c>
      <c r="GA12" s="59">
        <f t="shared" si="22"/>
        <v>1</v>
      </c>
      <c r="GB12" s="4">
        <f>IF((NOT(ISBLANK(EK20)))*AND(EK20=EM20),1,0)</f>
        <v>0</v>
      </c>
      <c r="GC12" s="57">
        <f t="shared" si="23"/>
        <v>0</v>
      </c>
      <c r="GD12" s="59">
        <f>EK20</f>
        <v>2</v>
      </c>
      <c r="GE12" s="57">
        <f>EM20</f>
        <v>1</v>
      </c>
      <c r="GF12" s="1"/>
      <c r="GG12" s="316">
        <v>9</v>
      </c>
      <c r="GH12" s="59" t="s">
        <v>209</v>
      </c>
      <c r="GI12" s="59">
        <f t="shared" si="24"/>
        <v>0</v>
      </c>
      <c r="GJ12" s="4">
        <f>IF((NOT(ISBLANK(EK21)))*AND(EK21=EM21),1,0)</f>
        <v>1</v>
      </c>
      <c r="GK12" s="57">
        <f t="shared" si="25"/>
        <v>0</v>
      </c>
      <c r="GL12" s="59">
        <f>EK21</f>
        <v>0</v>
      </c>
      <c r="GM12" s="57">
        <f>EM21</f>
        <v>0</v>
      </c>
      <c r="GN12" s="1"/>
      <c r="GO12" s="316">
        <v>9</v>
      </c>
      <c r="GP12" s="59" t="s">
        <v>29</v>
      </c>
      <c r="GQ12" s="59">
        <f t="shared" si="26"/>
        <v>0</v>
      </c>
      <c r="GR12" s="4">
        <f>IF((NOT(ISBLANK(EK22)))*AND(EK22=EM22),1,0)</f>
        <v>1</v>
      </c>
      <c r="GS12" s="57">
        <f t="shared" si="27"/>
        <v>0</v>
      </c>
      <c r="GT12" s="59">
        <f>EK22</f>
        <v>2</v>
      </c>
      <c r="GU12" s="57">
        <f>EM22</f>
        <v>2</v>
      </c>
      <c r="GV12" s="1"/>
      <c r="GW12" s="316">
        <v>9</v>
      </c>
      <c r="GX12" s="59" t="s">
        <v>214</v>
      </c>
      <c r="GY12" s="59">
        <f t="shared" si="28"/>
        <v>1</v>
      </c>
      <c r="GZ12" s="4">
        <f>IF((NOT(ISBLANK(EK23)))*AND(EK23=EM23),1,0)</f>
        <v>0</v>
      </c>
      <c r="HA12" s="57">
        <f t="shared" si="29"/>
        <v>0</v>
      </c>
      <c r="HB12" s="59">
        <f>EK23</f>
        <v>2</v>
      </c>
      <c r="HC12" s="57">
        <f>EM23</f>
        <v>1</v>
      </c>
      <c r="HD12" s="1"/>
      <c r="HE12" s="314" t="s">
        <v>215</v>
      </c>
      <c r="HF12" s="1"/>
      <c r="HG12" s="1"/>
      <c r="HH12" s="347">
        <v>9</v>
      </c>
      <c r="HI12" s="335"/>
      <c r="HJ12" s="315" t="s">
        <v>211</v>
      </c>
      <c r="HK12" s="308">
        <v>13</v>
      </c>
      <c r="HL12" s="308">
        <v>11</v>
      </c>
      <c r="HM12" s="322">
        <v>4</v>
      </c>
      <c r="HN12" s="323">
        <v>1</v>
      </c>
      <c r="HO12" s="311">
        <v>6</v>
      </c>
      <c r="HP12" s="323">
        <v>16</v>
      </c>
      <c r="HQ12" s="311">
        <v>15</v>
      </c>
      <c r="HR12" s="311">
        <v>1</v>
      </c>
      <c r="HS12" s="1"/>
      <c r="HT12" s="291" t="s">
        <v>197</v>
      </c>
      <c r="HU12" s="111">
        <v>1</v>
      </c>
      <c r="HV12" s="111" t="s">
        <v>28</v>
      </c>
      <c r="HW12" s="111">
        <v>2</v>
      </c>
      <c r="HX12" s="292" t="s">
        <v>211</v>
      </c>
      <c r="HY12" s="4"/>
      <c r="HZ12" s="291" t="s">
        <v>196</v>
      </c>
      <c r="IA12" s="111">
        <v>3</v>
      </c>
      <c r="IB12" s="111" t="s">
        <v>28</v>
      </c>
      <c r="IC12" s="111">
        <v>2</v>
      </c>
      <c r="ID12" s="292" t="s">
        <v>197</v>
      </c>
      <c r="IE12" s="1"/>
      <c r="IF12" s="291" t="s">
        <v>197</v>
      </c>
      <c r="IG12" s="4">
        <v>3</v>
      </c>
      <c r="IH12" s="4" t="s">
        <v>28</v>
      </c>
      <c r="II12" s="4">
        <v>3</v>
      </c>
      <c r="IJ12" s="292" t="s">
        <v>212</v>
      </c>
      <c r="IK12" s="4"/>
      <c r="IL12" s="291" t="s">
        <v>196</v>
      </c>
      <c r="IM12" s="4">
        <v>0</v>
      </c>
      <c r="IN12" s="4" t="s">
        <v>28</v>
      </c>
      <c r="IO12" s="4">
        <v>1</v>
      </c>
      <c r="IP12" s="292" t="s">
        <v>219</v>
      </c>
      <c r="IQ12" s="1"/>
      <c r="IR12" s="1"/>
      <c r="IS12" s="316">
        <v>9</v>
      </c>
      <c r="IT12" s="59" t="s">
        <v>199</v>
      </c>
      <c r="IU12" s="59">
        <f t="shared" si="30"/>
        <v>0</v>
      </c>
      <c r="IV12" s="4">
        <f>IF((NOT(ISBLANK(HW22)))*AND(HW22=HU22),1,0)</f>
        <v>0</v>
      </c>
      <c r="IW12" s="57">
        <f t="shared" si="31"/>
        <v>1</v>
      </c>
      <c r="IX12" s="59">
        <f>HW22</f>
        <v>0</v>
      </c>
      <c r="IY12" s="57">
        <f>HU22</f>
        <v>2</v>
      </c>
      <c r="IZ12" s="1"/>
      <c r="JA12" s="316">
        <v>9</v>
      </c>
      <c r="JB12" s="59" t="s">
        <v>217</v>
      </c>
      <c r="JC12" s="59">
        <f t="shared" si="32"/>
        <v>0</v>
      </c>
      <c r="JD12" s="313">
        <f>IF((NOT(ISBLANK(HW19)))*AND(HW19=HU19),1,0)</f>
        <v>1</v>
      </c>
      <c r="JE12" s="57">
        <f t="shared" si="33"/>
        <v>0</v>
      </c>
      <c r="JF12" s="59">
        <f>HW19</f>
        <v>0</v>
      </c>
      <c r="JG12" s="57">
        <f>HU19</f>
        <v>0</v>
      </c>
      <c r="JH12" s="1"/>
      <c r="JI12" s="316">
        <v>9</v>
      </c>
      <c r="JJ12" s="59" t="s">
        <v>216</v>
      </c>
      <c r="JK12" s="59">
        <f t="shared" si="34"/>
        <v>1</v>
      </c>
      <c r="JL12" s="4">
        <f>IF((NOT(ISBLANK(HU20)))*AND(HU20=HW20),1,0)</f>
        <v>0</v>
      </c>
      <c r="JM12" s="57">
        <f t="shared" si="35"/>
        <v>0</v>
      </c>
      <c r="JN12" s="59">
        <f>HU20</f>
        <v>1</v>
      </c>
      <c r="JO12" s="57">
        <f>HW20</f>
        <v>0</v>
      </c>
      <c r="JP12" s="1"/>
      <c r="JQ12" s="316">
        <v>9</v>
      </c>
      <c r="JR12" s="59" t="s">
        <v>211</v>
      </c>
      <c r="JS12" s="59">
        <f t="shared" si="36"/>
        <v>0</v>
      </c>
      <c r="JT12" s="4">
        <f>IF((NOT(ISBLANK(HU21)))*AND(HU21=HW21),1,0)</f>
        <v>0</v>
      </c>
      <c r="JU12" s="57">
        <f t="shared" si="37"/>
        <v>1</v>
      </c>
      <c r="JV12" s="59">
        <f>HU21</f>
        <v>0</v>
      </c>
      <c r="JW12" s="57">
        <f>HW21</f>
        <v>1</v>
      </c>
      <c r="JX12" s="1"/>
      <c r="JY12" s="316">
        <v>9</v>
      </c>
      <c r="JZ12" s="59" t="s">
        <v>85</v>
      </c>
      <c r="KA12" s="59">
        <f t="shared" si="38"/>
        <v>1</v>
      </c>
      <c r="KB12" s="4">
        <f>IF((NOT(ISBLANK(HU22)))*AND(HU22=HW22),1,0)</f>
        <v>0</v>
      </c>
      <c r="KC12" s="57">
        <f t="shared" si="39"/>
        <v>0</v>
      </c>
      <c r="KD12" s="59">
        <f>HU22</f>
        <v>2</v>
      </c>
      <c r="KE12" s="57">
        <f>HW22</f>
        <v>0</v>
      </c>
      <c r="KF12" s="1"/>
      <c r="KG12" s="316">
        <v>9</v>
      </c>
      <c r="KH12" s="59" t="s">
        <v>218</v>
      </c>
      <c r="KI12" s="59">
        <f t="shared" si="40"/>
        <v>0</v>
      </c>
      <c r="KJ12" s="4">
        <f>IF((NOT(ISBLANK(HU23)))*AND(HU23=HW23),1,0)</f>
        <v>1</v>
      </c>
      <c r="KK12" s="57">
        <f t="shared" si="41"/>
        <v>0</v>
      </c>
      <c r="KL12" s="59">
        <f>HU23</f>
        <v>1</v>
      </c>
      <c r="KM12" s="57">
        <f>HW23</f>
        <v>1</v>
      </c>
      <c r="KN12" s="1"/>
      <c r="KO12" s="314" t="s">
        <v>219</v>
      </c>
      <c r="KP12" s="1"/>
      <c r="KQ12" s="1"/>
      <c r="KT12" s="289" t="s">
        <v>204</v>
      </c>
      <c r="KU12" s="289" t="s">
        <v>205</v>
      </c>
      <c r="KV12" s="289" t="s">
        <v>4</v>
      </c>
      <c r="KW12" s="289" t="s">
        <v>206</v>
      </c>
      <c r="KX12" s="289" t="s">
        <v>25</v>
      </c>
      <c r="KY12" s="289" t="s">
        <v>16</v>
      </c>
      <c r="KZ12" s="289" t="s">
        <v>6</v>
      </c>
      <c r="LA12" s="290" t="s">
        <v>7</v>
      </c>
      <c r="LB12" s="289" t="s">
        <v>207</v>
      </c>
      <c r="LC12" s="1"/>
      <c r="LD12" s="405" t="s">
        <v>226</v>
      </c>
      <c r="LE12" s="406"/>
      <c r="LF12" s="406"/>
      <c r="LG12" s="406"/>
      <c r="LH12" s="407"/>
      <c r="LI12" s="4"/>
      <c r="LO12" s="1"/>
      <c r="LP12" s="1"/>
      <c r="LQ12" s="410" t="s">
        <v>210</v>
      </c>
      <c r="LR12" s="406"/>
      <c r="LS12" s="406"/>
      <c r="LT12" s="406"/>
      <c r="LU12" s="406"/>
      <c r="LV12" s="406"/>
      <c r="LW12" s="407"/>
      <c r="LX12" s="1"/>
      <c r="LY12" s="410" t="s">
        <v>216</v>
      </c>
      <c r="LZ12" s="406"/>
      <c r="MA12" s="406"/>
      <c r="MB12" s="406"/>
      <c r="MC12" s="406"/>
      <c r="MD12" s="406"/>
      <c r="ME12" s="407"/>
      <c r="MF12" s="1"/>
      <c r="MG12" s="410" t="s">
        <v>85</v>
      </c>
      <c r="MH12" s="406"/>
      <c r="MI12" s="406"/>
      <c r="MJ12" s="406"/>
      <c r="MK12" s="406"/>
      <c r="ML12" s="406"/>
      <c r="MM12" s="407"/>
      <c r="MN12" s="1"/>
      <c r="MO12" s="1"/>
      <c r="MP12" s="1"/>
      <c r="MS12" s="1"/>
      <c r="MT12" s="325">
        <v>9</v>
      </c>
      <c r="MU12" s="335"/>
      <c r="MV12" s="24" t="s">
        <v>72</v>
      </c>
      <c r="MW12" s="308">
        <f t="shared" si="3"/>
        <v>0</v>
      </c>
      <c r="MX12" s="308">
        <f t="shared" si="4"/>
        <v>0</v>
      </c>
      <c r="MY12" s="322"/>
      <c r="MZ12" s="324"/>
      <c r="NA12" s="311"/>
      <c r="NB12" s="324"/>
      <c r="NC12" s="311"/>
      <c r="ND12" s="311">
        <f t="shared" si="5"/>
        <v>0</v>
      </c>
      <c r="NE12" s="1"/>
      <c r="NF12" s="291" t="s">
        <v>81</v>
      </c>
      <c r="NG12" s="111"/>
      <c r="NH12" s="111" t="s">
        <v>28</v>
      </c>
      <c r="NI12" s="111"/>
      <c r="NJ12" s="292" t="s">
        <v>89</v>
      </c>
      <c r="NK12" s="4"/>
      <c r="NL12" s="291" t="s">
        <v>42</v>
      </c>
      <c r="NM12" s="111"/>
      <c r="NN12" s="111" t="s">
        <v>28</v>
      </c>
      <c r="NO12" s="111"/>
      <c r="NP12" s="292" t="s">
        <v>81</v>
      </c>
      <c r="NQ12" s="1"/>
      <c r="NR12" s="291" t="s">
        <v>81</v>
      </c>
      <c r="NS12" s="4"/>
      <c r="NT12" s="4" t="s">
        <v>28</v>
      </c>
      <c r="NU12" s="4"/>
      <c r="NV12" s="292" t="s">
        <v>54</v>
      </c>
      <c r="NW12" s="4"/>
      <c r="NX12" s="291" t="s">
        <v>42</v>
      </c>
      <c r="NY12" s="4"/>
      <c r="NZ12" s="4" t="s">
        <v>28</v>
      </c>
      <c r="OA12" s="4"/>
      <c r="OB12" s="292" t="s">
        <v>48</v>
      </c>
      <c r="OC12" s="1"/>
      <c r="OD12" s="1"/>
      <c r="OE12" s="316">
        <v>9</v>
      </c>
      <c r="OF12" s="59" t="s">
        <v>77</v>
      </c>
      <c r="OG12" s="59">
        <f t="shared" si="42"/>
        <v>0</v>
      </c>
      <c r="OH12" s="4">
        <f>IF((NOT(ISBLANK(NI22)))*AND(NI22=NG22),1,0)</f>
        <v>0</v>
      </c>
      <c r="OI12" s="57">
        <f t="shared" si="43"/>
        <v>0</v>
      </c>
      <c r="OJ12" s="59">
        <f>NI22</f>
        <v>0</v>
      </c>
      <c r="OK12" s="57">
        <f>NG22</f>
        <v>0</v>
      </c>
      <c r="OL12" s="1"/>
      <c r="OM12" s="316">
        <v>9</v>
      </c>
      <c r="ON12" s="59" t="s">
        <v>59</v>
      </c>
      <c r="OO12" s="59">
        <f t="shared" si="44"/>
        <v>0</v>
      </c>
      <c r="OP12" s="313">
        <f>IF((NOT(ISBLANK(NI19)))*AND(NI19=NG19),1,0)</f>
        <v>0</v>
      </c>
      <c r="OQ12" s="57">
        <f t="shared" si="45"/>
        <v>0</v>
      </c>
      <c r="OR12" s="59">
        <f>NI19</f>
        <v>0</v>
      </c>
      <c r="OS12" s="57">
        <f>NG19</f>
        <v>0</v>
      </c>
      <c r="OT12" s="1"/>
      <c r="OU12" s="316">
        <v>9</v>
      </c>
      <c r="OV12" s="59" t="s">
        <v>72</v>
      </c>
      <c r="OW12" s="59">
        <f t="shared" si="46"/>
        <v>0</v>
      </c>
      <c r="OX12" s="4">
        <f>IF((NOT(ISBLANK(NG20)))*AND(NG20=NI20),1,0)</f>
        <v>0</v>
      </c>
      <c r="OY12" s="57">
        <f t="shared" si="47"/>
        <v>0</v>
      </c>
      <c r="OZ12" s="59">
        <f>NG20</f>
        <v>0</v>
      </c>
      <c r="PA12" s="57">
        <f>NI20</f>
        <v>0</v>
      </c>
      <c r="PB12" s="1"/>
      <c r="PC12" s="316">
        <v>9</v>
      </c>
      <c r="PD12" s="59" t="s">
        <v>89</v>
      </c>
      <c r="PE12" s="59">
        <f t="shared" si="48"/>
        <v>0</v>
      </c>
      <c r="PF12" s="4">
        <f>IF((NOT(ISBLANK(NG21)))*AND(NG21=NI21),1,0)</f>
        <v>0</v>
      </c>
      <c r="PG12" s="57">
        <f t="shared" si="49"/>
        <v>0</v>
      </c>
      <c r="PH12" s="59">
        <f>NG21</f>
        <v>0</v>
      </c>
      <c r="PI12" s="57">
        <f>NI21</f>
        <v>0</v>
      </c>
      <c r="PJ12" s="1"/>
      <c r="PK12" s="316">
        <v>9</v>
      </c>
      <c r="PL12" s="59" t="s">
        <v>121</v>
      </c>
      <c r="PM12" s="59">
        <f t="shared" si="50"/>
        <v>0</v>
      </c>
      <c r="PN12" s="4">
        <f>IF((NOT(ISBLANK(NG22)))*AND(NG22=NI22),1,0)</f>
        <v>0</v>
      </c>
      <c r="PO12" s="57">
        <f t="shared" si="51"/>
        <v>0</v>
      </c>
      <c r="PP12" s="59">
        <f>NG22</f>
        <v>0</v>
      </c>
      <c r="PQ12" s="57">
        <f>NI22</f>
        <v>0</v>
      </c>
      <c r="PR12" s="1"/>
      <c r="PS12" s="316">
        <v>9</v>
      </c>
      <c r="PT12" s="59" t="s">
        <v>63</v>
      </c>
      <c r="PU12" s="59">
        <f t="shared" si="52"/>
        <v>0</v>
      </c>
      <c r="PV12" s="4">
        <f>IF((NOT(ISBLANK(NG23)))*AND(NG23=NI23),1,0)</f>
        <v>0</v>
      </c>
      <c r="PW12" s="57">
        <f t="shared" si="53"/>
        <v>0</v>
      </c>
      <c r="PX12" s="59">
        <f>NG23</f>
        <v>0</v>
      </c>
      <c r="PY12" s="57">
        <f>NI23</f>
        <v>0</v>
      </c>
      <c r="PZ12" s="1"/>
      <c r="QA12" s="314" t="s">
        <v>48</v>
      </c>
      <c r="QB12" s="1"/>
    </row>
    <row r="13" spans="2:445" x14ac:dyDescent="0.25">
      <c r="B13" s="352">
        <v>8</v>
      </c>
      <c r="C13" s="335"/>
      <c r="D13" s="24" t="s">
        <v>55</v>
      </c>
      <c r="E13" s="308">
        <v>27</v>
      </c>
      <c r="F13" s="308">
        <v>14</v>
      </c>
      <c r="G13" s="322">
        <v>9</v>
      </c>
      <c r="H13" s="323">
        <v>0</v>
      </c>
      <c r="I13" s="311">
        <v>5</v>
      </c>
      <c r="K13" s="333" t="s">
        <v>105</v>
      </c>
      <c r="L13" s="329">
        <f t="shared" ca="1" si="54"/>
        <v>33</v>
      </c>
      <c r="M13" s="318"/>
      <c r="N13" s="350"/>
      <c r="O13" s="351" t="s">
        <v>233</v>
      </c>
      <c r="P13" s="354"/>
      <c r="R13" s="352">
        <v>8</v>
      </c>
      <c r="S13" s="335"/>
      <c r="T13" s="315" t="s">
        <v>105</v>
      </c>
      <c r="U13" s="308">
        <f t="shared" si="55"/>
        <v>28</v>
      </c>
      <c r="V13" s="308">
        <f t="shared" si="56"/>
        <v>14</v>
      </c>
      <c r="W13" s="322">
        <v>8</v>
      </c>
      <c r="X13" s="324">
        <v>4</v>
      </c>
      <c r="Y13" s="311">
        <v>2</v>
      </c>
      <c r="Z13" s="208">
        <f t="shared" si="57"/>
        <v>8</v>
      </c>
      <c r="AD13" s="61" t="s">
        <v>34</v>
      </c>
      <c r="AF13" t="s">
        <v>234</v>
      </c>
      <c r="AG13" s="77" t="s">
        <v>47</v>
      </c>
      <c r="AH13" s="77">
        <v>10</v>
      </c>
      <c r="AI13" s="62" t="s">
        <v>215</v>
      </c>
      <c r="AJ13" s="62">
        <v>22</v>
      </c>
      <c r="AK13" s="72" t="s">
        <v>219</v>
      </c>
      <c r="AL13" s="72">
        <v>34</v>
      </c>
      <c r="AN13" s="347">
        <v>10</v>
      </c>
      <c r="AO13" s="335"/>
      <c r="AP13" s="24" t="s">
        <v>71</v>
      </c>
      <c r="AQ13" s="308">
        <v>3</v>
      </c>
      <c r="AR13" s="308">
        <v>5</v>
      </c>
      <c r="AS13" s="322">
        <v>0</v>
      </c>
      <c r="AT13" s="324">
        <v>3</v>
      </c>
      <c r="AU13" s="311">
        <v>2</v>
      </c>
      <c r="AV13" s="324">
        <v>2</v>
      </c>
      <c r="AW13" s="311">
        <v>5</v>
      </c>
      <c r="AX13" s="311">
        <v>-3</v>
      </c>
      <c r="AY13" s="1"/>
      <c r="AZ13" s="291" t="s">
        <v>34</v>
      </c>
      <c r="BA13" s="111">
        <v>2</v>
      </c>
      <c r="BB13" s="111" t="s">
        <v>28</v>
      </c>
      <c r="BC13" s="111">
        <v>0</v>
      </c>
      <c r="BD13" s="292" t="s">
        <v>76</v>
      </c>
      <c r="BE13" s="4"/>
      <c r="BF13" s="291" t="s">
        <v>53</v>
      </c>
      <c r="BG13" s="111"/>
      <c r="BH13" s="111" t="s">
        <v>28</v>
      </c>
      <c r="BI13" s="111"/>
      <c r="BJ13" s="292" t="s">
        <v>71</v>
      </c>
      <c r="BK13" s="1"/>
      <c r="BL13" s="291" t="s">
        <v>66</v>
      </c>
      <c r="BM13" s="4"/>
      <c r="BN13" s="4" t="s">
        <v>28</v>
      </c>
      <c r="BO13" s="4"/>
      <c r="BP13" s="292" t="s">
        <v>190</v>
      </c>
      <c r="BQ13" s="4"/>
      <c r="BR13" s="291" t="s">
        <v>53</v>
      </c>
      <c r="BS13" s="4"/>
      <c r="BT13" s="4" t="s">
        <v>28</v>
      </c>
      <c r="BU13" s="4"/>
      <c r="BV13" s="292" t="s">
        <v>34</v>
      </c>
      <c r="BW13" s="1"/>
      <c r="BX13" s="1"/>
      <c r="BY13" s="316">
        <v>10</v>
      </c>
      <c r="BZ13" s="59" t="s">
        <v>60</v>
      </c>
      <c r="CA13" s="59">
        <f t="shared" si="6"/>
        <v>0</v>
      </c>
      <c r="CB13" s="4">
        <f>IF((NOT(ISBLANK(BI21)))*AND(BI21=BG21),1,0)</f>
        <v>0</v>
      </c>
      <c r="CC13" s="57">
        <f t="shared" si="7"/>
        <v>0</v>
      </c>
      <c r="CD13" s="59">
        <f>BI21</f>
        <v>0</v>
      </c>
      <c r="CE13" s="57">
        <f>BG21</f>
        <v>0</v>
      </c>
      <c r="CF13" s="1"/>
      <c r="CG13" s="316">
        <v>10</v>
      </c>
      <c r="CH13" s="59" t="s">
        <v>66</v>
      </c>
      <c r="CI13" s="59">
        <f t="shared" si="8"/>
        <v>0</v>
      </c>
      <c r="CJ13" s="313">
        <f>IF((NOT(ISBLANK(BG19)))*AND(BG19=BI19),1,0)</f>
        <v>0</v>
      </c>
      <c r="CK13" s="57">
        <f t="shared" si="9"/>
        <v>0</v>
      </c>
      <c r="CL13" s="59">
        <f>BG19</f>
        <v>0</v>
      </c>
      <c r="CM13" s="57">
        <f>BI19</f>
        <v>0</v>
      </c>
      <c r="CN13" s="1"/>
      <c r="CO13" s="316">
        <v>10</v>
      </c>
      <c r="CP13" s="59" t="s">
        <v>190</v>
      </c>
      <c r="CQ13" s="59">
        <f t="shared" si="10"/>
        <v>0</v>
      </c>
      <c r="CR13" s="4">
        <f>IF((NOT(ISBLANK(BG21)))*AND(BG21=BI21),1,0)</f>
        <v>0</v>
      </c>
      <c r="CS13" s="57">
        <f t="shared" si="11"/>
        <v>0</v>
      </c>
      <c r="CT13" s="59">
        <f>BG21</f>
        <v>0</v>
      </c>
      <c r="CU13" s="57">
        <f>BI21</f>
        <v>0</v>
      </c>
      <c r="CV13" s="1"/>
      <c r="CW13" s="316">
        <v>10</v>
      </c>
      <c r="CX13" s="59" t="s">
        <v>41</v>
      </c>
      <c r="CY13" s="59">
        <f t="shared" si="12"/>
        <v>0</v>
      </c>
      <c r="CZ13" s="4">
        <f>IF((NOT(ISBLANK(BI19)))*AND(BI19=BG19),1,0)</f>
        <v>0</v>
      </c>
      <c r="DA13" s="57">
        <f t="shared" si="13"/>
        <v>0</v>
      </c>
      <c r="DB13" s="59">
        <f>BI19</f>
        <v>0</v>
      </c>
      <c r="DC13" s="57">
        <f>BG19</f>
        <v>0</v>
      </c>
      <c r="DD13" s="1"/>
      <c r="DE13" s="316">
        <v>10</v>
      </c>
      <c r="DF13" s="59" t="s">
        <v>88</v>
      </c>
      <c r="DG13" s="59">
        <f t="shared" si="14"/>
        <v>0</v>
      </c>
      <c r="DH13" s="4">
        <f>IF((NOT(ISBLANK(BI23)))*AND(BI23=BG23),1,0)</f>
        <v>0</v>
      </c>
      <c r="DI13" s="57">
        <f t="shared" si="15"/>
        <v>0</v>
      </c>
      <c r="DJ13" s="59">
        <f>BI23</f>
        <v>0</v>
      </c>
      <c r="DK13" s="57">
        <f>BG23</f>
        <v>0</v>
      </c>
      <c r="DL13" s="1"/>
      <c r="DM13" s="316">
        <v>10</v>
      </c>
      <c r="DN13" s="59" t="s">
        <v>71</v>
      </c>
      <c r="DO13" s="59">
        <f t="shared" si="16"/>
        <v>0</v>
      </c>
      <c r="DP13" s="4">
        <f>IF((NOT(ISBLANK(BI24)))*AND(BI24=BG24),1,0)</f>
        <v>0</v>
      </c>
      <c r="DQ13" s="57">
        <f t="shared" si="17"/>
        <v>0</v>
      </c>
      <c r="DR13" s="59">
        <f>BI24</f>
        <v>0</v>
      </c>
      <c r="DS13" s="57">
        <f>BG24</f>
        <v>0</v>
      </c>
      <c r="DT13" s="1"/>
      <c r="DU13" s="314" t="s">
        <v>53</v>
      </c>
      <c r="DV13" s="1"/>
      <c r="DW13" s="1"/>
      <c r="DX13" s="347">
        <v>10</v>
      </c>
      <c r="DY13" s="335"/>
      <c r="DZ13" s="24" t="s">
        <v>193</v>
      </c>
      <c r="EA13" s="308">
        <v>8</v>
      </c>
      <c r="EB13" s="308">
        <v>11</v>
      </c>
      <c r="EC13" s="322">
        <v>2</v>
      </c>
      <c r="ED13" s="324">
        <v>2</v>
      </c>
      <c r="EE13" s="311">
        <v>7</v>
      </c>
      <c r="EF13" s="324">
        <v>9</v>
      </c>
      <c r="EG13" s="311">
        <v>18</v>
      </c>
      <c r="EH13" s="311">
        <v>-9</v>
      </c>
      <c r="EI13" s="1"/>
      <c r="EJ13" s="291" t="s">
        <v>194</v>
      </c>
      <c r="EK13" s="111">
        <v>4</v>
      </c>
      <c r="EL13" s="111" t="s">
        <v>28</v>
      </c>
      <c r="EM13" s="111">
        <v>1</v>
      </c>
      <c r="EN13" s="292" t="s">
        <v>193</v>
      </c>
      <c r="EO13" s="4"/>
      <c r="EP13" s="291" t="s">
        <v>210</v>
      </c>
      <c r="EQ13" s="111">
        <v>2</v>
      </c>
      <c r="ER13" s="111" t="s">
        <v>28</v>
      </c>
      <c r="ES13" s="111">
        <v>1</v>
      </c>
      <c r="ET13" s="292" t="s">
        <v>221</v>
      </c>
      <c r="EU13" s="1"/>
      <c r="EV13" s="291" t="s">
        <v>192</v>
      </c>
      <c r="EW13" s="4">
        <v>0</v>
      </c>
      <c r="EX13" s="4" t="s">
        <v>28</v>
      </c>
      <c r="EY13" s="4">
        <v>2</v>
      </c>
      <c r="EZ13" s="292" t="s">
        <v>29</v>
      </c>
      <c r="FA13" s="4"/>
      <c r="FB13" s="291" t="s">
        <v>210</v>
      </c>
      <c r="FC13" s="4">
        <v>2</v>
      </c>
      <c r="FD13" s="4" t="s">
        <v>28</v>
      </c>
      <c r="FE13" s="4">
        <v>0</v>
      </c>
      <c r="FF13" s="292" t="s">
        <v>194</v>
      </c>
      <c r="FG13" s="1"/>
      <c r="FH13" s="1"/>
      <c r="FI13" s="316">
        <v>10</v>
      </c>
      <c r="FJ13" s="59" t="s">
        <v>78</v>
      </c>
      <c r="FK13" s="59">
        <f t="shared" si="18"/>
        <v>0</v>
      </c>
      <c r="FL13" s="4">
        <f>IF((NOT(ISBLANK(ES21)))*AND(ES21=EQ21),1,0)</f>
        <v>0</v>
      </c>
      <c r="FM13" s="57">
        <f t="shared" si="19"/>
        <v>1</v>
      </c>
      <c r="FN13" s="59">
        <f>ES21</f>
        <v>0</v>
      </c>
      <c r="FO13" s="57">
        <f>EQ21</f>
        <v>1</v>
      </c>
      <c r="FP13" s="1"/>
      <c r="FQ13" s="316">
        <v>10</v>
      </c>
      <c r="FR13" s="59" t="s">
        <v>192</v>
      </c>
      <c r="FS13" s="59">
        <f t="shared" si="20"/>
        <v>0</v>
      </c>
      <c r="FT13" s="313">
        <f>IF((NOT(ISBLANK(EQ19)))*AND(EQ19=ES19),1,0)</f>
        <v>1</v>
      </c>
      <c r="FU13" s="57">
        <f t="shared" si="21"/>
        <v>0</v>
      </c>
      <c r="FV13" s="59">
        <f>EQ19</f>
        <v>1</v>
      </c>
      <c r="FW13" s="57">
        <f>ES19</f>
        <v>1</v>
      </c>
      <c r="FX13" s="1"/>
      <c r="FY13" s="316">
        <v>10</v>
      </c>
      <c r="FZ13" s="59" t="s">
        <v>29</v>
      </c>
      <c r="GA13" s="59">
        <f t="shared" si="22"/>
        <v>1</v>
      </c>
      <c r="GB13" s="4">
        <f>IF((NOT(ISBLANK(EQ21)))*AND(EQ21=ES21),1,0)</f>
        <v>0</v>
      </c>
      <c r="GC13" s="57">
        <f t="shared" si="23"/>
        <v>0</v>
      </c>
      <c r="GD13" s="59">
        <f>EQ21</f>
        <v>1</v>
      </c>
      <c r="GE13" s="57">
        <f>ES21</f>
        <v>0</v>
      </c>
      <c r="GF13" s="1"/>
      <c r="GG13" s="316">
        <v>10</v>
      </c>
      <c r="GH13" s="59" t="s">
        <v>73</v>
      </c>
      <c r="GI13" s="59">
        <f t="shared" si="24"/>
        <v>0</v>
      </c>
      <c r="GJ13" s="4">
        <f>IF((NOT(ISBLANK(ES19)))*AND(ES19=EQ19),1,0)</f>
        <v>1</v>
      </c>
      <c r="GK13" s="57">
        <f t="shared" si="25"/>
        <v>0</v>
      </c>
      <c r="GL13" s="59">
        <f>ES19</f>
        <v>1</v>
      </c>
      <c r="GM13" s="57">
        <f>EQ19</f>
        <v>1</v>
      </c>
      <c r="GN13" s="1"/>
      <c r="GO13" s="316">
        <v>10</v>
      </c>
      <c r="GP13" s="59" t="s">
        <v>209</v>
      </c>
      <c r="GQ13" s="59">
        <f t="shared" si="26"/>
        <v>1</v>
      </c>
      <c r="GR13" s="4">
        <f>IF((NOT(ISBLANK(ES23)))*AND(ES23=EQ23),1,0)</f>
        <v>0</v>
      </c>
      <c r="GS13" s="57">
        <f t="shared" si="27"/>
        <v>0</v>
      </c>
      <c r="GT13" s="59">
        <f>ES23</f>
        <v>2</v>
      </c>
      <c r="GU13" s="57">
        <f>EQ23</f>
        <v>0</v>
      </c>
      <c r="GV13" s="1"/>
      <c r="GW13" s="316">
        <v>10</v>
      </c>
      <c r="GX13" s="59" t="s">
        <v>221</v>
      </c>
      <c r="GY13" s="59">
        <f t="shared" si="28"/>
        <v>0</v>
      </c>
      <c r="GZ13" s="4">
        <f>IF((NOT(ISBLANK(ES24)))*AND(ES24=EQ24),1,0)</f>
        <v>1</v>
      </c>
      <c r="HA13" s="57">
        <f t="shared" si="29"/>
        <v>0</v>
      </c>
      <c r="HB13" s="59">
        <f>ES24</f>
        <v>2</v>
      </c>
      <c r="HC13" s="57">
        <f>EQ24</f>
        <v>2</v>
      </c>
      <c r="HD13" s="1"/>
      <c r="HE13" s="314" t="s">
        <v>210</v>
      </c>
      <c r="HF13" s="1"/>
      <c r="HG13" s="1"/>
      <c r="HH13" s="347">
        <v>10</v>
      </c>
      <c r="HI13" s="335"/>
      <c r="HJ13" s="24" t="s">
        <v>212</v>
      </c>
      <c r="HK13" s="308">
        <v>10</v>
      </c>
      <c r="HL13" s="308">
        <v>11</v>
      </c>
      <c r="HM13" s="322">
        <v>2</v>
      </c>
      <c r="HN13" s="324">
        <v>4</v>
      </c>
      <c r="HO13" s="311">
        <v>5</v>
      </c>
      <c r="HP13" s="324">
        <v>13</v>
      </c>
      <c r="HQ13" s="311">
        <v>19</v>
      </c>
      <c r="HR13" s="311">
        <v>-6</v>
      </c>
      <c r="HS13" s="1"/>
      <c r="HT13" s="291" t="s">
        <v>200</v>
      </c>
      <c r="HU13" s="111">
        <v>2</v>
      </c>
      <c r="HV13" s="111" t="s">
        <v>28</v>
      </c>
      <c r="HW13" s="111">
        <v>2</v>
      </c>
      <c r="HX13" s="292" t="s">
        <v>199</v>
      </c>
      <c r="HY13" s="4"/>
      <c r="HZ13" s="291" t="s">
        <v>212</v>
      </c>
      <c r="IA13" s="111">
        <v>1</v>
      </c>
      <c r="IB13" s="111" t="s">
        <v>28</v>
      </c>
      <c r="IC13" s="111">
        <v>2</v>
      </c>
      <c r="ID13" s="292" t="s">
        <v>216</v>
      </c>
      <c r="IE13" s="1"/>
      <c r="IF13" s="291" t="s">
        <v>198</v>
      </c>
      <c r="IG13" s="4">
        <v>1</v>
      </c>
      <c r="IH13" s="4" t="s">
        <v>28</v>
      </c>
      <c r="II13" s="4">
        <v>1</v>
      </c>
      <c r="IJ13" s="292" t="s">
        <v>85</v>
      </c>
      <c r="IK13" s="4"/>
      <c r="IL13" s="291" t="s">
        <v>212</v>
      </c>
      <c r="IM13" s="4">
        <v>2</v>
      </c>
      <c r="IN13" s="4" t="s">
        <v>28</v>
      </c>
      <c r="IO13" s="4">
        <v>2</v>
      </c>
      <c r="IP13" s="292" t="s">
        <v>200</v>
      </c>
      <c r="IQ13" s="1"/>
      <c r="IR13" s="1"/>
      <c r="IS13" s="316">
        <v>10</v>
      </c>
      <c r="IT13" s="59" t="s">
        <v>197</v>
      </c>
      <c r="IU13" s="59">
        <f t="shared" si="30"/>
        <v>1</v>
      </c>
      <c r="IV13" s="4">
        <f>IF((NOT(ISBLANK(IC21)))*AND(IC21=IA21),1,0)</f>
        <v>0</v>
      </c>
      <c r="IW13" s="57">
        <f t="shared" si="31"/>
        <v>0</v>
      </c>
      <c r="IX13" s="59">
        <f>IC21</f>
        <v>3</v>
      </c>
      <c r="IY13" s="57">
        <f>IA21</f>
        <v>2</v>
      </c>
      <c r="IZ13" s="1"/>
      <c r="JA13" s="316">
        <v>10</v>
      </c>
      <c r="JB13" s="59" t="s">
        <v>198</v>
      </c>
      <c r="JC13" s="59">
        <f t="shared" si="32"/>
        <v>0</v>
      </c>
      <c r="JD13" s="313">
        <f>IF((NOT(ISBLANK(IA19)))*AND(IA19=IC19),1,0)</f>
        <v>1</v>
      </c>
      <c r="JE13" s="57">
        <f t="shared" si="33"/>
        <v>0</v>
      </c>
      <c r="JF13" s="59">
        <f>IA19</f>
        <v>1</v>
      </c>
      <c r="JG13" s="57">
        <f>IC19</f>
        <v>1</v>
      </c>
      <c r="JH13" s="1"/>
      <c r="JI13" s="316">
        <v>10</v>
      </c>
      <c r="JJ13" s="59" t="s">
        <v>85</v>
      </c>
      <c r="JK13" s="59">
        <f t="shared" si="34"/>
        <v>0</v>
      </c>
      <c r="JL13" s="4">
        <f>IF((NOT(ISBLANK(IA21)))*AND(IA21=IC21),1,0)</f>
        <v>0</v>
      </c>
      <c r="JM13" s="57">
        <f t="shared" si="35"/>
        <v>1</v>
      </c>
      <c r="JN13" s="59">
        <f>IA21</f>
        <v>2</v>
      </c>
      <c r="JO13" s="57">
        <f>IC21</f>
        <v>3</v>
      </c>
      <c r="JP13" s="1"/>
      <c r="JQ13" s="316">
        <v>10</v>
      </c>
      <c r="JR13" s="59" t="s">
        <v>196</v>
      </c>
      <c r="JS13" s="59">
        <f t="shared" si="36"/>
        <v>0</v>
      </c>
      <c r="JT13" s="4">
        <f>IF((NOT(ISBLANK(IC19)))*AND(IC19=IA19),1,0)</f>
        <v>1</v>
      </c>
      <c r="JU13" s="57">
        <f t="shared" si="37"/>
        <v>0</v>
      </c>
      <c r="JV13" s="59">
        <f>IC19</f>
        <v>1</v>
      </c>
      <c r="JW13" s="57">
        <f>IA19</f>
        <v>1</v>
      </c>
      <c r="JX13" s="1"/>
      <c r="JY13" s="316">
        <v>10</v>
      </c>
      <c r="JZ13" s="59" t="s">
        <v>211</v>
      </c>
      <c r="KA13" s="59">
        <f t="shared" si="38"/>
        <v>1</v>
      </c>
      <c r="KB13" s="4">
        <f>IF((NOT(ISBLANK(IC23)))*AND(IC23=IA23),1,0)</f>
        <v>0</v>
      </c>
      <c r="KC13" s="57">
        <f t="shared" si="39"/>
        <v>0</v>
      </c>
      <c r="KD13" s="59">
        <f>IC23</f>
        <v>2</v>
      </c>
      <c r="KE13" s="57">
        <f>IA23</f>
        <v>1</v>
      </c>
      <c r="KF13" s="1"/>
      <c r="KG13" s="316">
        <v>10</v>
      </c>
      <c r="KH13" s="59" t="s">
        <v>216</v>
      </c>
      <c r="KI13" s="59">
        <f t="shared" si="40"/>
        <v>0</v>
      </c>
      <c r="KJ13" s="4">
        <f>IF((NOT(ISBLANK(IC24)))*AND(IC24=IA24),1,0)</f>
        <v>0</v>
      </c>
      <c r="KK13" s="57">
        <f t="shared" si="41"/>
        <v>1</v>
      </c>
      <c r="KL13" s="59">
        <f>IC24</f>
        <v>0</v>
      </c>
      <c r="KM13" s="57">
        <f>IA24</f>
        <v>2</v>
      </c>
      <c r="KN13" s="1"/>
      <c r="KO13" s="314" t="s">
        <v>212</v>
      </c>
      <c r="KP13" s="1"/>
      <c r="KQ13" s="1"/>
      <c r="KT13" s="298" t="s">
        <v>202</v>
      </c>
      <c r="KU13" s="308">
        <f t="shared" ref="KU13:KU18" si="58">KW13*3+KX13</f>
        <v>0</v>
      </c>
      <c r="KV13" s="308">
        <f t="shared" ref="KV13:KV18" si="59">KW13+KX13+KY13</f>
        <v>0</v>
      </c>
      <c r="KW13" s="309">
        <f>LS9</f>
        <v>0</v>
      </c>
      <c r="KX13" s="310">
        <f>LT9</f>
        <v>0</v>
      </c>
      <c r="KY13" s="311">
        <f>LU9</f>
        <v>0</v>
      </c>
      <c r="KZ13" s="310">
        <f>LV9</f>
        <v>0</v>
      </c>
      <c r="LA13" s="311">
        <f>LW9</f>
        <v>0</v>
      </c>
      <c r="LB13" s="311">
        <f t="shared" ref="LB13:LB18" si="60">KZ13-LA13</f>
        <v>0</v>
      </c>
      <c r="LC13" s="1"/>
      <c r="LD13" s="291" t="s">
        <v>78</v>
      </c>
      <c r="LE13" s="111"/>
      <c r="LF13" s="111" t="s">
        <v>28</v>
      </c>
      <c r="LG13" s="111"/>
      <c r="LH13" s="292" t="s">
        <v>203</v>
      </c>
      <c r="LI13" s="4"/>
      <c r="LO13" s="1"/>
      <c r="LP13" s="1"/>
      <c r="LQ13" s="299" t="s">
        <v>208</v>
      </c>
      <c r="LR13" s="300" t="s">
        <v>18</v>
      </c>
      <c r="LS13" s="300" t="s">
        <v>206</v>
      </c>
      <c r="LT13" s="301" t="s">
        <v>25</v>
      </c>
      <c r="LU13" s="302" t="s">
        <v>16</v>
      </c>
      <c r="LV13" s="300" t="s">
        <v>6</v>
      </c>
      <c r="LW13" s="302" t="s">
        <v>7</v>
      </c>
      <c r="LX13" s="1"/>
      <c r="LY13" s="299" t="s">
        <v>208</v>
      </c>
      <c r="LZ13" s="300" t="s">
        <v>18</v>
      </c>
      <c r="MA13" s="300" t="s">
        <v>206</v>
      </c>
      <c r="MB13" s="301" t="s">
        <v>25</v>
      </c>
      <c r="MC13" s="302" t="s">
        <v>16</v>
      </c>
      <c r="MD13" s="300" t="s">
        <v>6</v>
      </c>
      <c r="ME13" s="302" t="s">
        <v>7</v>
      </c>
      <c r="MF13" s="1"/>
      <c r="MG13" s="299" t="s">
        <v>208</v>
      </c>
      <c r="MH13" s="300" t="s">
        <v>18</v>
      </c>
      <c r="MI13" s="300" t="s">
        <v>206</v>
      </c>
      <c r="MJ13" s="301" t="s">
        <v>25</v>
      </c>
      <c r="MK13" s="302" t="s">
        <v>16</v>
      </c>
      <c r="ML13" s="300" t="s">
        <v>6</v>
      </c>
      <c r="MM13" s="302" t="s">
        <v>7</v>
      </c>
      <c r="MN13" s="1"/>
      <c r="MO13" s="1"/>
      <c r="MP13" s="1"/>
      <c r="MS13" s="1"/>
      <c r="MT13" s="325">
        <v>10</v>
      </c>
      <c r="MU13" s="335"/>
      <c r="MV13" s="24" t="s">
        <v>48</v>
      </c>
      <c r="MW13" s="308">
        <f t="shared" si="3"/>
        <v>0</v>
      </c>
      <c r="MX13" s="308">
        <f t="shared" si="4"/>
        <v>0</v>
      </c>
      <c r="MY13" s="322"/>
      <c r="MZ13" s="324"/>
      <c r="NA13" s="311"/>
      <c r="NB13" s="324"/>
      <c r="NC13" s="311"/>
      <c r="ND13" s="311">
        <f t="shared" si="5"/>
        <v>0</v>
      </c>
      <c r="NE13" s="1"/>
      <c r="NF13" s="291" t="s">
        <v>35</v>
      </c>
      <c r="NG13" s="111"/>
      <c r="NH13" s="111" t="s">
        <v>28</v>
      </c>
      <c r="NI13" s="111"/>
      <c r="NJ13" s="292" t="s">
        <v>77</v>
      </c>
      <c r="NK13" s="4"/>
      <c r="NL13" s="291" t="s">
        <v>54</v>
      </c>
      <c r="NM13" s="111"/>
      <c r="NN13" s="111" t="s">
        <v>28</v>
      </c>
      <c r="NO13" s="111"/>
      <c r="NP13" s="292" t="s">
        <v>72</v>
      </c>
      <c r="NQ13" s="1"/>
      <c r="NR13" s="291" t="s">
        <v>67</v>
      </c>
      <c r="NS13" s="4"/>
      <c r="NT13" s="4" t="s">
        <v>28</v>
      </c>
      <c r="NU13" s="4"/>
      <c r="NV13" s="292" t="s">
        <v>121</v>
      </c>
      <c r="NW13" s="4"/>
      <c r="NX13" s="291" t="s">
        <v>54</v>
      </c>
      <c r="NY13" s="4"/>
      <c r="NZ13" s="4" t="s">
        <v>28</v>
      </c>
      <c r="OA13" s="4"/>
      <c r="OB13" s="292" t="s">
        <v>35</v>
      </c>
      <c r="OC13" s="1"/>
      <c r="OD13" s="1"/>
      <c r="OE13" s="316">
        <v>10</v>
      </c>
      <c r="OF13" s="59" t="s">
        <v>81</v>
      </c>
      <c r="OG13" s="59">
        <f t="shared" si="42"/>
        <v>0</v>
      </c>
      <c r="OH13" s="4">
        <f>IF((NOT(ISBLANK(NO21)))*AND(NO21=NM21),1,0)</f>
        <v>0</v>
      </c>
      <c r="OI13" s="57">
        <f t="shared" si="43"/>
        <v>0</v>
      </c>
      <c r="OJ13" s="59">
        <f>NO21</f>
        <v>0</v>
      </c>
      <c r="OK13" s="57">
        <f>NM21</f>
        <v>0</v>
      </c>
      <c r="OL13" s="1"/>
      <c r="OM13" s="316">
        <v>10</v>
      </c>
      <c r="ON13" s="59" t="s">
        <v>67</v>
      </c>
      <c r="OO13" s="59">
        <f t="shared" si="44"/>
        <v>0</v>
      </c>
      <c r="OP13" s="313">
        <f>IF((NOT(ISBLANK(NM19)))*AND(NM19=NO19),1,0)</f>
        <v>0</v>
      </c>
      <c r="OQ13" s="57">
        <f t="shared" si="45"/>
        <v>0</v>
      </c>
      <c r="OR13" s="59">
        <f>NM19</f>
        <v>0</v>
      </c>
      <c r="OS13" s="57">
        <f>NO19</f>
        <v>0</v>
      </c>
      <c r="OT13" s="1"/>
      <c r="OU13" s="316">
        <v>10</v>
      </c>
      <c r="OV13" s="59" t="s">
        <v>121</v>
      </c>
      <c r="OW13" s="59">
        <f t="shared" si="46"/>
        <v>0</v>
      </c>
      <c r="OX13" s="4">
        <f>IF((NOT(ISBLANK(NM21)))*AND(NM21=NO21),1,0)</f>
        <v>0</v>
      </c>
      <c r="OY13" s="57">
        <f t="shared" si="47"/>
        <v>0</v>
      </c>
      <c r="OZ13" s="59">
        <f>NM21</f>
        <v>0</v>
      </c>
      <c r="PA13" s="57">
        <f>NO21</f>
        <v>0</v>
      </c>
      <c r="PB13" s="1"/>
      <c r="PC13" s="316">
        <v>10</v>
      </c>
      <c r="PD13" s="59" t="s">
        <v>42</v>
      </c>
      <c r="PE13" s="59">
        <f t="shared" si="48"/>
        <v>0</v>
      </c>
      <c r="PF13" s="4">
        <f>IF((NOT(ISBLANK(NO19)))*AND(NO19=NM19),1,0)</f>
        <v>0</v>
      </c>
      <c r="PG13" s="57">
        <f t="shared" si="49"/>
        <v>0</v>
      </c>
      <c r="PH13" s="59">
        <f>NO19</f>
        <v>0</v>
      </c>
      <c r="PI13" s="57">
        <f>NM19</f>
        <v>0</v>
      </c>
      <c r="PJ13" s="1"/>
      <c r="PK13" s="316">
        <v>10</v>
      </c>
      <c r="PL13" s="59" t="s">
        <v>89</v>
      </c>
      <c r="PM13" s="59">
        <f t="shared" si="50"/>
        <v>0</v>
      </c>
      <c r="PN13" s="4">
        <f>IF((NOT(ISBLANK(NO23)))*AND(NO23=NM23),1,0)</f>
        <v>0</v>
      </c>
      <c r="PO13" s="57">
        <f t="shared" si="51"/>
        <v>0</v>
      </c>
      <c r="PP13" s="59">
        <f>NO23</f>
        <v>0</v>
      </c>
      <c r="PQ13" s="57">
        <f>NM23</f>
        <v>0</v>
      </c>
      <c r="PR13" s="1"/>
      <c r="PS13" s="316">
        <v>10</v>
      </c>
      <c r="PT13" s="59" t="s">
        <v>72</v>
      </c>
      <c r="PU13" s="59">
        <f t="shared" si="52"/>
        <v>0</v>
      </c>
      <c r="PV13" s="4">
        <f>IF((NOT(ISBLANK(NO24)))*AND(NO24=NM24),1,0)</f>
        <v>0</v>
      </c>
      <c r="PW13" s="57">
        <f t="shared" si="53"/>
        <v>0</v>
      </c>
      <c r="PX13" s="59">
        <f>NO24</f>
        <v>0</v>
      </c>
      <c r="PY13" s="57">
        <f>NM24</f>
        <v>0</v>
      </c>
      <c r="PZ13" s="1"/>
      <c r="QA13" s="314" t="s">
        <v>54</v>
      </c>
      <c r="QB13" s="1"/>
    </row>
    <row r="14" spans="2:445" x14ac:dyDescent="0.25">
      <c r="B14" s="352">
        <v>9</v>
      </c>
      <c r="C14" s="335"/>
      <c r="D14" s="315" t="s">
        <v>190</v>
      </c>
      <c r="E14" s="308">
        <v>25</v>
      </c>
      <c r="F14" s="308">
        <v>13</v>
      </c>
      <c r="G14" s="322">
        <v>8</v>
      </c>
      <c r="H14" s="323">
        <v>1</v>
      </c>
      <c r="I14" s="311">
        <v>4</v>
      </c>
      <c r="K14" s="333" t="s">
        <v>49</v>
      </c>
      <c r="L14" s="329">
        <f t="shared" ca="1" si="54"/>
        <v>29</v>
      </c>
      <c r="M14" s="318"/>
      <c r="N14" s="350"/>
      <c r="O14" s="351" t="s">
        <v>235</v>
      </c>
      <c r="P14" s="354"/>
      <c r="R14" s="352">
        <v>9</v>
      </c>
      <c r="S14" s="335"/>
      <c r="T14" s="315" t="s">
        <v>49</v>
      </c>
      <c r="U14" s="308">
        <f t="shared" si="55"/>
        <v>21</v>
      </c>
      <c r="V14" s="308">
        <f t="shared" si="56"/>
        <v>14</v>
      </c>
      <c r="W14" s="322">
        <v>6</v>
      </c>
      <c r="X14" s="324">
        <v>3</v>
      </c>
      <c r="Y14" s="311">
        <v>5</v>
      </c>
      <c r="Z14" s="208">
        <f t="shared" si="57"/>
        <v>9</v>
      </c>
      <c r="AD14" s="61" t="s">
        <v>197</v>
      </c>
      <c r="AF14" t="s">
        <v>236</v>
      </c>
      <c r="AG14" s="77" t="s">
        <v>53</v>
      </c>
      <c r="AH14" s="77">
        <v>11</v>
      </c>
      <c r="AI14" s="61" t="s">
        <v>210</v>
      </c>
      <c r="AJ14" s="61">
        <v>23</v>
      </c>
      <c r="AK14" s="157" t="s">
        <v>212</v>
      </c>
      <c r="AL14" s="157">
        <v>35</v>
      </c>
      <c r="AN14" s="325">
        <v>11</v>
      </c>
      <c r="AO14" s="335"/>
      <c r="AP14" s="24" t="s">
        <v>88</v>
      </c>
      <c r="AQ14" s="308">
        <v>1</v>
      </c>
      <c r="AR14" s="308">
        <v>5</v>
      </c>
      <c r="AS14" s="322">
        <v>0</v>
      </c>
      <c r="AT14" s="324">
        <v>1</v>
      </c>
      <c r="AU14" s="311">
        <v>4</v>
      </c>
      <c r="AV14" s="324">
        <v>2</v>
      </c>
      <c r="AW14" s="311">
        <v>12</v>
      </c>
      <c r="AX14" s="311">
        <v>-10</v>
      </c>
      <c r="AY14" s="1"/>
      <c r="AZ14" s="291" t="s">
        <v>62</v>
      </c>
      <c r="BA14" s="111">
        <v>1</v>
      </c>
      <c r="BB14" s="111" t="s">
        <v>28</v>
      </c>
      <c r="BC14" s="111">
        <v>1</v>
      </c>
      <c r="BD14" s="292" t="s">
        <v>53</v>
      </c>
      <c r="BE14" s="4"/>
      <c r="BF14" s="291" t="s">
        <v>66</v>
      </c>
      <c r="BG14" s="111"/>
      <c r="BH14" s="111" t="s">
        <v>28</v>
      </c>
      <c r="BI14" s="111"/>
      <c r="BJ14" s="292" t="s">
        <v>58</v>
      </c>
      <c r="BK14" s="1"/>
      <c r="BL14" s="291" t="s">
        <v>34</v>
      </c>
      <c r="BM14" s="4"/>
      <c r="BN14" s="4" t="s">
        <v>28</v>
      </c>
      <c r="BO14" s="4"/>
      <c r="BP14" s="292" t="s">
        <v>41</v>
      </c>
      <c r="BQ14" s="4"/>
      <c r="BR14" s="291" t="s">
        <v>76</v>
      </c>
      <c r="BS14" s="4"/>
      <c r="BT14" s="4" t="s">
        <v>28</v>
      </c>
      <c r="BU14" s="4"/>
      <c r="BV14" s="292" t="s">
        <v>66</v>
      </c>
      <c r="BW14" s="1"/>
      <c r="BX14" s="1"/>
      <c r="BY14" s="356">
        <v>11</v>
      </c>
      <c r="BZ14" s="91" t="s">
        <v>88</v>
      </c>
      <c r="CA14" s="91">
        <f t="shared" si="6"/>
        <v>0</v>
      </c>
      <c r="CB14" s="88">
        <f>IF((NOT(ISBLANK(BM19)))*AND(BM19=BO19),1,0)</f>
        <v>0</v>
      </c>
      <c r="CC14" s="89">
        <f t="shared" si="7"/>
        <v>0</v>
      </c>
      <c r="CD14" s="91">
        <f>BM19</f>
        <v>0</v>
      </c>
      <c r="CE14" s="89">
        <f>BO19</f>
        <v>0</v>
      </c>
      <c r="CF14" s="1"/>
      <c r="CG14" s="356">
        <v>11</v>
      </c>
      <c r="CH14" s="59" t="s">
        <v>76</v>
      </c>
      <c r="CI14" s="91">
        <f t="shared" si="8"/>
        <v>0</v>
      </c>
      <c r="CJ14" s="313">
        <f>IF((NOT(ISBLANK(BO22)))*AND(BO22=BM22),1,0)</f>
        <v>0</v>
      </c>
      <c r="CK14" s="89">
        <f t="shared" si="9"/>
        <v>0</v>
      </c>
      <c r="CL14" s="91">
        <f>BO22</f>
        <v>0</v>
      </c>
      <c r="CM14" s="89">
        <f>BM22</f>
        <v>0</v>
      </c>
      <c r="CN14" s="1"/>
      <c r="CO14" s="356">
        <v>11</v>
      </c>
      <c r="CP14" s="91" t="s">
        <v>34</v>
      </c>
      <c r="CQ14" s="91">
        <f t="shared" si="10"/>
        <v>0</v>
      </c>
      <c r="CR14" s="4">
        <f>IF((NOT(ISBLANK(BO23)))*AND(BO23=BM23),1,0)</f>
        <v>0</v>
      </c>
      <c r="CS14" s="89">
        <f t="shared" si="11"/>
        <v>0</v>
      </c>
      <c r="CT14" s="91">
        <f>BO23</f>
        <v>0</v>
      </c>
      <c r="CU14" s="89">
        <f>BM23</f>
        <v>0</v>
      </c>
      <c r="CV14" s="1"/>
      <c r="CW14" s="356">
        <v>11</v>
      </c>
      <c r="CX14" s="91" t="s">
        <v>53</v>
      </c>
      <c r="CY14" s="91">
        <f t="shared" si="12"/>
        <v>0</v>
      </c>
      <c r="CZ14" s="4">
        <f>IF((NOT(ISBLANK(BM21)))*AND(BM21=BO21),1,0)</f>
        <v>0</v>
      </c>
      <c r="DA14" s="89">
        <f t="shared" si="13"/>
        <v>0</v>
      </c>
      <c r="DB14" s="91">
        <f>BM21</f>
        <v>0</v>
      </c>
      <c r="DC14" s="89">
        <f>BO21</f>
        <v>0</v>
      </c>
      <c r="DD14" s="1"/>
      <c r="DE14" s="356">
        <v>11</v>
      </c>
      <c r="DF14" s="91" t="s">
        <v>41</v>
      </c>
      <c r="DG14" s="91">
        <f t="shared" si="14"/>
        <v>0</v>
      </c>
      <c r="DH14" s="4">
        <f>IF((NOT(ISBLANK(BM22)))*AND(BM22=BO22),1,0)</f>
        <v>0</v>
      </c>
      <c r="DI14" s="89">
        <f t="shared" si="15"/>
        <v>0</v>
      </c>
      <c r="DJ14" s="91">
        <f>BM22</f>
        <v>0</v>
      </c>
      <c r="DK14" s="89">
        <f>BO22</f>
        <v>0</v>
      </c>
      <c r="DL14" s="1"/>
      <c r="DM14" s="356">
        <v>11</v>
      </c>
      <c r="DN14" s="91" t="s">
        <v>60</v>
      </c>
      <c r="DO14" s="91">
        <f t="shared" si="16"/>
        <v>0</v>
      </c>
      <c r="DP14" s="4">
        <f>IF((NOT(ISBLANK(BM23)))*AND(BM23=BO23),1,0)</f>
        <v>0</v>
      </c>
      <c r="DQ14" s="89">
        <f t="shared" si="17"/>
        <v>0</v>
      </c>
      <c r="DR14" s="91">
        <f>BM23</f>
        <v>0</v>
      </c>
      <c r="DS14" s="89">
        <f>BO23</f>
        <v>0</v>
      </c>
      <c r="DT14" s="1"/>
      <c r="DU14" s="336" t="s">
        <v>58</v>
      </c>
      <c r="DV14" s="1"/>
      <c r="DW14" s="1"/>
      <c r="DX14" s="325">
        <v>11</v>
      </c>
      <c r="DY14" s="335"/>
      <c r="DZ14" s="24" t="s">
        <v>213</v>
      </c>
      <c r="EA14" s="308">
        <v>7</v>
      </c>
      <c r="EB14" s="308">
        <v>11</v>
      </c>
      <c r="EC14" s="322">
        <v>2</v>
      </c>
      <c r="ED14" s="323">
        <v>1</v>
      </c>
      <c r="EE14" s="311">
        <v>8</v>
      </c>
      <c r="EF14" s="323">
        <v>9</v>
      </c>
      <c r="EG14" s="311">
        <v>22</v>
      </c>
      <c r="EH14" s="311">
        <v>-13</v>
      </c>
      <c r="EI14" s="1"/>
      <c r="EJ14" s="291" t="s">
        <v>214</v>
      </c>
      <c r="EK14" s="111">
        <v>3</v>
      </c>
      <c r="EL14" s="111" t="s">
        <v>28</v>
      </c>
      <c r="EM14" s="111">
        <v>3</v>
      </c>
      <c r="EN14" s="292" t="s">
        <v>210</v>
      </c>
      <c r="EO14" s="4"/>
      <c r="EP14" s="291" t="s">
        <v>192</v>
      </c>
      <c r="EQ14" s="111">
        <v>2</v>
      </c>
      <c r="ER14" s="111" t="s">
        <v>28</v>
      </c>
      <c r="ES14" s="111">
        <v>0</v>
      </c>
      <c r="ET14" s="292" t="s">
        <v>213</v>
      </c>
      <c r="EU14" s="1"/>
      <c r="EV14" s="291" t="s">
        <v>194</v>
      </c>
      <c r="EW14" s="4">
        <v>1</v>
      </c>
      <c r="EX14" s="4" t="s">
        <v>28</v>
      </c>
      <c r="EY14" s="4">
        <v>3</v>
      </c>
      <c r="EZ14" s="292" t="s">
        <v>73</v>
      </c>
      <c r="FA14" s="4"/>
      <c r="FB14" s="291" t="s">
        <v>193</v>
      </c>
      <c r="FC14" s="4">
        <v>0</v>
      </c>
      <c r="FD14" s="4" t="s">
        <v>28</v>
      </c>
      <c r="FE14" s="4">
        <v>1</v>
      </c>
      <c r="FF14" s="292" t="s">
        <v>192</v>
      </c>
      <c r="FG14" s="1"/>
      <c r="FH14" s="1"/>
      <c r="FI14" s="356">
        <v>11</v>
      </c>
      <c r="FJ14" s="91" t="s">
        <v>209</v>
      </c>
      <c r="FK14" s="91">
        <f t="shared" si="18"/>
        <v>1</v>
      </c>
      <c r="FL14" s="88">
        <f>IF((NOT(ISBLANK(EW19)))*AND(EW19=EY19),1,0)</f>
        <v>0</v>
      </c>
      <c r="FM14" s="89">
        <f t="shared" si="19"/>
        <v>0</v>
      </c>
      <c r="FN14" s="91">
        <f>EW19</f>
        <v>1</v>
      </c>
      <c r="FO14" s="89">
        <f>EY19</f>
        <v>0</v>
      </c>
      <c r="FP14" s="1"/>
      <c r="FQ14" s="356">
        <v>11</v>
      </c>
      <c r="FR14" s="59" t="s">
        <v>193</v>
      </c>
      <c r="FS14" s="91">
        <f t="shared" si="20"/>
        <v>1</v>
      </c>
      <c r="FT14" s="313">
        <f>IF((NOT(ISBLANK(EY22)))*AND(EY22=EW22),1,0)</f>
        <v>0</v>
      </c>
      <c r="FU14" s="89">
        <f t="shared" si="21"/>
        <v>0</v>
      </c>
      <c r="FV14" s="91">
        <f>EY22</f>
        <v>2</v>
      </c>
      <c r="FW14" s="89">
        <f>EW22</f>
        <v>1</v>
      </c>
      <c r="FX14" s="1"/>
      <c r="FY14" s="356">
        <v>11</v>
      </c>
      <c r="FZ14" s="91" t="s">
        <v>194</v>
      </c>
      <c r="GA14" s="91">
        <f t="shared" si="22"/>
        <v>0</v>
      </c>
      <c r="GB14" s="4">
        <f>IF((NOT(ISBLANK(EY23)))*AND(EY23=EW23),1,0)</f>
        <v>1</v>
      </c>
      <c r="GC14" s="89">
        <f t="shared" si="23"/>
        <v>0</v>
      </c>
      <c r="GD14" s="91">
        <f>EY23</f>
        <v>1</v>
      </c>
      <c r="GE14" s="89">
        <f>EW23</f>
        <v>1</v>
      </c>
      <c r="GF14" s="1"/>
      <c r="GG14" s="356">
        <v>11</v>
      </c>
      <c r="GH14" s="91" t="s">
        <v>210</v>
      </c>
      <c r="GI14" s="91">
        <f t="shared" si="24"/>
        <v>1</v>
      </c>
      <c r="GJ14" s="4">
        <f>IF((NOT(ISBLANK(EW21)))*AND(EW21=EY21),1,0)</f>
        <v>0</v>
      </c>
      <c r="GK14" s="89">
        <f t="shared" si="25"/>
        <v>0</v>
      </c>
      <c r="GL14" s="91">
        <f>EW21</f>
        <v>2</v>
      </c>
      <c r="GM14" s="89">
        <f>EY21</f>
        <v>0</v>
      </c>
      <c r="GN14" s="1"/>
      <c r="GO14" s="356">
        <v>11</v>
      </c>
      <c r="GP14" s="91" t="s">
        <v>73</v>
      </c>
      <c r="GQ14" s="91">
        <f t="shared" si="26"/>
        <v>0</v>
      </c>
      <c r="GR14" s="4">
        <f>IF((NOT(ISBLANK(EW22)))*AND(EW22=EY22),1,0)</f>
        <v>0</v>
      </c>
      <c r="GS14" s="89">
        <f t="shared" si="27"/>
        <v>1</v>
      </c>
      <c r="GT14" s="91">
        <f>EW22</f>
        <v>1</v>
      </c>
      <c r="GU14" s="89">
        <f>EY22</f>
        <v>2</v>
      </c>
      <c r="GV14" s="1"/>
      <c r="GW14" s="356">
        <v>11</v>
      </c>
      <c r="GX14" s="91" t="s">
        <v>78</v>
      </c>
      <c r="GY14" s="91">
        <f t="shared" si="28"/>
        <v>0</v>
      </c>
      <c r="GZ14" s="4">
        <f>IF((NOT(ISBLANK(EW23)))*AND(EW23=EY23),1,0)</f>
        <v>1</v>
      </c>
      <c r="HA14" s="89">
        <f t="shared" si="29"/>
        <v>0</v>
      </c>
      <c r="HB14" s="91">
        <f>EW23</f>
        <v>1</v>
      </c>
      <c r="HC14" s="89">
        <f>EY23</f>
        <v>1</v>
      </c>
      <c r="HD14" s="1"/>
      <c r="HE14" s="336" t="s">
        <v>213</v>
      </c>
      <c r="HF14" s="1"/>
      <c r="HG14" s="1"/>
      <c r="HH14" s="325">
        <v>11</v>
      </c>
      <c r="HI14" s="335"/>
      <c r="HJ14" s="24" t="s">
        <v>200</v>
      </c>
      <c r="HK14" s="308">
        <v>10</v>
      </c>
      <c r="HL14" s="308">
        <v>11</v>
      </c>
      <c r="HM14" s="322">
        <v>2</v>
      </c>
      <c r="HN14" s="324">
        <v>4</v>
      </c>
      <c r="HO14" s="311">
        <v>5</v>
      </c>
      <c r="HP14" s="324">
        <v>13</v>
      </c>
      <c r="HQ14" s="311">
        <v>20</v>
      </c>
      <c r="HR14" s="311">
        <v>-7</v>
      </c>
      <c r="HS14" s="1"/>
      <c r="HT14" s="291" t="s">
        <v>218</v>
      </c>
      <c r="HU14" s="111">
        <v>0</v>
      </c>
      <c r="HV14" s="111" t="s">
        <v>28</v>
      </c>
      <c r="HW14" s="111">
        <v>1</v>
      </c>
      <c r="HX14" s="292" t="s">
        <v>212</v>
      </c>
      <c r="HY14" s="4"/>
      <c r="HZ14" s="291" t="s">
        <v>198</v>
      </c>
      <c r="IA14" s="111">
        <v>3</v>
      </c>
      <c r="IB14" s="111" t="s">
        <v>28</v>
      </c>
      <c r="IC14" s="111">
        <v>1</v>
      </c>
      <c r="ID14" s="292" t="s">
        <v>217</v>
      </c>
      <c r="IE14" s="1"/>
      <c r="IF14" s="291" t="s">
        <v>200</v>
      </c>
      <c r="IG14" s="4">
        <v>2</v>
      </c>
      <c r="IH14" s="4" t="s">
        <v>28</v>
      </c>
      <c r="II14" s="4">
        <v>1</v>
      </c>
      <c r="IJ14" s="292" t="s">
        <v>196</v>
      </c>
      <c r="IK14" s="4"/>
      <c r="IL14" s="291" t="s">
        <v>199</v>
      </c>
      <c r="IM14" s="4">
        <v>4</v>
      </c>
      <c r="IN14" s="4" t="s">
        <v>28</v>
      </c>
      <c r="IO14" s="4">
        <v>3</v>
      </c>
      <c r="IP14" s="292" t="s">
        <v>198</v>
      </c>
      <c r="IQ14" s="1"/>
      <c r="IR14" s="1"/>
      <c r="IS14" s="356">
        <v>11</v>
      </c>
      <c r="IT14" s="91" t="s">
        <v>211</v>
      </c>
      <c r="IU14" s="91">
        <f t="shared" si="30"/>
        <v>1</v>
      </c>
      <c r="IV14" s="88">
        <f>IF((NOT(ISBLANK(IG19)))*AND(IG19=II19),1,0)</f>
        <v>0</v>
      </c>
      <c r="IW14" s="89">
        <f t="shared" si="31"/>
        <v>0</v>
      </c>
      <c r="IX14" s="91">
        <f>IG19</f>
        <v>2</v>
      </c>
      <c r="IY14" s="89">
        <f>II19</f>
        <v>1</v>
      </c>
      <c r="IZ14" s="1"/>
      <c r="JA14" s="356">
        <v>11</v>
      </c>
      <c r="JB14" s="59" t="s">
        <v>199</v>
      </c>
      <c r="JC14" s="91">
        <f t="shared" si="32"/>
        <v>1</v>
      </c>
      <c r="JD14" s="313">
        <f>IF((NOT(ISBLANK(II22)))*AND(II22=IG22),1,0)</f>
        <v>0</v>
      </c>
      <c r="JE14" s="89">
        <f t="shared" si="33"/>
        <v>0</v>
      </c>
      <c r="JF14" s="91">
        <f>II22</f>
        <v>2</v>
      </c>
      <c r="JG14" s="89">
        <f>IG22</f>
        <v>1</v>
      </c>
      <c r="JH14" s="1"/>
      <c r="JI14" s="356">
        <v>11</v>
      </c>
      <c r="JJ14" s="91" t="s">
        <v>200</v>
      </c>
      <c r="JK14" s="91">
        <f t="shared" si="34"/>
        <v>1</v>
      </c>
      <c r="JL14" s="4">
        <f>IF((NOT(ISBLANK(II23)))*AND(II23=IG23),1,0)</f>
        <v>0</v>
      </c>
      <c r="JM14" s="89">
        <f t="shared" si="35"/>
        <v>0</v>
      </c>
      <c r="JN14" s="91">
        <f>II23</f>
        <v>2</v>
      </c>
      <c r="JO14" s="89">
        <f>IG23</f>
        <v>1</v>
      </c>
      <c r="JP14" s="1"/>
      <c r="JQ14" s="356">
        <v>11</v>
      </c>
      <c r="JR14" s="91" t="s">
        <v>212</v>
      </c>
      <c r="JS14" s="91">
        <f t="shared" si="36"/>
        <v>1</v>
      </c>
      <c r="JT14" s="4">
        <f>IF((NOT(ISBLANK(IG21)))*AND(IG21=II21),1,0)</f>
        <v>0</v>
      </c>
      <c r="JU14" s="89">
        <f t="shared" si="37"/>
        <v>0</v>
      </c>
      <c r="JV14" s="91">
        <f>IG21</f>
        <v>2</v>
      </c>
      <c r="JW14" s="89">
        <f>II21</f>
        <v>1</v>
      </c>
      <c r="JX14" s="1"/>
      <c r="JY14" s="356">
        <v>11</v>
      </c>
      <c r="JZ14" s="91" t="s">
        <v>196</v>
      </c>
      <c r="KA14" s="91">
        <f t="shared" si="38"/>
        <v>0</v>
      </c>
      <c r="KB14" s="4">
        <f>IF((NOT(ISBLANK(IG22)))*AND(IG22=II22),1,0)</f>
        <v>0</v>
      </c>
      <c r="KC14" s="89">
        <f t="shared" si="39"/>
        <v>1</v>
      </c>
      <c r="KD14" s="91">
        <f>IG22</f>
        <v>1</v>
      </c>
      <c r="KE14" s="89">
        <f>II22</f>
        <v>2</v>
      </c>
      <c r="KF14" s="1"/>
      <c r="KG14" s="356">
        <v>11</v>
      </c>
      <c r="KH14" s="91" t="s">
        <v>197</v>
      </c>
      <c r="KI14" s="91">
        <f t="shared" si="40"/>
        <v>0</v>
      </c>
      <c r="KJ14" s="4">
        <f>IF((NOT(ISBLANK(IG23)))*AND(IG23=II23),1,0)</f>
        <v>0</v>
      </c>
      <c r="KK14" s="89">
        <f t="shared" si="41"/>
        <v>1</v>
      </c>
      <c r="KL14" s="91">
        <f>IG23</f>
        <v>1</v>
      </c>
      <c r="KM14" s="89">
        <f>II23</f>
        <v>2</v>
      </c>
      <c r="KN14" s="1"/>
      <c r="KO14" s="336" t="s">
        <v>217</v>
      </c>
      <c r="KP14" s="1"/>
      <c r="KQ14" s="1"/>
      <c r="KT14" s="314" t="s">
        <v>203</v>
      </c>
      <c r="KU14" s="308">
        <f t="shared" si="58"/>
        <v>0</v>
      </c>
      <c r="KV14" s="308">
        <f t="shared" si="59"/>
        <v>0</v>
      </c>
      <c r="KW14" s="322">
        <f>MA9</f>
        <v>0</v>
      </c>
      <c r="KX14" s="323">
        <f>MB9</f>
        <v>0</v>
      </c>
      <c r="KY14" s="311">
        <f>MC9</f>
        <v>0</v>
      </c>
      <c r="KZ14" s="322">
        <f>MD9</f>
        <v>0</v>
      </c>
      <c r="LA14" s="323">
        <f>ME9</f>
        <v>0</v>
      </c>
      <c r="LB14" s="357">
        <f t="shared" si="60"/>
        <v>0</v>
      </c>
      <c r="LC14" s="1"/>
      <c r="LD14" s="291" t="s">
        <v>202</v>
      </c>
      <c r="LE14" s="111"/>
      <c r="LF14" s="111" t="s">
        <v>28</v>
      </c>
      <c r="LG14" s="111"/>
      <c r="LH14" s="292" t="s">
        <v>216</v>
      </c>
      <c r="LI14" s="4"/>
      <c r="LO14" s="1"/>
      <c r="LP14" s="1"/>
      <c r="LQ14" s="312">
        <v>1</v>
      </c>
      <c r="LR14" s="59" t="s">
        <v>78</v>
      </c>
      <c r="LS14" s="59">
        <f>IF(LV14&gt;LW14,1,0)</f>
        <v>0</v>
      </c>
      <c r="LT14" s="4">
        <f>IF((NOT(ISBLANK(LE5)))*AND(LE5=LG5),1,0)</f>
        <v>0</v>
      </c>
      <c r="LU14" s="57">
        <f>IF(LV14&lt;LW14,1,0)</f>
        <v>0</v>
      </c>
      <c r="LV14" s="59">
        <f>LE5</f>
        <v>0</v>
      </c>
      <c r="LW14" s="57">
        <f>LG5</f>
        <v>0</v>
      </c>
      <c r="LX14" s="1"/>
      <c r="LY14" s="312">
        <v>1</v>
      </c>
      <c r="LZ14" s="59" t="s">
        <v>203</v>
      </c>
      <c r="MA14" s="59">
        <f>IF(MD14&gt;ME14,1,0)</f>
        <v>0</v>
      </c>
      <c r="MB14" s="4">
        <f>IF((NOT(ISBLANK(LE4)))*AND(LE4=LG4),1,0)</f>
        <v>0</v>
      </c>
      <c r="MC14" s="57">
        <f>IF(MD14&lt;ME14,1,0)</f>
        <v>0</v>
      </c>
      <c r="MD14" s="59">
        <f>LE4</f>
        <v>0</v>
      </c>
      <c r="ME14" s="57">
        <f>LG4</f>
        <v>0</v>
      </c>
      <c r="MF14" s="1"/>
      <c r="MG14" s="312">
        <v>1</v>
      </c>
      <c r="MH14" s="59" t="s">
        <v>202</v>
      </c>
      <c r="MI14" s="59">
        <f>IF(ML14&gt;MM14,1,0)</f>
        <v>0</v>
      </c>
      <c r="MJ14" s="4">
        <f>IF((NOT(ISBLANK(LE3)))*AND(LE3=LG3),1,0)</f>
        <v>0</v>
      </c>
      <c r="MK14" s="57">
        <f>IF(ML14&lt;MM14,1,0)</f>
        <v>0</v>
      </c>
      <c r="ML14" s="59">
        <f>LE3</f>
        <v>0</v>
      </c>
      <c r="MM14" s="57">
        <f>LG3</f>
        <v>0</v>
      </c>
      <c r="MN14" s="1"/>
      <c r="MO14" s="1"/>
      <c r="MP14" s="1"/>
      <c r="MS14" s="1"/>
      <c r="MT14" s="325">
        <v>11</v>
      </c>
      <c r="MU14" s="335"/>
      <c r="MV14" s="24" t="s">
        <v>54</v>
      </c>
      <c r="MW14" s="308">
        <f t="shared" si="3"/>
        <v>0</v>
      </c>
      <c r="MX14" s="308">
        <f t="shared" si="4"/>
        <v>0</v>
      </c>
      <c r="MY14" s="322"/>
      <c r="MZ14" s="324"/>
      <c r="NA14" s="311"/>
      <c r="NB14" s="324"/>
      <c r="NC14" s="311"/>
      <c r="ND14" s="311">
        <f t="shared" si="5"/>
        <v>0</v>
      </c>
      <c r="NE14" s="1"/>
      <c r="NF14" s="291" t="s">
        <v>63</v>
      </c>
      <c r="NG14" s="111"/>
      <c r="NH14" s="111" t="s">
        <v>28</v>
      </c>
      <c r="NI14" s="111"/>
      <c r="NJ14" s="292" t="s">
        <v>54</v>
      </c>
      <c r="NK14" s="4"/>
      <c r="NL14" s="291" t="s">
        <v>67</v>
      </c>
      <c r="NM14" s="111"/>
      <c r="NN14" s="111" t="s">
        <v>28</v>
      </c>
      <c r="NO14" s="111"/>
      <c r="NP14" s="292" t="s">
        <v>59</v>
      </c>
      <c r="NQ14" s="1"/>
      <c r="NR14" s="291" t="s">
        <v>35</v>
      </c>
      <c r="NS14" s="4"/>
      <c r="NT14" s="4" t="s">
        <v>28</v>
      </c>
      <c r="NU14" s="4"/>
      <c r="NV14" s="292" t="s">
        <v>42</v>
      </c>
      <c r="NW14" s="4"/>
      <c r="NX14" s="291" t="s">
        <v>77</v>
      </c>
      <c r="NY14" s="4"/>
      <c r="NZ14" s="4" t="s">
        <v>28</v>
      </c>
      <c r="OA14" s="4"/>
      <c r="OB14" s="292" t="s">
        <v>67</v>
      </c>
      <c r="OC14" s="1"/>
      <c r="OD14" s="1"/>
      <c r="OE14" s="356">
        <v>11</v>
      </c>
      <c r="OF14" s="91" t="s">
        <v>89</v>
      </c>
      <c r="OG14" s="91">
        <f t="shared" si="42"/>
        <v>0</v>
      </c>
      <c r="OH14" s="88">
        <f>IF((NOT(ISBLANK(NS19)))*AND(NS19=NU19),1,0)</f>
        <v>0</v>
      </c>
      <c r="OI14" s="89">
        <f t="shared" si="43"/>
        <v>0</v>
      </c>
      <c r="OJ14" s="91">
        <f>NS19</f>
        <v>0</v>
      </c>
      <c r="OK14" s="89">
        <f>NU19</f>
        <v>0</v>
      </c>
      <c r="OL14" s="1"/>
      <c r="OM14" s="356">
        <v>11</v>
      </c>
      <c r="ON14" s="59" t="s">
        <v>77</v>
      </c>
      <c r="OO14" s="91">
        <f t="shared" si="44"/>
        <v>0</v>
      </c>
      <c r="OP14" s="313">
        <f>IF((NOT(ISBLANK(NU22)))*AND(NU22=NS22),1,0)</f>
        <v>0</v>
      </c>
      <c r="OQ14" s="89">
        <f t="shared" si="45"/>
        <v>0</v>
      </c>
      <c r="OR14" s="91">
        <f>NU22</f>
        <v>0</v>
      </c>
      <c r="OS14" s="89">
        <f>NS22</f>
        <v>0</v>
      </c>
      <c r="OT14" s="1"/>
      <c r="OU14" s="356">
        <v>11</v>
      </c>
      <c r="OV14" s="91" t="s">
        <v>35</v>
      </c>
      <c r="OW14" s="91">
        <f t="shared" si="46"/>
        <v>0</v>
      </c>
      <c r="OX14" s="4">
        <f>IF((NOT(ISBLANK(NU23)))*AND(NU23=NS23),1,0)</f>
        <v>0</v>
      </c>
      <c r="OY14" s="89">
        <f t="shared" si="47"/>
        <v>0</v>
      </c>
      <c r="OZ14" s="91">
        <f>NU23</f>
        <v>0</v>
      </c>
      <c r="PA14" s="89">
        <f>NS23</f>
        <v>0</v>
      </c>
      <c r="PB14" s="1"/>
      <c r="PC14" s="356">
        <v>11</v>
      </c>
      <c r="PD14" s="91" t="s">
        <v>54</v>
      </c>
      <c r="PE14" s="91">
        <f t="shared" si="48"/>
        <v>0</v>
      </c>
      <c r="PF14" s="4">
        <f>IF((NOT(ISBLANK(NS21)))*AND(NS21=NU21),1,0)</f>
        <v>0</v>
      </c>
      <c r="PG14" s="89">
        <f t="shared" si="49"/>
        <v>0</v>
      </c>
      <c r="PH14" s="91">
        <f>NS21</f>
        <v>0</v>
      </c>
      <c r="PI14" s="89">
        <f>NU21</f>
        <v>0</v>
      </c>
      <c r="PJ14" s="1"/>
      <c r="PK14" s="356">
        <v>11</v>
      </c>
      <c r="PL14" s="91" t="s">
        <v>42</v>
      </c>
      <c r="PM14" s="91">
        <f t="shared" si="50"/>
        <v>0</v>
      </c>
      <c r="PN14" s="4">
        <f>IF((NOT(ISBLANK(NS22)))*AND(NS22=NU22),1,0)</f>
        <v>0</v>
      </c>
      <c r="PO14" s="89">
        <f t="shared" si="51"/>
        <v>0</v>
      </c>
      <c r="PP14" s="91">
        <f>NS22</f>
        <v>0</v>
      </c>
      <c r="PQ14" s="89">
        <f>NU22</f>
        <v>0</v>
      </c>
      <c r="PR14" s="1"/>
      <c r="PS14" s="356">
        <v>11</v>
      </c>
      <c r="PT14" s="91" t="s">
        <v>81</v>
      </c>
      <c r="PU14" s="91">
        <f t="shared" si="52"/>
        <v>0</v>
      </c>
      <c r="PV14" s="4">
        <f>IF((NOT(ISBLANK(NS23)))*AND(NS23=NU23),1,0)</f>
        <v>0</v>
      </c>
      <c r="PW14" s="89">
        <f t="shared" si="53"/>
        <v>0</v>
      </c>
      <c r="PX14" s="91">
        <f>NS23</f>
        <v>0</v>
      </c>
      <c r="PY14" s="89">
        <f>NU23</f>
        <v>0</v>
      </c>
      <c r="PZ14" s="1"/>
      <c r="QA14" s="336" t="s">
        <v>59</v>
      </c>
      <c r="QB14" s="1"/>
    </row>
    <row r="15" spans="2:445" x14ac:dyDescent="0.25">
      <c r="B15" s="352">
        <v>10</v>
      </c>
      <c r="C15" s="335"/>
      <c r="D15" s="24" t="s">
        <v>37</v>
      </c>
      <c r="E15" s="308">
        <v>25</v>
      </c>
      <c r="F15" s="308">
        <v>14</v>
      </c>
      <c r="G15" s="322">
        <v>7</v>
      </c>
      <c r="H15" s="323">
        <v>4</v>
      </c>
      <c r="I15" s="311">
        <v>3</v>
      </c>
      <c r="K15" s="333" t="s">
        <v>29</v>
      </c>
      <c r="L15" s="329">
        <f t="shared" ca="1" si="54"/>
        <v>33</v>
      </c>
      <c r="M15" s="318"/>
      <c r="N15" s="346"/>
      <c r="O15" s="1"/>
      <c r="P15" s="1"/>
      <c r="R15" s="352">
        <v>10</v>
      </c>
      <c r="S15" s="335"/>
      <c r="T15" s="24" t="s">
        <v>29</v>
      </c>
      <c r="U15" s="308">
        <f t="shared" si="55"/>
        <v>29</v>
      </c>
      <c r="V15" s="308">
        <f t="shared" si="56"/>
        <v>14</v>
      </c>
      <c r="W15" s="322">
        <v>9</v>
      </c>
      <c r="X15" s="324">
        <v>2</v>
      </c>
      <c r="Y15" s="311">
        <v>3</v>
      </c>
      <c r="Z15" s="208">
        <f t="shared" si="57"/>
        <v>10</v>
      </c>
      <c r="AD15" s="61" t="s">
        <v>41</v>
      </c>
      <c r="AG15" s="61" t="s">
        <v>58</v>
      </c>
      <c r="AH15" s="61">
        <v>12</v>
      </c>
      <c r="AI15" s="157" t="s">
        <v>213</v>
      </c>
      <c r="AJ15" s="157">
        <v>24</v>
      </c>
      <c r="AK15" s="157" t="s">
        <v>217</v>
      </c>
      <c r="AL15" s="157">
        <v>36</v>
      </c>
      <c r="AN15" s="337">
        <v>12</v>
      </c>
      <c r="AO15" s="338"/>
      <c r="AP15" s="339" t="s">
        <v>47</v>
      </c>
      <c r="AQ15" s="340">
        <v>1</v>
      </c>
      <c r="AR15" s="340">
        <v>5</v>
      </c>
      <c r="AS15" s="341">
        <v>0</v>
      </c>
      <c r="AT15" s="342">
        <v>1</v>
      </c>
      <c r="AU15" s="343">
        <v>4</v>
      </c>
      <c r="AV15" s="342">
        <v>1</v>
      </c>
      <c r="AW15" s="343">
        <v>7</v>
      </c>
      <c r="AX15" s="343">
        <v>-6</v>
      </c>
      <c r="AY15" s="1"/>
      <c r="AZ15" s="291" t="s">
        <v>71</v>
      </c>
      <c r="BA15" s="111">
        <v>0</v>
      </c>
      <c r="BB15" s="111" t="s">
        <v>28</v>
      </c>
      <c r="BC15" s="111">
        <v>0</v>
      </c>
      <c r="BD15" s="292" t="s">
        <v>41</v>
      </c>
      <c r="BE15" s="4"/>
      <c r="BF15" s="291" t="s">
        <v>76</v>
      </c>
      <c r="BG15" s="111"/>
      <c r="BH15" s="111" t="s">
        <v>28</v>
      </c>
      <c r="BI15" s="111"/>
      <c r="BJ15" s="292" t="s">
        <v>47</v>
      </c>
      <c r="BK15" s="1"/>
      <c r="BL15" s="291" t="s">
        <v>71</v>
      </c>
      <c r="BM15" s="4"/>
      <c r="BN15" s="4" t="s">
        <v>28</v>
      </c>
      <c r="BO15" s="4"/>
      <c r="BP15" s="292" t="s">
        <v>62</v>
      </c>
      <c r="BQ15" s="4"/>
      <c r="BR15" s="291" t="s">
        <v>62</v>
      </c>
      <c r="BS15" s="4"/>
      <c r="BT15" s="4" t="s">
        <v>28</v>
      </c>
      <c r="BU15" s="4"/>
      <c r="BV15" s="292" t="s">
        <v>60</v>
      </c>
      <c r="BW15" s="1"/>
      <c r="BX15" s="1"/>
      <c r="BY15" s="344" t="s">
        <v>68</v>
      </c>
      <c r="BZ15" s="345"/>
      <c r="CA15" s="345">
        <f>SUM(CA4:CA14)</f>
        <v>3</v>
      </c>
      <c r="CB15" s="345">
        <f>SUM(CB4:CB14)</f>
        <v>1</v>
      </c>
      <c r="CC15" s="345">
        <f>SUM(CC4:CC14)</f>
        <v>0</v>
      </c>
      <c r="CD15" s="345">
        <f>SUM(CD4:CD14)</f>
        <v>10</v>
      </c>
      <c r="CE15" s="345">
        <f>SUM(CE4:CE14)</f>
        <v>3</v>
      </c>
      <c r="CF15" s="1"/>
      <c r="CG15" s="344" t="s">
        <v>68</v>
      </c>
      <c r="CH15" s="345"/>
      <c r="CI15" s="345">
        <f>SUM(CI4:CI14)</f>
        <v>2</v>
      </c>
      <c r="CJ15" s="358">
        <f>SUM(CJ4:CJ14)</f>
        <v>3</v>
      </c>
      <c r="CK15" s="345">
        <f>SUM(CK4:CK14)</f>
        <v>0</v>
      </c>
      <c r="CL15" s="345">
        <f>SUM(CL4:CL14)</f>
        <v>7</v>
      </c>
      <c r="CM15" s="345">
        <f>SUM(CM4:CM14)</f>
        <v>2</v>
      </c>
      <c r="CN15" s="1"/>
      <c r="CO15" s="344" t="s">
        <v>68</v>
      </c>
      <c r="CP15" s="345"/>
      <c r="CQ15" s="345">
        <f>SUM(CQ4:CQ14)</f>
        <v>4</v>
      </c>
      <c r="CR15" s="345">
        <f>SUM(CR4:CR14)</f>
        <v>1</v>
      </c>
      <c r="CS15" s="345">
        <f>SUM(CS4:CS14)</f>
        <v>0</v>
      </c>
      <c r="CT15" s="345">
        <f>SUM(CT4:CT14)</f>
        <v>10</v>
      </c>
      <c r="CU15" s="345">
        <f>SUM(CU4:CU14)</f>
        <v>2</v>
      </c>
      <c r="CV15" s="1"/>
      <c r="CW15" s="344" t="s">
        <v>68</v>
      </c>
      <c r="CX15" s="345"/>
      <c r="CY15" s="345">
        <f>SUM(CY4:CY14)</f>
        <v>2</v>
      </c>
      <c r="CZ15" s="345">
        <f>SUM(CZ4:CZ14)</f>
        <v>1</v>
      </c>
      <c r="DA15" s="345">
        <f>SUM(DA4:DA14)</f>
        <v>2</v>
      </c>
      <c r="DB15" s="345">
        <f>SUM(DB4:DB14)</f>
        <v>5</v>
      </c>
      <c r="DC15" s="345">
        <f>SUM(DC4:DC14)</f>
        <v>6</v>
      </c>
      <c r="DD15" s="1"/>
      <c r="DE15" s="344" t="s">
        <v>68</v>
      </c>
      <c r="DF15" s="345"/>
      <c r="DG15" s="345">
        <f>SUM(DG4:DG14)</f>
        <v>3</v>
      </c>
      <c r="DH15" s="345">
        <f>SUM(DH4:DH14)</f>
        <v>1</v>
      </c>
      <c r="DI15" s="345">
        <f>SUM(DI4:DI14)</f>
        <v>1</v>
      </c>
      <c r="DJ15" s="345">
        <f>SUM(DJ4:DJ14)</f>
        <v>6</v>
      </c>
      <c r="DK15" s="345">
        <f>SUM(DK4:DK14)</f>
        <v>4</v>
      </c>
      <c r="DL15" s="1"/>
      <c r="DM15" s="344" t="s">
        <v>68</v>
      </c>
      <c r="DN15" s="345"/>
      <c r="DO15" s="345">
        <f>SUM(DO4:DO14)</f>
        <v>3</v>
      </c>
      <c r="DP15" s="345">
        <f>SUM(DP4:DP14)</f>
        <v>0</v>
      </c>
      <c r="DQ15" s="345">
        <f>SUM(DQ4:DQ14)</f>
        <v>2</v>
      </c>
      <c r="DR15" s="345">
        <f>SUM(DR4:DR14)</f>
        <v>6</v>
      </c>
      <c r="DS15" s="345">
        <f>SUM(DS4:DS14)</f>
        <v>7</v>
      </c>
      <c r="DT15" s="1"/>
      <c r="DU15" s="1"/>
      <c r="DV15" s="1"/>
      <c r="DW15" s="1"/>
      <c r="DX15" s="337">
        <v>12</v>
      </c>
      <c r="DY15" s="338"/>
      <c r="DZ15" s="339" t="s">
        <v>221</v>
      </c>
      <c r="EA15" s="340">
        <v>6</v>
      </c>
      <c r="EB15" s="340">
        <v>11</v>
      </c>
      <c r="EC15" s="341">
        <v>1</v>
      </c>
      <c r="ED15" s="342">
        <v>3</v>
      </c>
      <c r="EE15" s="343">
        <v>7</v>
      </c>
      <c r="EF15" s="342">
        <v>9</v>
      </c>
      <c r="EG15" s="343">
        <v>19</v>
      </c>
      <c r="EH15" s="343">
        <v>-10</v>
      </c>
      <c r="EI15" s="1"/>
      <c r="EJ15" s="291" t="s">
        <v>221</v>
      </c>
      <c r="EK15" s="111">
        <v>1</v>
      </c>
      <c r="EL15" s="111" t="s">
        <v>28</v>
      </c>
      <c r="EM15" s="111">
        <v>1</v>
      </c>
      <c r="EN15" s="292" t="s">
        <v>73</v>
      </c>
      <c r="EO15" s="4"/>
      <c r="EP15" s="291" t="s">
        <v>193</v>
      </c>
      <c r="EQ15" s="111">
        <v>0</v>
      </c>
      <c r="ER15" s="111" t="s">
        <v>28</v>
      </c>
      <c r="ES15" s="111">
        <v>0</v>
      </c>
      <c r="ET15" s="292" t="s">
        <v>215</v>
      </c>
      <c r="EU15" s="1"/>
      <c r="EV15" s="291" t="s">
        <v>221</v>
      </c>
      <c r="EW15" s="4">
        <v>0</v>
      </c>
      <c r="EX15" s="4" t="s">
        <v>28</v>
      </c>
      <c r="EY15" s="4">
        <v>2</v>
      </c>
      <c r="EZ15" s="292" t="s">
        <v>214</v>
      </c>
      <c r="FA15" s="4"/>
      <c r="FB15" s="291" t="s">
        <v>214</v>
      </c>
      <c r="FC15" s="4">
        <v>0</v>
      </c>
      <c r="FD15" s="4" t="s">
        <v>28</v>
      </c>
      <c r="FE15" s="4">
        <v>2</v>
      </c>
      <c r="FF15" s="292" t="s">
        <v>78</v>
      </c>
      <c r="FG15" s="1"/>
      <c r="FH15" s="1"/>
      <c r="FI15" s="344" t="s">
        <v>68</v>
      </c>
      <c r="FJ15" s="345"/>
      <c r="FK15" s="345">
        <f>SUM(FK4:FK14)</f>
        <v>6</v>
      </c>
      <c r="FL15" s="345">
        <f>SUM(FL4:FL14)</f>
        <v>2</v>
      </c>
      <c r="FM15" s="345">
        <f>SUM(FM4:FM14)</f>
        <v>3</v>
      </c>
      <c r="FN15" s="345">
        <f>SUM(FN4:FN14)</f>
        <v>15</v>
      </c>
      <c r="FO15" s="345">
        <f>SUM(FO4:FO14)</f>
        <v>9</v>
      </c>
      <c r="FP15" s="1"/>
      <c r="FQ15" s="344" t="s">
        <v>68</v>
      </c>
      <c r="FR15" s="345"/>
      <c r="FS15" s="345">
        <f>SUM(FS4:FS14)</f>
        <v>4</v>
      </c>
      <c r="FT15" s="358">
        <f>SUM(FT4:FT14)</f>
        <v>4</v>
      </c>
      <c r="FU15" s="345">
        <f>SUM(FU4:FU14)</f>
        <v>3</v>
      </c>
      <c r="FV15" s="345">
        <f>SUM(FV4:FV14)</f>
        <v>17</v>
      </c>
      <c r="FW15" s="345">
        <f>SUM(FW4:FW14)</f>
        <v>12</v>
      </c>
      <c r="FX15" s="1"/>
      <c r="FY15" s="344" t="s">
        <v>68</v>
      </c>
      <c r="FZ15" s="345"/>
      <c r="GA15" s="345">
        <f>SUM(GA4:GA14)</f>
        <v>8</v>
      </c>
      <c r="GB15" s="345">
        <f>SUM(GB4:GB14)</f>
        <v>2</v>
      </c>
      <c r="GC15" s="345">
        <f>SUM(GC4:GC14)</f>
        <v>1</v>
      </c>
      <c r="GD15" s="345">
        <f>SUM(GD4:GD14)</f>
        <v>23</v>
      </c>
      <c r="GE15" s="345">
        <f>SUM(GE4:GE14)</f>
        <v>14</v>
      </c>
      <c r="GF15" s="1"/>
      <c r="GG15" s="344" t="s">
        <v>68</v>
      </c>
      <c r="GH15" s="345"/>
      <c r="GI15" s="345">
        <f>SUM(GI4:GI14)</f>
        <v>5</v>
      </c>
      <c r="GJ15" s="345">
        <f>SUM(GJ4:GJ14)</f>
        <v>4</v>
      </c>
      <c r="GK15" s="345">
        <f>SUM(GK4:GK14)</f>
        <v>2</v>
      </c>
      <c r="GL15" s="345">
        <f>SUM(GL4:GL14)</f>
        <v>16</v>
      </c>
      <c r="GM15" s="345">
        <f>SUM(GM4:GM14)</f>
        <v>11</v>
      </c>
      <c r="GN15" s="1"/>
      <c r="GO15" s="344" t="s">
        <v>68</v>
      </c>
      <c r="GP15" s="345"/>
      <c r="GQ15" s="345">
        <f>SUM(GQ4:GQ14)</f>
        <v>2</v>
      </c>
      <c r="GR15" s="345">
        <f>SUM(GR4:GR14)</f>
        <v>2</v>
      </c>
      <c r="GS15" s="345">
        <f>SUM(GS4:GS14)</f>
        <v>7</v>
      </c>
      <c r="GT15" s="345">
        <f>SUM(GT4:GT14)</f>
        <v>9</v>
      </c>
      <c r="GU15" s="345">
        <f>SUM(GU4:GU14)</f>
        <v>18</v>
      </c>
      <c r="GV15" s="1"/>
      <c r="GW15" s="344" t="s">
        <v>68</v>
      </c>
      <c r="GX15" s="345"/>
      <c r="GY15" s="345">
        <f>SUM(GY4:GY14)</f>
        <v>3</v>
      </c>
      <c r="GZ15" s="345">
        <f>SUM(GZ4:GZ14)</f>
        <v>2</v>
      </c>
      <c r="HA15" s="345">
        <f>SUM(HA4:HA14)</f>
        <v>6</v>
      </c>
      <c r="HB15" s="345">
        <f>SUM(HB4:HB14)</f>
        <v>14</v>
      </c>
      <c r="HC15" s="345">
        <f>SUM(HC4:HC14)</f>
        <v>19</v>
      </c>
      <c r="HD15" s="1"/>
      <c r="HE15" s="1"/>
      <c r="HF15" s="1"/>
      <c r="HG15" s="1"/>
      <c r="HH15" s="337">
        <v>12</v>
      </c>
      <c r="HI15" s="338"/>
      <c r="HJ15" s="339" t="s">
        <v>217</v>
      </c>
      <c r="HK15" s="340">
        <v>8</v>
      </c>
      <c r="HL15" s="340">
        <v>11</v>
      </c>
      <c r="HM15" s="341">
        <v>1</v>
      </c>
      <c r="HN15" s="342">
        <v>5</v>
      </c>
      <c r="HO15" s="343">
        <v>5</v>
      </c>
      <c r="HP15" s="342">
        <v>5</v>
      </c>
      <c r="HQ15" s="343">
        <v>11</v>
      </c>
      <c r="HR15" s="343">
        <v>-6</v>
      </c>
      <c r="HS15" s="1"/>
      <c r="HT15" s="291" t="s">
        <v>216</v>
      </c>
      <c r="HU15" s="111">
        <v>1</v>
      </c>
      <c r="HV15" s="111" t="s">
        <v>28</v>
      </c>
      <c r="HW15" s="111">
        <v>0</v>
      </c>
      <c r="HX15" s="292" t="s">
        <v>196</v>
      </c>
      <c r="HY15" s="4"/>
      <c r="HZ15" s="291" t="s">
        <v>199</v>
      </c>
      <c r="IA15" s="111">
        <v>0</v>
      </c>
      <c r="IB15" s="111" t="s">
        <v>28</v>
      </c>
      <c r="IC15" s="111">
        <v>0</v>
      </c>
      <c r="ID15" s="292" t="s">
        <v>219</v>
      </c>
      <c r="IE15" s="1"/>
      <c r="IF15" s="291" t="s">
        <v>216</v>
      </c>
      <c r="IG15" s="4">
        <v>1</v>
      </c>
      <c r="IH15" s="4" t="s">
        <v>28</v>
      </c>
      <c r="II15" s="4">
        <v>0</v>
      </c>
      <c r="IJ15" s="292" t="s">
        <v>218</v>
      </c>
      <c r="IK15" s="4"/>
      <c r="IL15" s="291" t="s">
        <v>218</v>
      </c>
      <c r="IM15" s="4">
        <v>1</v>
      </c>
      <c r="IN15" s="4" t="s">
        <v>28</v>
      </c>
      <c r="IO15" s="4">
        <v>1</v>
      </c>
      <c r="IP15" s="292" t="s">
        <v>197</v>
      </c>
      <c r="IQ15" s="1"/>
      <c r="IR15" s="1"/>
      <c r="IS15" s="344" t="s">
        <v>68</v>
      </c>
      <c r="IT15" s="345"/>
      <c r="IU15" s="345">
        <f>SUM(IU4:IU14)</f>
        <v>7</v>
      </c>
      <c r="IV15" s="345">
        <f>SUM(IV4:IV14)</f>
        <v>1</v>
      </c>
      <c r="IW15" s="345">
        <f>SUM(IW4:IW14)</f>
        <v>3</v>
      </c>
      <c r="IX15" s="345">
        <f>SUM(IX4:IX14)</f>
        <v>20</v>
      </c>
      <c r="IY15" s="345">
        <f>SUM(IY4:IY14)</f>
        <v>12</v>
      </c>
      <c r="IZ15" s="1"/>
      <c r="JA15" s="344" t="s">
        <v>68</v>
      </c>
      <c r="JB15" s="345"/>
      <c r="JC15" s="345">
        <f>SUM(JC4:JC14)</f>
        <v>4</v>
      </c>
      <c r="JD15" s="358">
        <f>SUM(JD4:JD14)</f>
        <v>3</v>
      </c>
      <c r="JE15" s="345">
        <f>SUM(JE4:JE14)</f>
        <v>4</v>
      </c>
      <c r="JF15" s="345">
        <f>SUM(JF4:JF14)</f>
        <v>14</v>
      </c>
      <c r="JG15" s="345">
        <f>SUM(JG4:JG14)</f>
        <v>16</v>
      </c>
      <c r="JH15" s="1"/>
      <c r="JI15" s="344" t="s">
        <v>68</v>
      </c>
      <c r="JJ15" s="345"/>
      <c r="JK15" s="345">
        <f>SUM(JK4:JK14)</f>
        <v>5</v>
      </c>
      <c r="JL15" s="345">
        <f>SUM(JL4:JL14)</f>
        <v>2</v>
      </c>
      <c r="JM15" s="345">
        <f>SUM(JM4:JM14)</f>
        <v>4</v>
      </c>
      <c r="JN15" s="345">
        <f>SUM(JN4:JN14)</f>
        <v>19</v>
      </c>
      <c r="JO15" s="345">
        <f>SUM(JO4:JO14)</f>
        <v>18</v>
      </c>
      <c r="JP15" s="1"/>
      <c r="JQ15" s="344" t="s">
        <v>68</v>
      </c>
      <c r="JR15" s="345"/>
      <c r="JS15" s="345">
        <f>SUM(JS4:JS14)</f>
        <v>5</v>
      </c>
      <c r="JT15" s="345">
        <f>SUM(JT4:JT14)</f>
        <v>2</v>
      </c>
      <c r="JU15" s="345">
        <f>SUM(JU4:JU14)</f>
        <v>4</v>
      </c>
      <c r="JV15" s="345">
        <f>SUM(JV4:JV14)</f>
        <v>19</v>
      </c>
      <c r="JW15" s="345">
        <f>SUM(JW4:JW14)</f>
        <v>14</v>
      </c>
      <c r="JX15" s="1"/>
      <c r="JY15" s="344" t="s">
        <v>68</v>
      </c>
      <c r="JZ15" s="345"/>
      <c r="KA15" s="345">
        <f>SUM(KA4:KA14)</f>
        <v>5</v>
      </c>
      <c r="KB15" s="345">
        <f>SUM(KB4:KB14)</f>
        <v>3</v>
      </c>
      <c r="KC15" s="345">
        <f>SUM(KC4:KC14)</f>
        <v>3</v>
      </c>
      <c r="KD15" s="345">
        <f>SUM(KD4:KD14)</f>
        <v>17</v>
      </c>
      <c r="KE15" s="345">
        <f>SUM(KE4:KE14)</f>
        <v>13</v>
      </c>
      <c r="KF15" s="1"/>
      <c r="KG15" s="344" t="s">
        <v>68</v>
      </c>
      <c r="KH15" s="345"/>
      <c r="KI15" s="345">
        <f>SUM(KI4:KI14)</f>
        <v>2</v>
      </c>
      <c r="KJ15" s="345">
        <f>SUM(KJ4:KJ14)</f>
        <v>4</v>
      </c>
      <c r="KK15" s="345">
        <f>SUM(KK4:KK14)</f>
        <v>5</v>
      </c>
      <c r="KL15" s="345">
        <f>SUM(KL4:KL14)</f>
        <v>13</v>
      </c>
      <c r="KM15" s="345">
        <f>SUM(KM4:KM14)</f>
        <v>20</v>
      </c>
      <c r="KN15" s="1"/>
      <c r="KO15" s="1"/>
      <c r="KP15" s="1"/>
      <c r="KQ15" s="1"/>
      <c r="KT15" s="314" t="s">
        <v>78</v>
      </c>
      <c r="KU15" s="308">
        <f t="shared" si="58"/>
        <v>0</v>
      </c>
      <c r="KV15" s="308">
        <f t="shared" si="59"/>
        <v>0</v>
      </c>
      <c r="KW15" s="322">
        <f>MI9</f>
        <v>0</v>
      </c>
      <c r="KX15" s="324">
        <f>MJ9</f>
        <v>0</v>
      </c>
      <c r="KY15" s="311">
        <f>MK9</f>
        <v>0</v>
      </c>
      <c r="KZ15" s="324">
        <f>ML9</f>
        <v>0</v>
      </c>
      <c r="LA15" s="311">
        <f>MM9</f>
        <v>0</v>
      </c>
      <c r="LB15" s="357">
        <f t="shared" si="60"/>
        <v>0</v>
      </c>
      <c r="LC15" s="1"/>
      <c r="LD15" s="326" t="s">
        <v>85</v>
      </c>
      <c r="LE15" s="88"/>
      <c r="LF15" s="88" t="s">
        <v>28</v>
      </c>
      <c r="LG15" s="88"/>
      <c r="LH15" s="327" t="s">
        <v>210</v>
      </c>
      <c r="LI15" s="4"/>
      <c r="LO15" s="1"/>
      <c r="LP15" s="1"/>
      <c r="LQ15" s="312">
        <v>2</v>
      </c>
      <c r="LR15" s="59" t="s">
        <v>216</v>
      </c>
      <c r="LS15" s="59">
        <f>IF(LV15&gt;LW15,1,0)</f>
        <v>0</v>
      </c>
      <c r="LT15" s="4">
        <f>IF((NOT(ISBLANK(LM5)))*AND(LM5=LG5),1,0)</f>
        <v>0</v>
      </c>
      <c r="LU15" s="57">
        <f>IF(LV15&lt;LW15,1,0)</f>
        <v>0</v>
      </c>
      <c r="LV15" s="59">
        <f>LM5</f>
        <v>0</v>
      </c>
      <c r="LW15" s="57">
        <f>LK5</f>
        <v>0</v>
      </c>
      <c r="LX15" s="1"/>
      <c r="LY15" s="312">
        <v>2</v>
      </c>
      <c r="LZ15" s="59" t="s">
        <v>210</v>
      </c>
      <c r="MA15" s="59">
        <f>IF(MD15&gt;ME15,1,0)</f>
        <v>0</v>
      </c>
      <c r="MB15" s="4">
        <f>IF((NOT(ISBLANK(LK5)))*AND(LK5=LM5),1,0)</f>
        <v>0</v>
      </c>
      <c r="MC15" s="57">
        <f>IF(MD15&lt;ME15,1,0)</f>
        <v>0</v>
      </c>
      <c r="MD15" s="59">
        <f>LK5</f>
        <v>0</v>
      </c>
      <c r="ME15" s="57">
        <f>LM5</f>
        <v>0</v>
      </c>
      <c r="MF15" s="1"/>
      <c r="MG15" s="312">
        <v>2</v>
      </c>
      <c r="MH15" s="59" t="s">
        <v>78</v>
      </c>
      <c r="MI15" s="59">
        <f>IF(ML15&gt;MM15,1,0)</f>
        <v>0</v>
      </c>
      <c r="MJ15" s="4">
        <f>IF((NOT(ISBLANK(LK4)))*AND(LK4=LM4),1,0)</f>
        <v>0</v>
      </c>
      <c r="MK15" s="57">
        <f>IF(ML15&lt;MM15,1,0)</f>
        <v>0</v>
      </c>
      <c r="ML15" s="59">
        <f>LK4</f>
        <v>0</v>
      </c>
      <c r="MM15" s="57">
        <f>LM4</f>
        <v>0</v>
      </c>
      <c r="MN15" s="1"/>
      <c r="MO15" s="1"/>
      <c r="MP15" s="1"/>
      <c r="MS15" s="1"/>
      <c r="MT15" s="337">
        <v>12</v>
      </c>
      <c r="MU15" s="338"/>
      <c r="MV15" s="339" t="s">
        <v>59</v>
      </c>
      <c r="MW15" s="340">
        <f t="shared" si="3"/>
        <v>0</v>
      </c>
      <c r="MX15" s="340">
        <f t="shared" si="4"/>
        <v>0</v>
      </c>
      <c r="MY15" s="341"/>
      <c r="MZ15" s="342"/>
      <c r="NA15" s="343"/>
      <c r="NB15" s="342"/>
      <c r="NC15" s="343"/>
      <c r="ND15" s="343">
        <f t="shared" si="5"/>
        <v>0</v>
      </c>
      <c r="NE15" s="1"/>
      <c r="NF15" s="291" t="s">
        <v>72</v>
      </c>
      <c r="NG15" s="111"/>
      <c r="NH15" s="111" t="s">
        <v>28</v>
      </c>
      <c r="NI15" s="111"/>
      <c r="NJ15" s="292" t="s">
        <v>42</v>
      </c>
      <c r="NK15" s="4"/>
      <c r="NL15" s="291" t="s">
        <v>77</v>
      </c>
      <c r="NM15" s="111"/>
      <c r="NN15" s="111" t="s">
        <v>28</v>
      </c>
      <c r="NO15" s="111"/>
      <c r="NP15" s="292" t="s">
        <v>48</v>
      </c>
      <c r="NQ15" s="1"/>
      <c r="NR15" s="291" t="s">
        <v>72</v>
      </c>
      <c r="NS15" s="4"/>
      <c r="NT15" s="4" t="s">
        <v>28</v>
      </c>
      <c r="NU15" s="4"/>
      <c r="NV15" s="292" t="s">
        <v>63</v>
      </c>
      <c r="NW15" s="4"/>
      <c r="NX15" s="291" t="s">
        <v>63</v>
      </c>
      <c r="NY15" s="4"/>
      <c r="NZ15" s="4" t="s">
        <v>28</v>
      </c>
      <c r="OA15" s="4"/>
      <c r="OB15" s="292" t="s">
        <v>81</v>
      </c>
      <c r="OC15" s="1"/>
      <c r="OD15" s="1"/>
      <c r="OE15" s="344" t="s">
        <v>68</v>
      </c>
      <c r="OF15" s="345"/>
      <c r="OG15" s="345">
        <f>SUM(OG4:OG14)</f>
        <v>0</v>
      </c>
      <c r="OH15" s="345">
        <f>SUM(OH4:OH14)</f>
        <v>0</v>
      </c>
      <c r="OI15" s="345">
        <f>SUM(OI4:OI14)</f>
        <v>0</v>
      </c>
      <c r="OJ15" s="345">
        <f>SUM(OJ4:OJ14)</f>
        <v>0</v>
      </c>
      <c r="OK15" s="345">
        <f>SUM(OK4:OK14)</f>
        <v>0</v>
      </c>
      <c r="OL15" s="1"/>
      <c r="OM15" s="344" t="s">
        <v>68</v>
      </c>
      <c r="ON15" s="345"/>
      <c r="OO15" s="345">
        <f>SUM(OO4:OO14)</f>
        <v>0</v>
      </c>
      <c r="OP15" s="358">
        <f>SUM(OP4:OP14)</f>
        <v>0</v>
      </c>
      <c r="OQ15" s="345">
        <f>SUM(OQ4:OQ14)</f>
        <v>0</v>
      </c>
      <c r="OR15" s="345">
        <f>SUM(OR4:OR14)</f>
        <v>0</v>
      </c>
      <c r="OS15" s="345">
        <f>SUM(OS4:OS14)</f>
        <v>0</v>
      </c>
      <c r="OT15" s="1"/>
      <c r="OU15" s="344" t="s">
        <v>68</v>
      </c>
      <c r="OV15" s="345"/>
      <c r="OW15" s="345">
        <f>SUM(OW4:OW14)</f>
        <v>0</v>
      </c>
      <c r="OX15" s="345">
        <f>SUM(OX4:OX14)</f>
        <v>0</v>
      </c>
      <c r="OY15" s="345">
        <f>SUM(OY4:OY14)</f>
        <v>0</v>
      </c>
      <c r="OZ15" s="345">
        <f>SUM(OZ4:OZ14)</f>
        <v>0</v>
      </c>
      <c r="PA15" s="345">
        <f>SUM(PA4:PA14)</f>
        <v>0</v>
      </c>
      <c r="PB15" s="1"/>
      <c r="PC15" s="344" t="s">
        <v>68</v>
      </c>
      <c r="PD15" s="345"/>
      <c r="PE15" s="345">
        <f>SUM(PE4:PE14)</f>
        <v>0</v>
      </c>
      <c r="PF15" s="345">
        <f>SUM(PF4:PF14)</f>
        <v>0</v>
      </c>
      <c r="PG15" s="345">
        <f>SUM(PG4:PG14)</f>
        <v>0</v>
      </c>
      <c r="PH15" s="345">
        <f>SUM(PH4:PH14)</f>
        <v>0</v>
      </c>
      <c r="PI15" s="345">
        <f>SUM(PI4:PI14)</f>
        <v>0</v>
      </c>
      <c r="PJ15" s="1"/>
      <c r="PK15" s="344" t="s">
        <v>68</v>
      </c>
      <c r="PL15" s="345"/>
      <c r="PM15" s="345">
        <f>SUM(PM4:PM14)</f>
        <v>0</v>
      </c>
      <c r="PN15" s="345">
        <f>SUM(PN4:PN14)</f>
        <v>0</v>
      </c>
      <c r="PO15" s="345">
        <f>SUM(PO4:PO14)</f>
        <v>0</v>
      </c>
      <c r="PP15" s="345">
        <f>SUM(PP4:PP14)</f>
        <v>0</v>
      </c>
      <c r="PQ15" s="345">
        <f>SUM(PQ4:PQ14)</f>
        <v>0</v>
      </c>
      <c r="PR15" s="1"/>
      <c r="PS15" s="344" t="s">
        <v>68</v>
      </c>
      <c r="PT15" s="345"/>
      <c r="PU15" s="345">
        <f>SUM(PU4:PU14)</f>
        <v>0</v>
      </c>
      <c r="PV15" s="345">
        <f>SUM(PV4:PV14)</f>
        <v>0</v>
      </c>
      <c r="PW15" s="345">
        <f>SUM(PW4:PW14)</f>
        <v>0</v>
      </c>
      <c r="PX15" s="345">
        <f>SUM(PX4:PX14)</f>
        <v>0</v>
      </c>
      <c r="PY15" s="345">
        <f>SUM(PY4:PY14)</f>
        <v>0</v>
      </c>
      <c r="PZ15" s="1"/>
      <c r="QA15" s="1"/>
      <c r="QB15" s="1"/>
    </row>
    <row r="16" spans="2:445" x14ac:dyDescent="0.25">
      <c r="B16" s="352">
        <v>11</v>
      </c>
      <c r="C16" s="335"/>
      <c r="D16" s="315" t="s">
        <v>99</v>
      </c>
      <c r="E16" s="308">
        <v>25</v>
      </c>
      <c r="F16" s="308">
        <v>14</v>
      </c>
      <c r="G16" s="322">
        <v>7</v>
      </c>
      <c r="H16" s="323">
        <v>4</v>
      </c>
      <c r="I16" s="311">
        <v>3</v>
      </c>
      <c r="K16" s="333" t="s">
        <v>73</v>
      </c>
      <c r="L16" s="329">
        <f t="shared" ca="1" si="54"/>
        <v>36</v>
      </c>
      <c r="M16" s="318"/>
      <c r="N16" s="346"/>
      <c r="O16" s="346"/>
      <c r="P16" s="346"/>
      <c r="R16" s="352">
        <v>11</v>
      </c>
      <c r="S16" s="335"/>
      <c r="T16" s="24" t="s">
        <v>73</v>
      </c>
      <c r="U16" s="308">
        <f t="shared" si="55"/>
        <v>28</v>
      </c>
      <c r="V16" s="308">
        <f t="shared" si="56"/>
        <v>14</v>
      </c>
      <c r="W16" s="322">
        <v>8</v>
      </c>
      <c r="X16" s="324">
        <v>4</v>
      </c>
      <c r="Y16" s="311">
        <v>2</v>
      </c>
      <c r="Z16" s="208">
        <f t="shared" si="57"/>
        <v>11</v>
      </c>
      <c r="AD16" s="61" t="s">
        <v>198</v>
      </c>
      <c r="AK16" s="6"/>
      <c r="AL16" s="6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326" t="s">
        <v>47</v>
      </c>
      <c r="BA16" s="88">
        <v>0</v>
      </c>
      <c r="BB16" s="88" t="s">
        <v>28</v>
      </c>
      <c r="BC16" s="88">
        <v>2</v>
      </c>
      <c r="BD16" s="327" t="s">
        <v>66</v>
      </c>
      <c r="BE16" s="4"/>
      <c r="BF16" s="326" t="s">
        <v>88</v>
      </c>
      <c r="BG16" s="88"/>
      <c r="BH16" s="88" t="s">
        <v>28</v>
      </c>
      <c r="BI16" s="88"/>
      <c r="BJ16" s="327" t="s">
        <v>34</v>
      </c>
      <c r="BK16" s="1"/>
      <c r="BL16" s="326" t="s">
        <v>47</v>
      </c>
      <c r="BM16" s="88"/>
      <c r="BN16" s="88" t="s">
        <v>28</v>
      </c>
      <c r="BO16" s="88"/>
      <c r="BP16" s="327" t="s">
        <v>88</v>
      </c>
      <c r="BQ16" s="4"/>
      <c r="BR16" s="326" t="s">
        <v>88</v>
      </c>
      <c r="BS16" s="88"/>
      <c r="BT16" s="88" t="s">
        <v>28</v>
      </c>
      <c r="BU16" s="88"/>
      <c r="BV16" s="327" t="s">
        <v>58</v>
      </c>
      <c r="BW16" s="1"/>
      <c r="BX16" s="1"/>
      <c r="BY16" s="4"/>
      <c r="BZ16" s="4"/>
      <c r="CA16" s="4"/>
      <c r="CB16" s="4"/>
      <c r="CC16" s="4"/>
      <c r="CD16" s="4"/>
      <c r="CE16" s="4"/>
      <c r="CF16" s="1"/>
      <c r="CG16" s="4"/>
      <c r="CH16" s="4"/>
      <c r="CI16" s="4"/>
      <c r="CJ16" s="4"/>
      <c r="CK16" s="4"/>
      <c r="CL16" s="4"/>
      <c r="CM16" s="4"/>
      <c r="CN16" s="1"/>
      <c r="CO16" s="4"/>
      <c r="CP16" s="4"/>
      <c r="CQ16" s="4"/>
      <c r="CR16" s="4"/>
      <c r="CS16" s="4"/>
      <c r="CT16" s="4"/>
      <c r="CU16" s="4"/>
      <c r="CV16" s="1"/>
      <c r="CW16" s="4"/>
      <c r="CX16" s="4"/>
      <c r="CY16" s="4"/>
      <c r="CZ16" s="4"/>
      <c r="DA16" s="4"/>
      <c r="DB16" s="4"/>
      <c r="DC16" s="4"/>
      <c r="DD16" s="1"/>
      <c r="DE16" s="4"/>
      <c r="DF16" s="4"/>
      <c r="DG16" s="4"/>
      <c r="DH16" s="4"/>
      <c r="DI16" s="4"/>
      <c r="DJ16" s="4"/>
      <c r="DK16" s="4"/>
      <c r="DL16" s="1"/>
      <c r="DM16" s="4"/>
      <c r="DN16" s="4"/>
      <c r="DO16" s="4"/>
      <c r="DP16" s="4"/>
      <c r="DQ16" s="4"/>
      <c r="DR16" s="4"/>
      <c r="DS16" s="4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326" t="s">
        <v>215</v>
      </c>
      <c r="EK16" s="88">
        <v>1</v>
      </c>
      <c r="EL16" s="88" t="s">
        <v>28</v>
      </c>
      <c r="EM16" s="88">
        <v>1</v>
      </c>
      <c r="EN16" s="327" t="s">
        <v>192</v>
      </c>
      <c r="EO16" s="4"/>
      <c r="EP16" s="326" t="s">
        <v>209</v>
      </c>
      <c r="EQ16" s="88">
        <v>1</v>
      </c>
      <c r="ER16" s="88" t="s">
        <v>28</v>
      </c>
      <c r="ES16" s="88">
        <v>0</v>
      </c>
      <c r="ET16" s="327" t="s">
        <v>194</v>
      </c>
      <c r="EU16" s="1"/>
      <c r="EV16" s="326" t="s">
        <v>215</v>
      </c>
      <c r="EW16" s="88">
        <v>1</v>
      </c>
      <c r="EX16" s="88" t="s">
        <v>28</v>
      </c>
      <c r="EY16" s="88">
        <v>2</v>
      </c>
      <c r="EZ16" s="327" t="s">
        <v>209</v>
      </c>
      <c r="FA16" s="4"/>
      <c r="FB16" s="326" t="s">
        <v>209</v>
      </c>
      <c r="FC16" s="88">
        <v>2</v>
      </c>
      <c r="FD16" s="88" t="s">
        <v>28</v>
      </c>
      <c r="FE16" s="88">
        <v>0</v>
      </c>
      <c r="FF16" s="327" t="s">
        <v>213</v>
      </c>
      <c r="FG16" s="1"/>
      <c r="FH16" s="1"/>
      <c r="FI16" s="4"/>
      <c r="FJ16" s="4"/>
      <c r="FK16" s="4"/>
      <c r="FL16" s="4"/>
      <c r="FM16" s="4"/>
      <c r="FN16" s="4"/>
      <c r="FO16" s="4"/>
      <c r="FP16" s="1"/>
      <c r="FQ16" s="4"/>
      <c r="FR16" s="4"/>
      <c r="FS16" s="4"/>
      <c r="FT16" s="4"/>
      <c r="FU16" s="4"/>
      <c r="FV16" s="4"/>
      <c r="FW16" s="4"/>
      <c r="FX16" s="1"/>
      <c r="FY16" s="4"/>
      <c r="FZ16" s="4"/>
      <c r="GA16" s="4"/>
      <c r="GB16" s="4"/>
      <c r="GC16" s="4"/>
      <c r="GD16" s="4"/>
      <c r="GE16" s="4"/>
      <c r="GF16" s="1"/>
      <c r="GG16" s="4"/>
      <c r="GH16" s="4"/>
      <c r="GI16" s="4"/>
      <c r="GJ16" s="4"/>
      <c r="GK16" s="4"/>
      <c r="GL16" s="4"/>
      <c r="GM16" s="4"/>
      <c r="GN16" s="1"/>
      <c r="GO16" s="4"/>
      <c r="GP16" s="4"/>
      <c r="GQ16" s="4"/>
      <c r="GR16" s="4"/>
      <c r="GS16" s="4"/>
      <c r="GT16" s="4"/>
      <c r="GU16" s="4"/>
      <c r="GV16" s="1"/>
      <c r="GW16" s="4"/>
      <c r="GX16" s="4"/>
      <c r="GY16" s="4"/>
      <c r="GZ16" s="4"/>
      <c r="HA16" s="4"/>
      <c r="HB16" s="4"/>
      <c r="HC16" s="4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326" t="s">
        <v>219</v>
      </c>
      <c r="HU16" s="88">
        <v>1</v>
      </c>
      <c r="HV16" s="88" t="s">
        <v>28</v>
      </c>
      <c r="HW16" s="88">
        <v>0</v>
      </c>
      <c r="HX16" s="327" t="s">
        <v>198</v>
      </c>
      <c r="HY16" s="4"/>
      <c r="HZ16" s="326" t="s">
        <v>211</v>
      </c>
      <c r="IA16" s="88">
        <v>4</v>
      </c>
      <c r="IB16" s="88" t="s">
        <v>28</v>
      </c>
      <c r="IC16" s="88">
        <v>2</v>
      </c>
      <c r="ID16" s="327" t="s">
        <v>200</v>
      </c>
      <c r="IE16" s="1"/>
      <c r="IF16" s="326" t="s">
        <v>219</v>
      </c>
      <c r="IG16" s="88">
        <v>2</v>
      </c>
      <c r="IH16" s="88" t="s">
        <v>28</v>
      </c>
      <c r="II16" s="88">
        <v>1</v>
      </c>
      <c r="IJ16" s="327" t="s">
        <v>211</v>
      </c>
      <c r="IK16" s="4"/>
      <c r="IL16" s="326" t="s">
        <v>211</v>
      </c>
      <c r="IM16" s="88">
        <v>1</v>
      </c>
      <c r="IN16" s="88" t="s">
        <v>28</v>
      </c>
      <c r="IO16" s="88">
        <v>2</v>
      </c>
      <c r="IP16" s="327" t="s">
        <v>217</v>
      </c>
      <c r="IQ16" s="1"/>
      <c r="IR16" s="1"/>
      <c r="IS16" s="4"/>
      <c r="IT16" s="4"/>
      <c r="IU16" s="4"/>
      <c r="IV16" s="4"/>
      <c r="IW16" s="4"/>
      <c r="IX16" s="4"/>
      <c r="IY16" s="4"/>
      <c r="IZ16" s="1"/>
      <c r="JA16" s="4"/>
      <c r="JB16" s="4"/>
      <c r="JC16" s="4"/>
      <c r="JD16" s="4"/>
      <c r="JE16" s="4"/>
      <c r="JF16" s="4"/>
      <c r="JG16" s="4"/>
      <c r="JH16" s="1"/>
      <c r="JI16" s="4"/>
      <c r="JJ16" s="4"/>
      <c r="JK16" s="4"/>
      <c r="JL16" s="4"/>
      <c r="JM16" s="4"/>
      <c r="JN16" s="4"/>
      <c r="JO16" s="4"/>
      <c r="JP16" s="1"/>
      <c r="JQ16" s="4"/>
      <c r="JR16" s="4"/>
      <c r="JS16" s="4"/>
      <c r="JT16" s="4"/>
      <c r="JU16" s="4"/>
      <c r="JV16" s="4"/>
      <c r="JW16" s="4"/>
      <c r="JX16" s="1"/>
      <c r="JY16" s="4"/>
      <c r="JZ16" s="4"/>
      <c r="KA16" s="4"/>
      <c r="KB16" s="4"/>
      <c r="KC16" s="4"/>
      <c r="KD16" s="4"/>
      <c r="KE16" s="4"/>
      <c r="KF16" s="1"/>
      <c r="KG16" s="4"/>
      <c r="KH16" s="4"/>
      <c r="KI16" s="4"/>
      <c r="KJ16" s="4"/>
      <c r="KK16" s="4"/>
      <c r="KL16" s="4"/>
      <c r="KM16" s="4"/>
      <c r="KN16" s="1"/>
      <c r="KO16" s="1"/>
      <c r="KP16" s="1"/>
      <c r="KQ16" s="1"/>
      <c r="KR16" s="1"/>
      <c r="KS16" s="1"/>
      <c r="KT16" s="314" t="s">
        <v>210</v>
      </c>
      <c r="KU16" s="308">
        <f t="shared" si="58"/>
        <v>0</v>
      </c>
      <c r="KV16" s="308">
        <f t="shared" si="59"/>
        <v>0</v>
      </c>
      <c r="KW16" s="322">
        <f>LS19</f>
        <v>0</v>
      </c>
      <c r="KX16" s="324">
        <f>LT19</f>
        <v>0</v>
      </c>
      <c r="KY16" s="311">
        <f>LU19</f>
        <v>0</v>
      </c>
      <c r="KZ16" s="324">
        <f>LV19</f>
        <v>0</v>
      </c>
      <c r="LA16" s="311">
        <f>LW19</f>
        <v>0</v>
      </c>
      <c r="LB16" s="311">
        <f t="shared" si="60"/>
        <v>0</v>
      </c>
      <c r="LC16" s="1"/>
      <c r="LI16" s="4"/>
      <c r="LO16" s="1"/>
      <c r="LP16" s="1"/>
      <c r="LQ16" s="312">
        <v>3</v>
      </c>
      <c r="LR16" s="59" t="s">
        <v>203</v>
      </c>
      <c r="LS16" s="59">
        <f>IF(LV16&gt;LW16,1,0)</f>
        <v>0</v>
      </c>
      <c r="LT16" s="4">
        <f>IF((NOT(ISBLANK(LG9)))*AND(LG9=LE9),1,0)</f>
        <v>0</v>
      </c>
      <c r="LU16" s="57">
        <f>IF(LV16&lt;LW16,1,0)</f>
        <v>0</v>
      </c>
      <c r="LV16" s="59">
        <f>LG9</f>
        <v>0</v>
      </c>
      <c r="LW16" s="57">
        <f>LE9</f>
        <v>0</v>
      </c>
      <c r="LX16" s="1"/>
      <c r="LY16" s="312">
        <v>3</v>
      </c>
      <c r="LZ16" s="59" t="s">
        <v>85</v>
      </c>
      <c r="MA16" s="59">
        <f>IF(MD16&gt;ME16,1,0)</f>
        <v>0</v>
      </c>
      <c r="MB16" s="4">
        <f>IF((NOT(ISBLANK(LE10)))*AND(LE10=LG10),1,0)</f>
        <v>0</v>
      </c>
      <c r="MC16" s="57">
        <f>IF(MD16&lt;ME16,1,0)</f>
        <v>0</v>
      </c>
      <c r="MD16" s="59">
        <f>LE10</f>
        <v>0</v>
      </c>
      <c r="ME16" s="57">
        <f>LG10</f>
        <v>0</v>
      </c>
      <c r="MF16" s="1"/>
      <c r="MG16" s="312">
        <v>3</v>
      </c>
      <c r="MH16" s="59" t="s">
        <v>216</v>
      </c>
      <c r="MI16" s="59">
        <f>IF(ML16&gt;MM16,1,0)</f>
        <v>0</v>
      </c>
      <c r="MJ16" s="4">
        <f>IF((NOT(ISBLANK(LG10)))*AND(LG10=LE10),1,0)</f>
        <v>0</v>
      </c>
      <c r="MK16" s="57">
        <f>IF(ML16&lt;MM16,1,0)</f>
        <v>0</v>
      </c>
      <c r="ML16" s="59">
        <f>LG10</f>
        <v>0</v>
      </c>
      <c r="MM16" s="57">
        <f>LE10</f>
        <v>0</v>
      </c>
      <c r="MN16" s="1"/>
      <c r="MO16" s="1"/>
      <c r="MP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326" t="s">
        <v>48</v>
      </c>
      <c r="NG16" s="88"/>
      <c r="NH16" s="88" t="s">
        <v>28</v>
      </c>
      <c r="NI16" s="88"/>
      <c r="NJ16" s="327" t="s">
        <v>67</v>
      </c>
      <c r="NK16" s="4"/>
      <c r="NL16" s="326" t="s">
        <v>89</v>
      </c>
      <c r="NM16" s="88"/>
      <c r="NN16" s="88" t="s">
        <v>28</v>
      </c>
      <c r="NO16" s="88"/>
      <c r="NP16" s="327" t="s">
        <v>35</v>
      </c>
      <c r="NQ16" s="1"/>
      <c r="NR16" s="326" t="s">
        <v>48</v>
      </c>
      <c r="NS16" s="88"/>
      <c r="NT16" s="88" t="s">
        <v>28</v>
      </c>
      <c r="NU16" s="88"/>
      <c r="NV16" s="327" t="s">
        <v>89</v>
      </c>
      <c r="NW16" s="4"/>
      <c r="NX16" s="326" t="s">
        <v>89</v>
      </c>
      <c r="NY16" s="88"/>
      <c r="NZ16" s="88" t="s">
        <v>28</v>
      </c>
      <c r="OA16" s="88"/>
      <c r="OB16" s="327" t="s">
        <v>59</v>
      </c>
      <c r="OC16" s="1"/>
      <c r="OD16" s="1"/>
      <c r="OE16" s="4"/>
      <c r="OF16" s="4"/>
      <c r="OG16" s="4"/>
      <c r="OH16" s="4"/>
      <c r="OI16" s="4"/>
      <c r="OJ16" s="4"/>
      <c r="OK16" s="4"/>
      <c r="OL16" s="1"/>
      <c r="OM16" s="4"/>
      <c r="ON16" s="4"/>
      <c r="OO16" s="4"/>
      <c r="OP16" s="4"/>
      <c r="OQ16" s="4"/>
      <c r="OR16" s="4"/>
      <c r="OS16" s="4"/>
      <c r="OT16" s="1"/>
      <c r="OU16" s="4"/>
      <c r="OV16" s="4"/>
      <c r="OW16" s="4"/>
      <c r="OX16" s="4"/>
      <c r="OY16" s="4"/>
      <c r="OZ16" s="4"/>
      <c r="PA16" s="4"/>
      <c r="PB16" s="1"/>
      <c r="PC16" s="4"/>
      <c r="PD16" s="4"/>
      <c r="PE16" s="4"/>
      <c r="PF16" s="4"/>
      <c r="PG16" s="4"/>
      <c r="PH16" s="4"/>
      <c r="PI16" s="4"/>
      <c r="PJ16" s="1"/>
      <c r="PK16" s="4"/>
      <c r="PL16" s="4"/>
      <c r="PM16" s="4"/>
      <c r="PN16" s="4"/>
      <c r="PO16" s="4"/>
      <c r="PP16" s="4"/>
      <c r="PQ16" s="4"/>
      <c r="PR16" s="1"/>
      <c r="PS16" s="4"/>
      <c r="PT16" s="4"/>
      <c r="PU16" s="4"/>
      <c r="PV16" s="4"/>
      <c r="PW16" s="4"/>
      <c r="PX16" s="4"/>
      <c r="PY16" s="4"/>
      <c r="PZ16" s="1"/>
      <c r="QA16" s="1"/>
      <c r="QB16" s="1"/>
    </row>
    <row r="17" spans="2:444" x14ac:dyDescent="0.25">
      <c r="B17" s="352">
        <v>12</v>
      </c>
      <c r="C17" s="335"/>
      <c r="D17" s="24" t="s">
        <v>69</v>
      </c>
      <c r="E17" s="308">
        <v>23</v>
      </c>
      <c r="F17" s="308">
        <v>14</v>
      </c>
      <c r="G17" s="322">
        <v>6</v>
      </c>
      <c r="H17" s="323">
        <v>5</v>
      </c>
      <c r="I17" s="311">
        <v>3</v>
      </c>
      <c r="K17" s="150" t="s">
        <v>69</v>
      </c>
      <c r="L17" s="329">
        <f t="shared" ca="1" si="54"/>
        <v>29</v>
      </c>
      <c r="M17" s="318"/>
      <c r="N17" s="359"/>
      <c r="O17" s="360" t="s">
        <v>97</v>
      </c>
      <c r="P17" s="361"/>
      <c r="R17" s="352">
        <v>12</v>
      </c>
      <c r="S17" s="335"/>
      <c r="T17" s="24" t="s">
        <v>69</v>
      </c>
      <c r="U17" s="308">
        <f t="shared" si="55"/>
        <v>23</v>
      </c>
      <c r="V17" s="308">
        <f t="shared" si="56"/>
        <v>14</v>
      </c>
      <c r="W17" s="322">
        <v>6</v>
      </c>
      <c r="X17" s="324">
        <v>5</v>
      </c>
      <c r="Y17" s="311">
        <v>3</v>
      </c>
      <c r="Z17" s="208">
        <f t="shared" si="57"/>
        <v>12</v>
      </c>
      <c r="AD17" s="96" t="s">
        <v>194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BW17" s="1"/>
      <c r="BX17" s="1"/>
      <c r="BY17" s="408" t="s">
        <v>62</v>
      </c>
      <c r="BZ17" s="409"/>
      <c r="CA17" s="409"/>
      <c r="CB17" s="409"/>
      <c r="CC17" s="409"/>
      <c r="CD17" s="409"/>
      <c r="CE17" s="409"/>
      <c r="CF17" s="1"/>
      <c r="CG17" s="408" t="s">
        <v>88</v>
      </c>
      <c r="CH17" s="409"/>
      <c r="CI17" s="409"/>
      <c r="CJ17" s="409"/>
      <c r="CK17" s="409"/>
      <c r="CL17" s="409"/>
      <c r="CM17" s="409"/>
      <c r="CN17" s="1"/>
      <c r="CO17" s="408" t="s">
        <v>71</v>
      </c>
      <c r="CP17" s="409"/>
      <c r="CQ17" s="409"/>
      <c r="CR17" s="409"/>
      <c r="CS17" s="409"/>
      <c r="CT17" s="409"/>
      <c r="CU17" s="409"/>
      <c r="CV17" s="1"/>
      <c r="CW17" s="408" t="s">
        <v>47</v>
      </c>
      <c r="CX17" s="409"/>
      <c r="CY17" s="409"/>
      <c r="CZ17" s="409"/>
      <c r="DA17" s="409"/>
      <c r="DB17" s="409"/>
      <c r="DC17" s="409"/>
      <c r="DD17" s="1"/>
      <c r="DE17" s="408" t="s">
        <v>53</v>
      </c>
      <c r="DF17" s="409"/>
      <c r="DG17" s="409"/>
      <c r="DH17" s="409"/>
      <c r="DI17" s="409"/>
      <c r="DJ17" s="409"/>
      <c r="DK17" s="409"/>
      <c r="DL17" s="1"/>
      <c r="DM17" s="408" t="s">
        <v>58</v>
      </c>
      <c r="DN17" s="409"/>
      <c r="DO17" s="409"/>
      <c r="DP17" s="409"/>
      <c r="DQ17" s="409"/>
      <c r="DR17" s="409"/>
      <c r="DS17" s="409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FG17" s="1"/>
      <c r="FH17" s="1"/>
      <c r="FI17" s="408" t="s">
        <v>214</v>
      </c>
      <c r="FJ17" s="409"/>
      <c r="FK17" s="409"/>
      <c r="FL17" s="409"/>
      <c r="FM17" s="409"/>
      <c r="FN17" s="409"/>
      <c r="FO17" s="409"/>
      <c r="FP17" s="1"/>
      <c r="FQ17" s="408" t="s">
        <v>209</v>
      </c>
      <c r="FR17" s="409"/>
      <c r="FS17" s="409"/>
      <c r="FT17" s="409"/>
      <c r="FU17" s="409"/>
      <c r="FV17" s="409"/>
      <c r="FW17" s="409"/>
      <c r="FX17" s="1"/>
      <c r="FY17" s="408" t="s">
        <v>221</v>
      </c>
      <c r="FZ17" s="409"/>
      <c r="GA17" s="409"/>
      <c r="GB17" s="409"/>
      <c r="GC17" s="409"/>
      <c r="GD17" s="409"/>
      <c r="GE17" s="409"/>
      <c r="GF17" s="1"/>
      <c r="GG17" s="408" t="s">
        <v>215</v>
      </c>
      <c r="GH17" s="409"/>
      <c r="GI17" s="409"/>
      <c r="GJ17" s="409"/>
      <c r="GK17" s="409"/>
      <c r="GL17" s="409"/>
      <c r="GM17" s="409"/>
      <c r="GN17" s="1"/>
      <c r="GO17" s="408" t="s">
        <v>210</v>
      </c>
      <c r="GP17" s="409"/>
      <c r="GQ17" s="409"/>
      <c r="GR17" s="409"/>
      <c r="GS17" s="409"/>
      <c r="GT17" s="409"/>
      <c r="GU17" s="409"/>
      <c r="GV17" s="1"/>
      <c r="GW17" s="408" t="s">
        <v>213</v>
      </c>
      <c r="GX17" s="409"/>
      <c r="GY17" s="409"/>
      <c r="GZ17" s="409"/>
      <c r="HA17" s="409"/>
      <c r="HB17" s="409"/>
      <c r="HC17" s="409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IQ17" s="1"/>
      <c r="IR17" s="1"/>
      <c r="IS17" s="408" t="s">
        <v>218</v>
      </c>
      <c r="IT17" s="409"/>
      <c r="IU17" s="409"/>
      <c r="IV17" s="409"/>
      <c r="IW17" s="409"/>
      <c r="IX17" s="409"/>
      <c r="IY17" s="409"/>
      <c r="IZ17" s="1"/>
      <c r="JA17" s="408" t="s">
        <v>211</v>
      </c>
      <c r="JB17" s="409"/>
      <c r="JC17" s="409"/>
      <c r="JD17" s="409"/>
      <c r="JE17" s="409"/>
      <c r="JF17" s="409"/>
      <c r="JG17" s="409"/>
      <c r="JH17" s="1"/>
      <c r="JI17" s="408" t="s">
        <v>216</v>
      </c>
      <c r="JJ17" s="409"/>
      <c r="JK17" s="409"/>
      <c r="JL17" s="409"/>
      <c r="JM17" s="409"/>
      <c r="JN17" s="409"/>
      <c r="JO17" s="409"/>
      <c r="JP17" s="1"/>
      <c r="JQ17" s="408" t="s">
        <v>219</v>
      </c>
      <c r="JR17" s="409"/>
      <c r="JS17" s="409"/>
      <c r="JT17" s="409"/>
      <c r="JU17" s="409"/>
      <c r="JV17" s="409"/>
      <c r="JW17" s="409"/>
      <c r="JX17" s="1"/>
      <c r="JY17" s="408" t="s">
        <v>212</v>
      </c>
      <c r="JZ17" s="409"/>
      <c r="KA17" s="409"/>
      <c r="KB17" s="409"/>
      <c r="KC17" s="409"/>
      <c r="KD17" s="409"/>
      <c r="KE17" s="409"/>
      <c r="KF17" s="1"/>
      <c r="KG17" s="408" t="s">
        <v>217</v>
      </c>
      <c r="KH17" s="409"/>
      <c r="KI17" s="409"/>
      <c r="KJ17" s="409"/>
      <c r="KK17" s="409"/>
      <c r="KL17" s="409"/>
      <c r="KM17" s="409"/>
      <c r="KN17" s="1"/>
      <c r="KO17" s="1"/>
      <c r="KP17" s="1"/>
      <c r="KQ17" s="1"/>
      <c r="KR17" s="1"/>
      <c r="KS17" s="1"/>
      <c r="KT17" s="314" t="s">
        <v>216</v>
      </c>
      <c r="KU17" s="308">
        <f t="shared" si="58"/>
        <v>0</v>
      </c>
      <c r="KV17" s="308">
        <f t="shared" si="59"/>
        <v>0</v>
      </c>
      <c r="KW17" s="322">
        <f>MA19</f>
        <v>0</v>
      </c>
      <c r="KX17" s="324">
        <f>MB19</f>
        <v>0</v>
      </c>
      <c r="KY17" s="311">
        <f>MC19</f>
        <v>0</v>
      </c>
      <c r="KZ17" s="324">
        <f>MD19</f>
        <v>0</v>
      </c>
      <c r="LA17" s="311">
        <f>ME19</f>
        <v>0</v>
      </c>
      <c r="LB17" s="311">
        <f t="shared" si="60"/>
        <v>0</v>
      </c>
      <c r="LC17" s="1"/>
      <c r="LO17" s="1"/>
      <c r="LP17" s="1"/>
      <c r="LQ17" s="312">
        <v>4</v>
      </c>
      <c r="LR17" s="59" t="s">
        <v>202</v>
      </c>
      <c r="LS17" s="59">
        <f>IF(LV17&gt;LW17,1,0)</f>
        <v>0</v>
      </c>
      <c r="LT17" s="4">
        <f>IF((NOT(ISBLANK(LK9)))*AND(LK9=LM9),1,0)</f>
        <v>0</v>
      </c>
      <c r="LU17" s="57">
        <f>IF(LV17&lt;LW17,1,0)</f>
        <v>0</v>
      </c>
      <c r="LV17" s="59">
        <f>LK9</f>
        <v>0</v>
      </c>
      <c r="LW17" s="57">
        <f>LM9</f>
        <v>0</v>
      </c>
      <c r="LX17" s="1"/>
      <c r="LY17" s="312">
        <v>4</v>
      </c>
      <c r="LZ17" s="59" t="s">
        <v>78</v>
      </c>
      <c r="MA17" s="59">
        <f>IF(MD17&gt;ME17,1,0)</f>
        <v>0</v>
      </c>
      <c r="MB17" s="4">
        <f>IF((NOT(ISBLANK(LM8)))*AND(LM8=LK8),1,0)</f>
        <v>0</v>
      </c>
      <c r="MC17" s="57">
        <f>IF(MD17&lt;ME17,1,0)</f>
        <v>0</v>
      </c>
      <c r="MD17" s="59">
        <f>LM8</f>
        <v>0</v>
      </c>
      <c r="ME17" s="57">
        <f>LK8</f>
        <v>0</v>
      </c>
      <c r="MF17" s="1"/>
      <c r="MG17" s="312">
        <v>4</v>
      </c>
      <c r="MH17" s="59" t="s">
        <v>203</v>
      </c>
      <c r="MI17" s="59">
        <f>IF(ML17&gt;MM17,1,0)</f>
        <v>0</v>
      </c>
      <c r="MJ17" s="4">
        <f>IF((NOT(ISBLANK(LM10)))*AND(LM10=LK10),1,0)</f>
        <v>0</v>
      </c>
      <c r="MK17" s="57">
        <f>IF(ML17&lt;MM17,1,0)</f>
        <v>0</v>
      </c>
      <c r="ML17" s="59">
        <f>LM10</f>
        <v>0</v>
      </c>
      <c r="MM17" s="57">
        <f>LK10</f>
        <v>0</v>
      </c>
      <c r="MN17" s="1"/>
      <c r="MO17" s="1"/>
      <c r="MP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OC17" s="1"/>
      <c r="OD17" s="1"/>
      <c r="OE17" s="408" t="s">
        <v>63</v>
      </c>
      <c r="OF17" s="409"/>
      <c r="OG17" s="409"/>
      <c r="OH17" s="409"/>
      <c r="OI17" s="409"/>
      <c r="OJ17" s="409"/>
      <c r="OK17" s="409"/>
      <c r="OL17" s="1"/>
      <c r="OM17" s="408" t="s">
        <v>89</v>
      </c>
      <c r="ON17" s="409"/>
      <c r="OO17" s="409"/>
      <c r="OP17" s="409"/>
      <c r="OQ17" s="409"/>
      <c r="OR17" s="409"/>
      <c r="OS17" s="409"/>
      <c r="OT17" s="1"/>
      <c r="OU17" s="408" t="s">
        <v>72</v>
      </c>
      <c r="OV17" s="409"/>
      <c r="OW17" s="409"/>
      <c r="OX17" s="409"/>
      <c r="OY17" s="409"/>
      <c r="OZ17" s="409"/>
      <c r="PA17" s="409"/>
      <c r="PB17" s="1"/>
      <c r="PC17" s="408" t="s">
        <v>48</v>
      </c>
      <c r="PD17" s="409"/>
      <c r="PE17" s="409"/>
      <c r="PF17" s="409"/>
      <c r="PG17" s="409"/>
      <c r="PH17" s="409"/>
      <c r="PI17" s="409"/>
      <c r="PJ17" s="1"/>
      <c r="PK17" s="408" t="s">
        <v>54</v>
      </c>
      <c r="PL17" s="409"/>
      <c r="PM17" s="409"/>
      <c r="PN17" s="409"/>
      <c r="PO17" s="409"/>
      <c r="PP17" s="409"/>
      <c r="PQ17" s="409"/>
      <c r="PR17" s="1"/>
      <c r="PS17" s="408" t="s">
        <v>59</v>
      </c>
      <c r="PT17" s="409"/>
      <c r="PU17" s="409"/>
      <c r="PV17" s="409"/>
      <c r="PW17" s="409"/>
      <c r="PX17" s="409"/>
      <c r="PY17" s="409"/>
      <c r="PZ17" s="1"/>
      <c r="QA17" s="1"/>
      <c r="QB17" s="1"/>
    </row>
    <row r="18" spans="2:444" x14ac:dyDescent="0.25">
      <c r="B18" s="347">
        <v>13</v>
      </c>
      <c r="C18" s="335"/>
      <c r="D18" s="315" t="s">
        <v>106</v>
      </c>
      <c r="E18" s="308">
        <v>23</v>
      </c>
      <c r="F18" s="308">
        <v>14</v>
      </c>
      <c r="G18" s="322">
        <v>5</v>
      </c>
      <c r="H18" s="323">
        <v>8</v>
      </c>
      <c r="I18" s="311">
        <v>1</v>
      </c>
      <c r="K18" s="150" t="s">
        <v>109</v>
      </c>
      <c r="L18" s="329">
        <f t="shared" ca="1" si="54"/>
        <v>80</v>
      </c>
      <c r="M18" s="318"/>
      <c r="N18" s="359"/>
      <c r="O18" s="360" t="s">
        <v>237</v>
      </c>
      <c r="P18" s="361"/>
      <c r="R18" s="347">
        <v>13</v>
      </c>
      <c r="S18" s="335"/>
      <c r="T18" s="24" t="s">
        <v>109</v>
      </c>
      <c r="U18" s="308">
        <f t="shared" si="55"/>
        <v>19</v>
      </c>
      <c r="V18" s="308">
        <f t="shared" si="56"/>
        <v>14</v>
      </c>
      <c r="W18" s="322">
        <v>5</v>
      </c>
      <c r="X18" s="324">
        <v>4</v>
      </c>
      <c r="Y18" s="311">
        <v>5</v>
      </c>
      <c r="Z18" s="208">
        <f t="shared" si="57"/>
        <v>13</v>
      </c>
      <c r="AD18" s="96" t="s">
        <v>199</v>
      </c>
      <c r="AG18" s="362"/>
      <c r="AH18" s="362"/>
      <c r="AN18" s="1"/>
      <c r="AO18" s="1"/>
      <c r="AP18" s="289" t="s">
        <v>204</v>
      </c>
      <c r="AQ18" s="289" t="s">
        <v>205</v>
      </c>
      <c r="AR18" s="289" t="s">
        <v>4</v>
      </c>
      <c r="AS18" s="289" t="s">
        <v>206</v>
      </c>
      <c r="AT18" s="289" t="s">
        <v>25</v>
      </c>
      <c r="AU18" s="289" t="s">
        <v>16</v>
      </c>
      <c r="AV18" s="289" t="s">
        <v>6</v>
      </c>
      <c r="AW18" s="290" t="s">
        <v>7</v>
      </c>
      <c r="AX18" s="289" t="s">
        <v>207</v>
      </c>
      <c r="AY18" s="1"/>
      <c r="AZ18" s="405" t="s">
        <v>238</v>
      </c>
      <c r="BA18" s="406"/>
      <c r="BB18" s="406"/>
      <c r="BC18" s="406"/>
      <c r="BD18" s="407"/>
      <c r="BE18" s="1"/>
      <c r="BF18" s="405" t="s">
        <v>239</v>
      </c>
      <c r="BG18" s="406"/>
      <c r="BH18" s="406"/>
      <c r="BI18" s="406"/>
      <c r="BJ18" s="407"/>
      <c r="BK18" s="1"/>
      <c r="BL18" s="405" t="s">
        <v>240</v>
      </c>
      <c r="BM18" s="406"/>
      <c r="BN18" s="406"/>
      <c r="BO18" s="406"/>
      <c r="BP18" s="407"/>
      <c r="BR18" s="304" t="s">
        <v>190</v>
      </c>
      <c r="BW18" s="1"/>
      <c r="BX18" s="1"/>
      <c r="BY18" s="294" t="s">
        <v>208</v>
      </c>
      <c r="BZ18" s="295" t="s">
        <v>18</v>
      </c>
      <c r="CA18" s="295" t="s">
        <v>206</v>
      </c>
      <c r="CB18" s="296" t="s">
        <v>25</v>
      </c>
      <c r="CC18" s="297" t="s">
        <v>16</v>
      </c>
      <c r="CD18" s="295" t="s">
        <v>6</v>
      </c>
      <c r="CE18" s="297" t="s">
        <v>7</v>
      </c>
      <c r="CF18" s="1"/>
      <c r="CG18" s="294" t="s">
        <v>208</v>
      </c>
      <c r="CH18" s="295" t="s">
        <v>18</v>
      </c>
      <c r="CI18" s="295" t="s">
        <v>206</v>
      </c>
      <c r="CJ18" s="296" t="s">
        <v>25</v>
      </c>
      <c r="CK18" s="297" t="s">
        <v>16</v>
      </c>
      <c r="CL18" s="295" t="s">
        <v>6</v>
      </c>
      <c r="CM18" s="297" t="s">
        <v>7</v>
      </c>
      <c r="CN18" s="1"/>
      <c r="CO18" s="294" t="s">
        <v>208</v>
      </c>
      <c r="CP18" s="295" t="s">
        <v>18</v>
      </c>
      <c r="CQ18" s="295" t="s">
        <v>206</v>
      </c>
      <c r="CR18" s="296" t="s">
        <v>25</v>
      </c>
      <c r="CS18" s="297" t="s">
        <v>16</v>
      </c>
      <c r="CT18" s="295" t="s">
        <v>6</v>
      </c>
      <c r="CU18" s="297" t="s">
        <v>7</v>
      </c>
      <c r="CV18" s="1"/>
      <c r="CW18" s="294" t="s">
        <v>208</v>
      </c>
      <c r="CX18" s="295" t="s">
        <v>18</v>
      </c>
      <c r="CY18" s="295" t="s">
        <v>206</v>
      </c>
      <c r="CZ18" s="296" t="s">
        <v>25</v>
      </c>
      <c r="DA18" s="297" t="s">
        <v>16</v>
      </c>
      <c r="DB18" s="295" t="s">
        <v>6</v>
      </c>
      <c r="DC18" s="297" t="s">
        <v>7</v>
      </c>
      <c r="DD18" s="1"/>
      <c r="DE18" s="294" t="s">
        <v>208</v>
      </c>
      <c r="DF18" s="295" t="s">
        <v>18</v>
      </c>
      <c r="DG18" s="295" t="s">
        <v>206</v>
      </c>
      <c r="DH18" s="296" t="s">
        <v>25</v>
      </c>
      <c r="DI18" s="297" t="s">
        <v>16</v>
      </c>
      <c r="DJ18" s="295" t="s">
        <v>6</v>
      </c>
      <c r="DK18" s="297" t="s">
        <v>7</v>
      </c>
      <c r="DL18" s="1"/>
      <c r="DM18" s="294" t="s">
        <v>208</v>
      </c>
      <c r="DN18" s="295" t="s">
        <v>18</v>
      </c>
      <c r="DO18" s="295" t="s">
        <v>206</v>
      </c>
      <c r="DP18" s="296" t="s">
        <v>25</v>
      </c>
      <c r="DQ18" s="297" t="s">
        <v>16</v>
      </c>
      <c r="DR18" s="295" t="s">
        <v>6</v>
      </c>
      <c r="DS18" s="297" t="s">
        <v>7</v>
      </c>
      <c r="DT18" s="1"/>
      <c r="DU18" s="1"/>
      <c r="DV18" s="1"/>
      <c r="DW18" s="1"/>
      <c r="DX18" s="1"/>
      <c r="DY18" s="1"/>
      <c r="DZ18" s="289" t="s">
        <v>204</v>
      </c>
      <c r="EA18" s="289" t="s">
        <v>205</v>
      </c>
      <c r="EB18" s="289" t="s">
        <v>4</v>
      </c>
      <c r="EC18" s="289" t="s">
        <v>206</v>
      </c>
      <c r="ED18" s="289" t="s">
        <v>25</v>
      </c>
      <c r="EE18" s="289" t="s">
        <v>16</v>
      </c>
      <c r="EF18" s="289" t="s">
        <v>6</v>
      </c>
      <c r="EG18" s="290" t="s">
        <v>7</v>
      </c>
      <c r="EH18" s="289" t="s">
        <v>207</v>
      </c>
      <c r="EI18" s="1"/>
      <c r="EJ18" s="405" t="s">
        <v>238</v>
      </c>
      <c r="EK18" s="406"/>
      <c r="EL18" s="406"/>
      <c r="EM18" s="406"/>
      <c r="EN18" s="407"/>
      <c r="EO18" s="1"/>
      <c r="EP18" s="405" t="s">
        <v>239</v>
      </c>
      <c r="EQ18" s="406"/>
      <c r="ER18" s="406"/>
      <c r="ES18" s="406"/>
      <c r="ET18" s="407"/>
      <c r="EU18" s="1"/>
      <c r="EV18" s="405" t="s">
        <v>240</v>
      </c>
      <c r="EW18" s="406"/>
      <c r="EX18" s="406"/>
      <c r="EY18" s="406"/>
      <c r="EZ18" s="407"/>
      <c r="FB18" s="304" t="s">
        <v>29</v>
      </c>
      <c r="FG18" s="1"/>
      <c r="FH18" s="1"/>
      <c r="FI18" s="294" t="s">
        <v>208</v>
      </c>
      <c r="FJ18" s="295" t="s">
        <v>18</v>
      </c>
      <c r="FK18" s="295" t="s">
        <v>206</v>
      </c>
      <c r="FL18" s="296" t="s">
        <v>25</v>
      </c>
      <c r="FM18" s="297" t="s">
        <v>16</v>
      </c>
      <c r="FN18" s="295" t="s">
        <v>6</v>
      </c>
      <c r="FO18" s="297" t="s">
        <v>7</v>
      </c>
      <c r="FP18" s="1"/>
      <c r="FQ18" s="294" t="s">
        <v>208</v>
      </c>
      <c r="FR18" s="295" t="s">
        <v>18</v>
      </c>
      <c r="FS18" s="295" t="s">
        <v>206</v>
      </c>
      <c r="FT18" s="296" t="s">
        <v>25</v>
      </c>
      <c r="FU18" s="297" t="s">
        <v>16</v>
      </c>
      <c r="FV18" s="295" t="s">
        <v>6</v>
      </c>
      <c r="FW18" s="297" t="s">
        <v>7</v>
      </c>
      <c r="FX18" s="1"/>
      <c r="FY18" s="294" t="s">
        <v>208</v>
      </c>
      <c r="FZ18" s="295" t="s">
        <v>18</v>
      </c>
      <c r="GA18" s="295" t="s">
        <v>206</v>
      </c>
      <c r="GB18" s="296" t="s">
        <v>25</v>
      </c>
      <c r="GC18" s="297" t="s">
        <v>16</v>
      </c>
      <c r="GD18" s="295" t="s">
        <v>6</v>
      </c>
      <c r="GE18" s="297" t="s">
        <v>7</v>
      </c>
      <c r="GF18" s="1"/>
      <c r="GG18" s="294" t="s">
        <v>208</v>
      </c>
      <c r="GH18" s="295" t="s">
        <v>18</v>
      </c>
      <c r="GI18" s="295" t="s">
        <v>206</v>
      </c>
      <c r="GJ18" s="296" t="s">
        <v>25</v>
      </c>
      <c r="GK18" s="297" t="s">
        <v>16</v>
      </c>
      <c r="GL18" s="295" t="s">
        <v>6</v>
      </c>
      <c r="GM18" s="297" t="s">
        <v>7</v>
      </c>
      <c r="GN18" s="1"/>
      <c r="GO18" s="294" t="s">
        <v>208</v>
      </c>
      <c r="GP18" s="295" t="s">
        <v>18</v>
      </c>
      <c r="GQ18" s="295" t="s">
        <v>206</v>
      </c>
      <c r="GR18" s="296" t="s">
        <v>25</v>
      </c>
      <c r="GS18" s="297" t="s">
        <v>16</v>
      </c>
      <c r="GT18" s="295" t="s">
        <v>6</v>
      </c>
      <c r="GU18" s="297" t="s">
        <v>7</v>
      </c>
      <c r="GV18" s="1"/>
      <c r="GW18" s="294" t="s">
        <v>208</v>
      </c>
      <c r="GX18" s="295" t="s">
        <v>18</v>
      </c>
      <c r="GY18" s="295" t="s">
        <v>206</v>
      </c>
      <c r="GZ18" s="296" t="s">
        <v>25</v>
      </c>
      <c r="HA18" s="297" t="s">
        <v>16</v>
      </c>
      <c r="HB18" s="295" t="s">
        <v>6</v>
      </c>
      <c r="HC18" s="297" t="s">
        <v>7</v>
      </c>
      <c r="HD18" s="1"/>
      <c r="HE18" s="1"/>
      <c r="HF18" s="1"/>
      <c r="HG18" s="1"/>
      <c r="HH18" s="1"/>
      <c r="HI18" s="1"/>
      <c r="HJ18" s="289" t="s">
        <v>204</v>
      </c>
      <c r="HK18" s="289" t="s">
        <v>205</v>
      </c>
      <c r="HL18" s="289" t="s">
        <v>4</v>
      </c>
      <c r="HM18" s="289" t="s">
        <v>206</v>
      </c>
      <c r="HN18" s="289" t="s">
        <v>25</v>
      </c>
      <c r="HO18" s="289" t="s">
        <v>16</v>
      </c>
      <c r="HP18" s="289" t="s">
        <v>6</v>
      </c>
      <c r="HQ18" s="290" t="s">
        <v>7</v>
      </c>
      <c r="HR18" s="289" t="s">
        <v>207</v>
      </c>
      <c r="HS18" s="1"/>
      <c r="HT18" s="405" t="s">
        <v>238</v>
      </c>
      <c r="HU18" s="406"/>
      <c r="HV18" s="406"/>
      <c r="HW18" s="406"/>
      <c r="HX18" s="407"/>
      <c r="HY18" s="1"/>
      <c r="HZ18" s="405" t="s">
        <v>239</v>
      </c>
      <c r="IA18" s="406"/>
      <c r="IB18" s="406"/>
      <c r="IC18" s="406"/>
      <c r="ID18" s="407"/>
      <c r="IE18" s="1"/>
      <c r="IF18" s="405" t="s">
        <v>240</v>
      </c>
      <c r="IG18" s="406"/>
      <c r="IH18" s="406"/>
      <c r="II18" s="406"/>
      <c r="IJ18" s="407"/>
      <c r="IL18" s="304" t="s">
        <v>85</v>
      </c>
      <c r="IQ18" s="1"/>
      <c r="IR18" s="1"/>
      <c r="IS18" s="294" t="s">
        <v>208</v>
      </c>
      <c r="IT18" s="295" t="s">
        <v>18</v>
      </c>
      <c r="IU18" s="295" t="s">
        <v>206</v>
      </c>
      <c r="IV18" s="296" t="s">
        <v>25</v>
      </c>
      <c r="IW18" s="297" t="s">
        <v>16</v>
      </c>
      <c r="IX18" s="295" t="s">
        <v>6</v>
      </c>
      <c r="IY18" s="297" t="s">
        <v>7</v>
      </c>
      <c r="IZ18" s="1"/>
      <c r="JA18" s="294" t="s">
        <v>208</v>
      </c>
      <c r="JB18" s="295" t="s">
        <v>18</v>
      </c>
      <c r="JC18" s="295" t="s">
        <v>206</v>
      </c>
      <c r="JD18" s="296" t="s">
        <v>25</v>
      </c>
      <c r="JE18" s="297" t="s">
        <v>16</v>
      </c>
      <c r="JF18" s="295" t="s">
        <v>6</v>
      </c>
      <c r="JG18" s="297" t="s">
        <v>7</v>
      </c>
      <c r="JH18" s="1"/>
      <c r="JI18" s="294" t="s">
        <v>208</v>
      </c>
      <c r="JJ18" s="295" t="s">
        <v>18</v>
      </c>
      <c r="JK18" s="295" t="s">
        <v>206</v>
      </c>
      <c r="JL18" s="296" t="s">
        <v>25</v>
      </c>
      <c r="JM18" s="297" t="s">
        <v>16</v>
      </c>
      <c r="JN18" s="295" t="s">
        <v>6</v>
      </c>
      <c r="JO18" s="297" t="s">
        <v>7</v>
      </c>
      <c r="JP18" s="1"/>
      <c r="JQ18" s="294" t="s">
        <v>208</v>
      </c>
      <c r="JR18" s="295" t="s">
        <v>18</v>
      </c>
      <c r="JS18" s="295" t="s">
        <v>206</v>
      </c>
      <c r="JT18" s="296" t="s">
        <v>25</v>
      </c>
      <c r="JU18" s="297" t="s">
        <v>16</v>
      </c>
      <c r="JV18" s="295" t="s">
        <v>6</v>
      </c>
      <c r="JW18" s="297" t="s">
        <v>7</v>
      </c>
      <c r="JX18" s="1"/>
      <c r="JY18" s="294" t="s">
        <v>208</v>
      </c>
      <c r="JZ18" s="295" t="s">
        <v>18</v>
      </c>
      <c r="KA18" s="295" t="s">
        <v>206</v>
      </c>
      <c r="KB18" s="296" t="s">
        <v>25</v>
      </c>
      <c r="KC18" s="297" t="s">
        <v>16</v>
      </c>
      <c r="KD18" s="295" t="s">
        <v>6</v>
      </c>
      <c r="KE18" s="297" t="s">
        <v>7</v>
      </c>
      <c r="KF18" s="1"/>
      <c r="KG18" s="294" t="s">
        <v>208</v>
      </c>
      <c r="KH18" s="295" t="s">
        <v>18</v>
      </c>
      <c r="KI18" s="295" t="s">
        <v>206</v>
      </c>
      <c r="KJ18" s="296" t="s">
        <v>25</v>
      </c>
      <c r="KK18" s="297" t="s">
        <v>16</v>
      </c>
      <c r="KL18" s="295" t="s">
        <v>6</v>
      </c>
      <c r="KM18" s="297" t="s">
        <v>7</v>
      </c>
      <c r="KN18" s="1"/>
      <c r="KO18" s="1"/>
      <c r="KP18" s="1"/>
      <c r="KQ18" s="1"/>
      <c r="KR18" s="1"/>
      <c r="KS18" s="1"/>
      <c r="KT18" s="336" t="s">
        <v>85</v>
      </c>
      <c r="KU18" s="340">
        <f t="shared" si="58"/>
        <v>0</v>
      </c>
      <c r="KV18" s="340">
        <f t="shared" si="59"/>
        <v>0</v>
      </c>
      <c r="KW18" s="341">
        <f>MI19</f>
        <v>0</v>
      </c>
      <c r="KX18" s="342">
        <f>MJ19</f>
        <v>0</v>
      </c>
      <c r="KY18" s="343">
        <f>MK19</f>
        <v>0</v>
      </c>
      <c r="KZ18" s="342">
        <f>ML19</f>
        <v>0</v>
      </c>
      <c r="LA18" s="343">
        <f>MM19</f>
        <v>0</v>
      </c>
      <c r="LB18" s="343">
        <f t="shared" si="60"/>
        <v>0</v>
      </c>
      <c r="LC18" s="1"/>
      <c r="LO18" s="1"/>
      <c r="LP18" s="1"/>
      <c r="LQ18" s="312">
        <v>5</v>
      </c>
      <c r="LR18" s="59" t="s">
        <v>85</v>
      </c>
      <c r="LS18" s="59">
        <f>IF(LV18&gt;LW18,1,0)</f>
        <v>0</v>
      </c>
      <c r="LT18" s="4">
        <f>IF((NOT(ISBLANK(LG15)))*AND(LG15=LE15),1,0)</f>
        <v>0</v>
      </c>
      <c r="LU18" s="57">
        <f>IF(LV18&lt;LW18,1,0)</f>
        <v>0</v>
      </c>
      <c r="LV18" s="59">
        <f>LG15</f>
        <v>0</v>
      </c>
      <c r="LW18" s="57">
        <f>LE15</f>
        <v>0</v>
      </c>
      <c r="LX18" s="1"/>
      <c r="LY18" s="312">
        <v>5</v>
      </c>
      <c r="LZ18" s="59" t="s">
        <v>202</v>
      </c>
      <c r="MA18" s="59">
        <f>IF(MD18&gt;ME18,1,0)</f>
        <v>0</v>
      </c>
      <c r="MB18" s="4">
        <f>IF((NOT(ISBLANK(LG14)))*AND(LG14=LE14),1,0)</f>
        <v>0</v>
      </c>
      <c r="MC18" s="57">
        <f>IF(MD18&lt;ME18,1,0)</f>
        <v>0</v>
      </c>
      <c r="MD18" s="59">
        <f>LG14</f>
        <v>0</v>
      </c>
      <c r="ME18" s="57">
        <f>LE14</f>
        <v>0</v>
      </c>
      <c r="MF18" s="1"/>
      <c r="MG18" s="312">
        <v>5</v>
      </c>
      <c r="MH18" s="59" t="s">
        <v>210</v>
      </c>
      <c r="MI18" s="59">
        <f>IF(ML18&gt;MM18,1,0)</f>
        <v>0</v>
      </c>
      <c r="MJ18" s="4">
        <f>IF((NOT(ISBLANK(LE15)))*AND(LE15=LG15),1,0)</f>
        <v>0</v>
      </c>
      <c r="MK18" s="57">
        <f>IF(ML18&lt;MM18,1,0)</f>
        <v>0</v>
      </c>
      <c r="ML18" s="59">
        <f>LE15</f>
        <v>0</v>
      </c>
      <c r="MM18" s="57">
        <f>LG15</f>
        <v>0</v>
      </c>
      <c r="MN18" s="1"/>
      <c r="MO18" s="1"/>
      <c r="MP18" s="1"/>
      <c r="MS18" s="1"/>
      <c r="MT18" s="1"/>
      <c r="MU18" s="1"/>
      <c r="MV18" s="289" t="s">
        <v>204</v>
      </c>
      <c r="MW18" s="289" t="s">
        <v>205</v>
      </c>
      <c r="MX18" s="289" t="s">
        <v>4</v>
      </c>
      <c r="MY18" s="289" t="s">
        <v>206</v>
      </c>
      <c r="MZ18" s="289" t="s">
        <v>25</v>
      </c>
      <c r="NA18" s="289" t="s">
        <v>16</v>
      </c>
      <c r="NB18" s="289" t="s">
        <v>6</v>
      </c>
      <c r="NC18" s="290" t="s">
        <v>7</v>
      </c>
      <c r="ND18" s="289" t="s">
        <v>207</v>
      </c>
      <c r="NE18" s="1"/>
      <c r="NF18" s="405" t="s">
        <v>238</v>
      </c>
      <c r="NG18" s="406"/>
      <c r="NH18" s="406"/>
      <c r="NI18" s="406"/>
      <c r="NJ18" s="407"/>
      <c r="NK18" s="1"/>
      <c r="NL18" s="405" t="s">
        <v>239</v>
      </c>
      <c r="NM18" s="406"/>
      <c r="NN18" s="406"/>
      <c r="NO18" s="406"/>
      <c r="NP18" s="407"/>
      <c r="NQ18" s="1"/>
      <c r="NR18" s="405" t="s">
        <v>240</v>
      </c>
      <c r="NS18" s="406"/>
      <c r="NT18" s="406"/>
      <c r="NU18" s="406"/>
      <c r="NV18" s="407"/>
      <c r="OC18" s="1"/>
      <c r="OD18" s="1"/>
      <c r="OE18" s="294" t="s">
        <v>208</v>
      </c>
      <c r="OF18" s="295" t="s">
        <v>18</v>
      </c>
      <c r="OG18" s="295" t="s">
        <v>206</v>
      </c>
      <c r="OH18" s="296" t="s">
        <v>25</v>
      </c>
      <c r="OI18" s="297" t="s">
        <v>16</v>
      </c>
      <c r="OJ18" s="295" t="s">
        <v>6</v>
      </c>
      <c r="OK18" s="297" t="s">
        <v>7</v>
      </c>
      <c r="OL18" s="1"/>
      <c r="OM18" s="294" t="s">
        <v>208</v>
      </c>
      <c r="ON18" s="295" t="s">
        <v>18</v>
      </c>
      <c r="OO18" s="295" t="s">
        <v>206</v>
      </c>
      <c r="OP18" s="296" t="s">
        <v>25</v>
      </c>
      <c r="OQ18" s="297" t="s">
        <v>16</v>
      </c>
      <c r="OR18" s="295" t="s">
        <v>6</v>
      </c>
      <c r="OS18" s="297" t="s">
        <v>7</v>
      </c>
      <c r="OT18" s="1"/>
      <c r="OU18" s="294" t="s">
        <v>208</v>
      </c>
      <c r="OV18" s="295" t="s">
        <v>18</v>
      </c>
      <c r="OW18" s="295" t="s">
        <v>206</v>
      </c>
      <c r="OX18" s="296" t="s">
        <v>25</v>
      </c>
      <c r="OY18" s="297" t="s">
        <v>16</v>
      </c>
      <c r="OZ18" s="295" t="s">
        <v>6</v>
      </c>
      <c r="PA18" s="297" t="s">
        <v>7</v>
      </c>
      <c r="PB18" s="1"/>
      <c r="PC18" s="294" t="s">
        <v>208</v>
      </c>
      <c r="PD18" s="295" t="s">
        <v>18</v>
      </c>
      <c r="PE18" s="295" t="s">
        <v>206</v>
      </c>
      <c r="PF18" s="296" t="s">
        <v>25</v>
      </c>
      <c r="PG18" s="297" t="s">
        <v>16</v>
      </c>
      <c r="PH18" s="295" t="s">
        <v>6</v>
      </c>
      <c r="PI18" s="297" t="s">
        <v>7</v>
      </c>
      <c r="PJ18" s="1"/>
      <c r="PK18" s="294" t="s">
        <v>208</v>
      </c>
      <c r="PL18" s="295" t="s">
        <v>18</v>
      </c>
      <c r="PM18" s="295" t="s">
        <v>206</v>
      </c>
      <c r="PN18" s="296" t="s">
        <v>25</v>
      </c>
      <c r="PO18" s="297" t="s">
        <v>16</v>
      </c>
      <c r="PP18" s="295" t="s">
        <v>6</v>
      </c>
      <c r="PQ18" s="297" t="s">
        <v>7</v>
      </c>
      <c r="PR18" s="1"/>
      <c r="PS18" s="294" t="s">
        <v>208</v>
      </c>
      <c r="PT18" s="295" t="s">
        <v>18</v>
      </c>
      <c r="PU18" s="295" t="s">
        <v>206</v>
      </c>
      <c r="PV18" s="296" t="s">
        <v>25</v>
      </c>
      <c r="PW18" s="297" t="s">
        <v>16</v>
      </c>
      <c r="PX18" s="295" t="s">
        <v>6</v>
      </c>
      <c r="PY18" s="297" t="s">
        <v>7</v>
      </c>
      <c r="PZ18" s="1"/>
      <c r="QA18" s="1"/>
      <c r="QB18" s="1"/>
    </row>
    <row r="19" spans="2:444" x14ac:dyDescent="0.25">
      <c r="B19" s="347">
        <v>14</v>
      </c>
      <c r="C19" s="335"/>
      <c r="D19" s="24" t="s">
        <v>64</v>
      </c>
      <c r="E19" s="308">
        <v>22</v>
      </c>
      <c r="F19" s="308">
        <v>14</v>
      </c>
      <c r="G19" s="322">
        <v>6</v>
      </c>
      <c r="H19" s="323">
        <v>4</v>
      </c>
      <c r="I19" s="311">
        <v>4</v>
      </c>
      <c r="K19" s="150" t="s">
        <v>93</v>
      </c>
      <c r="L19" s="329">
        <f t="shared" ca="1" si="54"/>
        <v>87</v>
      </c>
      <c r="M19" s="318"/>
      <c r="N19" s="359"/>
      <c r="O19" s="360" t="s">
        <v>241</v>
      </c>
      <c r="P19" s="361"/>
      <c r="R19" s="347">
        <v>14</v>
      </c>
      <c r="S19" s="335"/>
      <c r="T19" s="315" t="s">
        <v>93</v>
      </c>
      <c r="U19" s="308">
        <f t="shared" si="55"/>
        <v>15</v>
      </c>
      <c r="V19" s="308">
        <f t="shared" si="56"/>
        <v>14</v>
      </c>
      <c r="W19" s="322">
        <v>4</v>
      </c>
      <c r="X19" s="324">
        <v>3</v>
      </c>
      <c r="Y19" s="311">
        <v>7</v>
      </c>
      <c r="Z19" s="208">
        <f t="shared" si="57"/>
        <v>14</v>
      </c>
      <c r="AD19" s="96" t="s">
        <v>200</v>
      </c>
      <c r="AN19" s="1"/>
      <c r="AO19" s="1"/>
      <c r="AP19" s="298" t="s">
        <v>190</v>
      </c>
      <c r="AQ19" s="308">
        <f t="shared" ref="AQ19:AQ30" si="61">AS19*3+AT19</f>
        <v>10</v>
      </c>
      <c r="AR19" s="308">
        <f t="shared" ref="AR19:AR30" si="62">AS19+AT19+AU19</f>
        <v>4</v>
      </c>
      <c r="AS19" s="309">
        <f>CA15</f>
        <v>3</v>
      </c>
      <c r="AT19" s="310">
        <f>CB15</f>
        <v>1</v>
      </c>
      <c r="AU19" s="311">
        <f>CC15</f>
        <v>0</v>
      </c>
      <c r="AV19" s="310">
        <f>CD15</f>
        <v>10</v>
      </c>
      <c r="AW19" s="311">
        <f>CE15</f>
        <v>3</v>
      </c>
      <c r="AX19" s="311">
        <f t="shared" ref="AX19:AX30" si="63">AV19-AW19</f>
        <v>7</v>
      </c>
      <c r="AY19" s="1"/>
      <c r="AZ19" s="291" t="s">
        <v>58</v>
      </c>
      <c r="BA19" s="111"/>
      <c r="BB19" s="111" t="s">
        <v>28</v>
      </c>
      <c r="BC19" s="111"/>
      <c r="BD19" s="292" t="s">
        <v>41</v>
      </c>
      <c r="BE19" s="4"/>
      <c r="BF19" s="291" t="s">
        <v>41</v>
      </c>
      <c r="BG19" s="111"/>
      <c r="BH19" s="111" t="s">
        <v>28</v>
      </c>
      <c r="BI19" s="111"/>
      <c r="BJ19" s="292" t="s">
        <v>66</v>
      </c>
      <c r="BK19" s="1"/>
      <c r="BL19" s="291" t="s">
        <v>190</v>
      </c>
      <c r="BM19" s="111"/>
      <c r="BN19" s="111" t="s">
        <v>28</v>
      </c>
      <c r="BO19" s="111"/>
      <c r="BP19" s="292" t="s">
        <v>88</v>
      </c>
      <c r="BR19" s="61" t="s">
        <v>41</v>
      </c>
      <c r="BW19" s="1"/>
      <c r="BX19" s="1"/>
      <c r="BY19" s="312">
        <v>1</v>
      </c>
      <c r="BZ19" s="59" t="s">
        <v>66</v>
      </c>
      <c r="CA19" s="59">
        <f>IF(CD19&gt;CE19,1,0)</f>
        <v>0</v>
      </c>
      <c r="CB19" s="4">
        <f>IF((NOT(ISBLANK(BA7)))*AND(BC7=BA7),1,0)</f>
        <v>0</v>
      </c>
      <c r="CC19" s="57">
        <f>IF(CD19&lt;CE19,1,0)</f>
        <v>1</v>
      </c>
      <c r="CD19" s="59">
        <f>BA7</f>
        <v>0</v>
      </c>
      <c r="CE19" s="57">
        <f>BC7</f>
        <v>1</v>
      </c>
      <c r="CF19" s="1"/>
      <c r="CG19" s="312">
        <v>1</v>
      </c>
      <c r="CH19" s="59" t="s">
        <v>41</v>
      </c>
      <c r="CI19" s="59">
        <f>IF(CL19&gt;CM19,1,0)</f>
        <v>0</v>
      </c>
      <c r="CJ19" s="4">
        <f>IF((NOT(ISBLANK(BC3)))*AND(BC3=BA3),1,0)</f>
        <v>0</v>
      </c>
      <c r="CK19" s="57">
        <f>IF(CL19&lt;CM19,1,0)</f>
        <v>1</v>
      </c>
      <c r="CL19" s="59">
        <f>BC3</f>
        <v>0</v>
      </c>
      <c r="CM19" s="57">
        <f>BA3</f>
        <v>4</v>
      </c>
      <c r="CN19" s="1"/>
      <c r="CO19" s="312">
        <v>1</v>
      </c>
      <c r="CP19" s="59" t="s">
        <v>58</v>
      </c>
      <c r="CQ19" s="59">
        <f>IF(CT19&gt;CU19,1,0)</f>
        <v>0</v>
      </c>
      <c r="CR19" s="4">
        <f>IF((NOT(ISBLANK(BA8)))*AND(BA8=BC8),1,0)</f>
        <v>0</v>
      </c>
      <c r="CS19" s="57">
        <f>IF(CT19&lt;CU19,1,0)</f>
        <v>1</v>
      </c>
      <c r="CT19" s="59">
        <f>BA8</f>
        <v>1</v>
      </c>
      <c r="CU19" s="57">
        <f>BC8</f>
        <v>2</v>
      </c>
      <c r="CV19" s="1"/>
      <c r="CW19" s="312">
        <v>1</v>
      </c>
      <c r="CX19" s="59" t="s">
        <v>60</v>
      </c>
      <c r="CY19" s="59">
        <f>IF(DB19&gt;DC19,1,0)</f>
        <v>0</v>
      </c>
      <c r="CZ19" s="4">
        <f>IF((NOT(ISBLANK(BC6)))*AND(BC6=BA6),1,0)</f>
        <v>0</v>
      </c>
      <c r="DA19" s="57">
        <f>IF(DB19&lt;DC19,1,0)</f>
        <v>1</v>
      </c>
      <c r="DB19" s="59">
        <f>BC6</f>
        <v>0</v>
      </c>
      <c r="DC19" s="57">
        <f>BA6</f>
        <v>2</v>
      </c>
      <c r="DD19" s="1"/>
      <c r="DE19" s="312">
        <v>1</v>
      </c>
      <c r="DF19" s="59" t="s">
        <v>76</v>
      </c>
      <c r="DG19" s="59">
        <f>IF(DJ19&gt;DK19,1,0)</f>
        <v>0</v>
      </c>
      <c r="DH19" s="4">
        <f>IF((NOT(ISBLANK(BA4)))*AND(BA4=BC4),1,0)</f>
        <v>0</v>
      </c>
      <c r="DI19" s="57">
        <f>IF(DJ19&lt;DK19,1,0)</f>
        <v>1</v>
      </c>
      <c r="DJ19" s="59">
        <f>BA4</f>
        <v>0</v>
      </c>
      <c r="DK19" s="57">
        <f>BC4</f>
        <v>1</v>
      </c>
      <c r="DL19" s="1"/>
      <c r="DM19" s="312">
        <v>1</v>
      </c>
      <c r="DN19" s="59" t="s">
        <v>71</v>
      </c>
      <c r="DO19" s="59">
        <f>IF(DR19&gt;DS19,1,0)</f>
        <v>1</v>
      </c>
      <c r="DP19" s="4">
        <f>IF((NOT(ISBLANK(BC8)))*AND(BC8=BA8),1,0)</f>
        <v>0</v>
      </c>
      <c r="DQ19" s="57">
        <f>IF(DR19&lt;DS19,1,0)</f>
        <v>0</v>
      </c>
      <c r="DR19" s="59">
        <f>BC8</f>
        <v>2</v>
      </c>
      <c r="DS19" s="57">
        <f>BA8</f>
        <v>1</v>
      </c>
      <c r="DT19" s="1"/>
      <c r="DU19" s="1"/>
      <c r="DV19" s="1"/>
      <c r="DW19" s="1"/>
      <c r="DX19" s="1"/>
      <c r="DY19" s="1"/>
      <c r="DZ19" s="298" t="s">
        <v>29</v>
      </c>
      <c r="EA19" s="308">
        <f t="shared" ref="EA19:EA30" si="64">EC19*3+ED19</f>
        <v>20</v>
      </c>
      <c r="EB19" s="308">
        <f t="shared" ref="EB19:EB30" si="65">EC19+ED19+EE19</f>
        <v>11</v>
      </c>
      <c r="EC19" s="309">
        <f>FK15</f>
        <v>6</v>
      </c>
      <c r="ED19" s="310">
        <f>FL15</f>
        <v>2</v>
      </c>
      <c r="EE19" s="311">
        <f>FM15</f>
        <v>3</v>
      </c>
      <c r="EF19" s="310">
        <f>FN15</f>
        <v>15</v>
      </c>
      <c r="EG19" s="311">
        <f>FO15</f>
        <v>9</v>
      </c>
      <c r="EH19" s="311">
        <f t="shared" ref="EH19:EH30" si="66">EF19-EG19</f>
        <v>6</v>
      </c>
      <c r="EI19" s="1"/>
      <c r="EJ19" s="291" t="s">
        <v>213</v>
      </c>
      <c r="EK19" s="111">
        <v>1</v>
      </c>
      <c r="EL19" s="111" t="s">
        <v>28</v>
      </c>
      <c r="EM19" s="111">
        <v>3</v>
      </c>
      <c r="EN19" s="292" t="s">
        <v>73</v>
      </c>
      <c r="EO19" s="4"/>
      <c r="EP19" s="291" t="s">
        <v>73</v>
      </c>
      <c r="EQ19" s="111">
        <v>1</v>
      </c>
      <c r="ER19" s="111" t="s">
        <v>28</v>
      </c>
      <c r="ES19" s="111">
        <v>1</v>
      </c>
      <c r="ET19" s="292" t="s">
        <v>192</v>
      </c>
      <c r="EU19" s="1"/>
      <c r="EV19" s="291" t="s">
        <v>29</v>
      </c>
      <c r="EW19" s="111">
        <v>1</v>
      </c>
      <c r="EX19" s="111" t="s">
        <v>28</v>
      </c>
      <c r="EY19" s="111">
        <v>0</v>
      </c>
      <c r="EZ19" s="292" t="s">
        <v>209</v>
      </c>
      <c r="FB19" s="304" t="s">
        <v>73</v>
      </c>
      <c r="FG19" s="1"/>
      <c r="FH19" s="1"/>
      <c r="FI19" s="312">
        <v>1</v>
      </c>
      <c r="FJ19" s="59" t="s">
        <v>192</v>
      </c>
      <c r="FK19" s="59">
        <f>IF(FN19&gt;FO19,1,0)</f>
        <v>0</v>
      </c>
      <c r="FL19" s="4">
        <f>IF((NOT(ISBLANK(EK7)))*AND(EM7=EK7),1,0)</f>
        <v>1</v>
      </c>
      <c r="FM19" s="57">
        <f>IF(FN19&lt;FO19,1,0)</f>
        <v>0</v>
      </c>
      <c r="FN19" s="59">
        <f>EK7</f>
        <v>1</v>
      </c>
      <c r="FO19" s="57">
        <f>EM7</f>
        <v>1</v>
      </c>
      <c r="FP19" s="1"/>
      <c r="FQ19" s="312">
        <v>1</v>
      </c>
      <c r="FR19" s="59" t="s">
        <v>73</v>
      </c>
      <c r="FS19" s="59">
        <f>IF(FV19&gt;FW19,1,0)</f>
        <v>1</v>
      </c>
      <c r="FT19" s="4">
        <f>IF((NOT(ISBLANK(EM3)))*AND(EM3=EK3),1,0)</f>
        <v>0</v>
      </c>
      <c r="FU19" s="57">
        <f>IF(FV19&lt;FW19,1,0)</f>
        <v>0</v>
      </c>
      <c r="FV19" s="59">
        <f>EM3</f>
        <v>2</v>
      </c>
      <c r="FW19" s="57">
        <f>EK3</f>
        <v>1</v>
      </c>
      <c r="FX19" s="1"/>
      <c r="FY19" s="312">
        <v>1</v>
      </c>
      <c r="FZ19" s="59" t="s">
        <v>213</v>
      </c>
      <c r="GA19" s="59">
        <f>IF(GD19&gt;GE19,1,0)</f>
        <v>0</v>
      </c>
      <c r="GB19" s="4">
        <f>IF((NOT(ISBLANK(EK8)))*AND(EK8=EM8),1,0)</f>
        <v>0</v>
      </c>
      <c r="GC19" s="57">
        <f>IF(GD19&lt;GE19,1,0)</f>
        <v>1</v>
      </c>
      <c r="GD19" s="59">
        <f>EK8</f>
        <v>0</v>
      </c>
      <c r="GE19" s="57">
        <f>EM8</f>
        <v>1</v>
      </c>
      <c r="GF19" s="1"/>
      <c r="GG19" s="312">
        <v>1</v>
      </c>
      <c r="GH19" s="59" t="s">
        <v>78</v>
      </c>
      <c r="GI19" s="59">
        <f>IF(GL19&gt;GM19,1,0)</f>
        <v>0</v>
      </c>
      <c r="GJ19" s="4">
        <f>IF((NOT(ISBLANK(EM6)))*AND(EM6=EK6),1,0)</f>
        <v>0</v>
      </c>
      <c r="GK19" s="57">
        <f>IF(GL19&lt;GM19,1,0)</f>
        <v>1</v>
      </c>
      <c r="GL19" s="59">
        <f>EM6</f>
        <v>2</v>
      </c>
      <c r="GM19" s="57">
        <f>EK6</f>
        <v>3</v>
      </c>
      <c r="GN19" s="1"/>
      <c r="GO19" s="312">
        <v>1</v>
      </c>
      <c r="GP19" s="59" t="s">
        <v>193</v>
      </c>
      <c r="GQ19" s="59">
        <f>IF(GT19&gt;GU19,1,0)</f>
        <v>1</v>
      </c>
      <c r="GR19" s="4">
        <f>IF((NOT(ISBLANK(EK4)))*AND(EK4=EM4),1,0)</f>
        <v>0</v>
      </c>
      <c r="GS19" s="57">
        <f>IF(GT19&lt;GU19,1,0)</f>
        <v>0</v>
      </c>
      <c r="GT19" s="59">
        <f>EK4</f>
        <v>3</v>
      </c>
      <c r="GU19" s="57">
        <f>EM4</f>
        <v>2</v>
      </c>
      <c r="GV19" s="1"/>
      <c r="GW19" s="312">
        <v>1</v>
      </c>
      <c r="GX19" s="59" t="s">
        <v>221</v>
      </c>
      <c r="GY19" s="59">
        <f>IF(HB19&gt;HC19,1,0)</f>
        <v>1</v>
      </c>
      <c r="GZ19" s="4">
        <f>IF((NOT(ISBLANK(EM8)))*AND(EM8=EK8),1,0)</f>
        <v>0</v>
      </c>
      <c r="HA19" s="57">
        <f>IF(HB19&lt;HC19,1,0)</f>
        <v>0</v>
      </c>
      <c r="HB19" s="59">
        <f>EM8</f>
        <v>1</v>
      </c>
      <c r="HC19" s="57">
        <f>EK8</f>
        <v>0</v>
      </c>
      <c r="HD19" s="1"/>
      <c r="HE19" s="1"/>
      <c r="HF19" s="1"/>
      <c r="HG19" s="1"/>
      <c r="HH19" s="1"/>
      <c r="HI19" s="1"/>
      <c r="HJ19" s="298" t="s">
        <v>85</v>
      </c>
      <c r="HK19" s="308">
        <f t="shared" ref="HK19:HK30" si="67">HM19*3+HN19</f>
        <v>22</v>
      </c>
      <c r="HL19" s="308">
        <f t="shared" ref="HL19:HL30" si="68">HM19+HN19+HO19</f>
        <v>11</v>
      </c>
      <c r="HM19" s="309">
        <f>IU15</f>
        <v>7</v>
      </c>
      <c r="HN19" s="310">
        <f>IV15</f>
        <v>1</v>
      </c>
      <c r="HO19" s="311">
        <f>IW15</f>
        <v>3</v>
      </c>
      <c r="HP19" s="310">
        <f>IX15</f>
        <v>20</v>
      </c>
      <c r="HQ19" s="311">
        <f>IY15</f>
        <v>12</v>
      </c>
      <c r="HR19" s="311">
        <f t="shared" ref="HR19:HR30" si="69">HP19-HQ19</f>
        <v>8</v>
      </c>
      <c r="HS19" s="1"/>
      <c r="HT19" s="291" t="s">
        <v>217</v>
      </c>
      <c r="HU19" s="111">
        <v>0</v>
      </c>
      <c r="HV19" s="111" t="s">
        <v>28</v>
      </c>
      <c r="HW19" s="111">
        <v>0</v>
      </c>
      <c r="HX19" s="292" t="s">
        <v>196</v>
      </c>
      <c r="HY19" s="4"/>
      <c r="HZ19" s="291" t="s">
        <v>196</v>
      </c>
      <c r="IA19" s="111">
        <v>1</v>
      </c>
      <c r="IB19" s="111" t="s">
        <v>28</v>
      </c>
      <c r="IC19" s="111">
        <v>1</v>
      </c>
      <c r="ID19" s="292" t="s">
        <v>198</v>
      </c>
      <c r="IE19" s="1"/>
      <c r="IF19" s="291" t="s">
        <v>85</v>
      </c>
      <c r="IG19" s="111">
        <v>2</v>
      </c>
      <c r="IH19" s="111" t="s">
        <v>28</v>
      </c>
      <c r="II19" s="111">
        <v>1</v>
      </c>
      <c r="IJ19" s="292" t="s">
        <v>211</v>
      </c>
      <c r="IL19" s="61" t="s">
        <v>196</v>
      </c>
      <c r="IQ19" s="1"/>
      <c r="IR19" s="1"/>
      <c r="IS19" s="312">
        <v>1</v>
      </c>
      <c r="IT19" s="59" t="s">
        <v>198</v>
      </c>
      <c r="IU19" s="59">
        <f>IF(IX19&gt;IY19,1,0)</f>
        <v>0</v>
      </c>
      <c r="IV19" s="4">
        <f>IF((NOT(ISBLANK(HU7)))*AND(HW7=HU7),1,0)</f>
        <v>0</v>
      </c>
      <c r="IW19" s="57">
        <f>IF(IX19&lt;IY19,1,0)</f>
        <v>1</v>
      </c>
      <c r="IX19" s="59">
        <f>HU7</f>
        <v>0</v>
      </c>
      <c r="IY19" s="57">
        <f>HW7</f>
        <v>1</v>
      </c>
      <c r="IZ19" s="1"/>
      <c r="JA19" s="312">
        <v>1</v>
      </c>
      <c r="JB19" s="59" t="s">
        <v>196</v>
      </c>
      <c r="JC19" s="59">
        <f>IF(JF19&gt;JG19,1,0)</f>
        <v>0</v>
      </c>
      <c r="JD19" s="4">
        <f>IF((NOT(ISBLANK(HW3)))*AND(HW3=HU3),1,0)</f>
        <v>1</v>
      </c>
      <c r="JE19" s="57">
        <f>IF(JF19&lt;JG19,1,0)</f>
        <v>0</v>
      </c>
      <c r="JF19" s="59">
        <f>HW3</f>
        <v>1</v>
      </c>
      <c r="JG19" s="57">
        <f>HU3</f>
        <v>1</v>
      </c>
      <c r="JH19" s="1"/>
      <c r="JI19" s="312">
        <v>1</v>
      </c>
      <c r="JJ19" s="59" t="s">
        <v>217</v>
      </c>
      <c r="JK19" s="59">
        <f>IF(JN19&gt;JO19,1,0)</f>
        <v>0</v>
      </c>
      <c r="JL19" s="4">
        <f>IF((NOT(ISBLANK(HU8)))*AND(HU8=HW8),1,0)</f>
        <v>1</v>
      </c>
      <c r="JM19" s="57">
        <f>IF(JN19&lt;JO19,1,0)</f>
        <v>0</v>
      </c>
      <c r="JN19" s="59">
        <f>HU8</f>
        <v>1</v>
      </c>
      <c r="JO19" s="57">
        <f>HW8</f>
        <v>1</v>
      </c>
      <c r="JP19" s="1"/>
      <c r="JQ19" s="312">
        <v>1</v>
      </c>
      <c r="JR19" s="59" t="s">
        <v>197</v>
      </c>
      <c r="JS19" s="59">
        <f>IF(JV19&gt;JW19,1,0)</f>
        <v>0</v>
      </c>
      <c r="JT19" s="4">
        <f>IF((NOT(ISBLANK(HW6)))*AND(HW6=HU6),1,0)</f>
        <v>0</v>
      </c>
      <c r="JU19" s="57">
        <f>IF(JV19&lt;JW19,1,0)</f>
        <v>1</v>
      </c>
      <c r="JV19" s="59">
        <f>HW6</f>
        <v>0</v>
      </c>
      <c r="JW19" s="57">
        <f>HU6</f>
        <v>1</v>
      </c>
      <c r="JX19" s="1"/>
      <c r="JY19" s="312">
        <v>1</v>
      </c>
      <c r="JZ19" s="59" t="s">
        <v>199</v>
      </c>
      <c r="KA19" s="59">
        <f>IF(KD19&gt;KE19,1,0)</f>
        <v>0</v>
      </c>
      <c r="KB19" s="4">
        <f>IF((NOT(ISBLANK(HU4)))*AND(HU4=HW4),1,0)</f>
        <v>0</v>
      </c>
      <c r="KC19" s="57">
        <f>IF(KD19&lt;KE19,1,0)</f>
        <v>1</v>
      </c>
      <c r="KD19" s="59">
        <f>HU4</f>
        <v>0</v>
      </c>
      <c r="KE19" s="57">
        <f>HW4</f>
        <v>2</v>
      </c>
      <c r="KF19" s="1"/>
      <c r="KG19" s="312">
        <v>1</v>
      </c>
      <c r="KH19" s="59" t="s">
        <v>216</v>
      </c>
      <c r="KI19" s="59">
        <f>IF(KL19&gt;KM19,1,0)</f>
        <v>0</v>
      </c>
      <c r="KJ19" s="4">
        <f>IF((NOT(ISBLANK(HW8)))*AND(HW8=HU8),1,0)</f>
        <v>1</v>
      </c>
      <c r="KK19" s="57">
        <f>IF(KL19&lt;KM19,1,0)</f>
        <v>0</v>
      </c>
      <c r="KL19" s="59">
        <f>HW8</f>
        <v>1</v>
      </c>
      <c r="KM19" s="57">
        <f>HU8</f>
        <v>1</v>
      </c>
      <c r="KN19" s="1"/>
      <c r="KO19" s="1"/>
      <c r="KP19" s="1"/>
      <c r="KQ19" s="1"/>
      <c r="KR19" s="1"/>
      <c r="KS19" s="1"/>
      <c r="LO19" s="1"/>
      <c r="LP19" s="1"/>
      <c r="LQ19" s="344" t="s">
        <v>68</v>
      </c>
      <c r="LR19" s="345"/>
      <c r="LS19" s="345">
        <f>SUM(LS14:LS18)</f>
        <v>0</v>
      </c>
      <c r="LT19" s="345">
        <f>SUM(LT14:LT18)</f>
        <v>0</v>
      </c>
      <c r="LU19" s="345">
        <f>SUM(LU14:LU18)</f>
        <v>0</v>
      </c>
      <c r="LV19" s="345">
        <f>SUM(LV14:LV18)</f>
        <v>0</v>
      </c>
      <c r="LW19" s="345">
        <f>SUM(LW14:LW18)</f>
        <v>0</v>
      </c>
      <c r="LX19" s="1"/>
      <c r="LY19" s="344" t="s">
        <v>68</v>
      </c>
      <c r="LZ19" s="345"/>
      <c r="MA19" s="345">
        <f>SUM(MA14:MA18)</f>
        <v>0</v>
      </c>
      <c r="MB19" s="345">
        <f>SUM(MB14:MB18)</f>
        <v>0</v>
      </c>
      <c r="MC19" s="345">
        <f>SUM(MC14:MC18)</f>
        <v>0</v>
      </c>
      <c r="MD19" s="345">
        <f>SUM(MD14:MD18)</f>
        <v>0</v>
      </c>
      <c r="ME19" s="345">
        <f>SUM(ME14:ME18)</f>
        <v>0</v>
      </c>
      <c r="MF19" s="1"/>
      <c r="MG19" s="344" t="s">
        <v>68</v>
      </c>
      <c r="MH19" s="345"/>
      <c r="MI19" s="345">
        <f>SUM(MI14:MI18)</f>
        <v>0</v>
      </c>
      <c r="MJ19" s="345">
        <f>SUM(MJ14:MJ18)</f>
        <v>0</v>
      </c>
      <c r="MK19" s="345">
        <f>SUM(MK14:MK18)</f>
        <v>0</v>
      </c>
      <c r="ML19" s="345">
        <f>SUM(ML14:ML18)</f>
        <v>0</v>
      </c>
      <c r="MM19" s="345">
        <f>SUM(MM14:MM18)</f>
        <v>0</v>
      </c>
      <c r="MN19" s="1"/>
      <c r="MO19" s="1"/>
      <c r="MP19" s="1"/>
      <c r="MS19" s="1"/>
      <c r="MT19" s="1"/>
      <c r="MU19" s="1"/>
      <c r="MV19" s="298" t="s">
        <v>121</v>
      </c>
      <c r="MW19" s="308">
        <f t="shared" ref="MW19:MW30" si="70">MY19*3+MZ19</f>
        <v>0</v>
      </c>
      <c r="MX19" s="308">
        <f t="shared" ref="MX19:MX30" si="71">MY19+MZ19+NA19</f>
        <v>0</v>
      </c>
      <c r="MY19" s="309">
        <f>OG15</f>
        <v>0</v>
      </c>
      <c r="MZ19" s="310">
        <f>OH15</f>
        <v>0</v>
      </c>
      <c r="NA19" s="311">
        <f>OI15</f>
        <v>0</v>
      </c>
      <c r="NB19" s="310">
        <f>OJ15</f>
        <v>0</v>
      </c>
      <c r="NC19" s="311">
        <f>OK15</f>
        <v>0</v>
      </c>
      <c r="ND19" s="311">
        <f t="shared" ref="ND19:ND30" si="72">NB19-NC19</f>
        <v>0</v>
      </c>
      <c r="NE19" s="1"/>
      <c r="NF19" s="291" t="s">
        <v>59</v>
      </c>
      <c r="NG19" s="111"/>
      <c r="NH19" s="111" t="s">
        <v>28</v>
      </c>
      <c r="NI19" s="111"/>
      <c r="NJ19" s="292" t="s">
        <v>42</v>
      </c>
      <c r="NK19" s="4"/>
      <c r="NL19" s="291" t="s">
        <v>42</v>
      </c>
      <c r="NM19" s="111"/>
      <c r="NN19" s="111" t="s">
        <v>28</v>
      </c>
      <c r="NO19" s="111"/>
      <c r="NP19" s="292" t="s">
        <v>67</v>
      </c>
      <c r="NQ19" s="1"/>
      <c r="NR19" s="291" t="s">
        <v>121</v>
      </c>
      <c r="NS19" s="111"/>
      <c r="NT19" s="111" t="s">
        <v>28</v>
      </c>
      <c r="NU19" s="111"/>
      <c r="NV19" s="292" t="s">
        <v>89</v>
      </c>
      <c r="OC19" s="1"/>
      <c r="OD19" s="1"/>
      <c r="OE19" s="312">
        <v>1</v>
      </c>
      <c r="OF19" s="59" t="s">
        <v>67</v>
      </c>
      <c r="OG19" s="59">
        <f>IF(OJ19&gt;OK19,1,0)</f>
        <v>0</v>
      </c>
      <c r="OH19" s="4">
        <f>IF((NOT(ISBLANK(NG7)))*AND(NI7=NG7),1,0)</f>
        <v>0</v>
      </c>
      <c r="OI19" s="57">
        <f>IF(OJ19&lt;OK19,1,0)</f>
        <v>0</v>
      </c>
      <c r="OJ19" s="59">
        <f>NG7</f>
        <v>0</v>
      </c>
      <c r="OK19" s="57">
        <f>NI7</f>
        <v>0</v>
      </c>
      <c r="OL19" s="1"/>
      <c r="OM19" s="312">
        <v>1</v>
      </c>
      <c r="ON19" s="59" t="s">
        <v>42</v>
      </c>
      <c r="OO19" s="59">
        <f>IF(OR19&gt;OS19,1,0)</f>
        <v>0</v>
      </c>
      <c r="OP19" s="4">
        <f>IF((NOT(ISBLANK(NI3)))*AND(NI3=NG3),1,0)</f>
        <v>0</v>
      </c>
      <c r="OQ19" s="57">
        <f>IF(OR19&lt;OS19,1,0)</f>
        <v>0</v>
      </c>
      <c r="OR19" s="59">
        <f>NI3</f>
        <v>0</v>
      </c>
      <c r="OS19" s="57">
        <f>NG3</f>
        <v>0</v>
      </c>
      <c r="OT19" s="1"/>
      <c r="OU19" s="312">
        <v>1</v>
      </c>
      <c r="OV19" s="59" t="s">
        <v>59</v>
      </c>
      <c r="OW19" s="59">
        <f>IF(OZ19&gt;PA19,1,0)</f>
        <v>0</v>
      </c>
      <c r="OX19" s="4">
        <f>IF((NOT(ISBLANK(NG8)))*AND(NG8=NI8),1,0)</f>
        <v>0</v>
      </c>
      <c r="OY19" s="57">
        <f>IF(OZ19&lt;PA19,1,0)</f>
        <v>0</v>
      </c>
      <c r="OZ19" s="59">
        <f>NG8</f>
        <v>0</v>
      </c>
      <c r="PA19" s="57">
        <f>NI8</f>
        <v>0</v>
      </c>
      <c r="PB19" s="1"/>
      <c r="PC19" s="312">
        <v>1</v>
      </c>
      <c r="PD19" s="59" t="s">
        <v>81</v>
      </c>
      <c r="PE19" s="59">
        <f>IF(PH19&gt;PI19,1,0)</f>
        <v>0</v>
      </c>
      <c r="PF19" s="4">
        <f>IF((NOT(ISBLANK(NI6)))*AND(NI6=NG6),1,0)</f>
        <v>0</v>
      </c>
      <c r="PG19" s="57">
        <f>IF(PH19&lt;PI19,1,0)</f>
        <v>0</v>
      </c>
      <c r="PH19" s="59">
        <f>NI6</f>
        <v>0</v>
      </c>
      <c r="PI19" s="57">
        <f>NG6</f>
        <v>0</v>
      </c>
      <c r="PJ19" s="1"/>
      <c r="PK19" s="312">
        <v>1</v>
      </c>
      <c r="PL19" s="59" t="s">
        <v>77</v>
      </c>
      <c r="PM19" s="59">
        <f>IF(PP19&gt;PQ19,1,0)</f>
        <v>0</v>
      </c>
      <c r="PN19" s="4">
        <f>IF((NOT(ISBLANK(NG4)))*AND(NG4=NI4),1,0)</f>
        <v>0</v>
      </c>
      <c r="PO19" s="57">
        <f>IF(PP19&lt;PQ19,1,0)</f>
        <v>0</v>
      </c>
      <c r="PP19" s="59">
        <f>NG4</f>
        <v>0</v>
      </c>
      <c r="PQ19" s="57">
        <f>NI4</f>
        <v>0</v>
      </c>
      <c r="PR19" s="1"/>
      <c r="PS19" s="312">
        <v>1</v>
      </c>
      <c r="PT19" s="59" t="s">
        <v>72</v>
      </c>
      <c r="PU19" s="59">
        <f>IF(PX19&gt;PY19,1,0)</f>
        <v>0</v>
      </c>
      <c r="PV19" s="4">
        <f>IF((NOT(ISBLANK(NI8)))*AND(NI8=NG8),1,0)</f>
        <v>0</v>
      </c>
      <c r="PW19" s="57">
        <f>IF(PX19&lt;PY19,1,0)</f>
        <v>0</v>
      </c>
      <c r="PX19" s="59">
        <f>NI8</f>
        <v>0</v>
      </c>
      <c r="PY19" s="57">
        <f>NG8</f>
        <v>0</v>
      </c>
      <c r="PZ19" s="1"/>
      <c r="QA19" s="1"/>
      <c r="QB19" s="1"/>
    </row>
    <row r="20" spans="2:444" x14ac:dyDescent="0.25">
      <c r="B20" s="347">
        <v>15</v>
      </c>
      <c r="C20" s="335"/>
      <c r="D20" s="353" t="s">
        <v>49</v>
      </c>
      <c r="E20" s="308">
        <v>21</v>
      </c>
      <c r="F20" s="308">
        <v>14</v>
      </c>
      <c r="G20" s="322">
        <v>6</v>
      </c>
      <c r="H20" s="323">
        <v>3</v>
      </c>
      <c r="I20" s="311">
        <v>5</v>
      </c>
      <c r="K20" s="150" t="s">
        <v>64</v>
      </c>
      <c r="L20" s="329">
        <f t="shared" ca="1" si="54"/>
        <v>29</v>
      </c>
      <c r="M20" s="318"/>
      <c r="N20" s="359"/>
      <c r="O20" s="360" t="s">
        <v>242</v>
      </c>
      <c r="P20" s="361"/>
      <c r="R20" s="347">
        <v>15</v>
      </c>
      <c r="S20" s="335"/>
      <c r="T20" s="315" t="s">
        <v>64</v>
      </c>
      <c r="U20" s="308">
        <f t="shared" si="55"/>
        <v>22</v>
      </c>
      <c r="V20" s="308">
        <f t="shared" si="56"/>
        <v>14</v>
      </c>
      <c r="W20" s="322">
        <v>6</v>
      </c>
      <c r="X20" s="324">
        <v>4</v>
      </c>
      <c r="Y20" s="311">
        <v>4</v>
      </c>
      <c r="Z20" s="208">
        <f t="shared" si="57"/>
        <v>15</v>
      </c>
      <c r="AD20" s="96" t="s">
        <v>193</v>
      </c>
      <c r="AN20" s="1"/>
      <c r="AO20" s="1"/>
      <c r="AP20" s="314" t="s">
        <v>41</v>
      </c>
      <c r="AQ20" s="308">
        <f t="shared" si="61"/>
        <v>9</v>
      </c>
      <c r="AR20" s="308">
        <f t="shared" si="62"/>
        <v>5</v>
      </c>
      <c r="AS20" s="322">
        <f>CI15</f>
        <v>2</v>
      </c>
      <c r="AT20" s="324">
        <f>CJ15</f>
        <v>3</v>
      </c>
      <c r="AU20" s="311">
        <f>CK15</f>
        <v>0</v>
      </c>
      <c r="AV20" s="324">
        <f>CL15</f>
        <v>7</v>
      </c>
      <c r="AW20" s="311">
        <f>CM15</f>
        <v>2</v>
      </c>
      <c r="AX20" s="311">
        <f t="shared" si="63"/>
        <v>5</v>
      </c>
      <c r="AY20" s="1"/>
      <c r="AZ20" s="291" t="s">
        <v>60</v>
      </c>
      <c r="BA20" s="4"/>
      <c r="BB20" s="4" t="s">
        <v>28</v>
      </c>
      <c r="BC20" s="4"/>
      <c r="BD20" s="292" t="s">
        <v>71</v>
      </c>
      <c r="BE20" s="4"/>
      <c r="BF20" s="291" t="s">
        <v>53</v>
      </c>
      <c r="BG20" s="4"/>
      <c r="BH20" s="4" t="s">
        <v>28</v>
      </c>
      <c r="BI20" s="4"/>
      <c r="BJ20" s="292" t="s">
        <v>58</v>
      </c>
      <c r="BK20" s="1"/>
      <c r="BL20" s="291" t="s">
        <v>58</v>
      </c>
      <c r="BM20" s="4"/>
      <c r="BN20" s="4" t="s">
        <v>28</v>
      </c>
      <c r="BO20" s="4"/>
      <c r="BP20" s="292" t="s">
        <v>62</v>
      </c>
      <c r="BR20" s="109" t="s">
        <v>60</v>
      </c>
      <c r="BW20" s="1"/>
      <c r="BX20" s="1"/>
      <c r="BY20" s="312">
        <v>2</v>
      </c>
      <c r="BZ20" s="59" t="s">
        <v>76</v>
      </c>
      <c r="CA20" s="59">
        <f t="shared" ref="CA20:CA29" si="73">IF(CD20&gt;CE20,1,0)</f>
        <v>0</v>
      </c>
      <c r="CB20" s="4">
        <f>IF((NOT(ISBLANK(BI6)))*AND(BI6=BG6),1,0)</f>
        <v>0</v>
      </c>
      <c r="CC20" s="57">
        <f t="shared" ref="CC20:CC29" si="74">IF(CD20&lt;CE20,1,0)</f>
        <v>1</v>
      </c>
      <c r="CD20" s="59">
        <f>BI6</f>
        <v>1</v>
      </c>
      <c r="CE20" s="57">
        <f>BG6</f>
        <v>2</v>
      </c>
      <c r="CF20" s="1"/>
      <c r="CG20" s="312">
        <v>2</v>
      </c>
      <c r="CH20" s="59" t="s">
        <v>53</v>
      </c>
      <c r="CI20" s="59">
        <f t="shared" ref="CI20:CI29" si="75">IF(CL20&gt;CM20,1,0)</f>
        <v>0</v>
      </c>
      <c r="CJ20" s="4">
        <f>IF((NOT(ISBLANK(BG7)))*AND(BG7=BI7),1,0)</f>
        <v>0</v>
      </c>
      <c r="CK20" s="57">
        <f t="shared" ref="CK20:CK29" si="76">IF(CL20&lt;CM20,1,0)</f>
        <v>1</v>
      </c>
      <c r="CL20" s="59">
        <f>BG7</f>
        <v>0</v>
      </c>
      <c r="CM20" s="57">
        <f>BI7</f>
        <v>2</v>
      </c>
      <c r="CN20" s="1"/>
      <c r="CO20" s="312">
        <v>2</v>
      </c>
      <c r="CP20" s="59" t="s">
        <v>66</v>
      </c>
      <c r="CQ20" s="59">
        <f t="shared" ref="CQ20:CQ29" si="77">IF(CT20&gt;CU20,1,0)</f>
        <v>0</v>
      </c>
      <c r="CR20" s="4">
        <f>IF((NOT(ISBLANK(BI5)))*AND(BI5=BG5),1,0)</f>
        <v>1</v>
      </c>
      <c r="CS20" s="57">
        <f t="shared" ref="CS20:CS29" si="78">IF(CT20&lt;CU20,1,0)</f>
        <v>0</v>
      </c>
      <c r="CT20" s="59">
        <f>BI5</f>
        <v>1</v>
      </c>
      <c r="CU20" s="57">
        <f>BG5</f>
        <v>1</v>
      </c>
      <c r="CV20" s="1"/>
      <c r="CW20" s="312">
        <v>2</v>
      </c>
      <c r="CX20" s="59" t="s">
        <v>34</v>
      </c>
      <c r="CY20" s="59">
        <f t="shared" ref="CY20:CY29" si="79">IF(DB20&gt;DC20,1,0)</f>
        <v>0</v>
      </c>
      <c r="CZ20" s="4">
        <f>IF((NOT(ISBLANK(BG8)))*AND(BG8=BI8),1,0)</f>
        <v>0</v>
      </c>
      <c r="DA20" s="57">
        <f t="shared" ref="DA20:DA29" si="80">IF(DB20&lt;DC20,1,0)</f>
        <v>1</v>
      </c>
      <c r="DB20" s="59">
        <f>BG8</f>
        <v>0</v>
      </c>
      <c r="DC20" s="57">
        <f>BI8</f>
        <v>1</v>
      </c>
      <c r="DD20" s="1"/>
      <c r="DE20" s="312">
        <v>2</v>
      </c>
      <c r="DF20" s="59" t="s">
        <v>88</v>
      </c>
      <c r="DG20" s="59">
        <f t="shared" ref="DG20:DG29" si="81">IF(DJ20&gt;DK20,1,0)</f>
        <v>1</v>
      </c>
      <c r="DH20" s="4">
        <f>IF((NOT(ISBLANK(BI7)))*AND(BI7=BG7),1,0)</f>
        <v>0</v>
      </c>
      <c r="DI20" s="57">
        <f t="shared" ref="DI20:DI29" si="82">IF(DJ20&lt;DK20,1,0)</f>
        <v>0</v>
      </c>
      <c r="DJ20" s="59">
        <f>BI7</f>
        <v>2</v>
      </c>
      <c r="DK20" s="57">
        <f>BG7</f>
        <v>0</v>
      </c>
      <c r="DL20" s="1"/>
      <c r="DM20" s="312">
        <v>2</v>
      </c>
      <c r="DN20" s="59" t="s">
        <v>60</v>
      </c>
      <c r="DO20" s="59">
        <f t="shared" ref="DO20:DO29" si="83">IF(DR20&gt;DS20,1,0)</f>
        <v>0</v>
      </c>
      <c r="DP20" s="4">
        <f>IF((NOT(ISBLANK(BG4)))*AND(BG4=BI4),1,0)</f>
        <v>0</v>
      </c>
      <c r="DQ20" s="57">
        <f t="shared" ref="DQ20:DQ29" si="84">IF(DR20&lt;DS20,1,0)</f>
        <v>1</v>
      </c>
      <c r="DR20" s="59">
        <f>BG4</f>
        <v>1</v>
      </c>
      <c r="DS20" s="57">
        <f>BI4</f>
        <v>2</v>
      </c>
      <c r="DT20" s="1"/>
      <c r="DU20" s="1"/>
      <c r="DV20" s="1"/>
      <c r="DW20" s="1"/>
      <c r="DX20" s="1"/>
      <c r="DY20" s="1"/>
      <c r="DZ20" s="314" t="s">
        <v>73</v>
      </c>
      <c r="EA20" s="308">
        <f t="shared" si="64"/>
        <v>16</v>
      </c>
      <c r="EB20" s="308">
        <f t="shared" si="65"/>
        <v>11</v>
      </c>
      <c r="EC20" s="322">
        <f>FS15</f>
        <v>4</v>
      </c>
      <c r="ED20" s="324">
        <f>FT15</f>
        <v>4</v>
      </c>
      <c r="EE20" s="311">
        <f>FU15</f>
        <v>3</v>
      </c>
      <c r="EF20" s="324">
        <f>FV15</f>
        <v>17</v>
      </c>
      <c r="EG20" s="311">
        <f>FW15</f>
        <v>12</v>
      </c>
      <c r="EH20" s="311">
        <f t="shared" si="66"/>
        <v>5</v>
      </c>
      <c r="EI20" s="1"/>
      <c r="EJ20" s="291" t="s">
        <v>78</v>
      </c>
      <c r="EK20" s="4">
        <v>2</v>
      </c>
      <c r="EL20" s="4" t="s">
        <v>28</v>
      </c>
      <c r="EM20" s="4">
        <v>1</v>
      </c>
      <c r="EN20" s="292" t="s">
        <v>221</v>
      </c>
      <c r="EO20" s="4"/>
      <c r="EP20" s="291" t="s">
        <v>210</v>
      </c>
      <c r="EQ20" s="4">
        <v>3</v>
      </c>
      <c r="ER20" s="4" t="s">
        <v>28</v>
      </c>
      <c r="ES20" s="4">
        <v>1</v>
      </c>
      <c r="ET20" s="292" t="s">
        <v>213</v>
      </c>
      <c r="EU20" s="1"/>
      <c r="EV20" s="291" t="s">
        <v>213</v>
      </c>
      <c r="EW20" s="4">
        <v>3</v>
      </c>
      <c r="EX20" s="4" t="s">
        <v>28</v>
      </c>
      <c r="EY20" s="4">
        <v>3</v>
      </c>
      <c r="EZ20" s="292" t="s">
        <v>214</v>
      </c>
      <c r="FB20" s="304" t="s">
        <v>78</v>
      </c>
      <c r="FG20" s="1"/>
      <c r="FH20" s="1"/>
      <c r="FI20" s="312">
        <v>2</v>
      </c>
      <c r="FJ20" s="59" t="s">
        <v>193</v>
      </c>
      <c r="FK20" s="59">
        <f t="shared" ref="FK20:FK29" si="85">IF(FN20&gt;FO20,1,0)</f>
        <v>1</v>
      </c>
      <c r="FL20" s="4">
        <f>IF((NOT(ISBLANK(ES6)))*AND(ES6=EQ6),1,0)</f>
        <v>0</v>
      </c>
      <c r="FM20" s="57">
        <f t="shared" ref="FM20:FM29" si="86">IF(FN20&lt;FO20,1,0)</f>
        <v>0</v>
      </c>
      <c r="FN20" s="59">
        <f>ES6</f>
        <v>3</v>
      </c>
      <c r="FO20" s="57">
        <f>EQ6</f>
        <v>0</v>
      </c>
      <c r="FP20" s="1"/>
      <c r="FQ20" s="312">
        <v>2</v>
      </c>
      <c r="FR20" s="59" t="s">
        <v>210</v>
      </c>
      <c r="FS20" s="59">
        <f t="shared" ref="FS20:FS29" si="87">IF(FV20&gt;FW20,1,0)</f>
        <v>0</v>
      </c>
      <c r="FT20" s="4">
        <f>IF((NOT(ISBLANK(EQ7)))*AND(EQ7=ES7),1,0)</f>
        <v>0</v>
      </c>
      <c r="FU20" s="57">
        <f t="shared" ref="FU20:FU29" si="88">IF(FV20&lt;FW20,1,0)</f>
        <v>1</v>
      </c>
      <c r="FV20" s="59">
        <f>EQ7</f>
        <v>0</v>
      </c>
      <c r="FW20" s="57">
        <f>ES7</f>
        <v>3</v>
      </c>
      <c r="FX20" s="1"/>
      <c r="FY20" s="312">
        <v>2</v>
      </c>
      <c r="FZ20" s="59" t="s">
        <v>192</v>
      </c>
      <c r="GA20" s="59">
        <f t="shared" ref="GA20:GA29" si="89">IF(GD20&gt;GE20,1,0)</f>
        <v>0</v>
      </c>
      <c r="GB20" s="4">
        <f>IF((NOT(ISBLANK(ES5)))*AND(ES5=EQ5),1,0)</f>
        <v>0</v>
      </c>
      <c r="GC20" s="57">
        <f t="shared" ref="GC20:GC29" si="90">IF(GD20&lt;GE20,1,0)</f>
        <v>1</v>
      </c>
      <c r="GD20" s="59">
        <f>ES5</f>
        <v>1</v>
      </c>
      <c r="GE20" s="57">
        <f>EQ5</f>
        <v>3</v>
      </c>
      <c r="GF20" s="1"/>
      <c r="GG20" s="312">
        <v>2</v>
      </c>
      <c r="GH20" s="59" t="s">
        <v>194</v>
      </c>
      <c r="GI20" s="59">
        <f t="shared" ref="GI20:GI29" si="91">IF(GL20&gt;GM20,1,0)</f>
        <v>0</v>
      </c>
      <c r="GJ20" s="4">
        <f>IF((NOT(ISBLANK(EQ8)))*AND(EQ8=ES8),1,0)</f>
        <v>0</v>
      </c>
      <c r="GK20" s="57">
        <f t="shared" ref="GK20:GK29" si="92">IF(GL20&lt;GM20,1,0)</f>
        <v>1</v>
      </c>
      <c r="GL20" s="59">
        <f>EQ8</f>
        <v>1</v>
      </c>
      <c r="GM20" s="57">
        <f>ES8</f>
        <v>2</v>
      </c>
      <c r="GN20" s="1"/>
      <c r="GO20" s="312">
        <v>2</v>
      </c>
      <c r="GP20" s="59" t="s">
        <v>209</v>
      </c>
      <c r="GQ20" s="59">
        <f t="shared" ref="GQ20:GQ29" si="93">IF(GT20&gt;GU20,1,0)</f>
        <v>1</v>
      </c>
      <c r="GR20" s="4">
        <f>IF((NOT(ISBLANK(ES7)))*AND(ES7=EQ7),1,0)</f>
        <v>0</v>
      </c>
      <c r="GS20" s="57">
        <f t="shared" ref="GS20:GS29" si="94">IF(GT20&lt;GU20,1,0)</f>
        <v>0</v>
      </c>
      <c r="GT20" s="59">
        <f>ES7</f>
        <v>3</v>
      </c>
      <c r="GU20" s="57">
        <f>EQ7</f>
        <v>0</v>
      </c>
      <c r="GV20" s="1"/>
      <c r="GW20" s="312">
        <v>2</v>
      </c>
      <c r="GX20" s="59" t="s">
        <v>78</v>
      </c>
      <c r="GY20" s="59">
        <f t="shared" ref="GY20:GY29" si="95">IF(HB20&gt;HC20,1,0)</f>
        <v>0</v>
      </c>
      <c r="GZ20" s="4">
        <f>IF((NOT(ISBLANK(EQ4)))*AND(EQ4=ES4),1,0)</f>
        <v>0</v>
      </c>
      <c r="HA20" s="57">
        <f t="shared" ref="HA20:HA29" si="96">IF(HB20&lt;HC20,1,0)</f>
        <v>1</v>
      </c>
      <c r="HB20" s="59">
        <f>EQ4</f>
        <v>1</v>
      </c>
      <c r="HC20" s="57">
        <f>ES4</f>
        <v>4</v>
      </c>
      <c r="HD20" s="1"/>
      <c r="HE20" s="1"/>
      <c r="HF20" s="1"/>
      <c r="HG20" s="1"/>
      <c r="HH20" s="1"/>
      <c r="HI20" s="1"/>
      <c r="HJ20" s="314" t="s">
        <v>196</v>
      </c>
      <c r="HK20" s="308">
        <f t="shared" si="67"/>
        <v>15</v>
      </c>
      <c r="HL20" s="308">
        <f t="shared" si="68"/>
        <v>11</v>
      </c>
      <c r="HM20" s="322">
        <f>JC15</f>
        <v>4</v>
      </c>
      <c r="HN20" s="324">
        <f>JD15</f>
        <v>3</v>
      </c>
      <c r="HO20" s="311">
        <f>JE15</f>
        <v>4</v>
      </c>
      <c r="HP20" s="324">
        <f>JF15</f>
        <v>14</v>
      </c>
      <c r="HQ20" s="311">
        <f>JG15</f>
        <v>16</v>
      </c>
      <c r="HR20" s="311">
        <f t="shared" si="69"/>
        <v>-2</v>
      </c>
      <c r="HS20" s="1"/>
      <c r="HT20" s="291" t="s">
        <v>197</v>
      </c>
      <c r="HU20" s="4">
        <v>1</v>
      </c>
      <c r="HV20" s="4" t="s">
        <v>28</v>
      </c>
      <c r="HW20" s="4">
        <v>0</v>
      </c>
      <c r="HX20" s="292" t="s">
        <v>216</v>
      </c>
      <c r="HY20" s="4"/>
      <c r="HZ20" s="291" t="s">
        <v>212</v>
      </c>
      <c r="IA20" s="4">
        <v>1</v>
      </c>
      <c r="IB20" s="4" t="s">
        <v>28</v>
      </c>
      <c r="IC20" s="4">
        <v>1</v>
      </c>
      <c r="ID20" s="292" t="s">
        <v>217</v>
      </c>
      <c r="IE20" s="1"/>
      <c r="IF20" s="291" t="s">
        <v>217</v>
      </c>
      <c r="IG20" s="4">
        <v>0</v>
      </c>
      <c r="IH20" s="4" t="s">
        <v>28</v>
      </c>
      <c r="II20" s="4">
        <v>2</v>
      </c>
      <c r="IJ20" s="292" t="s">
        <v>218</v>
      </c>
      <c r="IL20" s="61" t="s">
        <v>197</v>
      </c>
      <c r="IQ20" s="1"/>
      <c r="IR20" s="1"/>
      <c r="IS20" s="312">
        <v>2</v>
      </c>
      <c r="IT20" s="59" t="s">
        <v>199</v>
      </c>
      <c r="IU20" s="59">
        <f t="shared" ref="IU20:IU29" si="97">IF(IX20&gt;IY20,1,0)</f>
        <v>1</v>
      </c>
      <c r="IV20" s="4">
        <f>IF((NOT(ISBLANK(IC6)))*AND(IC6=IA6),1,0)</f>
        <v>0</v>
      </c>
      <c r="IW20" s="57">
        <f t="shared" ref="IW20:IW29" si="98">IF(IX20&lt;IY20,1,0)</f>
        <v>0</v>
      </c>
      <c r="IX20" s="59">
        <f>IC6</f>
        <v>1</v>
      </c>
      <c r="IY20" s="57">
        <f>IA6</f>
        <v>0</v>
      </c>
      <c r="IZ20" s="1"/>
      <c r="JA20" s="312">
        <v>2</v>
      </c>
      <c r="JB20" s="59" t="s">
        <v>212</v>
      </c>
      <c r="JC20" s="59">
        <f t="shared" ref="JC20:JC29" si="99">IF(JF20&gt;JG20,1,0)</f>
        <v>0</v>
      </c>
      <c r="JD20" s="4">
        <f>IF((NOT(ISBLANK(IA7)))*AND(IA7=IC7),1,0)</f>
        <v>0</v>
      </c>
      <c r="JE20" s="57">
        <f t="shared" ref="JE20:JE29" si="100">IF(JF20&lt;JG20,1,0)</f>
        <v>1</v>
      </c>
      <c r="JF20" s="59">
        <f>IA7</f>
        <v>0</v>
      </c>
      <c r="JG20" s="57">
        <f>IC7</f>
        <v>1</v>
      </c>
      <c r="JH20" s="1"/>
      <c r="JI20" s="312">
        <v>2</v>
      </c>
      <c r="JJ20" s="59" t="s">
        <v>198</v>
      </c>
      <c r="JK20" s="59">
        <f t="shared" ref="JK20:JK29" si="101">IF(JN20&gt;JO20,1,0)</f>
        <v>0</v>
      </c>
      <c r="JL20" s="4">
        <f>IF((NOT(ISBLANK(IC5)))*AND(IC5=IA5),1,0)</f>
        <v>0</v>
      </c>
      <c r="JM20" s="57">
        <f t="shared" ref="JM20:JM29" si="102">IF(JN20&lt;JO20,1,0)</f>
        <v>1</v>
      </c>
      <c r="JN20" s="59">
        <f>IC5</f>
        <v>0</v>
      </c>
      <c r="JO20" s="57">
        <f>IA5</f>
        <v>2</v>
      </c>
      <c r="JP20" s="1"/>
      <c r="JQ20" s="312">
        <v>2</v>
      </c>
      <c r="JR20" s="59" t="s">
        <v>200</v>
      </c>
      <c r="JS20" s="59">
        <f t="shared" ref="JS20:JS29" si="103">IF(JV20&gt;JW20,1,0)</f>
        <v>0</v>
      </c>
      <c r="JT20" s="4">
        <f>IF((NOT(ISBLANK(IA8)))*AND(IA8=IC8),1,0)</f>
        <v>0</v>
      </c>
      <c r="JU20" s="57">
        <f t="shared" ref="JU20:JU29" si="104">IF(JV20&lt;JW20,1,0)</f>
        <v>1</v>
      </c>
      <c r="JV20" s="59">
        <f>IA8</f>
        <v>1</v>
      </c>
      <c r="JW20" s="57">
        <f>IC8</f>
        <v>2</v>
      </c>
      <c r="JX20" s="1"/>
      <c r="JY20" s="312">
        <v>2</v>
      </c>
      <c r="JZ20" s="59" t="s">
        <v>211</v>
      </c>
      <c r="KA20" s="59">
        <f t="shared" ref="KA20:KA29" si="105">IF(KD20&gt;KE20,1,0)</f>
        <v>1</v>
      </c>
      <c r="KB20" s="4">
        <f>IF((NOT(ISBLANK(IC7)))*AND(IC7=IA7),1,0)</f>
        <v>0</v>
      </c>
      <c r="KC20" s="57">
        <f t="shared" ref="KC20:KC29" si="106">IF(KD20&lt;KE20,1,0)</f>
        <v>0</v>
      </c>
      <c r="KD20" s="59">
        <f>IC7</f>
        <v>1</v>
      </c>
      <c r="KE20" s="57">
        <f>IA7</f>
        <v>0</v>
      </c>
      <c r="KF20" s="1"/>
      <c r="KG20" s="312">
        <v>2</v>
      </c>
      <c r="KH20" s="59" t="s">
        <v>197</v>
      </c>
      <c r="KI20" s="59">
        <f t="shared" ref="KI20:KI29" si="107">IF(KL20&gt;KM20,1,0)</f>
        <v>0</v>
      </c>
      <c r="KJ20" s="4">
        <f>IF((NOT(ISBLANK(IA4)))*AND(IA4=IC4),1,0)</f>
        <v>0</v>
      </c>
      <c r="KK20" s="57">
        <f t="shared" ref="KK20:KK29" si="108">IF(KL20&lt;KM20,1,0)</f>
        <v>1</v>
      </c>
      <c r="KL20" s="59">
        <f>IA4</f>
        <v>0</v>
      </c>
      <c r="KM20" s="57">
        <f>IC4</f>
        <v>1</v>
      </c>
      <c r="KN20" s="1"/>
      <c r="KO20" s="1"/>
      <c r="KP20" s="1"/>
      <c r="KQ20" s="1"/>
      <c r="KR20" s="1"/>
      <c r="KS20" s="1"/>
      <c r="LO20" s="1"/>
      <c r="LP20" s="1"/>
      <c r="MN20" s="1"/>
      <c r="MO20" s="1"/>
      <c r="MP20" s="1"/>
      <c r="MS20" s="1"/>
      <c r="MT20" s="1"/>
      <c r="MU20" s="1"/>
      <c r="MV20" s="314" t="s">
        <v>42</v>
      </c>
      <c r="MW20" s="308">
        <f t="shared" si="70"/>
        <v>0</v>
      </c>
      <c r="MX20" s="308">
        <f t="shared" si="71"/>
        <v>0</v>
      </c>
      <c r="MY20" s="322">
        <f>OO15</f>
        <v>0</v>
      </c>
      <c r="MZ20" s="324">
        <f>OP15</f>
        <v>0</v>
      </c>
      <c r="NA20" s="311">
        <f>OQ15</f>
        <v>0</v>
      </c>
      <c r="NB20" s="324">
        <f>OR15</f>
        <v>0</v>
      </c>
      <c r="NC20" s="311">
        <f>OS15</f>
        <v>0</v>
      </c>
      <c r="ND20" s="311">
        <f t="shared" si="72"/>
        <v>0</v>
      </c>
      <c r="NE20" s="1"/>
      <c r="NF20" s="291" t="s">
        <v>81</v>
      </c>
      <c r="NG20" s="4"/>
      <c r="NH20" s="4" t="s">
        <v>28</v>
      </c>
      <c r="NI20" s="4"/>
      <c r="NJ20" s="292" t="s">
        <v>72</v>
      </c>
      <c r="NK20" s="4"/>
      <c r="NL20" s="291" t="s">
        <v>54</v>
      </c>
      <c r="NM20" s="4"/>
      <c r="NN20" s="4" t="s">
        <v>28</v>
      </c>
      <c r="NO20" s="4"/>
      <c r="NP20" s="292" t="s">
        <v>59</v>
      </c>
      <c r="NQ20" s="1"/>
      <c r="NR20" s="291" t="s">
        <v>59</v>
      </c>
      <c r="NS20" s="4"/>
      <c r="NT20" s="4" t="s">
        <v>28</v>
      </c>
      <c r="NU20" s="4"/>
      <c r="NV20" s="292" t="s">
        <v>63</v>
      </c>
      <c r="OC20" s="1"/>
      <c r="OD20" s="1"/>
      <c r="OE20" s="312">
        <v>2</v>
      </c>
      <c r="OF20" s="59" t="s">
        <v>77</v>
      </c>
      <c r="OG20" s="59">
        <f t="shared" ref="OG20:OG29" si="109">IF(OJ20&gt;OK20,1,0)</f>
        <v>0</v>
      </c>
      <c r="OH20" s="4">
        <f>IF((NOT(ISBLANK(NO6)))*AND(NO6=NM6),1,0)</f>
        <v>0</v>
      </c>
      <c r="OI20" s="57">
        <f t="shared" ref="OI20:OI29" si="110">IF(OJ20&lt;OK20,1,0)</f>
        <v>0</v>
      </c>
      <c r="OJ20" s="59">
        <f>NO6</f>
        <v>0</v>
      </c>
      <c r="OK20" s="57">
        <f>NM6</f>
        <v>0</v>
      </c>
      <c r="OL20" s="1"/>
      <c r="OM20" s="312">
        <v>2</v>
      </c>
      <c r="ON20" s="59" t="s">
        <v>54</v>
      </c>
      <c r="OO20" s="59">
        <f t="shared" ref="OO20:OO29" si="111">IF(OR20&gt;OS20,1,0)</f>
        <v>0</v>
      </c>
      <c r="OP20" s="4">
        <f>IF((NOT(ISBLANK(NM7)))*AND(NM7=NO7),1,0)</f>
        <v>0</v>
      </c>
      <c r="OQ20" s="57">
        <f t="shared" ref="OQ20:OQ29" si="112">IF(OR20&lt;OS20,1,0)</f>
        <v>0</v>
      </c>
      <c r="OR20" s="59">
        <f>NM7</f>
        <v>0</v>
      </c>
      <c r="OS20" s="57">
        <f>NO7</f>
        <v>0</v>
      </c>
      <c r="OT20" s="1"/>
      <c r="OU20" s="312">
        <v>2</v>
      </c>
      <c r="OV20" s="59" t="s">
        <v>67</v>
      </c>
      <c r="OW20" s="59">
        <f t="shared" ref="OW20:OW29" si="113">IF(OZ20&gt;PA20,1,0)</f>
        <v>0</v>
      </c>
      <c r="OX20" s="4">
        <f>IF((NOT(ISBLANK(NO5)))*AND(NO5=NM5),1,0)</f>
        <v>0</v>
      </c>
      <c r="OY20" s="57">
        <f t="shared" ref="OY20:OY29" si="114">IF(OZ20&lt;PA20,1,0)</f>
        <v>0</v>
      </c>
      <c r="OZ20" s="59">
        <f>NO5</f>
        <v>0</v>
      </c>
      <c r="PA20" s="57">
        <f>NM5</f>
        <v>0</v>
      </c>
      <c r="PB20" s="1"/>
      <c r="PC20" s="312">
        <v>2</v>
      </c>
      <c r="PD20" s="59" t="s">
        <v>35</v>
      </c>
      <c r="PE20" s="59">
        <f t="shared" ref="PE20:PE29" si="115">IF(PH20&gt;PI20,1,0)</f>
        <v>0</v>
      </c>
      <c r="PF20" s="4">
        <f>IF((NOT(ISBLANK(NM8)))*AND(NM8=NO8),1,0)</f>
        <v>0</v>
      </c>
      <c r="PG20" s="57">
        <f t="shared" ref="PG20:PG29" si="116">IF(PH20&lt;PI20,1,0)</f>
        <v>0</v>
      </c>
      <c r="PH20" s="59">
        <f>NM8</f>
        <v>0</v>
      </c>
      <c r="PI20" s="57">
        <f>NO8</f>
        <v>0</v>
      </c>
      <c r="PJ20" s="1"/>
      <c r="PK20" s="312">
        <v>2</v>
      </c>
      <c r="PL20" s="59" t="s">
        <v>89</v>
      </c>
      <c r="PM20" s="59">
        <f t="shared" ref="PM20:PM29" si="117">IF(PP20&gt;PQ20,1,0)</f>
        <v>0</v>
      </c>
      <c r="PN20" s="4">
        <f>IF((NOT(ISBLANK(NO7)))*AND(NO7=NM7),1,0)</f>
        <v>0</v>
      </c>
      <c r="PO20" s="57">
        <f t="shared" ref="PO20:PO29" si="118">IF(PP20&lt;PQ20,1,0)</f>
        <v>0</v>
      </c>
      <c r="PP20" s="59">
        <f>NO7</f>
        <v>0</v>
      </c>
      <c r="PQ20" s="57">
        <f>NM7</f>
        <v>0</v>
      </c>
      <c r="PR20" s="1"/>
      <c r="PS20" s="312">
        <v>2</v>
      </c>
      <c r="PT20" s="59" t="s">
        <v>81</v>
      </c>
      <c r="PU20" s="59">
        <f t="shared" ref="PU20:PU29" si="119">IF(PX20&gt;PY20,1,0)</f>
        <v>0</v>
      </c>
      <c r="PV20" s="4">
        <f>IF((NOT(ISBLANK(NM4)))*AND(NM4=NO4),1,0)</f>
        <v>0</v>
      </c>
      <c r="PW20" s="57">
        <f t="shared" ref="PW20:PW29" si="120">IF(PX20&lt;PY20,1,0)</f>
        <v>0</v>
      </c>
      <c r="PX20" s="59">
        <f>NM4</f>
        <v>0</v>
      </c>
      <c r="PY20" s="57">
        <f>NO4</f>
        <v>0</v>
      </c>
      <c r="PZ20" s="1"/>
      <c r="QA20" s="1"/>
      <c r="QB20" s="1"/>
    </row>
    <row r="21" spans="2:444" x14ac:dyDescent="0.25">
      <c r="B21" s="347">
        <v>16</v>
      </c>
      <c r="C21" s="335"/>
      <c r="D21" s="353" t="s">
        <v>43</v>
      </c>
      <c r="E21" s="308">
        <v>19</v>
      </c>
      <c r="F21" s="308">
        <v>14</v>
      </c>
      <c r="G21" s="322">
        <v>5</v>
      </c>
      <c r="H21" s="323">
        <v>4</v>
      </c>
      <c r="I21" s="311">
        <v>5</v>
      </c>
      <c r="K21" s="150" t="s">
        <v>37</v>
      </c>
      <c r="L21" s="329">
        <f t="shared" ca="1" si="54"/>
        <v>11</v>
      </c>
      <c r="M21" s="318"/>
      <c r="R21" s="347">
        <v>16</v>
      </c>
      <c r="S21" s="335"/>
      <c r="T21" s="24" t="s">
        <v>37</v>
      </c>
      <c r="U21" s="308">
        <f t="shared" si="55"/>
        <v>25</v>
      </c>
      <c r="V21" s="308">
        <f t="shared" si="56"/>
        <v>14</v>
      </c>
      <c r="W21" s="322">
        <v>7</v>
      </c>
      <c r="X21" s="324">
        <v>4</v>
      </c>
      <c r="Y21" s="311">
        <v>3</v>
      </c>
      <c r="Z21" s="208">
        <f t="shared" si="57"/>
        <v>16</v>
      </c>
      <c r="AD21" s="96" t="s">
        <v>76</v>
      </c>
      <c r="AN21" s="1"/>
      <c r="AO21" s="1"/>
      <c r="AP21" s="314" t="s">
        <v>60</v>
      </c>
      <c r="AQ21" s="308">
        <f t="shared" si="61"/>
        <v>13</v>
      </c>
      <c r="AR21" s="308">
        <f t="shared" si="62"/>
        <v>5</v>
      </c>
      <c r="AS21" s="322">
        <f>CQ15</f>
        <v>4</v>
      </c>
      <c r="AT21" s="324">
        <f>CR15</f>
        <v>1</v>
      </c>
      <c r="AU21" s="311">
        <f>CS15</f>
        <v>0</v>
      </c>
      <c r="AV21" s="324">
        <f>CT15</f>
        <v>10</v>
      </c>
      <c r="AW21" s="311">
        <f>CU15</f>
        <v>2</v>
      </c>
      <c r="AX21" s="311">
        <f t="shared" si="63"/>
        <v>8</v>
      </c>
      <c r="AY21" s="1"/>
      <c r="AZ21" s="291" t="s">
        <v>66</v>
      </c>
      <c r="BA21" s="4"/>
      <c r="BB21" s="4" t="s">
        <v>28</v>
      </c>
      <c r="BC21" s="4"/>
      <c r="BD21" s="292" t="s">
        <v>88</v>
      </c>
      <c r="BE21" s="4"/>
      <c r="BF21" s="291" t="s">
        <v>60</v>
      </c>
      <c r="BG21" s="4"/>
      <c r="BH21" s="4" t="s">
        <v>28</v>
      </c>
      <c r="BI21" s="4"/>
      <c r="BJ21" s="292" t="s">
        <v>190</v>
      </c>
      <c r="BK21" s="1"/>
      <c r="BL21" s="291" t="s">
        <v>66</v>
      </c>
      <c r="BM21" s="4"/>
      <c r="BN21" s="4" t="s">
        <v>28</v>
      </c>
      <c r="BO21" s="4"/>
      <c r="BP21" s="292" t="s">
        <v>53</v>
      </c>
      <c r="BQ21" s="4"/>
      <c r="BR21" s="61" t="s">
        <v>66</v>
      </c>
      <c r="BS21" s="1"/>
      <c r="BT21" s="1"/>
      <c r="BU21" s="1"/>
      <c r="BV21" s="1"/>
      <c r="BW21" s="1"/>
      <c r="BX21" s="1"/>
      <c r="BY21" s="312">
        <v>3</v>
      </c>
      <c r="BZ21" s="59" t="s">
        <v>88</v>
      </c>
      <c r="CA21" s="59">
        <f t="shared" si="73"/>
        <v>1</v>
      </c>
      <c r="CB21" s="4">
        <f>IF((NOT(ISBLANK(BM6)))*AND(BM6=BO6),1,0)</f>
        <v>0</v>
      </c>
      <c r="CC21" s="57">
        <f t="shared" si="74"/>
        <v>0</v>
      </c>
      <c r="CD21" s="59">
        <f>BM6</f>
        <v>4</v>
      </c>
      <c r="CE21" s="57">
        <f>BO6</f>
        <v>2</v>
      </c>
      <c r="CF21" s="1"/>
      <c r="CG21" s="312">
        <v>3</v>
      </c>
      <c r="CH21" s="59" t="s">
        <v>62</v>
      </c>
      <c r="CI21" s="59">
        <f t="shared" si="75"/>
        <v>0</v>
      </c>
      <c r="CJ21" s="4">
        <f>IF((NOT(ISBLANK(BO6)))*AND(BO6=BM6),1,0)</f>
        <v>0</v>
      </c>
      <c r="CK21" s="57">
        <f t="shared" si="76"/>
        <v>1</v>
      </c>
      <c r="CL21" s="59">
        <f>BO6</f>
        <v>2</v>
      </c>
      <c r="CM21" s="57">
        <f>BM6</f>
        <v>4</v>
      </c>
      <c r="CN21" s="1"/>
      <c r="CO21" s="312">
        <v>3</v>
      </c>
      <c r="CP21" s="59" t="s">
        <v>76</v>
      </c>
      <c r="CQ21" s="59">
        <f t="shared" si="77"/>
        <v>0</v>
      </c>
      <c r="CR21" s="4">
        <f>IF((NOT(ISBLANK(BM7)))*AND(BM7=BO7),1,0)</f>
        <v>0</v>
      </c>
      <c r="CS21" s="57">
        <f t="shared" si="78"/>
        <v>1</v>
      </c>
      <c r="CT21" s="59">
        <f>BM7</f>
        <v>0</v>
      </c>
      <c r="CU21" s="57">
        <f>BO7</f>
        <v>2</v>
      </c>
      <c r="CV21" s="1"/>
      <c r="CW21" s="312">
        <v>3</v>
      </c>
      <c r="CX21" s="59" t="s">
        <v>190</v>
      </c>
      <c r="CY21" s="59">
        <f t="shared" si="79"/>
        <v>0</v>
      </c>
      <c r="CZ21" s="4">
        <f>IF((NOT(ISBLANK(BM8)))*AND(BM8=BO8),1,0)</f>
        <v>0</v>
      </c>
      <c r="DA21" s="57">
        <f t="shared" si="80"/>
        <v>1</v>
      </c>
      <c r="DB21" s="59">
        <f>BM8</f>
        <v>0</v>
      </c>
      <c r="DC21" s="57">
        <f>BO8</f>
        <v>1</v>
      </c>
      <c r="DD21" s="1"/>
      <c r="DE21" s="312">
        <v>3</v>
      </c>
      <c r="DF21" s="59" t="s">
        <v>41</v>
      </c>
      <c r="DG21" s="59">
        <f t="shared" si="81"/>
        <v>0</v>
      </c>
      <c r="DH21" s="4">
        <f>IF((NOT(ISBLANK(BM3)))*AND(BM3=BO3),1,0)</f>
        <v>1</v>
      </c>
      <c r="DI21" s="57">
        <f t="shared" si="82"/>
        <v>0</v>
      </c>
      <c r="DJ21" s="59">
        <f>BM3</f>
        <v>0</v>
      </c>
      <c r="DK21" s="57">
        <f>BO3</f>
        <v>0</v>
      </c>
      <c r="DL21" s="1"/>
      <c r="DM21" s="312">
        <v>3</v>
      </c>
      <c r="DN21" s="59" t="s">
        <v>34</v>
      </c>
      <c r="DO21" s="59">
        <f t="shared" si="83"/>
        <v>1</v>
      </c>
      <c r="DP21" s="4">
        <f>IF((NOT(ISBLANK(BO5)))*AND(BO5=BM5),1,0)</f>
        <v>0</v>
      </c>
      <c r="DQ21" s="57">
        <f t="shared" si="84"/>
        <v>0</v>
      </c>
      <c r="DR21" s="59">
        <f>BO5</f>
        <v>4</v>
      </c>
      <c r="DS21" s="57">
        <f>BM5</f>
        <v>1</v>
      </c>
      <c r="DT21" s="1"/>
      <c r="DU21" s="1"/>
      <c r="DV21" s="1"/>
      <c r="DW21" s="1"/>
      <c r="DX21" s="1"/>
      <c r="DY21" s="1"/>
      <c r="DZ21" s="314" t="s">
        <v>78</v>
      </c>
      <c r="EA21" s="308">
        <f t="shared" si="64"/>
        <v>26</v>
      </c>
      <c r="EB21" s="308">
        <f t="shared" si="65"/>
        <v>11</v>
      </c>
      <c r="EC21" s="322">
        <f>GA15</f>
        <v>8</v>
      </c>
      <c r="ED21" s="324">
        <f>GB15</f>
        <v>2</v>
      </c>
      <c r="EE21" s="311">
        <f>GC15</f>
        <v>1</v>
      </c>
      <c r="EF21" s="324">
        <f>GD15</f>
        <v>23</v>
      </c>
      <c r="EG21" s="311">
        <f>GE15</f>
        <v>14</v>
      </c>
      <c r="EH21" s="311">
        <f t="shared" si="66"/>
        <v>9</v>
      </c>
      <c r="EI21" s="1"/>
      <c r="EJ21" s="291" t="s">
        <v>192</v>
      </c>
      <c r="EK21" s="4">
        <v>0</v>
      </c>
      <c r="EL21" s="4" t="s">
        <v>28</v>
      </c>
      <c r="EM21" s="4">
        <v>0</v>
      </c>
      <c r="EN21" s="292" t="s">
        <v>209</v>
      </c>
      <c r="EO21" s="4"/>
      <c r="EP21" s="291" t="s">
        <v>78</v>
      </c>
      <c r="EQ21" s="4">
        <v>1</v>
      </c>
      <c r="ER21" s="4" t="s">
        <v>28</v>
      </c>
      <c r="ES21" s="4">
        <v>0</v>
      </c>
      <c r="ET21" s="292" t="s">
        <v>29</v>
      </c>
      <c r="EU21" s="1"/>
      <c r="EV21" s="291" t="s">
        <v>192</v>
      </c>
      <c r="EW21" s="4">
        <v>2</v>
      </c>
      <c r="EX21" s="4" t="s">
        <v>28</v>
      </c>
      <c r="EY21" s="4">
        <v>0</v>
      </c>
      <c r="EZ21" s="292" t="s">
        <v>210</v>
      </c>
      <c r="FA21" s="4"/>
      <c r="FB21" s="96" t="s">
        <v>223</v>
      </c>
      <c r="FC21" s="1"/>
      <c r="FD21" s="1"/>
      <c r="FE21" s="1"/>
      <c r="FF21" s="1"/>
      <c r="FG21" s="1"/>
      <c r="FH21" s="1"/>
      <c r="FI21" s="312">
        <v>3</v>
      </c>
      <c r="FJ21" s="59" t="s">
        <v>209</v>
      </c>
      <c r="FK21" s="59">
        <f t="shared" si="85"/>
        <v>1</v>
      </c>
      <c r="FL21" s="4">
        <f>IF((NOT(ISBLANK(EW6)))*AND(EW6=EY6),1,0)</f>
        <v>0</v>
      </c>
      <c r="FM21" s="57">
        <f t="shared" si="86"/>
        <v>0</v>
      </c>
      <c r="FN21" s="59">
        <f>EW6</f>
        <v>2</v>
      </c>
      <c r="FO21" s="57">
        <f>EY6</f>
        <v>0</v>
      </c>
      <c r="FP21" s="1"/>
      <c r="FQ21" s="312">
        <v>3</v>
      </c>
      <c r="FR21" s="59" t="s">
        <v>214</v>
      </c>
      <c r="FS21" s="59">
        <f t="shared" si="87"/>
        <v>0</v>
      </c>
      <c r="FT21" s="4">
        <f>IF((NOT(ISBLANK(EY6)))*AND(EY6=EW6),1,0)</f>
        <v>0</v>
      </c>
      <c r="FU21" s="57">
        <f t="shared" si="88"/>
        <v>1</v>
      </c>
      <c r="FV21" s="59">
        <f>EY6</f>
        <v>0</v>
      </c>
      <c r="FW21" s="57">
        <f>EW6</f>
        <v>2</v>
      </c>
      <c r="FX21" s="1"/>
      <c r="FY21" s="312">
        <v>3</v>
      </c>
      <c r="FZ21" s="59" t="s">
        <v>193</v>
      </c>
      <c r="GA21" s="59">
        <f t="shared" si="89"/>
        <v>1</v>
      </c>
      <c r="GB21" s="4">
        <f>IF((NOT(ISBLANK(EW7)))*AND(EW7=EY7),1,0)</f>
        <v>0</v>
      </c>
      <c r="GC21" s="57">
        <f t="shared" si="90"/>
        <v>0</v>
      </c>
      <c r="GD21" s="59">
        <f>EW7</f>
        <v>1</v>
      </c>
      <c r="GE21" s="57">
        <f>EY7</f>
        <v>0</v>
      </c>
      <c r="GF21" s="1"/>
      <c r="GG21" s="312">
        <v>3</v>
      </c>
      <c r="GH21" s="59" t="s">
        <v>29</v>
      </c>
      <c r="GI21" s="59">
        <f t="shared" si="91"/>
        <v>1</v>
      </c>
      <c r="GJ21" s="4">
        <f>IF((NOT(ISBLANK(EW8)))*AND(EW8=EY8),1,0)</f>
        <v>0</v>
      </c>
      <c r="GK21" s="57">
        <f t="shared" si="92"/>
        <v>0</v>
      </c>
      <c r="GL21" s="59">
        <f>EW8</f>
        <v>2</v>
      </c>
      <c r="GM21" s="57">
        <f>EY8</f>
        <v>0</v>
      </c>
      <c r="GN21" s="1"/>
      <c r="GO21" s="312">
        <v>3</v>
      </c>
      <c r="GP21" s="59" t="s">
        <v>73</v>
      </c>
      <c r="GQ21" s="59">
        <f t="shared" si="93"/>
        <v>1</v>
      </c>
      <c r="GR21" s="4">
        <f>IF((NOT(ISBLANK(EW3)))*AND(EW3=EY3),1,0)</f>
        <v>0</v>
      </c>
      <c r="GS21" s="57">
        <f t="shared" si="94"/>
        <v>0</v>
      </c>
      <c r="GT21" s="59">
        <f>EW3</f>
        <v>2</v>
      </c>
      <c r="GU21" s="57">
        <f>EY3</f>
        <v>1</v>
      </c>
      <c r="GV21" s="1"/>
      <c r="GW21" s="312">
        <v>3</v>
      </c>
      <c r="GX21" s="59" t="s">
        <v>194</v>
      </c>
      <c r="GY21" s="59">
        <f t="shared" si="95"/>
        <v>1</v>
      </c>
      <c r="GZ21" s="4">
        <f>IF((NOT(ISBLANK(EY5)))*AND(EY5=EW5),1,0)</f>
        <v>0</v>
      </c>
      <c r="HA21" s="57">
        <f t="shared" si="96"/>
        <v>0</v>
      </c>
      <c r="HB21" s="59">
        <f>EY5</f>
        <v>1</v>
      </c>
      <c r="HC21" s="57">
        <f>EW5</f>
        <v>0</v>
      </c>
      <c r="HD21" s="1"/>
      <c r="HE21" s="1"/>
      <c r="HF21" s="1"/>
      <c r="HG21" s="1"/>
      <c r="HH21" s="1"/>
      <c r="HI21" s="1"/>
      <c r="HJ21" s="314" t="s">
        <v>197</v>
      </c>
      <c r="HK21" s="308">
        <f t="shared" si="67"/>
        <v>17</v>
      </c>
      <c r="HL21" s="308">
        <f t="shared" si="68"/>
        <v>11</v>
      </c>
      <c r="HM21" s="322">
        <f>JK15</f>
        <v>5</v>
      </c>
      <c r="HN21" s="324">
        <f>JL15</f>
        <v>2</v>
      </c>
      <c r="HO21" s="311">
        <f>JM15</f>
        <v>4</v>
      </c>
      <c r="HP21" s="324">
        <f>JN15</f>
        <v>19</v>
      </c>
      <c r="HQ21" s="311">
        <f>JO15</f>
        <v>18</v>
      </c>
      <c r="HR21" s="311">
        <f t="shared" si="69"/>
        <v>1</v>
      </c>
      <c r="HS21" s="1"/>
      <c r="HT21" s="291" t="s">
        <v>198</v>
      </c>
      <c r="HU21" s="4">
        <v>0</v>
      </c>
      <c r="HV21" s="4" t="s">
        <v>28</v>
      </c>
      <c r="HW21" s="4">
        <v>1</v>
      </c>
      <c r="HX21" s="292" t="s">
        <v>211</v>
      </c>
      <c r="HY21" s="4"/>
      <c r="HZ21" s="291" t="s">
        <v>197</v>
      </c>
      <c r="IA21" s="4">
        <v>2</v>
      </c>
      <c r="IB21" s="4" t="s">
        <v>28</v>
      </c>
      <c r="IC21" s="4">
        <v>3</v>
      </c>
      <c r="ID21" s="292" t="s">
        <v>85</v>
      </c>
      <c r="IE21" s="1"/>
      <c r="IF21" s="291" t="s">
        <v>198</v>
      </c>
      <c r="IG21" s="4">
        <v>2</v>
      </c>
      <c r="IH21" s="4" t="s">
        <v>28</v>
      </c>
      <c r="II21" s="4">
        <v>1</v>
      </c>
      <c r="IJ21" s="292" t="s">
        <v>212</v>
      </c>
      <c r="IK21" s="4"/>
      <c r="IL21" s="61" t="s">
        <v>198</v>
      </c>
      <c r="IM21" s="1"/>
      <c r="IN21" s="1"/>
      <c r="IO21" s="1"/>
      <c r="IP21" s="1"/>
      <c r="IQ21" s="1"/>
      <c r="IR21" s="1"/>
      <c r="IS21" s="312">
        <v>3</v>
      </c>
      <c r="IT21" s="59" t="s">
        <v>211</v>
      </c>
      <c r="IU21" s="59">
        <f t="shared" si="97"/>
        <v>0</v>
      </c>
      <c r="IV21" s="4">
        <f>IF((NOT(ISBLANK(IG6)))*AND(IG6=II6),1,0)</f>
        <v>0</v>
      </c>
      <c r="IW21" s="57">
        <f t="shared" si="98"/>
        <v>1</v>
      </c>
      <c r="IX21" s="59">
        <f>IG6</f>
        <v>0</v>
      </c>
      <c r="IY21" s="57">
        <f>II6</f>
        <v>3</v>
      </c>
      <c r="IZ21" s="1"/>
      <c r="JA21" s="312">
        <v>3</v>
      </c>
      <c r="JB21" s="59" t="s">
        <v>218</v>
      </c>
      <c r="JC21" s="59">
        <f t="shared" si="99"/>
        <v>1</v>
      </c>
      <c r="JD21" s="4">
        <f>IF((NOT(ISBLANK(II6)))*AND(II6=IG6),1,0)</f>
        <v>0</v>
      </c>
      <c r="JE21" s="57">
        <f t="shared" si="100"/>
        <v>0</v>
      </c>
      <c r="JF21" s="59">
        <f>II6</f>
        <v>3</v>
      </c>
      <c r="JG21" s="57">
        <f>IG6</f>
        <v>0</v>
      </c>
      <c r="JH21" s="1"/>
      <c r="JI21" s="312">
        <v>3</v>
      </c>
      <c r="JJ21" s="59" t="s">
        <v>199</v>
      </c>
      <c r="JK21" s="59">
        <f t="shared" si="101"/>
        <v>1</v>
      </c>
      <c r="JL21" s="4">
        <f>IF((NOT(ISBLANK(IG7)))*AND(IG7=II7),1,0)</f>
        <v>0</v>
      </c>
      <c r="JM21" s="57">
        <f t="shared" si="102"/>
        <v>0</v>
      </c>
      <c r="JN21" s="59">
        <f>IG7</f>
        <v>3</v>
      </c>
      <c r="JO21" s="57">
        <f>II7</f>
        <v>2</v>
      </c>
      <c r="JP21" s="1"/>
      <c r="JQ21" s="312">
        <v>3</v>
      </c>
      <c r="JR21" s="59" t="s">
        <v>85</v>
      </c>
      <c r="JS21" s="59">
        <f t="shared" si="103"/>
        <v>0</v>
      </c>
      <c r="JT21" s="4">
        <f>IF((NOT(ISBLANK(IG8)))*AND(IG8=II8),1,0)</f>
        <v>0</v>
      </c>
      <c r="JU21" s="57">
        <f t="shared" si="104"/>
        <v>1</v>
      </c>
      <c r="JV21" s="59">
        <f>IG8</f>
        <v>0</v>
      </c>
      <c r="JW21" s="57">
        <f>II8</f>
        <v>3</v>
      </c>
      <c r="JX21" s="1"/>
      <c r="JY21" s="312">
        <v>3</v>
      </c>
      <c r="JZ21" s="59" t="s">
        <v>196</v>
      </c>
      <c r="KA21" s="59">
        <f t="shared" si="105"/>
        <v>0</v>
      </c>
      <c r="KB21" s="4">
        <f>IF((NOT(ISBLANK(IG3)))*AND(IG3=II3),1,0)</f>
        <v>0</v>
      </c>
      <c r="KC21" s="57">
        <f t="shared" si="106"/>
        <v>1</v>
      </c>
      <c r="KD21" s="59">
        <f>IG3</f>
        <v>1</v>
      </c>
      <c r="KE21" s="57">
        <f>II3</f>
        <v>3</v>
      </c>
      <c r="KF21" s="1"/>
      <c r="KG21" s="312">
        <v>3</v>
      </c>
      <c r="KH21" s="59" t="s">
        <v>200</v>
      </c>
      <c r="KI21" s="59">
        <f t="shared" si="107"/>
        <v>0</v>
      </c>
      <c r="KJ21" s="4">
        <f>IF((NOT(ISBLANK(II5)))*AND(II5=IG5),1,0)</f>
        <v>1</v>
      </c>
      <c r="KK21" s="57">
        <f t="shared" si="108"/>
        <v>0</v>
      </c>
      <c r="KL21" s="59">
        <f>II5</f>
        <v>0</v>
      </c>
      <c r="KM21" s="57">
        <f>IG5</f>
        <v>0</v>
      </c>
      <c r="KN21" s="1"/>
      <c r="KO21" s="1"/>
      <c r="KP21" s="1"/>
      <c r="KQ21" s="1"/>
      <c r="KR21" s="1"/>
      <c r="KS21" s="1"/>
      <c r="LI21" s="4"/>
      <c r="LJ21" s="1"/>
      <c r="LK21" s="1"/>
      <c r="LL21" s="1"/>
      <c r="LO21" s="1"/>
      <c r="LP21" s="1"/>
      <c r="MN21" s="1"/>
      <c r="MO21" s="1"/>
      <c r="MP21" s="1"/>
      <c r="MS21" s="1"/>
      <c r="MT21" s="1"/>
      <c r="MU21" s="1"/>
      <c r="MV21" s="314" t="s">
        <v>81</v>
      </c>
      <c r="MW21" s="308">
        <f t="shared" si="70"/>
        <v>0</v>
      </c>
      <c r="MX21" s="308">
        <f t="shared" si="71"/>
        <v>0</v>
      </c>
      <c r="MY21" s="322">
        <f>OW15</f>
        <v>0</v>
      </c>
      <c r="MZ21" s="324">
        <f>OX15</f>
        <v>0</v>
      </c>
      <c r="NA21" s="311">
        <f>OY15</f>
        <v>0</v>
      </c>
      <c r="NB21" s="324">
        <f>OZ15</f>
        <v>0</v>
      </c>
      <c r="NC21" s="311">
        <f>PA15</f>
        <v>0</v>
      </c>
      <c r="ND21" s="311">
        <f t="shared" si="72"/>
        <v>0</v>
      </c>
      <c r="NE21" s="1"/>
      <c r="NF21" s="291" t="s">
        <v>67</v>
      </c>
      <c r="NG21" s="4"/>
      <c r="NH21" s="4" t="s">
        <v>28</v>
      </c>
      <c r="NI21" s="4"/>
      <c r="NJ21" s="292" t="s">
        <v>89</v>
      </c>
      <c r="NK21" s="4"/>
      <c r="NL21" s="291" t="s">
        <v>81</v>
      </c>
      <c r="NM21" s="4"/>
      <c r="NN21" s="4" t="s">
        <v>28</v>
      </c>
      <c r="NO21" s="4"/>
      <c r="NP21" s="292" t="s">
        <v>121</v>
      </c>
      <c r="NQ21" s="1"/>
      <c r="NR21" s="291" t="s">
        <v>67</v>
      </c>
      <c r="NS21" s="4"/>
      <c r="NT21" s="4" t="s">
        <v>28</v>
      </c>
      <c r="NU21" s="4"/>
      <c r="NV21" s="292" t="s">
        <v>54</v>
      </c>
      <c r="NW21" s="4"/>
      <c r="NX21" s="1"/>
      <c r="NY21" s="1"/>
      <c r="NZ21" s="1"/>
      <c r="OA21" s="1"/>
      <c r="OB21" s="1"/>
      <c r="OC21" s="1"/>
      <c r="OD21" s="1"/>
      <c r="OE21" s="312">
        <v>3</v>
      </c>
      <c r="OF21" s="59" t="s">
        <v>89</v>
      </c>
      <c r="OG21" s="59">
        <f t="shared" si="109"/>
        <v>0</v>
      </c>
      <c r="OH21" s="4">
        <f>IF((NOT(ISBLANK(NS6)))*AND(NS6=NU6),1,0)</f>
        <v>0</v>
      </c>
      <c r="OI21" s="57">
        <f t="shared" si="110"/>
        <v>0</v>
      </c>
      <c r="OJ21" s="59">
        <f>NS6</f>
        <v>0</v>
      </c>
      <c r="OK21" s="57">
        <f>NU6</f>
        <v>0</v>
      </c>
      <c r="OL21" s="1"/>
      <c r="OM21" s="312">
        <v>3</v>
      </c>
      <c r="ON21" s="59" t="s">
        <v>63</v>
      </c>
      <c r="OO21" s="59">
        <f t="shared" si="111"/>
        <v>0</v>
      </c>
      <c r="OP21" s="4">
        <f>IF((NOT(ISBLANK(NU6)))*AND(NU6=NS6),1,0)</f>
        <v>0</v>
      </c>
      <c r="OQ21" s="57">
        <f t="shared" si="112"/>
        <v>0</v>
      </c>
      <c r="OR21" s="59">
        <f>NU6</f>
        <v>0</v>
      </c>
      <c r="OS21" s="57">
        <f>NS6</f>
        <v>0</v>
      </c>
      <c r="OT21" s="1"/>
      <c r="OU21" s="312">
        <v>3</v>
      </c>
      <c r="OV21" s="59" t="s">
        <v>77</v>
      </c>
      <c r="OW21" s="59">
        <f t="shared" si="113"/>
        <v>0</v>
      </c>
      <c r="OX21" s="4">
        <f>IF((NOT(ISBLANK(NS7)))*AND(NS7=NU7),1,0)</f>
        <v>0</v>
      </c>
      <c r="OY21" s="57">
        <f t="shared" si="114"/>
        <v>0</v>
      </c>
      <c r="OZ21" s="59">
        <f>NS7</f>
        <v>0</v>
      </c>
      <c r="PA21" s="57">
        <f>NU7</f>
        <v>0</v>
      </c>
      <c r="PB21" s="1"/>
      <c r="PC21" s="312">
        <v>3</v>
      </c>
      <c r="PD21" s="59" t="s">
        <v>121</v>
      </c>
      <c r="PE21" s="59">
        <f t="shared" si="115"/>
        <v>0</v>
      </c>
      <c r="PF21" s="4">
        <f>IF((NOT(ISBLANK(NS8)))*AND(NS8=NU8),1,0)</f>
        <v>0</v>
      </c>
      <c r="PG21" s="57">
        <f t="shared" si="116"/>
        <v>0</v>
      </c>
      <c r="PH21" s="59">
        <f>NS8</f>
        <v>0</v>
      </c>
      <c r="PI21" s="57">
        <f>NU8</f>
        <v>0</v>
      </c>
      <c r="PJ21" s="1"/>
      <c r="PK21" s="312">
        <v>3</v>
      </c>
      <c r="PL21" s="59" t="s">
        <v>42</v>
      </c>
      <c r="PM21" s="59">
        <f t="shared" si="117"/>
        <v>0</v>
      </c>
      <c r="PN21" s="4">
        <f>IF((NOT(ISBLANK(NS3)))*AND(NS3=NU3),1,0)</f>
        <v>0</v>
      </c>
      <c r="PO21" s="57">
        <f t="shared" si="118"/>
        <v>0</v>
      </c>
      <c r="PP21" s="59">
        <f>NS3</f>
        <v>0</v>
      </c>
      <c r="PQ21" s="57">
        <f>NU3</f>
        <v>0</v>
      </c>
      <c r="PR21" s="1"/>
      <c r="PS21" s="312">
        <v>3</v>
      </c>
      <c r="PT21" s="59" t="s">
        <v>35</v>
      </c>
      <c r="PU21" s="59">
        <f t="shared" si="119"/>
        <v>0</v>
      </c>
      <c r="PV21" s="4">
        <f>IF((NOT(ISBLANK(NU5)))*AND(NU5=NS5),1,0)</f>
        <v>0</v>
      </c>
      <c r="PW21" s="57">
        <f t="shared" si="120"/>
        <v>0</v>
      </c>
      <c r="PX21" s="59">
        <f>NU5</f>
        <v>0</v>
      </c>
      <c r="PY21" s="57">
        <f>NS5</f>
        <v>0</v>
      </c>
      <c r="PZ21" s="1"/>
      <c r="QA21" s="1"/>
      <c r="QB21" s="1"/>
    </row>
    <row r="22" spans="2:444" x14ac:dyDescent="0.25">
      <c r="B22" s="347">
        <v>17</v>
      </c>
      <c r="C22" s="335"/>
      <c r="D22" s="315" t="s">
        <v>109</v>
      </c>
      <c r="E22" s="308">
        <v>19</v>
      </c>
      <c r="F22" s="308">
        <v>14</v>
      </c>
      <c r="G22" s="322">
        <v>5</v>
      </c>
      <c r="H22" s="324">
        <v>4</v>
      </c>
      <c r="I22" s="311">
        <v>5</v>
      </c>
      <c r="K22" s="150" t="s">
        <v>96</v>
      </c>
      <c r="L22" s="329">
        <f t="shared" ca="1" si="54"/>
        <v>41</v>
      </c>
      <c r="M22" s="318"/>
      <c r="R22" s="347">
        <v>17</v>
      </c>
      <c r="S22" s="335"/>
      <c r="T22" s="24" t="s">
        <v>96</v>
      </c>
      <c r="U22" s="308">
        <f t="shared" si="55"/>
        <v>16</v>
      </c>
      <c r="V22" s="308">
        <f t="shared" si="56"/>
        <v>13</v>
      </c>
      <c r="W22" s="322">
        <v>4</v>
      </c>
      <c r="X22" s="324">
        <v>4</v>
      </c>
      <c r="Y22" s="311">
        <v>5</v>
      </c>
      <c r="Z22" s="208">
        <f t="shared" si="57"/>
        <v>17</v>
      </c>
      <c r="AD22" s="96" t="s">
        <v>218</v>
      </c>
      <c r="AN22" s="1"/>
      <c r="AO22" s="1"/>
      <c r="AP22" s="314" t="s">
        <v>66</v>
      </c>
      <c r="AQ22" s="308">
        <f t="shared" si="61"/>
        <v>7</v>
      </c>
      <c r="AR22" s="308">
        <f t="shared" si="62"/>
        <v>5</v>
      </c>
      <c r="AS22" s="322">
        <f>CY15</f>
        <v>2</v>
      </c>
      <c r="AT22" s="324">
        <f>CZ15</f>
        <v>1</v>
      </c>
      <c r="AU22" s="311">
        <f>DA15</f>
        <v>2</v>
      </c>
      <c r="AV22" s="324">
        <f>DB15</f>
        <v>5</v>
      </c>
      <c r="AW22" s="311">
        <f>DC15</f>
        <v>6</v>
      </c>
      <c r="AX22" s="311">
        <f t="shared" si="63"/>
        <v>-1</v>
      </c>
      <c r="AY22" s="1"/>
      <c r="AZ22" s="291" t="s">
        <v>76</v>
      </c>
      <c r="BA22" s="4"/>
      <c r="BB22" s="4" t="s">
        <v>28</v>
      </c>
      <c r="BC22" s="4"/>
      <c r="BD22" s="292" t="s">
        <v>190</v>
      </c>
      <c r="BE22" s="4"/>
      <c r="BF22" s="291" t="s">
        <v>62</v>
      </c>
      <c r="BG22" s="4"/>
      <c r="BH22" s="4" t="s">
        <v>28</v>
      </c>
      <c r="BI22" s="4"/>
      <c r="BJ22" s="292" t="s">
        <v>47</v>
      </c>
      <c r="BK22" s="1"/>
      <c r="BL22" s="291" t="s">
        <v>76</v>
      </c>
      <c r="BM22" s="4"/>
      <c r="BN22" s="4" t="s">
        <v>28</v>
      </c>
      <c r="BO22" s="4"/>
      <c r="BP22" s="292" t="s">
        <v>41</v>
      </c>
      <c r="BQ22" s="4"/>
      <c r="BR22" s="61" t="s">
        <v>34</v>
      </c>
      <c r="BS22" s="1"/>
      <c r="BT22" s="1"/>
      <c r="BU22" s="1"/>
      <c r="BV22" s="1"/>
      <c r="BW22" s="1"/>
      <c r="BX22" s="1"/>
      <c r="BY22" s="312">
        <v>4</v>
      </c>
      <c r="BZ22" s="59" t="s">
        <v>41</v>
      </c>
      <c r="CA22" s="59">
        <f t="shared" si="73"/>
        <v>0</v>
      </c>
      <c r="CB22" s="4">
        <f>IF((NOT(ISBLANK(BU4)))*AND(BU4=BS4),1,0)</f>
        <v>0</v>
      </c>
      <c r="CC22" s="57">
        <f t="shared" si="74"/>
        <v>1</v>
      </c>
      <c r="CD22" s="59">
        <f>BU4</f>
        <v>0</v>
      </c>
      <c r="CE22" s="57">
        <f>BS4</f>
        <v>1</v>
      </c>
      <c r="CF22" s="1"/>
      <c r="CG22" s="312">
        <v>4</v>
      </c>
      <c r="CH22" s="59" t="s">
        <v>71</v>
      </c>
      <c r="CI22" s="59">
        <f t="shared" si="75"/>
        <v>0</v>
      </c>
      <c r="CJ22" s="4">
        <f>IF((NOT(ISBLANK(BS8)))*AND(BS8=BU8),1,0)</f>
        <v>1</v>
      </c>
      <c r="CK22" s="57">
        <f t="shared" si="76"/>
        <v>0</v>
      </c>
      <c r="CL22" s="59">
        <f>BS8</f>
        <v>0</v>
      </c>
      <c r="CM22" s="57">
        <f>BU8</f>
        <v>0</v>
      </c>
      <c r="CN22" s="1"/>
      <c r="CO22" s="312">
        <v>4</v>
      </c>
      <c r="CP22" s="59" t="s">
        <v>88</v>
      </c>
      <c r="CQ22" s="59">
        <f t="shared" si="77"/>
        <v>0</v>
      </c>
      <c r="CR22" s="4">
        <f>IF((NOT(ISBLANK(BU8)))*AND(BU8=BS8),1,0)</f>
        <v>1</v>
      </c>
      <c r="CS22" s="57">
        <f t="shared" si="78"/>
        <v>0</v>
      </c>
      <c r="CT22" s="59">
        <f>BU8</f>
        <v>0</v>
      </c>
      <c r="CU22" s="57">
        <f>BS8</f>
        <v>0</v>
      </c>
      <c r="CV22" s="1"/>
      <c r="CW22" s="312">
        <v>4</v>
      </c>
      <c r="CX22" s="59" t="s">
        <v>58</v>
      </c>
      <c r="CY22" s="59">
        <f t="shared" si="79"/>
        <v>0</v>
      </c>
      <c r="CZ22" s="4">
        <f>IF((NOT(ISBLANK(BU5)))*AND(BU5=BS5),1,0)</f>
        <v>1</v>
      </c>
      <c r="DA22" s="57">
        <f t="shared" si="80"/>
        <v>0</v>
      </c>
      <c r="DB22" s="59">
        <f>BU5</f>
        <v>1</v>
      </c>
      <c r="DC22" s="57">
        <f>BS5</f>
        <v>1</v>
      </c>
      <c r="DD22" s="1"/>
      <c r="DE22" s="312">
        <v>4</v>
      </c>
      <c r="DF22" s="59" t="s">
        <v>190</v>
      </c>
      <c r="DG22" s="59">
        <f t="shared" si="81"/>
        <v>0</v>
      </c>
      <c r="DH22" s="4">
        <f>IF((NOT(ISBLANK(BU3)))*AND(BU3=BS3),1,0)</f>
        <v>0</v>
      </c>
      <c r="DI22" s="57">
        <f t="shared" si="82"/>
        <v>1</v>
      </c>
      <c r="DJ22" s="59">
        <f>BU3</f>
        <v>1</v>
      </c>
      <c r="DK22" s="57">
        <f>BS3</f>
        <v>5</v>
      </c>
      <c r="DL22" s="1"/>
      <c r="DM22" s="312">
        <v>4</v>
      </c>
      <c r="DN22" s="59" t="s">
        <v>47</v>
      </c>
      <c r="DO22" s="59">
        <f t="shared" si="83"/>
        <v>0</v>
      </c>
      <c r="DP22" s="4">
        <f>IF((NOT(ISBLANK(BS5)))*AND(BS5=BU5),1,0)</f>
        <v>1</v>
      </c>
      <c r="DQ22" s="57">
        <f t="shared" si="84"/>
        <v>0</v>
      </c>
      <c r="DR22" s="59">
        <f>BS5</f>
        <v>1</v>
      </c>
      <c r="DS22" s="57">
        <f>BU5</f>
        <v>1</v>
      </c>
      <c r="DT22" s="1"/>
      <c r="DU22" s="1"/>
      <c r="DV22" s="1"/>
      <c r="DW22" s="1"/>
      <c r="DX22" s="1"/>
      <c r="DY22" s="1"/>
      <c r="DZ22" s="314" t="s">
        <v>192</v>
      </c>
      <c r="EA22" s="308">
        <f t="shared" si="64"/>
        <v>19</v>
      </c>
      <c r="EB22" s="308">
        <f t="shared" si="65"/>
        <v>11</v>
      </c>
      <c r="EC22" s="322">
        <f>GI15</f>
        <v>5</v>
      </c>
      <c r="ED22" s="324">
        <f>GJ15</f>
        <v>4</v>
      </c>
      <c r="EE22" s="311">
        <f>GK15</f>
        <v>2</v>
      </c>
      <c r="EF22" s="324">
        <f>GL15</f>
        <v>16</v>
      </c>
      <c r="EG22" s="311">
        <f>GM15</f>
        <v>11</v>
      </c>
      <c r="EH22" s="311">
        <f t="shared" si="66"/>
        <v>5</v>
      </c>
      <c r="EI22" s="1"/>
      <c r="EJ22" s="291" t="s">
        <v>193</v>
      </c>
      <c r="EK22" s="4">
        <v>2</v>
      </c>
      <c r="EL22" s="4" t="s">
        <v>28</v>
      </c>
      <c r="EM22" s="4">
        <v>2</v>
      </c>
      <c r="EN22" s="292" t="s">
        <v>29</v>
      </c>
      <c r="EO22" s="4"/>
      <c r="EP22" s="291" t="s">
        <v>214</v>
      </c>
      <c r="EQ22" s="4">
        <v>1</v>
      </c>
      <c r="ER22" s="4" t="s">
        <v>28</v>
      </c>
      <c r="ES22" s="4">
        <v>1</v>
      </c>
      <c r="ET22" s="292" t="s">
        <v>215</v>
      </c>
      <c r="EU22" s="1"/>
      <c r="EV22" s="291" t="s">
        <v>193</v>
      </c>
      <c r="EW22" s="4">
        <v>1</v>
      </c>
      <c r="EX22" s="4" t="s">
        <v>28</v>
      </c>
      <c r="EY22" s="4">
        <v>2</v>
      </c>
      <c r="EZ22" s="292" t="s">
        <v>73</v>
      </c>
      <c r="FA22" s="4"/>
      <c r="FB22" s="96" t="s">
        <v>193</v>
      </c>
      <c r="FC22" s="1"/>
      <c r="FD22" s="1"/>
      <c r="FE22" s="1"/>
      <c r="FF22" s="1"/>
      <c r="FG22" s="1"/>
      <c r="FH22" s="1"/>
      <c r="FI22" s="312">
        <v>4</v>
      </c>
      <c r="FJ22" s="59" t="s">
        <v>73</v>
      </c>
      <c r="FK22" s="59">
        <f t="shared" si="85"/>
        <v>1</v>
      </c>
      <c r="FL22" s="4">
        <f>IF((NOT(ISBLANK(FE4)))*AND(FE4=FC4),1,0)</f>
        <v>0</v>
      </c>
      <c r="FM22" s="57">
        <f t="shared" si="86"/>
        <v>0</v>
      </c>
      <c r="FN22" s="59">
        <f>FE4</f>
        <v>2</v>
      </c>
      <c r="FO22" s="57">
        <f>FC4</f>
        <v>1</v>
      </c>
      <c r="FP22" s="1"/>
      <c r="FQ22" s="312">
        <v>4</v>
      </c>
      <c r="FR22" s="59" t="s">
        <v>221</v>
      </c>
      <c r="FS22" s="59">
        <f t="shared" si="87"/>
        <v>0</v>
      </c>
      <c r="FT22" s="4">
        <f>IF((NOT(ISBLANK(FC8)))*AND(FC8=FE8),1,0)</f>
        <v>1</v>
      </c>
      <c r="FU22" s="57">
        <f t="shared" si="88"/>
        <v>0</v>
      </c>
      <c r="FV22" s="59">
        <f>FC8</f>
        <v>1</v>
      </c>
      <c r="FW22" s="57">
        <f>FE8</f>
        <v>1</v>
      </c>
      <c r="FX22" s="1"/>
      <c r="FY22" s="312">
        <v>4</v>
      </c>
      <c r="FZ22" s="59" t="s">
        <v>209</v>
      </c>
      <c r="GA22" s="59">
        <f t="shared" si="89"/>
        <v>0</v>
      </c>
      <c r="GB22" s="4">
        <f>IF((NOT(ISBLANK(FE8)))*AND(FE8=FC8),1,0)</f>
        <v>1</v>
      </c>
      <c r="GC22" s="57">
        <f t="shared" si="90"/>
        <v>0</v>
      </c>
      <c r="GD22" s="59">
        <f>FE8</f>
        <v>1</v>
      </c>
      <c r="GE22" s="57">
        <f>FC8</f>
        <v>1</v>
      </c>
      <c r="GF22" s="1"/>
      <c r="GG22" s="312">
        <v>4</v>
      </c>
      <c r="GH22" s="59" t="s">
        <v>213</v>
      </c>
      <c r="GI22" s="59">
        <f t="shared" si="91"/>
        <v>1</v>
      </c>
      <c r="GJ22" s="4">
        <f>IF((NOT(ISBLANK(FE5)))*AND(FE5=FC5),1,0)</f>
        <v>0</v>
      </c>
      <c r="GK22" s="57">
        <f t="shared" si="92"/>
        <v>0</v>
      </c>
      <c r="GL22" s="59">
        <f>FE5</f>
        <v>2</v>
      </c>
      <c r="GM22" s="57">
        <f>FC5</f>
        <v>0</v>
      </c>
      <c r="GN22" s="1"/>
      <c r="GO22" s="312">
        <v>4</v>
      </c>
      <c r="GP22" s="59" t="s">
        <v>29</v>
      </c>
      <c r="GQ22" s="59">
        <f t="shared" si="93"/>
        <v>0</v>
      </c>
      <c r="GR22" s="4">
        <f>IF((NOT(ISBLANK(FE3)))*AND(FE3=FC3),1,0)</f>
        <v>0</v>
      </c>
      <c r="GS22" s="57">
        <f t="shared" si="94"/>
        <v>1</v>
      </c>
      <c r="GT22" s="59">
        <f>FE3</f>
        <v>0</v>
      </c>
      <c r="GU22" s="57">
        <f>FC3</f>
        <v>1</v>
      </c>
      <c r="GV22" s="1"/>
      <c r="GW22" s="312">
        <v>4</v>
      </c>
      <c r="GX22" s="59" t="s">
        <v>215</v>
      </c>
      <c r="GY22" s="59">
        <f t="shared" si="95"/>
        <v>0</v>
      </c>
      <c r="GZ22" s="4">
        <f>IF((NOT(ISBLANK(FC5)))*AND(FC5=FE5),1,0)</f>
        <v>0</v>
      </c>
      <c r="HA22" s="57">
        <f t="shared" si="96"/>
        <v>1</v>
      </c>
      <c r="HB22" s="59">
        <f>FC5</f>
        <v>0</v>
      </c>
      <c r="HC22" s="57">
        <f>FE5</f>
        <v>2</v>
      </c>
      <c r="HD22" s="1"/>
      <c r="HE22" s="1"/>
      <c r="HF22" s="1"/>
      <c r="HG22" s="1"/>
      <c r="HH22" s="1"/>
      <c r="HI22" s="1"/>
      <c r="HJ22" s="314" t="s">
        <v>198</v>
      </c>
      <c r="HK22" s="308">
        <f t="shared" si="67"/>
        <v>17</v>
      </c>
      <c r="HL22" s="308">
        <f t="shared" si="68"/>
        <v>11</v>
      </c>
      <c r="HM22" s="322">
        <f>JS15</f>
        <v>5</v>
      </c>
      <c r="HN22" s="324">
        <f>JT15</f>
        <v>2</v>
      </c>
      <c r="HO22" s="311">
        <f>JU15</f>
        <v>4</v>
      </c>
      <c r="HP22" s="324">
        <f>JV15</f>
        <v>19</v>
      </c>
      <c r="HQ22" s="311">
        <f>JW15</f>
        <v>14</v>
      </c>
      <c r="HR22" s="311">
        <f t="shared" si="69"/>
        <v>5</v>
      </c>
      <c r="HS22" s="1"/>
      <c r="HT22" s="291" t="s">
        <v>199</v>
      </c>
      <c r="HU22" s="4">
        <v>2</v>
      </c>
      <c r="HV22" s="4" t="s">
        <v>28</v>
      </c>
      <c r="HW22" s="4">
        <v>0</v>
      </c>
      <c r="HX22" s="292" t="s">
        <v>85</v>
      </c>
      <c r="HY22" s="4"/>
      <c r="HZ22" s="291" t="s">
        <v>218</v>
      </c>
      <c r="IA22" s="4">
        <v>2</v>
      </c>
      <c r="IB22" s="4" t="s">
        <v>28</v>
      </c>
      <c r="IC22" s="4">
        <v>0</v>
      </c>
      <c r="ID22" s="292" t="s">
        <v>219</v>
      </c>
      <c r="IE22" s="1"/>
      <c r="IF22" s="291" t="s">
        <v>199</v>
      </c>
      <c r="IG22" s="4">
        <v>1</v>
      </c>
      <c r="IH22" s="4" t="s">
        <v>28</v>
      </c>
      <c r="II22" s="4">
        <v>2</v>
      </c>
      <c r="IJ22" s="292" t="s">
        <v>196</v>
      </c>
      <c r="IK22" s="4"/>
      <c r="IL22" s="96" t="s">
        <v>199</v>
      </c>
      <c r="IM22" s="1"/>
      <c r="IN22" s="1"/>
      <c r="IO22" s="1"/>
      <c r="IP22" s="1"/>
      <c r="IQ22" s="1"/>
      <c r="IR22" s="1"/>
      <c r="IS22" s="312">
        <v>4</v>
      </c>
      <c r="IT22" s="59" t="s">
        <v>196</v>
      </c>
      <c r="IU22" s="59">
        <f t="shared" si="97"/>
        <v>1</v>
      </c>
      <c r="IV22" s="4">
        <f>IF((NOT(ISBLANK(IO4)))*AND(IO4=IM4),1,0)</f>
        <v>0</v>
      </c>
      <c r="IW22" s="57">
        <f t="shared" si="98"/>
        <v>0</v>
      </c>
      <c r="IX22" s="59">
        <f>IO4</f>
        <v>5</v>
      </c>
      <c r="IY22" s="57">
        <f>IM4</f>
        <v>1</v>
      </c>
      <c r="IZ22" s="1"/>
      <c r="JA22" s="312">
        <v>4</v>
      </c>
      <c r="JB22" s="59" t="s">
        <v>216</v>
      </c>
      <c r="JC22" s="59">
        <f t="shared" si="99"/>
        <v>0</v>
      </c>
      <c r="JD22" s="4">
        <f>IF((NOT(ISBLANK(IM8)))*AND(IM8=IO8),1,0)</f>
        <v>0</v>
      </c>
      <c r="JE22" s="57">
        <f t="shared" si="100"/>
        <v>1</v>
      </c>
      <c r="JF22" s="59">
        <f>IM8</f>
        <v>1</v>
      </c>
      <c r="JG22" s="57">
        <f>IO8</f>
        <v>2</v>
      </c>
      <c r="JH22" s="1"/>
      <c r="JI22" s="312">
        <v>4</v>
      </c>
      <c r="JJ22" s="59" t="s">
        <v>211</v>
      </c>
      <c r="JK22" s="59">
        <f t="shared" si="101"/>
        <v>1</v>
      </c>
      <c r="JL22" s="4">
        <f>IF((NOT(ISBLANK(IO8)))*AND(IO8=IM8),1,0)</f>
        <v>0</v>
      </c>
      <c r="JM22" s="57">
        <f t="shared" si="102"/>
        <v>0</v>
      </c>
      <c r="JN22" s="59">
        <f>IO8</f>
        <v>2</v>
      </c>
      <c r="JO22" s="57">
        <f>IM8</f>
        <v>1</v>
      </c>
      <c r="JP22" s="1"/>
      <c r="JQ22" s="312">
        <v>4</v>
      </c>
      <c r="JR22" s="59" t="s">
        <v>217</v>
      </c>
      <c r="JS22" s="59">
        <f t="shared" si="103"/>
        <v>1</v>
      </c>
      <c r="JT22" s="4">
        <f>IF((NOT(ISBLANK(IO5)))*AND(IO5=IM5),1,0)</f>
        <v>0</v>
      </c>
      <c r="JU22" s="57">
        <f t="shared" si="104"/>
        <v>0</v>
      </c>
      <c r="JV22" s="59">
        <f>IO5</f>
        <v>1</v>
      </c>
      <c r="JW22" s="57">
        <f>IM5</f>
        <v>0</v>
      </c>
      <c r="JX22" s="1"/>
      <c r="JY22" s="312">
        <v>4</v>
      </c>
      <c r="JZ22" s="59" t="s">
        <v>85</v>
      </c>
      <c r="KA22" s="59">
        <f t="shared" si="105"/>
        <v>0</v>
      </c>
      <c r="KB22" s="4">
        <f>IF((NOT(ISBLANK(IO3)))*AND(IO3=IM3),1,0)</f>
        <v>0</v>
      </c>
      <c r="KC22" s="57">
        <f t="shared" si="106"/>
        <v>1</v>
      </c>
      <c r="KD22" s="59">
        <f>IO3</f>
        <v>1</v>
      </c>
      <c r="KE22" s="57">
        <f>IM3</f>
        <v>3</v>
      </c>
      <c r="KF22" s="1"/>
      <c r="KG22" s="312">
        <v>4</v>
      </c>
      <c r="KH22" s="59" t="s">
        <v>219</v>
      </c>
      <c r="KI22" s="59">
        <f t="shared" si="107"/>
        <v>0</v>
      </c>
      <c r="KJ22" s="4">
        <f>IF((NOT(ISBLANK(IM5)))*AND(IM5=IO5),1,0)</f>
        <v>0</v>
      </c>
      <c r="KK22" s="57">
        <f t="shared" si="108"/>
        <v>1</v>
      </c>
      <c r="KL22" s="59">
        <f>IM5</f>
        <v>0</v>
      </c>
      <c r="KM22" s="57">
        <f>IO5</f>
        <v>1</v>
      </c>
      <c r="KN22" s="1"/>
      <c r="KO22" s="1"/>
      <c r="KP22" s="1"/>
      <c r="KQ22" s="1"/>
      <c r="KR22" s="1"/>
      <c r="KS22" s="1"/>
      <c r="LI22" s="4"/>
      <c r="LJ22" s="1"/>
      <c r="LK22" s="1"/>
      <c r="LL22" s="1"/>
      <c r="LO22" s="1"/>
      <c r="LP22" s="4"/>
      <c r="MN22" s="1"/>
      <c r="MO22" s="1"/>
      <c r="MP22" s="1"/>
      <c r="MS22" s="1"/>
      <c r="MT22" s="1"/>
      <c r="MU22" s="1"/>
      <c r="MV22" s="314" t="s">
        <v>67</v>
      </c>
      <c r="MW22" s="308">
        <f t="shared" si="70"/>
        <v>0</v>
      </c>
      <c r="MX22" s="308">
        <f t="shared" si="71"/>
        <v>0</v>
      </c>
      <c r="MY22" s="322">
        <f>PE15</f>
        <v>0</v>
      </c>
      <c r="MZ22" s="324">
        <f>PF15</f>
        <v>0</v>
      </c>
      <c r="NA22" s="311">
        <f>PG15</f>
        <v>0</v>
      </c>
      <c r="NB22" s="324">
        <f>PH15</f>
        <v>0</v>
      </c>
      <c r="NC22" s="311">
        <f>PI15</f>
        <v>0</v>
      </c>
      <c r="ND22" s="311">
        <f t="shared" si="72"/>
        <v>0</v>
      </c>
      <c r="NE22" s="1"/>
      <c r="NF22" s="291" t="s">
        <v>77</v>
      </c>
      <c r="NG22" s="4"/>
      <c r="NH22" s="4" t="s">
        <v>28</v>
      </c>
      <c r="NI22" s="4"/>
      <c r="NJ22" s="292" t="s">
        <v>121</v>
      </c>
      <c r="NK22" s="4"/>
      <c r="NL22" s="291" t="s">
        <v>63</v>
      </c>
      <c r="NM22" s="4"/>
      <c r="NN22" s="4" t="s">
        <v>28</v>
      </c>
      <c r="NO22" s="4"/>
      <c r="NP22" s="292" t="s">
        <v>48</v>
      </c>
      <c r="NQ22" s="1"/>
      <c r="NR22" s="291" t="s">
        <v>77</v>
      </c>
      <c r="NS22" s="4"/>
      <c r="NT22" s="4" t="s">
        <v>28</v>
      </c>
      <c r="NU22" s="4"/>
      <c r="NV22" s="292" t="s">
        <v>42</v>
      </c>
      <c r="NW22" s="4"/>
      <c r="NX22" s="1"/>
      <c r="NY22" s="1"/>
      <c r="NZ22" s="1"/>
      <c r="OA22" s="1"/>
      <c r="OB22" s="1"/>
      <c r="OC22" s="1"/>
      <c r="OD22" s="1"/>
      <c r="OE22" s="312">
        <v>4</v>
      </c>
      <c r="OF22" s="59" t="s">
        <v>42</v>
      </c>
      <c r="OG22" s="59">
        <f t="shared" si="109"/>
        <v>0</v>
      </c>
      <c r="OH22" s="4">
        <f>IF((NOT(ISBLANK(OA4)))*AND(OA4=NY4),1,0)</f>
        <v>0</v>
      </c>
      <c r="OI22" s="57">
        <f t="shared" si="110"/>
        <v>0</v>
      </c>
      <c r="OJ22" s="59">
        <f>OA4</f>
        <v>0</v>
      </c>
      <c r="OK22" s="57">
        <f>NY4</f>
        <v>0</v>
      </c>
      <c r="OL22" s="1"/>
      <c r="OM22" s="312">
        <v>4</v>
      </c>
      <c r="ON22" s="59" t="s">
        <v>72</v>
      </c>
      <c r="OO22" s="59">
        <f t="shared" si="111"/>
        <v>0</v>
      </c>
      <c r="OP22" s="4">
        <f>IF((NOT(ISBLANK(NY8)))*AND(NY8=OA8),1,0)</f>
        <v>0</v>
      </c>
      <c r="OQ22" s="57">
        <f t="shared" si="112"/>
        <v>0</v>
      </c>
      <c r="OR22" s="59">
        <f>NY8</f>
        <v>0</v>
      </c>
      <c r="OS22" s="57">
        <f>OA8</f>
        <v>0</v>
      </c>
      <c r="OT22" s="1"/>
      <c r="OU22" s="312">
        <v>4</v>
      </c>
      <c r="OV22" s="59" t="s">
        <v>89</v>
      </c>
      <c r="OW22" s="59">
        <f t="shared" si="113"/>
        <v>0</v>
      </c>
      <c r="OX22" s="4">
        <f>IF((NOT(ISBLANK(OA8)))*AND(OA8=NY8),1,0)</f>
        <v>0</v>
      </c>
      <c r="OY22" s="57">
        <f t="shared" si="114"/>
        <v>0</v>
      </c>
      <c r="OZ22" s="59">
        <f>OA8</f>
        <v>0</v>
      </c>
      <c r="PA22" s="57">
        <f>NY8</f>
        <v>0</v>
      </c>
      <c r="PB22" s="1"/>
      <c r="PC22" s="312">
        <v>4</v>
      </c>
      <c r="PD22" s="59" t="s">
        <v>59</v>
      </c>
      <c r="PE22" s="59">
        <f t="shared" si="115"/>
        <v>0</v>
      </c>
      <c r="PF22" s="4">
        <f>IF((NOT(ISBLANK(OA5)))*AND(OA5=NY5),1,0)</f>
        <v>0</v>
      </c>
      <c r="PG22" s="57">
        <f t="shared" si="116"/>
        <v>0</v>
      </c>
      <c r="PH22" s="59">
        <f>OA5</f>
        <v>0</v>
      </c>
      <c r="PI22" s="57">
        <f>NY5</f>
        <v>0</v>
      </c>
      <c r="PJ22" s="1"/>
      <c r="PK22" s="312">
        <v>4</v>
      </c>
      <c r="PL22" s="59" t="s">
        <v>121</v>
      </c>
      <c r="PM22" s="59">
        <f t="shared" si="117"/>
        <v>0</v>
      </c>
      <c r="PN22" s="4">
        <f>IF((NOT(ISBLANK(OA3)))*AND(OA3=NY3),1,0)</f>
        <v>0</v>
      </c>
      <c r="PO22" s="57">
        <f t="shared" si="118"/>
        <v>0</v>
      </c>
      <c r="PP22" s="59">
        <f>OA3</f>
        <v>0</v>
      </c>
      <c r="PQ22" s="57">
        <f>NY3</f>
        <v>0</v>
      </c>
      <c r="PR22" s="1"/>
      <c r="PS22" s="312">
        <v>4</v>
      </c>
      <c r="PT22" s="59" t="s">
        <v>48</v>
      </c>
      <c r="PU22" s="59">
        <f t="shared" si="119"/>
        <v>0</v>
      </c>
      <c r="PV22" s="4">
        <f>IF((NOT(ISBLANK(NY5)))*AND(NY5=OA5),1,0)</f>
        <v>0</v>
      </c>
      <c r="PW22" s="57">
        <f t="shared" si="120"/>
        <v>0</v>
      </c>
      <c r="PX22" s="59">
        <f>NY5</f>
        <v>0</v>
      </c>
      <c r="PY22" s="57">
        <f>OA5</f>
        <v>0</v>
      </c>
      <c r="PZ22" s="1"/>
      <c r="QA22" s="1"/>
      <c r="QB22" s="1"/>
    </row>
    <row r="23" spans="2:444" x14ac:dyDescent="0.25">
      <c r="B23" s="347">
        <v>18</v>
      </c>
      <c r="C23" s="335"/>
      <c r="D23" s="355" t="s">
        <v>96</v>
      </c>
      <c r="E23" s="308">
        <v>16</v>
      </c>
      <c r="F23" s="308">
        <v>13</v>
      </c>
      <c r="G23" s="322">
        <v>4</v>
      </c>
      <c r="H23" s="323">
        <v>4</v>
      </c>
      <c r="I23" s="311">
        <v>5</v>
      </c>
      <c r="K23" s="150" t="s">
        <v>99</v>
      </c>
      <c r="L23" s="329">
        <f t="shared" ca="1" si="54"/>
        <v>44</v>
      </c>
      <c r="M23" s="318"/>
      <c r="N23" s="363"/>
      <c r="O23" s="364" t="s">
        <v>100</v>
      </c>
      <c r="P23" s="365"/>
      <c r="R23" s="347">
        <v>18</v>
      </c>
      <c r="S23" s="335"/>
      <c r="T23" s="315" t="s">
        <v>99</v>
      </c>
      <c r="U23" s="308">
        <f t="shared" si="55"/>
        <v>25</v>
      </c>
      <c r="V23" s="308">
        <f t="shared" si="56"/>
        <v>14</v>
      </c>
      <c r="W23" s="322">
        <v>7</v>
      </c>
      <c r="X23" s="324">
        <v>4</v>
      </c>
      <c r="Y23" s="311">
        <v>3</v>
      </c>
      <c r="Z23" s="208">
        <f t="shared" si="57"/>
        <v>18</v>
      </c>
      <c r="AD23" s="96" t="s">
        <v>223</v>
      </c>
      <c r="AN23" s="1"/>
      <c r="AO23" s="1"/>
      <c r="AP23" s="314" t="s">
        <v>76</v>
      </c>
      <c r="AQ23" s="308">
        <f t="shared" si="61"/>
        <v>10</v>
      </c>
      <c r="AR23" s="308">
        <f t="shared" si="62"/>
        <v>5</v>
      </c>
      <c r="AS23" s="322">
        <f>DG15</f>
        <v>3</v>
      </c>
      <c r="AT23" s="324">
        <f>DH15</f>
        <v>1</v>
      </c>
      <c r="AU23" s="311">
        <f>DI15</f>
        <v>1</v>
      </c>
      <c r="AV23" s="324">
        <f>DJ15</f>
        <v>6</v>
      </c>
      <c r="AW23" s="311">
        <f>DK15</f>
        <v>4</v>
      </c>
      <c r="AX23" s="311">
        <f t="shared" si="63"/>
        <v>2</v>
      </c>
      <c r="AY23" s="1"/>
      <c r="AZ23" s="291" t="s">
        <v>34</v>
      </c>
      <c r="BA23" s="4"/>
      <c r="BB23" s="4" t="s">
        <v>28</v>
      </c>
      <c r="BC23" s="4"/>
      <c r="BD23" s="292" t="s">
        <v>62</v>
      </c>
      <c r="BE23" s="4"/>
      <c r="BF23" s="291" t="s">
        <v>88</v>
      </c>
      <c r="BG23" s="4"/>
      <c r="BH23" s="4" t="s">
        <v>28</v>
      </c>
      <c r="BI23" s="4"/>
      <c r="BJ23" s="292" t="s">
        <v>76</v>
      </c>
      <c r="BK23" s="1"/>
      <c r="BL23" s="291" t="s">
        <v>34</v>
      </c>
      <c r="BM23" s="4"/>
      <c r="BN23" s="4" t="s">
        <v>28</v>
      </c>
      <c r="BO23" s="4"/>
      <c r="BP23" s="292" t="s">
        <v>60</v>
      </c>
      <c r="BR23" s="96" t="s">
        <v>76</v>
      </c>
      <c r="BW23" s="1"/>
      <c r="BX23" s="1"/>
      <c r="BY23" s="312">
        <v>5</v>
      </c>
      <c r="BZ23" s="59" t="s">
        <v>53</v>
      </c>
      <c r="CA23" s="59">
        <f t="shared" si="73"/>
        <v>0</v>
      </c>
      <c r="CB23" s="4">
        <f>IF((NOT(ISBLANK(BA14)))*AND(BA14=BC14),1,0)</f>
        <v>1</v>
      </c>
      <c r="CC23" s="57">
        <f t="shared" si="74"/>
        <v>0</v>
      </c>
      <c r="CD23" s="59">
        <f>BA14</f>
        <v>1</v>
      </c>
      <c r="CE23" s="57">
        <f>BC14</f>
        <v>1</v>
      </c>
      <c r="CF23" s="1"/>
      <c r="CG23" s="312">
        <v>5</v>
      </c>
      <c r="CH23" s="59" t="s">
        <v>60</v>
      </c>
      <c r="CI23" s="59">
        <f t="shared" si="75"/>
        <v>0</v>
      </c>
      <c r="CJ23" s="4">
        <f>IF((NOT(ISBLANK(BC12)))*AND(BC12=BA12),1,0)</f>
        <v>0</v>
      </c>
      <c r="CK23" s="57">
        <f t="shared" si="76"/>
        <v>1</v>
      </c>
      <c r="CL23" s="59">
        <f>BC12</f>
        <v>0</v>
      </c>
      <c r="CM23" s="57">
        <f>BA12</f>
        <v>2</v>
      </c>
      <c r="CN23" s="1"/>
      <c r="CO23" s="312">
        <v>5</v>
      </c>
      <c r="CP23" s="59" t="s">
        <v>41</v>
      </c>
      <c r="CQ23" s="59">
        <f t="shared" si="77"/>
        <v>0</v>
      </c>
      <c r="CR23" s="4">
        <f>IF((NOT(ISBLANK(BA15)))*AND(BA15=BC15),1,0)</f>
        <v>1</v>
      </c>
      <c r="CS23" s="57">
        <f t="shared" si="78"/>
        <v>0</v>
      </c>
      <c r="CT23" s="59">
        <f>BA15</f>
        <v>0</v>
      </c>
      <c r="CU23" s="57">
        <f>BC15</f>
        <v>0</v>
      </c>
      <c r="CV23" s="1"/>
      <c r="CW23" s="312">
        <v>5</v>
      </c>
      <c r="CX23" s="59" t="s">
        <v>66</v>
      </c>
      <c r="CY23" s="59">
        <f t="shared" si="79"/>
        <v>0</v>
      </c>
      <c r="CZ23" s="4">
        <f>IF((NOT(ISBLANK(BA16)))*AND(BA16=BC16),1,0)</f>
        <v>0</v>
      </c>
      <c r="DA23" s="57">
        <f t="shared" si="80"/>
        <v>1</v>
      </c>
      <c r="DB23" s="59">
        <f>BA16</f>
        <v>0</v>
      </c>
      <c r="DC23" s="57">
        <f>BC16</f>
        <v>2</v>
      </c>
      <c r="DE23" s="312">
        <v>5</v>
      </c>
      <c r="DF23" s="59" t="s">
        <v>62</v>
      </c>
      <c r="DG23" s="59">
        <f t="shared" si="81"/>
        <v>0</v>
      </c>
      <c r="DH23" s="4">
        <f>IF((NOT(ISBLANK(BC14)))*AND(BC14=BA14),1,0)</f>
        <v>1</v>
      </c>
      <c r="DI23" s="57">
        <f t="shared" si="82"/>
        <v>0</v>
      </c>
      <c r="DJ23" s="59">
        <f>BC14</f>
        <v>1</v>
      </c>
      <c r="DK23" s="57">
        <f>BA14</f>
        <v>1</v>
      </c>
      <c r="DM23" s="312">
        <v>5</v>
      </c>
      <c r="DN23" s="59" t="s">
        <v>190</v>
      </c>
      <c r="DO23" s="59">
        <f t="shared" si="83"/>
        <v>0</v>
      </c>
      <c r="DP23" s="4">
        <f>IF((NOT(ISBLANK(BA11)))*AND(BA11=BC11),1,0)</f>
        <v>0</v>
      </c>
      <c r="DQ23" s="57">
        <f t="shared" si="84"/>
        <v>0</v>
      </c>
      <c r="DR23" s="59">
        <f>BA11</f>
        <v>0</v>
      </c>
      <c r="DS23" s="57">
        <f>BC11</f>
        <v>0</v>
      </c>
      <c r="DW23" s="1"/>
      <c r="DX23" s="1"/>
      <c r="DY23" s="1"/>
      <c r="DZ23" s="314" t="s">
        <v>193</v>
      </c>
      <c r="EA23" s="308">
        <f t="shared" si="64"/>
        <v>8</v>
      </c>
      <c r="EB23" s="308">
        <f t="shared" si="65"/>
        <v>11</v>
      </c>
      <c r="EC23" s="322">
        <f>GQ15</f>
        <v>2</v>
      </c>
      <c r="ED23" s="324">
        <f>GR15</f>
        <v>2</v>
      </c>
      <c r="EE23" s="311">
        <f>GS15</f>
        <v>7</v>
      </c>
      <c r="EF23" s="324">
        <f>GT15</f>
        <v>9</v>
      </c>
      <c r="EG23" s="311">
        <f>GU15</f>
        <v>18</v>
      </c>
      <c r="EH23" s="311">
        <f t="shared" si="66"/>
        <v>-9</v>
      </c>
      <c r="EI23" s="1"/>
      <c r="EJ23" s="291" t="s">
        <v>194</v>
      </c>
      <c r="EK23" s="4">
        <v>2</v>
      </c>
      <c r="EL23" s="4" t="s">
        <v>28</v>
      </c>
      <c r="EM23" s="4">
        <v>1</v>
      </c>
      <c r="EN23" s="292" t="s">
        <v>214</v>
      </c>
      <c r="EO23" s="4"/>
      <c r="EP23" s="291" t="s">
        <v>209</v>
      </c>
      <c r="EQ23" s="4">
        <v>0</v>
      </c>
      <c r="ER23" s="4" t="s">
        <v>28</v>
      </c>
      <c r="ES23" s="4">
        <v>2</v>
      </c>
      <c r="ET23" s="292" t="s">
        <v>193</v>
      </c>
      <c r="EU23" s="1"/>
      <c r="EV23" s="291" t="s">
        <v>194</v>
      </c>
      <c r="EW23" s="4">
        <v>1</v>
      </c>
      <c r="EX23" s="4" t="s">
        <v>28</v>
      </c>
      <c r="EY23" s="4">
        <v>1</v>
      </c>
      <c r="EZ23" s="292" t="s">
        <v>78</v>
      </c>
      <c r="FB23" s="96" t="s">
        <v>194</v>
      </c>
      <c r="FG23" s="1"/>
      <c r="FH23" s="1"/>
      <c r="FI23" s="312">
        <v>5</v>
      </c>
      <c r="FJ23" s="59" t="s">
        <v>210</v>
      </c>
      <c r="FK23" s="59">
        <f t="shared" si="85"/>
        <v>0</v>
      </c>
      <c r="FL23" s="4">
        <f>IF((NOT(ISBLANK(EK14)))*AND(EK14=EM14),1,0)</f>
        <v>1</v>
      </c>
      <c r="FM23" s="57">
        <f t="shared" si="86"/>
        <v>0</v>
      </c>
      <c r="FN23" s="59">
        <f>EK14</f>
        <v>3</v>
      </c>
      <c r="FO23" s="57">
        <f>EM14</f>
        <v>3</v>
      </c>
      <c r="FP23" s="1"/>
      <c r="FQ23" s="312">
        <v>5</v>
      </c>
      <c r="FR23" s="59" t="s">
        <v>78</v>
      </c>
      <c r="FS23" s="59">
        <f t="shared" si="87"/>
        <v>0</v>
      </c>
      <c r="FT23" s="4">
        <f>IF((NOT(ISBLANK(EM12)))*AND(EM12=EK12),1,0)</f>
        <v>0</v>
      </c>
      <c r="FU23" s="57">
        <f t="shared" si="88"/>
        <v>1</v>
      </c>
      <c r="FV23" s="59">
        <f>EM12</f>
        <v>1</v>
      </c>
      <c r="FW23" s="57">
        <f>EK12</f>
        <v>2</v>
      </c>
      <c r="FX23" s="1"/>
      <c r="FY23" s="312">
        <v>5</v>
      </c>
      <c r="FZ23" s="59" t="s">
        <v>73</v>
      </c>
      <c r="GA23" s="59">
        <f t="shared" si="89"/>
        <v>0</v>
      </c>
      <c r="GB23" s="4">
        <f>IF((NOT(ISBLANK(EK15)))*AND(EK15=EM15),1,0)</f>
        <v>1</v>
      </c>
      <c r="GC23" s="57">
        <f t="shared" si="90"/>
        <v>0</v>
      </c>
      <c r="GD23" s="59">
        <f>EK15</f>
        <v>1</v>
      </c>
      <c r="GE23" s="57">
        <f>EM15</f>
        <v>1</v>
      </c>
      <c r="GF23" s="1"/>
      <c r="GG23" s="312">
        <v>5</v>
      </c>
      <c r="GH23" s="59" t="s">
        <v>192</v>
      </c>
      <c r="GI23" s="59">
        <f t="shared" si="91"/>
        <v>0</v>
      </c>
      <c r="GJ23" s="4">
        <f>IF((NOT(ISBLANK(EK16)))*AND(EK16=EM16),1,0)</f>
        <v>1</v>
      </c>
      <c r="GK23" s="57">
        <f t="shared" si="92"/>
        <v>0</v>
      </c>
      <c r="GL23" s="59">
        <f>EK16</f>
        <v>1</v>
      </c>
      <c r="GM23" s="57">
        <f>EM16</f>
        <v>1</v>
      </c>
      <c r="GO23" s="312">
        <v>5</v>
      </c>
      <c r="GP23" s="59" t="s">
        <v>214</v>
      </c>
      <c r="GQ23" s="59">
        <f t="shared" si="93"/>
        <v>0</v>
      </c>
      <c r="GR23" s="4">
        <f>IF((NOT(ISBLANK(EM14)))*AND(EM14=EK14),1,0)</f>
        <v>1</v>
      </c>
      <c r="GS23" s="57">
        <f t="shared" si="94"/>
        <v>0</v>
      </c>
      <c r="GT23" s="59">
        <f>EM14</f>
        <v>3</v>
      </c>
      <c r="GU23" s="57">
        <f>EK14</f>
        <v>3</v>
      </c>
      <c r="GW23" s="312">
        <v>5</v>
      </c>
      <c r="GX23" s="59" t="s">
        <v>29</v>
      </c>
      <c r="GY23" s="59">
        <f t="shared" si="95"/>
        <v>0</v>
      </c>
      <c r="GZ23" s="4">
        <f>IF((NOT(ISBLANK(EK11)))*AND(EK11=EM11),1,0)</f>
        <v>0</v>
      </c>
      <c r="HA23" s="57">
        <f t="shared" si="96"/>
        <v>1</v>
      </c>
      <c r="HB23" s="59">
        <f>EK11</f>
        <v>1</v>
      </c>
      <c r="HC23" s="57">
        <f>EM11</f>
        <v>2</v>
      </c>
      <c r="HG23" s="1"/>
      <c r="HH23" s="1"/>
      <c r="HI23" s="1"/>
      <c r="HJ23" s="314" t="s">
        <v>199</v>
      </c>
      <c r="HK23" s="308">
        <f t="shared" si="67"/>
        <v>18</v>
      </c>
      <c r="HL23" s="308">
        <f t="shared" si="68"/>
        <v>11</v>
      </c>
      <c r="HM23" s="322">
        <f>KA15</f>
        <v>5</v>
      </c>
      <c r="HN23" s="324">
        <f>KB15</f>
        <v>3</v>
      </c>
      <c r="HO23" s="311">
        <f>KC15</f>
        <v>3</v>
      </c>
      <c r="HP23" s="324">
        <f>KD15</f>
        <v>17</v>
      </c>
      <c r="HQ23" s="311">
        <f>KE15</f>
        <v>13</v>
      </c>
      <c r="HR23" s="311">
        <f t="shared" si="69"/>
        <v>4</v>
      </c>
      <c r="HS23" s="1"/>
      <c r="HT23" s="291" t="s">
        <v>200</v>
      </c>
      <c r="HU23" s="4">
        <v>1</v>
      </c>
      <c r="HV23" s="4" t="s">
        <v>28</v>
      </c>
      <c r="HW23" s="4">
        <v>1</v>
      </c>
      <c r="HX23" s="292" t="s">
        <v>218</v>
      </c>
      <c r="HY23" s="4"/>
      <c r="HZ23" s="291" t="s">
        <v>211</v>
      </c>
      <c r="IA23" s="4">
        <v>1</v>
      </c>
      <c r="IB23" s="4" t="s">
        <v>28</v>
      </c>
      <c r="IC23" s="4">
        <v>2</v>
      </c>
      <c r="ID23" s="292" t="s">
        <v>199</v>
      </c>
      <c r="IE23" s="1"/>
      <c r="IF23" s="291" t="s">
        <v>200</v>
      </c>
      <c r="IG23" s="4">
        <v>1</v>
      </c>
      <c r="IH23" s="4" t="s">
        <v>28</v>
      </c>
      <c r="II23" s="4">
        <v>2</v>
      </c>
      <c r="IJ23" s="292" t="s">
        <v>197</v>
      </c>
      <c r="IL23" s="96" t="s">
        <v>200</v>
      </c>
      <c r="IQ23" s="1"/>
      <c r="IR23" s="1"/>
      <c r="IS23" s="312">
        <v>5</v>
      </c>
      <c r="IT23" s="59" t="s">
        <v>212</v>
      </c>
      <c r="IU23" s="59">
        <f t="shared" si="97"/>
        <v>0</v>
      </c>
      <c r="IV23" s="4">
        <f>IF((NOT(ISBLANK(HU14)))*AND(HU14=HW14),1,0)</f>
        <v>0</v>
      </c>
      <c r="IW23" s="57">
        <f t="shared" si="98"/>
        <v>1</v>
      </c>
      <c r="IX23" s="59">
        <f>HU14</f>
        <v>0</v>
      </c>
      <c r="IY23" s="57">
        <f>HW14</f>
        <v>1</v>
      </c>
      <c r="IZ23" s="1"/>
      <c r="JA23" s="312">
        <v>5</v>
      </c>
      <c r="JB23" s="59" t="s">
        <v>197</v>
      </c>
      <c r="JC23" s="59">
        <f t="shared" si="99"/>
        <v>1</v>
      </c>
      <c r="JD23" s="4">
        <f>IF((NOT(ISBLANK(HW12)))*AND(HW12=HU12),1,0)</f>
        <v>0</v>
      </c>
      <c r="JE23" s="57">
        <f t="shared" si="100"/>
        <v>0</v>
      </c>
      <c r="JF23" s="59">
        <f>HW12</f>
        <v>2</v>
      </c>
      <c r="JG23" s="57">
        <f>HU12</f>
        <v>1</v>
      </c>
      <c r="JH23" s="1"/>
      <c r="JI23" s="312">
        <v>5</v>
      </c>
      <c r="JJ23" s="59" t="s">
        <v>196</v>
      </c>
      <c r="JK23" s="59">
        <f t="shared" si="101"/>
        <v>1</v>
      </c>
      <c r="JL23" s="4">
        <f>IF((NOT(ISBLANK(HU15)))*AND(HU15=HW15),1,0)</f>
        <v>0</v>
      </c>
      <c r="JM23" s="57">
        <f t="shared" si="102"/>
        <v>0</v>
      </c>
      <c r="JN23" s="59">
        <f>HU15</f>
        <v>1</v>
      </c>
      <c r="JO23" s="57">
        <f>HW15</f>
        <v>0</v>
      </c>
      <c r="JP23" s="1"/>
      <c r="JQ23" s="312">
        <v>5</v>
      </c>
      <c r="JR23" s="59" t="s">
        <v>198</v>
      </c>
      <c r="JS23" s="59">
        <f t="shared" si="103"/>
        <v>1</v>
      </c>
      <c r="JT23" s="4">
        <f>IF((NOT(ISBLANK(HU16)))*AND(HU16=HW16),1,0)</f>
        <v>0</v>
      </c>
      <c r="JU23" s="57">
        <f t="shared" si="104"/>
        <v>0</v>
      </c>
      <c r="JV23" s="59">
        <f>HU16</f>
        <v>1</v>
      </c>
      <c r="JW23" s="57">
        <f>HW16</f>
        <v>0</v>
      </c>
      <c r="JY23" s="312">
        <v>5</v>
      </c>
      <c r="JZ23" s="59" t="s">
        <v>218</v>
      </c>
      <c r="KA23" s="59">
        <f t="shared" si="105"/>
        <v>1</v>
      </c>
      <c r="KB23" s="4">
        <f>IF((NOT(ISBLANK(HW14)))*AND(HW14=HU14),1,0)</f>
        <v>0</v>
      </c>
      <c r="KC23" s="57">
        <f t="shared" si="106"/>
        <v>0</v>
      </c>
      <c r="KD23" s="59">
        <f>HW14</f>
        <v>1</v>
      </c>
      <c r="KE23" s="57">
        <f>HU14</f>
        <v>0</v>
      </c>
      <c r="KG23" s="312">
        <v>5</v>
      </c>
      <c r="KH23" s="59" t="s">
        <v>85</v>
      </c>
      <c r="KI23" s="59">
        <f t="shared" si="107"/>
        <v>0</v>
      </c>
      <c r="KJ23" s="4">
        <f>IF((NOT(ISBLANK(HU11)))*AND(HU11=HW11),1,0)</f>
        <v>0</v>
      </c>
      <c r="KK23" s="57">
        <f t="shared" si="108"/>
        <v>1</v>
      </c>
      <c r="KL23" s="59">
        <f>HU11</f>
        <v>0</v>
      </c>
      <c r="KM23" s="57">
        <f>HW11</f>
        <v>1</v>
      </c>
      <c r="KQ23" s="1"/>
      <c r="KR23" s="1"/>
      <c r="KS23" s="1"/>
      <c r="LO23" s="1"/>
      <c r="LP23" s="1"/>
      <c r="MS23" s="1"/>
      <c r="MT23" s="1"/>
      <c r="MU23" s="1"/>
      <c r="MV23" s="314" t="s">
        <v>77</v>
      </c>
      <c r="MW23" s="308">
        <f t="shared" si="70"/>
        <v>0</v>
      </c>
      <c r="MX23" s="308">
        <f t="shared" si="71"/>
        <v>0</v>
      </c>
      <c r="MY23" s="322">
        <f>PM15</f>
        <v>0</v>
      </c>
      <c r="MZ23" s="324">
        <f>PN15</f>
        <v>0</v>
      </c>
      <c r="NA23" s="311">
        <f>PO15</f>
        <v>0</v>
      </c>
      <c r="NB23" s="324">
        <f>PP15</f>
        <v>0</v>
      </c>
      <c r="NC23" s="311">
        <f>PQ15</f>
        <v>0</v>
      </c>
      <c r="ND23" s="311">
        <f t="shared" si="72"/>
        <v>0</v>
      </c>
      <c r="NE23" s="1"/>
      <c r="NF23" s="291" t="s">
        <v>35</v>
      </c>
      <c r="NG23" s="4"/>
      <c r="NH23" s="4" t="s">
        <v>28</v>
      </c>
      <c r="NI23" s="4"/>
      <c r="NJ23" s="292" t="s">
        <v>63</v>
      </c>
      <c r="NK23" s="4"/>
      <c r="NL23" s="291" t="s">
        <v>89</v>
      </c>
      <c r="NM23" s="4"/>
      <c r="NN23" s="4" t="s">
        <v>28</v>
      </c>
      <c r="NO23" s="4"/>
      <c r="NP23" s="292" t="s">
        <v>77</v>
      </c>
      <c r="NQ23" s="1"/>
      <c r="NR23" s="291" t="s">
        <v>35</v>
      </c>
      <c r="NS23" s="4"/>
      <c r="NT23" s="4" t="s">
        <v>28</v>
      </c>
      <c r="NU23" s="4"/>
      <c r="NV23" s="292" t="s">
        <v>81</v>
      </c>
      <c r="OC23" s="1"/>
      <c r="OD23" s="1"/>
      <c r="OE23" s="312">
        <v>5</v>
      </c>
      <c r="OF23" s="59" t="s">
        <v>54</v>
      </c>
      <c r="OG23" s="59">
        <f t="shared" si="109"/>
        <v>0</v>
      </c>
      <c r="OH23" s="4">
        <f>IF((NOT(ISBLANK(NG14)))*AND(NG14=NI14),1,0)</f>
        <v>0</v>
      </c>
      <c r="OI23" s="57">
        <f t="shared" si="110"/>
        <v>0</v>
      </c>
      <c r="OJ23" s="59">
        <f>NG14</f>
        <v>0</v>
      </c>
      <c r="OK23" s="57">
        <f>NI14</f>
        <v>0</v>
      </c>
      <c r="OL23" s="1"/>
      <c r="OM23" s="312">
        <v>5</v>
      </c>
      <c r="ON23" s="59" t="s">
        <v>81</v>
      </c>
      <c r="OO23" s="59">
        <f t="shared" si="111"/>
        <v>0</v>
      </c>
      <c r="OP23" s="4">
        <f>IF((NOT(ISBLANK(NI12)))*AND(NI12=NG12),1,0)</f>
        <v>0</v>
      </c>
      <c r="OQ23" s="57">
        <f t="shared" si="112"/>
        <v>0</v>
      </c>
      <c r="OR23" s="59">
        <f>NI12</f>
        <v>0</v>
      </c>
      <c r="OS23" s="57">
        <f>NG12</f>
        <v>0</v>
      </c>
      <c r="OT23" s="1"/>
      <c r="OU23" s="312">
        <v>5</v>
      </c>
      <c r="OV23" s="59" t="s">
        <v>42</v>
      </c>
      <c r="OW23" s="59">
        <f t="shared" si="113"/>
        <v>0</v>
      </c>
      <c r="OX23" s="4">
        <f>IF((NOT(ISBLANK(NG15)))*AND(NG15=NI15),1,0)</f>
        <v>0</v>
      </c>
      <c r="OY23" s="57">
        <f t="shared" si="114"/>
        <v>0</v>
      </c>
      <c r="OZ23" s="59">
        <f>NG15</f>
        <v>0</v>
      </c>
      <c r="PA23" s="57">
        <f>NI15</f>
        <v>0</v>
      </c>
      <c r="PB23" s="1"/>
      <c r="PC23" s="312">
        <v>5</v>
      </c>
      <c r="PD23" s="59" t="s">
        <v>67</v>
      </c>
      <c r="PE23" s="59">
        <f t="shared" si="115"/>
        <v>0</v>
      </c>
      <c r="PF23" s="4">
        <f>IF((NOT(ISBLANK(NG16)))*AND(NG16=NI16),1,0)</f>
        <v>0</v>
      </c>
      <c r="PG23" s="57">
        <f t="shared" si="116"/>
        <v>0</v>
      </c>
      <c r="PH23" s="59">
        <f>NG16</f>
        <v>0</v>
      </c>
      <c r="PI23" s="57">
        <f>NI16</f>
        <v>0</v>
      </c>
      <c r="PK23" s="312">
        <v>5</v>
      </c>
      <c r="PL23" s="59" t="s">
        <v>63</v>
      </c>
      <c r="PM23" s="59">
        <f t="shared" si="117"/>
        <v>0</v>
      </c>
      <c r="PN23" s="4">
        <f>IF((NOT(ISBLANK(NI14)))*AND(NI14=NG14),1,0)</f>
        <v>0</v>
      </c>
      <c r="PO23" s="57">
        <f t="shared" si="118"/>
        <v>0</v>
      </c>
      <c r="PP23" s="59">
        <f>NI14</f>
        <v>0</v>
      </c>
      <c r="PQ23" s="57">
        <f>NG14</f>
        <v>0</v>
      </c>
      <c r="PS23" s="312">
        <v>5</v>
      </c>
      <c r="PT23" s="59" t="s">
        <v>121</v>
      </c>
      <c r="PU23" s="59">
        <f t="shared" si="119"/>
        <v>0</v>
      </c>
      <c r="PV23" s="4">
        <f>IF((NOT(ISBLANK(NG11)))*AND(NG11=NI11),1,0)</f>
        <v>0</v>
      </c>
      <c r="PW23" s="57">
        <f t="shared" si="120"/>
        <v>0</v>
      </c>
      <c r="PX23" s="59">
        <f>NG11</f>
        <v>0</v>
      </c>
      <c r="PY23" s="57">
        <f>NI11</f>
        <v>0</v>
      </c>
    </row>
    <row r="24" spans="2:444" x14ac:dyDescent="0.25">
      <c r="B24" s="366">
        <v>19</v>
      </c>
      <c r="C24" s="335"/>
      <c r="D24" s="328" t="s">
        <v>93</v>
      </c>
      <c r="E24" s="308">
        <v>15</v>
      </c>
      <c r="F24" s="308">
        <v>14</v>
      </c>
      <c r="G24" s="322">
        <v>4</v>
      </c>
      <c r="H24" s="323">
        <v>3</v>
      </c>
      <c r="I24" s="311">
        <v>7</v>
      </c>
      <c r="K24" s="68" t="s">
        <v>102</v>
      </c>
      <c r="L24" s="329">
        <f t="shared" ca="1" si="54"/>
        <v>76</v>
      </c>
      <c r="M24" s="318"/>
      <c r="N24" s="363"/>
      <c r="O24" s="364" t="s">
        <v>243</v>
      </c>
      <c r="P24" s="365"/>
      <c r="R24" s="366">
        <v>19</v>
      </c>
      <c r="S24" s="335"/>
      <c r="T24" s="24" t="s">
        <v>102</v>
      </c>
      <c r="U24" s="308">
        <f t="shared" si="55"/>
        <v>11</v>
      </c>
      <c r="V24" s="308">
        <f t="shared" si="56"/>
        <v>14</v>
      </c>
      <c r="W24" s="322">
        <v>3</v>
      </c>
      <c r="X24" s="324">
        <v>2</v>
      </c>
      <c r="Y24" s="311">
        <v>9</v>
      </c>
      <c r="Z24" s="208">
        <f t="shared" si="57"/>
        <v>19</v>
      </c>
      <c r="AD24" s="96" t="s">
        <v>62</v>
      </c>
      <c r="AN24" s="1"/>
      <c r="AO24" s="1"/>
      <c r="AP24" s="314" t="s">
        <v>34</v>
      </c>
      <c r="AQ24" s="308">
        <f t="shared" si="61"/>
        <v>9</v>
      </c>
      <c r="AR24" s="308">
        <f t="shared" si="62"/>
        <v>5</v>
      </c>
      <c r="AS24" s="322">
        <f>DO15</f>
        <v>3</v>
      </c>
      <c r="AT24" s="324">
        <f>DP15</f>
        <v>0</v>
      </c>
      <c r="AU24" s="311">
        <f>DQ15</f>
        <v>2</v>
      </c>
      <c r="AV24" s="324">
        <f>DR15</f>
        <v>6</v>
      </c>
      <c r="AW24" s="311">
        <f>DS15</f>
        <v>7</v>
      </c>
      <c r="AX24" s="311">
        <f t="shared" si="63"/>
        <v>-1</v>
      </c>
      <c r="AY24" s="1"/>
      <c r="AZ24" s="326" t="s">
        <v>47</v>
      </c>
      <c r="BA24" s="88"/>
      <c r="BB24" s="88" t="s">
        <v>28</v>
      </c>
      <c r="BC24" s="88"/>
      <c r="BD24" s="327" t="s">
        <v>53</v>
      </c>
      <c r="BE24" s="4"/>
      <c r="BF24" s="326" t="s">
        <v>71</v>
      </c>
      <c r="BG24" s="88"/>
      <c r="BH24" s="88" t="s">
        <v>28</v>
      </c>
      <c r="BI24" s="88"/>
      <c r="BJ24" s="327" t="s">
        <v>34</v>
      </c>
      <c r="BK24" s="1"/>
      <c r="BL24" s="326" t="s">
        <v>47</v>
      </c>
      <c r="BM24" s="88"/>
      <c r="BN24" s="88" t="s">
        <v>28</v>
      </c>
      <c r="BO24" s="88"/>
      <c r="BP24" s="327" t="s">
        <v>71</v>
      </c>
      <c r="BR24" s="96" t="s">
        <v>62</v>
      </c>
      <c r="BW24" s="1"/>
      <c r="BX24" s="1"/>
      <c r="BY24" s="312">
        <v>6</v>
      </c>
      <c r="BZ24" s="59" t="s">
        <v>190</v>
      </c>
      <c r="CA24" s="59">
        <f t="shared" si="73"/>
        <v>0</v>
      </c>
      <c r="CB24" s="4">
        <f>IF((NOT(ISBLANK(BI11)))*AND(BI11=BG11),1,0)</f>
        <v>0</v>
      </c>
      <c r="CC24" s="57">
        <f t="shared" si="74"/>
        <v>0</v>
      </c>
      <c r="CD24" s="59">
        <f>BI11</f>
        <v>0</v>
      </c>
      <c r="CE24" s="57">
        <f>BG11</f>
        <v>0</v>
      </c>
      <c r="CF24" s="1"/>
      <c r="CG24" s="312">
        <v>6</v>
      </c>
      <c r="CH24" s="59" t="s">
        <v>34</v>
      </c>
      <c r="CI24" s="59">
        <f t="shared" si="75"/>
        <v>0</v>
      </c>
      <c r="CJ24" s="4">
        <f>IF((NOT(ISBLANK(BG16)))*AND(BG16=BI16),1,0)</f>
        <v>0</v>
      </c>
      <c r="CK24" s="57">
        <f t="shared" si="76"/>
        <v>0</v>
      </c>
      <c r="CL24" s="59">
        <f>BG16</f>
        <v>0</v>
      </c>
      <c r="CM24" s="57">
        <f>BI16</f>
        <v>0</v>
      </c>
      <c r="CN24" s="1"/>
      <c r="CO24" s="312">
        <v>6</v>
      </c>
      <c r="CP24" s="59" t="s">
        <v>53</v>
      </c>
      <c r="CQ24" s="59">
        <f t="shared" si="77"/>
        <v>0</v>
      </c>
      <c r="CR24" s="4">
        <f>IF((NOT(ISBLANK(BI13)))*AND(BI13=BG13),1,0)</f>
        <v>0</v>
      </c>
      <c r="CS24" s="57">
        <f t="shared" si="78"/>
        <v>0</v>
      </c>
      <c r="CT24" s="59">
        <f>BI13</f>
        <v>0</v>
      </c>
      <c r="CU24" s="57">
        <f>BG13</f>
        <v>0</v>
      </c>
      <c r="CV24" s="1"/>
      <c r="CW24" s="312">
        <v>6</v>
      </c>
      <c r="CX24" s="59" t="s">
        <v>76</v>
      </c>
      <c r="CY24" s="59">
        <f t="shared" si="79"/>
        <v>0</v>
      </c>
      <c r="CZ24" s="4">
        <f>IF((NOT(ISBLANK(BI15)))*AND(BI15=BG15),1,0)</f>
        <v>0</v>
      </c>
      <c r="DA24" s="57">
        <f t="shared" si="80"/>
        <v>0</v>
      </c>
      <c r="DB24" s="59">
        <f>BI15</f>
        <v>0</v>
      </c>
      <c r="DC24" s="57">
        <f>BG15</f>
        <v>0</v>
      </c>
      <c r="DE24" s="312">
        <v>6</v>
      </c>
      <c r="DF24" s="59" t="s">
        <v>71</v>
      </c>
      <c r="DG24" s="59">
        <f t="shared" si="81"/>
        <v>0</v>
      </c>
      <c r="DH24" s="4">
        <f>IF((NOT(ISBLANK(BG13)))*AND(BG13=BI13),1,0)</f>
        <v>0</v>
      </c>
      <c r="DI24" s="57">
        <f t="shared" si="82"/>
        <v>0</v>
      </c>
      <c r="DJ24" s="59">
        <f>BG13</f>
        <v>0</v>
      </c>
      <c r="DK24" s="57">
        <f>BI13</f>
        <v>0</v>
      </c>
      <c r="DM24" s="312">
        <v>6</v>
      </c>
      <c r="DN24" s="59" t="s">
        <v>66</v>
      </c>
      <c r="DO24" s="59">
        <f t="shared" si="83"/>
        <v>0</v>
      </c>
      <c r="DP24" s="4">
        <f>IF((NOT(ISBLANK(BI14)))*AND(BI14=BG14),1,0)</f>
        <v>0</v>
      </c>
      <c r="DQ24" s="57">
        <f t="shared" si="84"/>
        <v>0</v>
      </c>
      <c r="DR24" s="59">
        <f>BI14</f>
        <v>0</v>
      </c>
      <c r="DS24" s="57">
        <f>BG14</f>
        <v>0</v>
      </c>
      <c r="DW24" s="1"/>
      <c r="DX24" s="1"/>
      <c r="DY24" s="1"/>
      <c r="DZ24" s="314" t="s">
        <v>194</v>
      </c>
      <c r="EA24" s="308">
        <f t="shared" si="64"/>
        <v>11</v>
      </c>
      <c r="EB24" s="308">
        <f t="shared" si="65"/>
        <v>11</v>
      </c>
      <c r="EC24" s="322">
        <f>GY15</f>
        <v>3</v>
      </c>
      <c r="ED24" s="324">
        <f>GZ15</f>
        <v>2</v>
      </c>
      <c r="EE24" s="311">
        <f>HA15</f>
        <v>6</v>
      </c>
      <c r="EF24" s="324">
        <f>HB15</f>
        <v>14</v>
      </c>
      <c r="EG24" s="311">
        <f>HC15</f>
        <v>19</v>
      </c>
      <c r="EH24" s="311">
        <f t="shared" si="66"/>
        <v>-5</v>
      </c>
      <c r="EI24" s="1"/>
      <c r="EJ24" s="326" t="s">
        <v>215</v>
      </c>
      <c r="EK24" s="88">
        <v>1</v>
      </c>
      <c r="EL24" s="88" t="s">
        <v>28</v>
      </c>
      <c r="EM24" s="88">
        <v>2</v>
      </c>
      <c r="EN24" s="327" t="s">
        <v>210</v>
      </c>
      <c r="EO24" s="4"/>
      <c r="EP24" s="326" t="s">
        <v>221</v>
      </c>
      <c r="EQ24" s="88">
        <v>2</v>
      </c>
      <c r="ER24" s="88" t="s">
        <v>28</v>
      </c>
      <c r="ES24" s="88">
        <v>2</v>
      </c>
      <c r="ET24" s="327" t="s">
        <v>194</v>
      </c>
      <c r="EU24" s="1"/>
      <c r="EV24" s="326" t="s">
        <v>215</v>
      </c>
      <c r="EW24" s="88">
        <v>2</v>
      </c>
      <c r="EX24" s="88" t="s">
        <v>28</v>
      </c>
      <c r="EY24" s="88">
        <v>0</v>
      </c>
      <c r="EZ24" s="327" t="s">
        <v>221</v>
      </c>
      <c r="FB24" s="77" t="s">
        <v>214</v>
      </c>
      <c r="FG24" s="1"/>
      <c r="FH24" s="1"/>
      <c r="FI24" s="312">
        <v>6</v>
      </c>
      <c r="FJ24" s="59" t="s">
        <v>29</v>
      </c>
      <c r="FK24" s="59">
        <f t="shared" si="85"/>
        <v>1</v>
      </c>
      <c r="FL24" s="4">
        <f>IF((NOT(ISBLANK(ES11)))*AND(ES11=EQ11),1,0)</f>
        <v>0</v>
      </c>
      <c r="FM24" s="57">
        <f t="shared" si="86"/>
        <v>0</v>
      </c>
      <c r="FN24" s="59">
        <f>ES11</f>
        <v>1</v>
      </c>
      <c r="FO24" s="57">
        <f>EQ11</f>
        <v>0</v>
      </c>
      <c r="FP24" s="1"/>
      <c r="FQ24" s="312">
        <v>6</v>
      </c>
      <c r="FR24" s="59" t="s">
        <v>194</v>
      </c>
      <c r="FS24" s="59">
        <f t="shared" si="87"/>
        <v>1</v>
      </c>
      <c r="FT24" s="4">
        <f>IF((NOT(ISBLANK(EQ16)))*AND(EQ16=ES16),1,0)</f>
        <v>0</v>
      </c>
      <c r="FU24" s="57">
        <f t="shared" si="88"/>
        <v>0</v>
      </c>
      <c r="FV24" s="59">
        <f>EQ16</f>
        <v>1</v>
      </c>
      <c r="FW24" s="57">
        <f>ES16</f>
        <v>0</v>
      </c>
      <c r="FX24" s="1"/>
      <c r="FY24" s="312">
        <v>6</v>
      </c>
      <c r="FZ24" s="59" t="s">
        <v>210</v>
      </c>
      <c r="GA24" s="59">
        <f t="shared" si="89"/>
        <v>0</v>
      </c>
      <c r="GB24" s="4">
        <f>IF((NOT(ISBLANK(ES13)))*AND(ES13=EQ13),1,0)</f>
        <v>0</v>
      </c>
      <c r="GC24" s="57">
        <f t="shared" si="90"/>
        <v>1</v>
      </c>
      <c r="GD24" s="59">
        <f>ES13</f>
        <v>1</v>
      </c>
      <c r="GE24" s="57">
        <f>EQ13</f>
        <v>2</v>
      </c>
      <c r="GF24" s="1"/>
      <c r="GG24" s="312">
        <v>6</v>
      </c>
      <c r="GH24" s="59" t="s">
        <v>193</v>
      </c>
      <c r="GI24" s="59">
        <f t="shared" si="91"/>
        <v>0</v>
      </c>
      <c r="GJ24" s="4">
        <f>IF((NOT(ISBLANK(ES15)))*AND(ES15=EQ15),1,0)</f>
        <v>1</v>
      </c>
      <c r="GK24" s="57">
        <f t="shared" si="92"/>
        <v>0</v>
      </c>
      <c r="GL24" s="59">
        <f>ES15</f>
        <v>0</v>
      </c>
      <c r="GM24" s="57">
        <f>EQ15</f>
        <v>0</v>
      </c>
      <c r="GO24" s="312">
        <v>6</v>
      </c>
      <c r="GP24" s="59" t="s">
        <v>221</v>
      </c>
      <c r="GQ24" s="59">
        <f t="shared" si="93"/>
        <v>1</v>
      </c>
      <c r="GR24" s="4">
        <f>IF((NOT(ISBLANK(EQ13)))*AND(EQ13=ES13),1,0)</f>
        <v>0</v>
      </c>
      <c r="GS24" s="57">
        <f t="shared" si="94"/>
        <v>0</v>
      </c>
      <c r="GT24" s="59">
        <f>EQ13</f>
        <v>2</v>
      </c>
      <c r="GU24" s="57">
        <f>ES13</f>
        <v>1</v>
      </c>
      <c r="GW24" s="312">
        <v>6</v>
      </c>
      <c r="GX24" s="59" t="s">
        <v>192</v>
      </c>
      <c r="GY24" s="59">
        <f t="shared" si="95"/>
        <v>0</v>
      </c>
      <c r="GZ24" s="4">
        <f>IF((NOT(ISBLANK(ES14)))*AND(ES14=EQ14),1,0)</f>
        <v>0</v>
      </c>
      <c r="HA24" s="57">
        <f t="shared" si="96"/>
        <v>1</v>
      </c>
      <c r="HB24" s="59">
        <f>ES14</f>
        <v>0</v>
      </c>
      <c r="HC24" s="57">
        <f>EQ14</f>
        <v>2</v>
      </c>
      <c r="HG24" s="1"/>
      <c r="HH24" s="1"/>
      <c r="HI24" s="1"/>
      <c r="HJ24" s="314" t="s">
        <v>200</v>
      </c>
      <c r="HK24" s="308">
        <f t="shared" si="67"/>
        <v>10</v>
      </c>
      <c r="HL24" s="308">
        <f t="shared" si="68"/>
        <v>11</v>
      </c>
      <c r="HM24" s="322">
        <f>KI15</f>
        <v>2</v>
      </c>
      <c r="HN24" s="324">
        <f>KJ15</f>
        <v>4</v>
      </c>
      <c r="HO24" s="311">
        <f>KK15</f>
        <v>5</v>
      </c>
      <c r="HP24" s="324">
        <f>KL15</f>
        <v>13</v>
      </c>
      <c r="HQ24" s="311">
        <f>KM15</f>
        <v>20</v>
      </c>
      <c r="HR24" s="311">
        <f t="shared" si="69"/>
        <v>-7</v>
      </c>
      <c r="HS24" s="1"/>
      <c r="HT24" s="326" t="s">
        <v>219</v>
      </c>
      <c r="HU24" s="88">
        <v>1</v>
      </c>
      <c r="HV24" s="88" t="s">
        <v>28</v>
      </c>
      <c r="HW24" s="88">
        <v>1</v>
      </c>
      <c r="HX24" s="327" t="s">
        <v>212</v>
      </c>
      <c r="HY24" s="4"/>
      <c r="HZ24" s="326" t="s">
        <v>216</v>
      </c>
      <c r="IA24" s="88">
        <v>2</v>
      </c>
      <c r="IB24" s="88" t="s">
        <v>28</v>
      </c>
      <c r="IC24" s="88">
        <v>0</v>
      </c>
      <c r="ID24" s="327" t="s">
        <v>200</v>
      </c>
      <c r="IE24" s="1"/>
      <c r="IF24" s="326" t="s">
        <v>219</v>
      </c>
      <c r="IG24" s="88">
        <v>0</v>
      </c>
      <c r="IH24" s="88" t="s">
        <v>28</v>
      </c>
      <c r="II24" s="88">
        <v>0</v>
      </c>
      <c r="IJ24" s="327" t="s">
        <v>216</v>
      </c>
      <c r="IL24" s="96" t="s">
        <v>218</v>
      </c>
      <c r="IQ24" s="1"/>
      <c r="IR24" s="1"/>
      <c r="IS24" s="312">
        <v>6</v>
      </c>
      <c r="IT24" s="59" t="s">
        <v>85</v>
      </c>
      <c r="IU24" s="59">
        <f t="shared" si="97"/>
        <v>0</v>
      </c>
      <c r="IV24" s="4">
        <f>IF((NOT(ISBLANK(IC11)))*AND(IC11=IA11),1,0)</f>
        <v>0</v>
      </c>
      <c r="IW24" s="57">
        <f t="shared" si="98"/>
        <v>1</v>
      </c>
      <c r="IX24" s="59">
        <f>IC11</f>
        <v>0</v>
      </c>
      <c r="IY24" s="57">
        <f>IA11</f>
        <v>3</v>
      </c>
      <c r="IZ24" s="1"/>
      <c r="JA24" s="312">
        <v>6</v>
      </c>
      <c r="JB24" s="59" t="s">
        <v>200</v>
      </c>
      <c r="JC24" s="59">
        <f t="shared" si="99"/>
        <v>1</v>
      </c>
      <c r="JD24" s="4">
        <f>IF((NOT(ISBLANK(IA16)))*AND(IA16=IC16),1,0)</f>
        <v>0</v>
      </c>
      <c r="JE24" s="57">
        <f t="shared" si="100"/>
        <v>0</v>
      </c>
      <c r="JF24" s="59">
        <f>IA16</f>
        <v>4</v>
      </c>
      <c r="JG24" s="57">
        <f>IC16</f>
        <v>2</v>
      </c>
      <c r="JH24" s="1"/>
      <c r="JI24" s="312">
        <v>6</v>
      </c>
      <c r="JJ24" s="59" t="s">
        <v>212</v>
      </c>
      <c r="JK24" s="59">
        <f t="shared" si="101"/>
        <v>1</v>
      </c>
      <c r="JL24" s="4">
        <f>IF((NOT(ISBLANK(IC13)))*AND(IC13=IA13),1,0)</f>
        <v>0</v>
      </c>
      <c r="JM24" s="57">
        <f t="shared" si="102"/>
        <v>0</v>
      </c>
      <c r="JN24" s="59">
        <f>IC13</f>
        <v>2</v>
      </c>
      <c r="JO24" s="57">
        <f>IA13</f>
        <v>1</v>
      </c>
      <c r="JP24" s="1"/>
      <c r="JQ24" s="312">
        <v>6</v>
      </c>
      <c r="JR24" s="59" t="s">
        <v>199</v>
      </c>
      <c r="JS24" s="59">
        <f t="shared" si="103"/>
        <v>0</v>
      </c>
      <c r="JT24" s="4">
        <f>IF((NOT(ISBLANK(IC15)))*AND(IC15=IA15),1,0)</f>
        <v>1</v>
      </c>
      <c r="JU24" s="57">
        <f t="shared" si="104"/>
        <v>0</v>
      </c>
      <c r="JV24" s="59">
        <f>IC15</f>
        <v>0</v>
      </c>
      <c r="JW24" s="57">
        <f>IA15</f>
        <v>0</v>
      </c>
      <c r="JY24" s="312">
        <v>6</v>
      </c>
      <c r="JZ24" s="59" t="s">
        <v>216</v>
      </c>
      <c r="KA24" s="59">
        <f t="shared" si="105"/>
        <v>0</v>
      </c>
      <c r="KB24" s="4">
        <f>IF((NOT(ISBLANK(IA13)))*AND(IA13=IC13),1,0)</f>
        <v>0</v>
      </c>
      <c r="KC24" s="57">
        <f t="shared" si="106"/>
        <v>1</v>
      </c>
      <c r="KD24" s="59">
        <f>IA13</f>
        <v>1</v>
      </c>
      <c r="KE24" s="57">
        <f>IC13</f>
        <v>2</v>
      </c>
      <c r="KG24" s="312">
        <v>6</v>
      </c>
      <c r="KH24" s="59" t="s">
        <v>198</v>
      </c>
      <c r="KI24" s="59">
        <f t="shared" si="107"/>
        <v>0</v>
      </c>
      <c r="KJ24" s="4">
        <f>IF((NOT(ISBLANK(IC14)))*AND(IC14=IA14),1,0)</f>
        <v>0</v>
      </c>
      <c r="KK24" s="57">
        <f t="shared" si="108"/>
        <v>1</v>
      </c>
      <c r="KL24" s="59">
        <f>IC14</f>
        <v>1</v>
      </c>
      <c r="KM24" s="57">
        <f>IA14</f>
        <v>3</v>
      </c>
      <c r="KQ24" s="1"/>
      <c r="KR24" s="1"/>
      <c r="KS24" s="1"/>
      <c r="LM24" s="1"/>
      <c r="LN24" s="1"/>
      <c r="LO24" s="1"/>
      <c r="LP24" s="1"/>
      <c r="MS24" s="1"/>
      <c r="MT24" s="1"/>
      <c r="MU24" s="1"/>
      <c r="MV24" s="314" t="s">
        <v>35</v>
      </c>
      <c r="MW24" s="308">
        <f t="shared" si="70"/>
        <v>0</v>
      </c>
      <c r="MX24" s="308">
        <f t="shared" si="71"/>
        <v>0</v>
      </c>
      <c r="MY24" s="322">
        <f>PU15</f>
        <v>0</v>
      </c>
      <c r="MZ24" s="324">
        <f>PV15</f>
        <v>0</v>
      </c>
      <c r="NA24" s="311">
        <f>PW15</f>
        <v>0</v>
      </c>
      <c r="NB24" s="324">
        <f>PX15</f>
        <v>0</v>
      </c>
      <c r="NC24" s="311">
        <f>PY15</f>
        <v>0</v>
      </c>
      <c r="ND24" s="311">
        <f t="shared" si="72"/>
        <v>0</v>
      </c>
      <c r="NE24" s="1"/>
      <c r="NF24" s="326" t="s">
        <v>48</v>
      </c>
      <c r="NG24" s="88"/>
      <c r="NH24" s="88" t="s">
        <v>28</v>
      </c>
      <c r="NI24" s="88"/>
      <c r="NJ24" s="327" t="s">
        <v>54</v>
      </c>
      <c r="NK24" s="4"/>
      <c r="NL24" s="326" t="s">
        <v>72</v>
      </c>
      <c r="NM24" s="88"/>
      <c r="NN24" s="88" t="s">
        <v>28</v>
      </c>
      <c r="NO24" s="88"/>
      <c r="NP24" s="327" t="s">
        <v>35</v>
      </c>
      <c r="NQ24" s="1"/>
      <c r="NR24" s="326" t="s">
        <v>48</v>
      </c>
      <c r="NS24" s="88"/>
      <c r="NT24" s="88" t="s">
        <v>28</v>
      </c>
      <c r="NU24" s="88"/>
      <c r="NV24" s="327" t="s">
        <v>72</v>
      </c>
      <c r="OC24" s="1"/>
      <c r="OD24" s="1"/>
      <c r="OE24" s="312">
        <v>6</v>
      </c>
      <c r="OF24" s="59" t="s">
        <v>121</v>
      </c>
      <c r="OG24" s="59">
        <f t="shared" si="109"/>
        <v>0</v>
      </c>
      <c r="OH24" s="4">
        <f>IF((NOT(ISBLANK(NO11)))*AND(NO11=NM11),1,0)</f>
        <v>0</v>
      </c>
      <c r="OI24" s="57">
        <f t="shared" si="110"/>
        <v>0</v>
      </c>
      <c r="OJ24" s="59">
        <f>NO11</f>
        <v>0</v>
      </c>
      <c r="OK24" s="57">
        <f>NM11</f>
        <v>0</v>
      </c>
      <c r="OL24" s="1"/>
      <c r="OM24" s="312">
        <v>6</v>
      </c>
      <c r="ON24" s="59" t="s">
        <v>35</v>
      </c>
      <c r="OO24" s="59">
        <f t="shared" si="111"/>
        <v>0</v>
      </c>
      <c r="OP24" s="4">
        <f>IF((NOT(ISBLANK(NM16)))*AND(NM16=NO16),1,0)</f>
        <v>0</v>
      </c>
      <c r="OQ24" s="57">
        <f t="shared" si="112"/>
        <v>0</v>
      </c>
      <c r="OR24" s="59">
        <f>NM16</f>
        <v>0</v>
      </c>
      <c r="OS24" s="57">
        <f>NO16</f>
        <v>0</v>
      </c>
      <c r="OT24" s="1"/>
      <c r="OU24" s="312">
        <v>6</v>
      </c>
      <c r="OV24" s="59" t="s">
        <v>54</v>
      </c>
      <c r="OW24" s="59">
        <f t="shared" si="113"/>
        <v>0</v>
      </c>
      <c r="OX24" s="4">
        <f>IF((NOT(ISBLANK(NO13)))*AND(NO13=NM13),1,0)</f>
        <v>0</v>
      </c>
      <c r="OY24" s="57">
        <f t="shared" si="114"/>
        <v>0</v>
      </c>
      <c r="OZ24" s="59">
        <f>NO13</f>
        <v>0</v>
      </c>
      <c r="PA24" s="57">
        <f>NM13</f>
        <v>0</v>
      </c>
      <c r="PB24" s="1"/>
      <c r="PC24" s="312">
        <v>6</v>
      </c>
      <c r="PD24" s="59" t="s">
        <v>77</v>
      </c>
      <c r="PE24" s="59">
        <f t="shared" si="115"/>
        <v>0</v>
      </c>
      <c r="PF24" s="4">
        <f>IF((NOT(ISBLANK(NO15)))*AND(NO15=NM15),1,0)</f>
        <v>0</v>
      </c>
      <c r="PG24" s="57">
        <f t="shared" si="116"/>
        <v>0</v>
      </c>
      <c r="PH24" s="59">
        <f>NO15</f>
        <v>0</v>
      </c>
      <c r="PI24" s="57">
        <f>NM15</f>
        <v>0</v>
      </c>
      <c r="PK24" s="312">
        <v>6</v>
      </c>
      <c r="PL24" s="59" t="s">
        <v>72</v>
      </c>
      <c r="PM24" s="59">
        <f t="shared" si="117"/>
        <v>0</v>
      </c>
      <c r="PN24" s="4">
        <f>IF((NOT(ISBLANK(NM13)))*AND(NM13=NO13),1,0)</f>
        <v>0</v>
      </c>
      <c r="PO24" s="57">
        <f t="shared" si="118"/>
        <v>0</v>
      </c>
      <c r="PP24" s="59">
        <f>NM13</f>
        <v>0</v>
      </c>
      <c r="PQ24" s="57">
        <f>NO13</f>
        <v>0</v>
      </c>
      <c r="PS24" s="312">
        <v>6</v>
      </c>
      <c r="PT24" s="59" t="s">
        <v>67</v>
      </c>
      <c r="PU24" s="59">
        <f t="shared" si="119"/>
        <v>0</v>
      </c>
      <c r="PV24" s="4">
        <f>IF((NOT(ISBLANK(NO14)))*AND(NO14=NM14),1,0)</f>
        <v>0</v>
      </c>
      <c r="PW24" s="57">
        <f t="shared" si="120"/>
        <v>0</v>
      </c>
      <c r="PX24" s="59">
        <f>NO14</f>
        <v>0</v>
      </c>
      <c r="PY24" s="57">
        <f>NM14</f>
        <v>0</v>
      </c>
    </row>
    <row r="25" spans="2:444" x14ac:dyDescent="0.25">
      <c r="B25" s="366">
        <v>20</v>
      </c>
      <c r="C25" s="367"/>
      <c r="D25" s="349" t="s">
        <v>85</v>
      </c>
      <c r="E25" s="308">
        <v>13</v>
      </c>
      <c r="F25" s="308">
        <v>14</v>
      </c>
      <c r="G25" s="322">
        <v>3</v>
      </c>
      <c r="H25" s="323">
        <v>4</v>
      </c>
      <c r="I25" s="311">
        <v>7</v>
      </c>
      <c r="K25" s="68" t="s">
        <v>108</v>
      </c>
      <c r="L25" s="329">
        <f t="shared" ca="1" si="54"/>
        <v>33</v>
      </c>
      <c r="M25" s="318"/>
      <c r="N25" s="363"/>
      <c r="O25" s="364" t="s">
        <v>244</v>
      </c>
      <c r="P25" s="365"/>
      <c r="R25" s="366">
        <v>20</v>
      </c>
      <c r="S25" s="367"/>
      <c r="T25" s="315" t="s">
        <v>108</v>
      </c>
      <c r="U25" s="308">
        <f t="shared" si="55"/>
        <v>13</v>
      </c>
      <c r="V25" s="308">
        <f t="shared" si="56"/>
        <v>14</v>
      </c>
      <c r="W25" s="322">
        <v>3</v>
      </c>
      <c r="X25" s="324">
        <v>4</v>
      </c>
      <c r="Y25" s="311">
        <v>7</v>
      </c>
      <c r="Z25" s="208">
        <f t="shared" si="57"/>
        <v>20</v>
      </c>
      <c r="AD25" s="62" t="s">
        <v>211</v>
      </c>
      <c r="AN25" s="1"/>
      <c r="AO25" s="1"/>
      <c r="AP25" s="314" t="s">
        <v>62</v>
      </c>
      <c r="AQ25" s="308">
        <f t="shared" si="61"/>
        <v>4</v>
      </c>
      <c r="AR25" s="308">
        <f t="shared" si="62"/>
        <v>5</v>
      </c>
      <c r="AS25" s="322">
        <f>CA30</f>
        <v>1</v>
      </c>
      <c r="AT25" s="324">
        <f>CB30</f>
        <v>1</v>
      </c>
      <c r="AU25" s="311">
        <f>CC30</f>
        <v>3</v>
      </c>
      <c r="AV25" s="324">
        <f>CD30</f>
        <v>6</v>
      </c>
      <c r="AW25" s="311">
        <f>CE30</f>
        <v>7</v>
      </c>
      <c r="AX25" s="311">
        <f t="shared" si="63"/>
        <v>-1</v>
      </c>
      <c r="AY25" s="1"/>
      <c r="AZ25" s="1"/>
      <c r="BI25" s="1"/>
      <c r="BJ25" s="1"/>
      <c r="BR25" s="72" t="s">
        <v>88</v>
      </c>
      <c r="BW25" s="1"/>
      <c r="BX25" s="1"/>
      <c r="BY25" s="312">
        <v>7</v>
      </c>
      <c r="BZ25" s="59" t="s">
        <v>71</v>
      </c>
      <c r="CA25" s="59">
        <f t="shared" si="73"/>
        <v>0</v>
      </c>
      <c r="CB25" s="4">
        <f>IF((NOT(ISBLANK(BO15)))*AND(BO15=BM15),1,0)</f>
        <v>0</v>
      </c>
      <c r="CC25" s="57">
        <f t="shared" si="74"/>
        <v>0</v>
      </c>
      <c r="CD25" s="59">
        <f>BO15</f>
        <v>0</v>
      </c>
      <c r="CE25" s="57">
        <f>BM15</f>
        <v>0</v>
      </c>
      <c r="CF25" s="1"/>
      <c r="CG25" s="312">
        <v>7</v>
      </c>
      <c r="CH25" s="59" t="s">
        <v>47</v>
      </c>
      <c r="CI25" s="59">
        <f t="shared" si="75"/>
        <v>0</v>
      </c>
      <c r="CJ25" s="4">
        <f>IF((NOT(ISBLANK(BO16)))*AND(BO16=BM16),1,0)</f>
        <v>0</v>
      </c>
      <c r="CK25" s="57">
        <f t="shared" si="76"/>
        <v>0</v>
      </c>
      <c r="CL25" s="59">
        <f>BO16</f>
        <v>0</v>
      </c>
      <c r="CM25" s="57">
        <f>BM16</f>
        <v>0</v>
      </c>
      <c r="CN25" s="1"/>
      <c r="CO25" s="312">
        <v>7</v>
      </c>
      <c r="CP25" s="59" t="s">
        <v>62</v>
      </c>
      <c r="CQ25" s="59">
        <f t="shared" si="77"/>
        <v>0</v>
      </c>
      <c r="CR25" s="4">
        <f>IF((NOT(ISBLANK(BM15)))*AND(BM15=BO15),1,0)</f>
        <v>0</v>
      </c>
      <c r="CS25" s="57">
        <f t="shared" si="78"/>
        <v>0</v>
      </c>
      <c r="CT25" s="59">
        <f>BM15</f>
        <v>0</v>
      </c>
      <c r="CU25" s="57">
        <f>BO15</f>
        <v>0</v>
      </c>
      <c r="CV25" s="1"/>
      <c r="CW25" s="312">
        <v>7</v>
      </c>
      <c r="CX25" s="59" t="s">
        <v>88</v>
      </c>
      <c r="CY25" s="59">
        <f t="shared" si="79"/>
        <v>0</v>
      </c>
      <c r="CZ25" s="4">
        <f>IF((NOT(ISBLANK(BM16)))*AND(BM16=BO16),1,0)</f>
        <v>0</v>
      </c>
      <c r="DA25" s="57">
        <f t="shared" si="80"/>
        <v>0</v>
      </c>
      <c r="DB25" s="59">
        <f>BM16</f>
        <v>0</v>
      </c>
      <c r="DC25" s="57">
        <f>BO16</f>
        <v>0</v>
      </c>
      <c r="DE25" s="312">
        <v>7</v>
      </c>
      <c r="DF25" s="59" t="s">
        <v>60</v>
      </c>
      <c r="DG25" s="59">
        <f t="shared" si="81"/>
        <v>0</v>
      </c>
      <c r="DH25" s="4">
        <f>IF((NOT(ISBLANK(BO12)))*AND(BO12=BM12),1,0)</f>
        <v>0</v>
      </c>
      <c r="DI25" s="57">
        <f t="shared" si="82"/>
        <v>0</v>
      </c>
      <c r="DJ25" s="59">
        <f>BO12</f>
        <v>0</v>
      </c>
      <c r="DK25" s="57">
        <f>BM12</f>
        <v>0</v>
      </c>
      <c r="DM25" s="312">
        <v>7</v>
      </c>
      <c r="DN25" s="59" t="s">
        <v>76</v>
      </c>
      <c r="DO25" s="59">
        <f t="shared" si="83"/>
        <v>0</v>
      </c>
      <c r="DP25" s="4">
        <f>IF((NOT(ISBLANK(BM11)))*AND(BM11=BO11),1,0)</f>
        <v>0</v>
      </c>
      <c r="DQ25" s="57">
        <f t="shared" si="84"/>
        <v>0</v>
      </c>
      <c r="DR25" s="59">
        <f>BM11</f>
        <v>0</v>
      </c>
      <c r="DS25" s="57">
        <f>BO11</f>
        <v>0</v>
      </c>
      <c r="DW25" s="1"/>
      <c r="DX25" s="1"/>
      <c r="DY25" s="1"/>
      <c r="DZ25" s="314" t="s">
        <v>214</v>
      </c>
      <c r="EA25" s="308">
        <f t="shared" si="64"/>
        <v>19</v>
      </c>
      <c r="EB25" s="308">
        <f t="shared" si="65"/>
        <v>11</v>
      </c>
      <c r="EC25" s="322">
        <f>FK30</f>
        <v>5</v>
      </c>
      <c r="ED25" s="324">
        <f>FL30</f>
        <v>4</v>
      </c>
      <c r="EE25" s="311">
        <f>FM30</f>
        <v>2</v>
      </c>
      <c r="EF25" s="324">
        <f>FN30</f>
        <v>19</v>
      </c>
      <c r="EG25" s="311">
        <f>FO30</f>
        <v>13</v>
      </c>
      <c r="EH25" s="311">
        <f t="shared" si="66"/>
        <v>6</v>
      </c>
      <c r="EI25" s="1"/>
      <c r="FB25" s="77" t="s">
        <v>209</v>
      </c>
      <c r="FG25" s="1"/>
      <c r="FH25" s="1"/>
      <c r="FI25" s="312">
        <v>7</v>
      </c>
      <c r="FJ25" s="59" t="s">
        <v>221</v>
      </c>
      <c r="FK25" s="59">
        <f t="shared" si="85"/>
        <v>1</v>
      </c>
      <c r="FL25" s="4">
        <f>IF((NOT(ISBLANK(EY15)))*AND(EY15=EW15),1,0)</f>
        <v>0</v>
      </c>
      <c r="FM25" s="57">
        <f t="shared" si="86"/>
        <v>0</v>
      </c>
      <c r="FN25" s="59">
        <f>EY15</f>
        <v>2</v>
      </c>
      <c r="FO25" s="57">
        <f>EW15</f>
        <v>0</v>
      </c>
      <c r="FP25" s="1"/>
      <c r="FQ25" s="312">
        <v>7</v>
      </c>
      <c r="FR25" s="59" t="s">
        <v>215</v>
      </c>
      <c r="FS25" s="59">
        <f t="shared" si="87"/>
        <v>1</v>
      </c>
      <c r="FT25" s="4">
        <f>IF((NOT(ISBLANK(EY16)))*AND(EY16=EW16),1,0)</f>
        <v>0</v>
      </c>
      <c r="FU25" s="57">
        <f t="shared" si="88"/>
        <v>0</v>
      </c>
      <c r="FV25" s="59">
        <f>EY16</f>
        <v>2</v>
      </c>
      <c r="FW25" s="57">
        <f>EW16</f>
        <v>1</v>
      </c>
      <c r="FX25" s="1"/>
      <c r="FY25" s="312">
        <v>7</v>
      </c>
      <c r="FZ25" s="59" t="s">
        <v>214</v>
      </c>
      <c r="GA25" s="59">
        <f t="shared" si="89"/>
        <v>0</v>
      </c>
      <c r="GB25" s="4">
        <f>IF((NOT(ISBLANK(EW15)))*AND(EW15=EY15),1,0)</f>
        <v>0</v>
      </c>
      <c r="GC25" s="57">
        <f t="shared" si="90"/>
        <v>1</v>
      </c>
      <c r="GD25" s="59">
        <f>EW15</f>
        <v>0</v>
      </c>
      <c r="GE25" s="57">
        <f>EY15</f>
        <v>2</v>
      </c>
      <c r="GF25" s="1"/>
      <c r="GG25" s="312">
        <v>7</v>
      </c>
      <c r="GH25" s="59" t="s">
        <v>209</v>
      </c>
      <c r="GI25" s="59">
        <f t="shared" si="91"/>
        <v>0</v>
      </c>
      <c r="GJ25" s="4">
        <f>IF((NOT(ISBLANK(EW16)))*AND(EW16=EY16),1,0)</f>
        <v>0</v>
      </c>
      <c r="GK25" s="57">
        <f t="shared" si="92"/>
        <v>1</v>
      </c>
      <c r="GL25" s="59">
        <f>EW16</f>
        <v>1</v>
      </c>
      <c r="GM25" s="57">
        <f>EY16</f>
        <v>2</v>
      </c>
      <c r="GO25" s="312">
        <v>7</v>
      </c>
      <c r="GP25" s="59" t="s">
        <v>78</v>
      </c>
      <c r="GQ25" s="59">
        <f t="shared" si="93"/>
        <v>0</v>
      </c>
      <c r="GR25" s="4">
        <f>IF((NOT(ISBLANK(EY12)))*AND(EY12=EW12),1,0)</f>
        <v>1</v>
      </c>
      <c r="GS25" s="57">
        <f t="shared" si="94"/>
        <v>0</v>
      </c>
      <c r="GT25" s="59">
        <f>EY12</f>
        <v>3</v>
      </c>
      <c r="GU25" s="57">
        <f>EW12</f>
        <v>3</v>
      </c>
      <c r="GW25" s="312">
        <v>7</v>
      </c>
      <c r="GX25" s="59" t="s">
        <v>193</v>
      </c>
      <c r="GY25" s="59">
        <f t="shared" si="95"/>
        <v>0</v>
      </c>
      <c r="GZ25" s="4">
        <f>IF((NOT(ISBLANK(EW11)))*AND(EW11=EY11),1,0)</f>
        <v>0</v>
      </c>
      <c r="HA25" s="57">
        <f t="shared" si="96"/>
        <v>1</v>
      </c>
      <c r="HB25" s="59">
        <f>EW11</f>
        <v>0</v>
      </c>
      <c r="HC25" s="57">
        <f>EY11</f>
        <v>1</v>
      </c>
      <c r="HG25" s="1"/>
      <c r="HH25" s="1"/>
      <c r="HI25" s="1"/>
      <c r="HJ25" s="314" t="s">
        <v>218</v>
      </c>
      <c r="HK25" s="308">
        <f t="shared" si="67"/>
        <v>14</v>
      </c>
      <c r="HL25" s="308">
        <f t="shared" si="68"/>
        <v>11</v>
      </c>
      <c r="HM25" s="322">
        <f>IU30</f>
        <v>4</v>
      </c>
      <c r="HN25" s="324">
        <f>IV30</f>
        <v>2</v>
      </c>
      <c r="HO25" s="311">
        <f>IW30</f>
        <v>5</v>
      </c>
      <c r="HP25" s="324">
        <f>IX30</f>
        <v>12</v>
      </c>
      <c r="HQ25" s="311">
        <f>IY30</f>
        <v>12</v>
      </c>
      <c r="HR25" s="311">
        <f t="shared" si="69"/>
        <v>0</v>
      </c>
      <c r="HS25" s="1"/>
      <c r="HT25" s="1"/>
      <c r="IC25" s="1"/>
      <c r="ID25" s="1"/>
      <c r="IL25" s="62" t="s">
        <v>211</v>
      </c>
      <c r="IQ25" s="1"/>
      <c r="IR25" s="1"/>
      <c r="IS25" s="312">
        <v>7</v>
      </c>
      <c r="IT25" s="59" t="s">
        <v>216</v>
      </c>
      <c r="IU25" s="59">
        <f t="shared" si="97"/>
        <v>0</v>
      </c>
      <c r="IV25" s="4">
        <f>IF((NOT(ISBLANK(II15)))*AND(II15=IG15),1,0)</f>
        <v>0</v>
      </c>
      <c r="IW25" s="57">
        <f t="shared" si="98"/>
        <v>1</v>
      </c>
      <c r="IX25" s="59">
        <f>II15</f>
        <v>0</v>
      </c>
      <c r="IY25" s="57">
        <f>IG15</f>
        <v>1</v>
      </c>
      <c r="IZ25" s="1"/>
      <c r="JA25" s="312">
        <v>7</v>
      </c>
      <c r="JB25" s="59" t="s">
        <v>219</v>
      </c>
      <c r="JC25" s="59">
        <f t="shared" si="99"/>
        <v>0</v>
      </c>
      <c r="JD25" s="4">
        <f>IF((NOT(ISBLANK(II16)))*AND(II16=IG16),1,0)</f>
        <v>0</v>
      </c>
      <c r="JE25" s="57">
        <f t="shared" si="100"/>
        <v>1</v>
      </c>
      <c r="JF25" s="59">
        <f>II16</f>
        <v>1</v>
      </c>
      <c r="JG25" s="57">
        <f>IG16</f>
        <v>2</v>
      </c>
      <c r="JH25" s="1"/>
      <c r="JI25" s="312">
        <v>7</v>
      </c>
      <c r="JJ25" s="59" t="s">
        <v>218</v>
      </c>
      <c r="JK25" s="59">
        <f t="shared" si="101"/>
        <v>1</v>
      </c>
      <c r="JL25" s="4">
        <f>IF((NOT(ISBLANK(IG15)))*AND(IG15=II15),1,0)</f>
        <v>0</v>
      </c>
      <c r="JM25" s="57">
        <f t="shared" si="102"/>
        <v>0</v>
      </c>
      <c r="JN25" s="59">
        <f>IG15</f>
        <v>1</v>
      </c>
      <c r="JO25" s="57">
        <f>II15</f>
        <v>0</v>
      </c>
      <c r="JP25" s="1"/>
      <c r="JQ25" s="312">
        <v>7</v>
      </c>
      <c r="JR25" s="59" t="s">
        <v>211</v>
      </c>
      <c r="JS25" s="59">
        <f t="shared" si="103"/>
        <v>1</v>
      </c>
      <c r="JT25" s="4">
        <f>IF((NOT(ISBLANK(IG16)))*AND(IG16=II16),1,0)</f>
        <v>0</v>
      </c>
      <c r="JU25" s="57">
        <f t="shared" si="104"/>
        <v>0</v>
      </c>
      <c r="JV25" s="59">
        <f>IG16</f>
        <v>2</v>
      </c>
      <c r="JW25" s="57">
        <f>II16</f>
        <v>1</v>
      </c>
      <c r="JY25" s="312">
        <v>7</v>
      </c>
      <c r="JZ25" s="59" t="s">
        <v>197</v>
      </c>
      <c r="KA25" s="59">
        <f t="shared" si="105"/>
        <v>0</v>
      </c>
      <c r="KB25" s="4">
        <f>IF((NOT(ISBLANK(II12)))*AND(II12=IG12),1,0)</f>
        <v>1</v>
      </c>
      <c r="KC25" s="57">
        <f t="shared" si="106"/>
        <v>0</v>
      </c>
      <c r="KD25" s="59">
        <f>II12</f>
        <v>3</v>
      </c>
      <c r="KE25" s="57">
        <f>IG12</f>
        <v>3</v>
      </c>
      <c r="KG25" s="312">
        <v>7</v>
      </c>
      <c r="KH25" s="59" t="s">
        <v>199</v>
      </c>
      <c r="KI25" s="59">
        <f t="shared" si="107"/>
        <v>0</v>
      </c>
      <c r="KJ25" s="4">
        <f>IF((NOT(ISBLANK(IG11)))*AND(IG11=II11),1,0)</f>
        <v>1</v>
      </c>
      <c r="KK25" s="57">
        <f t="shared" si="108"/>
        <v>0</v>
      </c>
      <c r="KL25" s="59">
        <f>IG11</f>
        <v>0</v>
      </c>
      <c r="KM25" s="57">
        <f>II11</f>
        <v>0</v>
      </c>
      <c r="KQ25" s="1"/>
      <c r="KR25" s="1"/>
      <c r="KS25" s="1"/>
      <c r="LD25" s="1"/>
      <c r="LM25" s="1"/>
      <c r="LN25" s="1"/>
      <c r="LO25" s="1"/>
      <c r="LP25" s="4"/>
      <c r="LX25" s="1"/>
      <c r="MF25" s="1"/>
      <c r="MN25" s="4"/>
      <c r="MS25" s="1"/>
      <c r="MT25" s="1"/>
      <c r="MU25" s="1"/>
      <c r="MV25" s="314" t="s">
        <v>63</v>
      </c>
      <c r="MW25" s="308">
        <f t="shared" si="70"/>
        <v>0</v>
      </c>
      <c r="MX25" s="308">
        <f t="shared" si="71"/>
        <v>0</v>
      </c>
      <c r="MY25" s="322">
        <f>OG30</f>
        <v>0</v>
      </c>
      <c r="MZ25" s="324">
        <f>OH30</f>
        <v>0</v>
      </c>
      <c r="NA25" s="311">
        <f>OI30</f>
        <v>0</v>
      </c>
      <c r="NB25" s="324">
        <f>OJ30</f>
        <v>0</v>
      </c>
      <c r="NC25" s="311">
        <f>OK30</f>
        <v>0</v>
      </c>
      <c r="ND25" s="311">
        <f t="shared" si="72"/>
        <v>0</v>
      </c>
      <c r="NE25" s="1"/>
      <c r="NF25" s="1"/>
      <c r="NO25" s="1"/>
      <c r="NP25" s="1"/>
      <c r="OC25" s="1"/>
      <c r="OD25" s="1"/>
      <c r="OE25" s="312">
        <v>7</v>
      </c>
      <c r="OF25" s="59" t="s">
        <v>72</v>
      </c>
      <c r="OG25" s="59">
        <f t="shared" si="109"/>
        <v>0</v>
      </c>
      <c r="OH25" s="4">
        <f>IF((NOT(ISBLANK(NU15)))*AND(NU15=NS15),1,0)</f>
        <v>0</v>
      </c>
      <c r="OI25" s="57">
        <f t="shared" si="110"/>
        <v>0</v>
      </c>
      <c r="OJ25" s="59">
        <f>NU15</f>
        <v>0</v>
      </c>
      <c r="OK25" s="57">
        <f>NS15</f>
        <v>0</v>
      </c>
      <c r="OL25" s="1"/>
      <c r="OM25" s="312">
        <v>7</v>
      </c>
      <c r="ON25" s="59" t="s">
        <v>48</v>
      </c>
      <c r="OO25" s="59">
        <f t="shared" si="111"/>
        <v>0</v>
      </c>
      <c r="OP25" s="4">
        <f>IF((NOT(ISBLANK(NU16)))*AND(NU16=NS16),1,0)</f>
        <v>0</v>
      </c>
      <c r="OQ25" s="57">
        <f t="shared" si="112"/>
        <v>0</v>
      </c>
      <c r="OR25" s="59">
        <f>NU16</f>
        <v>0</v>
      </c>
      <c r="OS25" s="57">
        <f>NS16</f>
        <v>0</v>
      </c>
      <c r="OT25" s="1"/>
      <c r="OU25" s="312">
        <v>7</v>
      </c>
      <c r="OV25" s="59" t="s">
        <v>63</v>
      </c>
      <c r="OW25" s="59">
        <f t="shared" si="113"/>
        <v>0</v>
      </c>
      <c r="OX25" s="4">
        <f>IF((NOT(ISBLANK(NS15)))*AND(NS15=NU15),1,0)</f>
        <v>0</v>
      </c>
      <c r="OY25" s="57">
        <f t="shared" si="114"/>
        <v>0</v>
      </c>
      <c r="OZ25" s="59">
        <f>NS15</f>
        <v>0</v>
      </c>
      <c r="PA25" s="57">
        <f>NU15</f>
        <v>0</v>
      </c>
      <c r="PB25" s="1"/>
      <c r="PC25" s="312">
        <v>7</v>
      </c>
      <c r="PD25" s="59" t="s">
        <v>89</v>
      </c>
      <c r="PE25" s="59">
        <f t="shared" si="115"/>
        <v>0</v>
      </c>
      <c r="PF25" s="4">
        <f>IF((NOT(ISBLANK(NS16)))*AND(NS16=NU16),1,0)</f>
        <v>0</v>
      </c>
      <c r="PG25" s="57">
        <f t="shared" si="116"/>
        <v>0</v>
      </c>
      <c r="PH25" s="59">
        <f>NS16</f>
        <v>0</v>
      </c>
      <c r="PI25" s="57">
        <f>NU16</f>
        <v>0</v>
      </c>
      <c r="PK25" s="312">
        <v>7</v>
      </c>
      <c r="PL25" s="59" t="s">
        <v>81</v>
      </c>
      <c r="PM25" s="59">
        <f t="shared" si="117"/>
        <v>0</v>
      </c>
      <c r="PN25" s="4">
        <f>IF((NOT(ISBLANK(NU12)))*AND(NU12=NS12),1,0)</f>
        <v>0</v>
      </c>
      <c r="PO25" s="57">
        <f t="shared" si="118"/>
        <v>0</v>
      </c>
      <c r="PP25" s="59">
        <f>NU12</f>
        <v>0</v>
      </c>
      <c r="PQ25" s="57">
        <f>NS12</f>
        <v>0</v>
      </c>
      <c r="PS25" s="312">
        <v>7</v>
      </c>
      <c r="PT25" s="59" t="s">
        <v>77</v>
      </c>
      <c r="PU25" s="59">
        <f t="shared" si="119"/>
        <v>0</v>
      </c>
      <c r="PV25" s="4">
        <f>IF((NOT(ISBLANK(NS11)))*AND(NS11=NU11),1,0)</f>
        <v>0</v>
      </c>
      <c r="PW25" s="57">
        <f t="shared" si="120"/>
        <v>0</v>
      </c>
      <c r="PX25" s="59">
        <f>NS11</f>
        <v>0</v>
      </c>
      <c r="PY25" s="57">
        <f>NU11</f>
        <v>0</v>
      </c>
    </row>
    <row r="26" spans="2:444" x14ac:dyDescent="0.25">
      <c r="B26" s="366">
        <v>21</v>
      </c>
      <c r="C26" s="318"/>
      <c r="D26" s="349" t="s">
        <v>108</v>
      </c>
      <c r="E26" s="308">
        <v>13</v>
      </c>
      <c r="F26" s="308">
        <v>14</v>
      </c>
      <c r="G26" s="322">
        <v>3</v>
      </c>
      <c r="H26" s="323">
        <v>4</v>
      </c>
      <c r="I26" s="311">
        <v>7</v>
      </c>
      <c r="K26" s="68" t="s">
        <v>106</v>
      </c>
      <c r="L26" s="329">
        <f t="shared" ca="1" si="54"/>
        <v>38</v>
      </c>
      <c r="M26" s="318"/>
      <c r="N26" s="363"/>
      <c r="O26" s="364" t="s">
        <v>245</v>
      </c>
      <c r="P26" s="365"/>
      <c r="R26" s="366">
        <v>21</v>
      </c>
      <c r="S26" s="318"/>
      <c r="T26" s="24" t="s">
        <v>106</v>
      </c>
      <c r="U26" s="308">
        <f t="shared" si="55"/>
        <v>23</v>
      </c>
      <c r="V26" s="308">
        <f t="shared" si="56"/>
        <v>14</v>
      </c>
      <c r="W26" s="322">
        <v>5</v>
      </c>
      <c r="X26" s="324">
        <v>8</v>
      </c>
      <c r="Y26" s="311">
        <v>1</v>
      </c>
      <c r="Z26" s="208">
        <f t="shared" si="57"/>
        <v>21</v>
      </c>
      <c r="AD26" s="62" t="s">
        <v>215</v>
      </c>
      <c r="AN26" s="1"/>
      <c r="AO26" s="1"/>
      <c r="AP26" s="314" t="s">
        <v>88</v>
      </c>
      <c r="AQ26" s="308">
        <f t="shared" si="61"/>
        <v>1</v>
      </c>
      <c r="AR26" s="308">
        <f t="shared" si="62"/>
        <v>5</v>
      </c>
      <c r="AS26" s="322">
        <f>CI30</f>
        <v>0</v>
      </c>
      <c r="AT26" s="324">
        <f>CJ30</f>
        <v>1</v>
      </c>
      <c r="AU26" s="311">
        <f>CK30</f>
        <v>4</v>
      </c>
      <c r="AV26" s="324">
        <f>CL30</f>
        <v>2</v>
      </c>
      <c r="AW26" s="311">
        <f>CM30</f>
        <v>12</v>
      </c>
      <c r="AX26" s="311">
        <f t="shared" si="63"/>
        <v>-10</v>
      </c>
      <c r="AY26" s="1"/>
      <c r="BR26" s="77" t="s">
        <v>71</v>
      </c>
      <c r="BW26" s="1"/>
      <c r="BX26" s="1"/>
      <c r="BY26" s="312">
        <v>8</v>
      </c>
      <c r="BZ26" s="59" t="s">
        <v>60</v>
      </c>
      <c r="CA26" s="59">
        <f t="shared" si="73"/>
        <v>0</v>
      </c>
      <c r="CB26" s="4">
        <f>IF((NOT(ISBLANK(BS15)))*AND(BS15=BU15),1,0)</f>
        <v>0</v>
      </c>
      <c r="CC26" s="57">
        <f t="shared" si="74"/>
        <v>0</v>
      </c>
      <c r="CD26" s="59">
        <f>BS15</f>
        <v>0</v>
      </c>
      <c r="CE26" s="57">
        <f>BU15</f>
        <v>0</v>
      </c>
      <c r="CF26" s="1"/>
      <c r="CG26" s="312">
        <v>8</v>
      </c>
      <c r="CH26" s="59" t="s">
        <v>58</v>
      </c>
      <c r="CI26" s="59">
        <f t="shared" si="75"/>
        <v>0</v>
      </c>
      <c r="CJ26" s="4">
        <f>IF((NOT(ISBLANK(BS16)))*AND(BS16=BU16),1,0)</f>
        <v>0</v>
      </c>
      <c r="CK26" s="57">
        <f t="shared" si="76"/>
        <v>0</v>
      </c>
      <c r="CL26" s="59">
        <f>BS16</f>
        <v>0</v>
      </c>
      <c r="CM26" s="57">
        <f>BU16</f>
        <v>0</v>
      </c>
      <c r="CN26" s="1"/>
      <c r="CO26" s="312">
        <v>8</v>
      </c>
      <c r="CP26" s="59" t="s">
        <v>190</v>
      </c>
      <c r="CQ26" s="59">
        <f t="shared" si="77"/>
        <v>0</v>
      </c>
      <c r="CR26" s="4">
        <f>IF((NOT(ISBLANK(BU11)))*AND(BU11=BS11),1,0)</f>
        <v>0</v>
      </c>
      <c r="CS26" s="57">
        <f t="shared" si="78"/>
        <v>0</v>
      </c>
      <c r="CT26" s="59">
        <f>BU11</f>
        <v>0</v>
      </c>
      <c r="CU26" s="57">
        <f>BS11</f>
        <v>0</v>
      </c>
      <c r="CV26" s="1"/>
      <c r="CW26" s="312">
        <v>8</v>
      </c>
      <c r="CX26" s="59" t="s">
        <v>41</v>
      </c>
      <c r="CY26" s="59">
        <f t="shared" si="79"/>
        <v>0</v>
      </c>
      <c r="CZ26" s="4">
        <f>IF((NOT(ISBLANK(BU12)))*AND(BU12=BS12),1,0)</f>
        <v>0</v>
      </c>
      <c r="DA26" s="57">
        <f t="shared" si="80"/>
        <v>0</v>
      </c>
      <c r="DB26" s="59">
        <f>BU12</f>
        <v>0</v>
      </c>
      <c r="DC26" s="57">
        <f>BS12</f>
        <v>0</v>
      </c>
      <c r="DE26" s="312">
        <v>8</v>
      </c>
      <c r="DF26" s="59" t="s">
        <v>34</v>
      </c>
      <c r="DG26" s="59">
        <f t="shared" si="81"/>
        <v>0</v>
      </c>
      <c r="DH26" s="4">
        <f>IF((NOT(ISBLANK(BS13)))*AND(BS13=BU13),1,0)</f>
        <v>0</v>
      </c>
      <c r="DI26" s="57">
        <f t="shared" si="82"/>
        <v>0</v>
      </c>
      <c r="DJ26" s="59">
        <f>BS13</f>
        <v>0</v>
      </c>
      <c r="DK26" s="57">
        <f>BU13</f>
        <v>0</v>
      </c>
      <c r="DM26" s="312">
        <v>8</v>
      </c>
      <c r="DN26" s="59" t="s">
        <v>88</v>
      </c>
      <c r="DO26" s="59">
        <f t="shared" si="83"/>
        <v>0</v>
      </c>
      <c r="DP26" s="4">
        <f>IF((NOT(ISBLANK(BU16)))*AND(BU16=BS16),1,0)</f>
        <v>0</v>
      </c>
      <c r="DQ26" s="57">
        <f t="shared" si="84"/>
        <v>0</v>
      </c>
      <c r="DR26" s="59">
        <f>BU16</f>
        <v>0</v>
      </c>
      <c r="DS26" s="57">
        <f>BS16</f>
        <v>0</v>
      </c>
      <c r="DW26" s="1"/>
      <c r="DX26" s="1"/>
      <c r="DY26" s="1"/>
      <c r="DZ26" s="314" t="s">
        <v>209</v>
      </c>
      <c r="EA26" s="308">
        <f t="shared" si="64"/>
        <v>14</v>
      </c>
      <c r="EB26" s="308">
        <f t="shared" si="65"/>
        <v>11</v>
      </c>
      <c r="EC26" s="322">
        <f>FS30</f>
        <v>4</v>
      </c>
      <c r="ED26" s="324">
        <f>FT30</f>
        <v>2</v>
      </c>
      <c r="EE26" s="311">
        <f>FU30</f>
        <v>5</v>
      </c>
      <c r="EF26" s="324">
        <f>FV30</f>
        <v>9</v>
      </c>
      <c r="EG26" s="311">
        <f>FW30</f>
        <v>13</v>
      </c>
      <c r="EH26" s="311">
        <f t="shared" si="66"/>
        <v>-4</v>
      </c>
      <c r="EI26" s="1"/>
      <c r="FB26" s="157" t="s">
        <v>221</v>
      </c>
      <c r="FG26" s="1"/>
      <c r="FH26" s="1"/>
      <c r="FI26" s="312">
        <v>8</v>
      </c>
      <c r="FJ26" s="59" t="s">
        <v>78</v>
      </c>
      <c r="FK26" s="59">
        <f t="shared" si="85"/>
        <v>0</v>
      </c>
      <c r="FL26" s="4">
        <f>IF((NOT(ISBLANK(FC15)))*AND(FC15=FE15),1,0)</f>
        <v>0</v>
      </c>
      <c r="FM26" s="57">
        <f t="shared" si="86"/>
        <v>1</v>
      </c>
      <c r="FN26" s="59">
        <f>FC15</f>
        <v>0</v>
      </c>
      <c r="FO26" s="57">
        <f>FE15</f>
        <v>2</v>
      </c>
      <c r="FP26" s="1"/>
      <c r="FQ26" s="312">
        <v>8</v>
      </c>
      <c r="FR26" s="59" t="s">
        <v>213</v>
      </c>
      <c r="FS26" s="59">
        <f t="shared" si="87"/>
        <v>1</v>
      </c>
      <c r="FT26" s="4">
        <f>IF((NOT(ISBLANK(FC16)))*AND(FC16=FE16),1,0)</f>
        <v>0</v>
      </c>
      <c r="FU26" s="57">
        <f t="shared" si="88"/>
        <v>0</v>
      </c>
      <c r="FV26" s="59">
        <f>FC16</f>
        <v>2</v>
      </c>
      <c r="FW26" s="57">
        <f>FE16</f>
        <v>0</v>
      </c>
      <c r="FX26" s="1"/>
      <c r="FY26" s="312">
        <v>8</v>
      </c>
      <c r="FZ26" s="59" t="s">
        <v>29</v>
      </c>
      <c r="GA26" s="59">
        <f t="shared" si="89"/>
        <v>0</v>
      </c>
      <c r="GB26" s="4">
        <f>IF((NOT(ISBLANK(FE11)))*AND(FE11=FC11),1,0)</f>
        <v>0</v>
      </c>
      <c r="GC26" s="57">
        <f t="shared" si="90"/>
        <v>1</v>
      </c>
      <c r="GD26" s="59">
        <f>FE11</f>
        <v>1</v>
      </c>
      <c r="GE26" s="57">
        <f>FC11</f>
        <v>3</v>
      </c>
      <c r="GF26" s="1"/>
      <c r="GG26" s="312">
        <v>8</v>
      </c>
      <c r="GH26" s="59" t="s">
        <v>73</v>
      </c>
      <c r="GI26" s="59">
        <f t="shared" si="91"/>
        <v>0</v>
      </c>
      <c r="GJ26" s="4">
        <f>IF((NOT(ISBLANK(FE12)))*AND(FE12=FC12),1,0)</f>
        <v>1</v>
      </c>
      <c r="GK26" s="57">
        <f t="shared" si="92"/>
        <v>0</v>
      </c>
      <c r="GL26" s="59">
        <f>FE12</f>
        <v>0</v>
      </c>
      <c r="GM26" s="57">
        <f>FC12</f>
        <v>0</v>
      </c>
      <c r="GO26" s="312">
        <v>8</v>
      </c>
      <c r="GP26" s="59" t="s">
        <v>194</v>
      </c>
      <c r="GQ26" s="59">
        <f t="shared" si="93"/>
        <v>1</v>
      </c>
      <c r="GR26" s="4">
        <f>IF((NOT(ISBLANK(FC13)))*AND(FC13=FE13),1,0)</f>
        <v>0</v>
      </c>
      <c r="GS26" s="57">
        <f t="shared" si="94"/>
        <v>0</v>
      </c>
      <c r="GT26" s="59">
        <f>FC13</f>
        <v>2</v>
      </c>
      <c r="GU26" s="57">
        <f>FE13</f>
        <v>0</v>
      </c>
      <c r="GW26" s="312">
        <v>8</v>
      </c>
      <c r="GX26" s="59" t="s">
        <v>209</v>
      </c>
      <c r="GY26" s="59">
        <f t="shared" si="95"/>
        <v>0</v>
      </c>
      <c r="GZ26" s="4">
        <f>IF((NOT(ISBLANK(FE16)))*AND(FE16=FC16),1,0)</f>
        <v>0</v>
      </c>
      <c r="HA26" s="57">
        <f t="shared" si="96"/>
        <v>1</v>
      </c>
      <c r="HB26" s="59">
        <f>FE16</f>
        <v>0</v>
      </c>
      <c r="HC26" s="57">
        <f>FC16</f>
        <v>2</v>
      </c>
      <c r="HG26" s="1"/>
      <c r="HH26" s="1"/>
      <c r="HI26" s="1"/>
      <c r="HJ26" s="314" t="s">
        <v>211</v>
      </c>
      <c r="HK26" s="308">
        <f t="shared" si="67"/>
        <v>13</v>
      </c>
      <c r="HL26" s="308">
        <f t="shared" si="68"/>
        <v>11</v>
      </c>
      <c r="HM26" s="322">
        <f>JC30</f>
        <v>4</v>
      </c>
      <c r="HN26" s="324">
        <f>JD30</f>
        <v>1</v>
      </c>
      <c r="HO26" s="311">
        <f>JE30</f>
        <v>6</v>
      </c>
      <c r="HP26" s="324">
        <f>JF30</f>
        <v>16</v>
      </c>
      <c r="HQ26" s="311">
        <f>JG30</f>
        <v>15</v>
      </c>
      <c r="HR26" s="311">
        <f t="shared" si="69"/>
        <v>1</v>
      </c>
      <c r="HS26" s="1"/>
      <c r="IL26" s="62" t="s">
        <v>216</v>
      </c>
      <c r="IQ26" s="1"/>
      <c r="IR26" s="1"/>
      <c r="IS26" s="312">
        <v>8</v>
      </c>
      <c r="IT26" s="59" t="s">
        <v>197</v>
      </c>
      <c r="IU26" s="59">
        <f t="shared" si="97"/>
        <v>0</v>
      </c>
      <c r="IV26" s="4">
        <f>IF((NOT(ISBLANK(IM15)))*AND(IM15=IO15),1,0)</f>
        <v>1</v>
      </c>
      <c r="IW26" s="57">
        <f t="shared" si="98"/>
        <v>0</v>
      </c>
      <c r="IX26" s="59">
        <f>IM15</f>
        <v>1</v>
      </c>
      <c r="IY26" s="57">
        <f>IO15</f>
        <v>1</v>
      </c>
      <c r="IZ26" s="1"/>
      <c r="JA26" s="312">
        <v>8</v>
      </c>
      <c r="JB26" s="59" t="s">
        <v>217</v>
      </c>
      <c r="JC26" s="59">
        <f t="shared" si="99"/>
        <v>0</v>
      </c>
      <c r="JD26" s="4">
        <f>IF((NOT(ISBLANK(IM16)))*AND(IM16=IO16),1,0)</f>
        <v>0</v>
      </c>
      <c r="JE26" s="57">
        <f t="shared" si="100"/>
        <v>1</v>
      </c>
      <c r="JF26" s="59">
        <f>IM16</f>
        <v>1</v>
      </c>
      <c r="JG26" s="57">
        <f>IO16</f>
        <v>2</v>
      </c>
      <c r="JH26" s="1"/>
      <c r="JI26" s="312">
        <v>8</v>
      </c>
      <c r="JJ26" s="59" t="s">
        <v>85</v>
      </c>
      <c r="JK26" s="59">
        <f t="shared" si="101"/>
        <v>1</v>
      </c>
      <c r="JL26" s="4">
        <f>IF((NOT(ISBLANK(IO11)))*AND(IO11=IM11),1,0)</f>
        <v>0</v>
      </c>
      <c r="JM26" s="57">
        <f t="shared" si="102"/>
        <v>0</v>
      </c>
      <c r="JN26" s="59">
        <f>IO11</f>
        <v>2</v>
      </c>
      <c r="JO26" s="57">
        <f>IM11</f>
        <v>1</v>
      </c>
      <c r="JP26" s="1"/>
      <c r="JQ26" s="312">
        <v>8</v>
      </c>
      <c r="JR26" s="59" t="s">
        <v>196</v>
      </c>
      <c r="JS26" s="59">
        <f t="shared" si="103"/>
        <v>1</v>
      </c>
      <c r="JT26" s="4">
        <f>IF((NOT(ISBLANK(IO12)))*AND(IO12=IM12),1,0)</f>
        <v>0</v>
      </c>
      <c r="JU26" s="57">
        <f t="shared" si="104"/>
        <v>0</v>
      </c>
      <c r="JV26" s="59">
        <f>IO12</f>
        <v>1</v>
      </c>
      <c r="JW26" s="57">
        <f>IM12</f>
        <v>0</v>
      </c>
      <c r="JY26" s="312">
        <v>8</v>
      </c>
      <c r="JZ26" s="59" t="s">
        <v>200</v>
      </c>
      <c r="KA26" s="59">
        <f t="shared" si="105"/>
        <v>0</v>
      </c>
      <c r="KB26" s="4">
        <f>IF((NOT(ISBLANK(IM13)))*AND(IM13=IO13),1,0)</f>
        <v>1</v>
      </c>
      <c r="KC26" s="57">
        <f t="shared" si="106"/>
        <v>0</v>
      </c>
      <c r="KD26" s="59">
        <f>IM13</f>
        <v>2</v>
      </c>
      <c r="KE26" s="57">
        <f>IO13</f>
        <v>2</v>
      </c>
      <c r="KG26" s="312">
        <v>8</v>
      </c>
      <c r="KH26" s="59" t="s">
        <v>211</v>
      </c>
      <c r="KI26" s="59">
        <f t="shared" si="107"/>
        <v>1</v>
      </c>
      <c r="KJ26" s="4">
        <f>IF((NOT(ISBLANK(IO16)))*AND(IO16=IM16),1,0)</f>
        <v>0</v>
      </c>
      <c r="KK26" s="57">
        <f t="shared" si="108"/>
        <v>0</v>
      </c>
      <c r="KL26" s="59">
        <f>IO16</f>
        <v>2</v>
      </c>
      <c r="KM26" s="57">
        <f>IM16</f>
        <v>1</v>
      </c>
      <c r="KQ26" s="1"/>
      <c r="KR26" s="1"/>
      <c r="KS26" s="1"/>
      <c r="LO26" s="1"/>
      <c r="LP26" s="4"/>
      <c r="LX26" s="1"/>
      <c r="MF26" s="1"/>
      <c r="MN26" s="4"/>
      <c r="MS26" s="1"/>
      <c r="MT26" s="1"/>
      <c r="MU26" s="1"/>
      <c r="MV26" s="314" t="s">
        <v>89</v>
      </c>
      <c r="MW26" s="308">
        <f t="shared" si="70"/>
        <v>0</v>
      </c>
      <c r="MX26" s="308">
        <f t="shared" si="71"/>
        <v>0</v>
      </c>
      <c r="MY26" s="322">
        <f>OO30</f>
        <v>0</v>
      </c>
      <c r="MZ26" s="324">
        <f>OP30</f>
        <v>0</v>
      </c>
      <c r="NA26" s="311">
        <f>OQ30</f>
        <v>0</v>
      </c>
      <c r="NB26" s="324">
        <f>OR30</f>
        <v>0</v>
      </c>
      <c r="NC26" s="311">
        <f>OS30</f>
        <v>0</v>
      </c>
      <c r="ND26" s="311">
        <f t="shared" si="72"/>
        <v>0</v>
      </c>
      <c r="NE26" s="1"/>
      <c r="OC26" s="1"/>
      <c r="OD26" s="1"/>
      <c r="OE26" s="312">
        <v>8</v>
      </c>
      <c r="OF26" s="59" t="s">
        <v>81</v>
      </c>
      <c r="OG26" s="59">
        <f t="shared" si="109"/>
        <v>0</v>
      </c>
      <c r="OH26" s="4">
        <f>IF((NOT(ISBLANK(NY15)))*AND(NY15=OA15),1,0)</f>
        <v>0</v>
      </c>
      <c r="OI26" s="57">
        <f t="shared" si="110"/>
        <v>0</v>
      </c>
      <c r="OJ26" s="59">
        <f>NY15</f>
        <v>0</v>
      </c>
      <c r="OK26" s="57">
        <f>OA15</f>
        <v>0</v>
      </c>
      <c r="OL26" s="1"/>
      <c r="OM26" s="312">
        <v>8</v>
      </c>
      <c r="ON26" s="59" t="s">
        <v>59</v>
      </c>
      <c r="OO26" s="59">
        <f t="shared" si="111"/>
        <v>0</v>
      </c>
      <c r="OP26" s="4">
        <f>IF((NOT(ISBLANK(NY16)))*AND(NY16=OA16),1,0)</f>
        <v>0</v>
      </c>
      <c r="OQ26" s="57">
        <f t="shared" si="112"/>
        <v>0</v>
      </c>
      <c r="OR26" s="59">
        <f>NY16</f>
        <v>0</v>
      </c>
      <c r="OS26" s="57">
        <f>OA16</f>
        <v>0</v>
      </c>
      <c r="OT26" s="1"/>
      <c r="OU26" s="312">
        <v>8</v>
      </c>
      <c r="OV26" s="59" t="s">
        <v>121</v>
      </c>
      <c r="OW26" s="59">
        <f t="shared" si="113"/>
        <v>0</v>
      </c>
      <c r="OX26" s="4">
        <f>IF((NOT(ISBLANK(OA11)))*AND(OA11=NY11),1,0)</f>
        <v>0</v>
      </c>
      <c r="OY26" s="57">
        <f t="shared" si="114"/>
        <v>0</v>
      </c>
      <c r="OZ26" s="59">
        <f>OA11</f>
        <v>0</v>
      </c>
      <c r="PA26" s="57">
        <f>NY11</f>
        <v>0</v>
      </c>
      <c r="PB26" s="1"/>
      <c r="PC26" s="312">
        <v>8</v>
      </c>
      <c r="PD26" s="59" t="s">
        <v>42</v>
      </c>
      <c r="PE26" s="59">
        <f t="shared" si="115"/>
        <v>0</v>
      </c>
      <c r="PF26" s="4">
        <f>IF((NOT(ISBLANK(OA12)))*AND(OA12=NY12),1,0)</f>
        <v>0</v>
      </c>
      <c r="PG26" s="57">
        <f t="shared" si="116"/>
        <v>0</v>
      </c>
      <c r="PH26" s="59">
        <f>OA12</f>
        <v>0</v>
      </c>
      <c r="PI26" s="57">
        <f>NY12</f>
        <v>0</v>
      </c>
      <c r="PK26" s="312">
        <v>8</v>
      </c>
      <c r="PL26" s="59" t="s">
        <v>35</v>
      </c>
      <c r="PM26" s="59">
        <f t="shared" si="117"/>
        <v>0</v>
      </c>
      <c r="PN26" s="4">
        <f>IF((NOT(ISBLANK(NY13)))*AND(NY13=OA13),1,0)</f>
        <v>0</v>
      </c>
      <c r="PO26" s="57">
        <f t="shared" si="118"/>
        <v>0</v>
      </c>
      <c r="PP26" s="59">
        <f>NY13</f>
        <v>0</v>
      </c>
      <c r="PQ26" s="57">
        <f>OA13</f>
        <v>0</v>
      </c>
      <c r="PS26" s="312">
        <v>8</v>
      </c>
      <c r="PT26" s="59" t="s">
        <v>89</v>
      </c>
      <c r="PU26" s="59">
        <f t="shared" si="119"/>
        <v>0</v>
      </c>
      <c r="PV26" s="4">
        <f>IF((NOT(ISBLANK(OA16)))*AND(OA16=NY16),1,0)</f>
        <v>0</v>
      </c>
      <c r="PW26" s="57">
        <f t="shared" si="120"/>
        <v>0</v>
      </c>
      <c r="PX26" s="59">
        <f>OA16</f>
        <v>0</v>
      </c>
      <c r="PY26" s="57">
        <f>NY16</f>
        <v>0</v>
      </c>
    </row>
    <row r="27" spans="2:444" x14ac:dyDescent="0.25">
      <c r="B27" s="368">
        <v>22</v>
      </c>
      <c r="C27" s="369"/>
      <c r="D27" s="370" t="s">
        <v>102</v>
      </c>
      <c r="E27" s="340">
        <v>11</v>
      </c>
      <c r="F27" s="340">
        <v>14</v>
      </c>
      <c r="G27" s="341">
        <v>3</v>
      </c>
      <c r="H27" s="342">
        <v>2</v>
      </c>
      <c r="I27" s="343">
        <v>9</v>
      </c>
      <c r="K27" s="150" t="s">
        <v>190</v>
      </c>
      <c r="R27" s="368">
        <v>22</v>
      </c>
      <c r="S27" s="369"/>
      <c r="T27" s="371" t="s">
        <v>190</v>
      </c>
      <c r="U27" s="340">
        <f t="shared" si="55"/>
        <v>21</v>
      </c>
      <c r="V27" s="340">
        <f t="shared" si="56"/>
        <v>13</v>
      </c>
      <c r="W27" s="341">
        <f>Calendario!BQ46</f>
        <v>6</v>
      </c>
      <c r="X27" s="342">
        <f>Calendario!BR46</f>
        <v>3</v>
      </c>
      <c r="Y27" s="343">
        <f>Calendario!BS46</f>
        <v>4</v>
      </c>
      <c r="Z27" s="208">
        <f t="shared" si="57"/>
        <v>22</v>
      </c>
      <c r="AD27" s="62" t="s">
        <v>216</v>
      </c>
      <c r="AN27" s="1"/>
      <c r="AO27" s="1"/>
      <c r="AP27" s="314" t="s">
        <v>71</v>
      </c>
      <c r="AQ27" s="308">
        <f t="shared" si="61"/>
        <v>3</v>
      </c>
      <c r="AR27" s="308">
        <f t="shared" si="62"/>
        <v>5</v>
      </c>
      <c r="AS27" s="322">
        <f>CQ30</f>
        <v>0</v>
      </c>
      <c r="AT27" s="324">
        <f>CR30</f>
        <v>3</v>
      </c>
      <c r="AU27" s="311">
        <f>CS30</f>
        <v>2</v>
      </c>
      <c r="AV27" s="324">
        <f>CT30</f>
        <v>2</v>
      </c>
      <c r="AW27" s="311">
        <f>CU30</f>
        <v>5</v>
      </c>
      <c r="AX27" s="311">
        <f t="shared" si="63"/>
        <v>-3</v>
      </c>
      <c r="AY27" s="1"/>
      <c r="BI27" s="1"/>
      <c r="BK27" s="1"/>
      <c r="BL27" s="1"/>
      <c r="BM27" s="1"/>
      <c r="BN27" s="1"/>
      <c r="BR27" s="77" t="s">
        <v>47</v>
      </c>
      <c r="BW27" s="1"/>
      <c r="BX27" s="1"/>
      <c r="BY27" s="316">
        <v>9</v>
      </c>
      <c r="BZ27" s="59" t="s">
        <v>34</v>
      </c>
      <c r="CA27" s="59">
        <f t="shared" si="73"/>
        <v>0</v>
      </c>
      <c r="CB27" s="4">
        <f>IF((NOT(ISBLANK(BC23)))*AND(BC23=BA23),1,0)</f>
        <v>0</v>
      </c>
      <c r="CC27" s="57">
        <f t="shared" si="74"/>
        <v>0</v>
      </c>
      <c r="CD27" s="59">
        <f>BC23</f>
        <v>0</v>
      </c>
      <c r="CE27" s="57">
        <f>BA23</f>
        <v>0</v>
      </c>
      <c r="CF27" s="1"/>
      <c r="CG27" s="316">
        <v>9</v>
      </c>
      <c r="CH27" s="59" t="s">
        <v>66</v>
      </c>
      <c r="CI27" s="59">
        <f t="shared" si="75"/>
        <v>0</v>
      </c>
      <c r="CJ27" s="4">
        <f>IF((NOT(ISBLANK(BC21)))*AND(BC21=BA21),1,0)</f>
        <v>0</v>
      </c>
      <c r="CK27" s="57">
        <f t="shared" si="76"/>
        <v>0</v>
      </c>
      <c r="CL27" s="59">
        <f>BC21</f>
        <v>0</v>
      </c>
      <c r="CM27" s="57">
        <f>BA21</f>
        <v>0</v>
      </c>
      <c r="CN27" s="1"/>
      <c r="CO27" s="316">
        <v>9</v>
      </c>
      <c r="CP27" s="59" t="s">
        <v>60</v>
      </c>
      <c r="CQ27" s="59">
        <f t="shared" si="77"/>
        <v>0</v>
      </c>
      <c r="CR27" s="4">
        <f>IF((NOT(ISBLANK(BC20)))*AND(BC20=BA20),1,0)</f>
        <v>0</v>
      </c>
      <c r="CS27" s="57">
        <f t="shared" si="78"/>
        <v>0</v>
      </c>
      <c r="CT27" s="59">
        <f>BC20</f>
        <v>0</v>
      </c>
      <c r="CU27" s="57">
        <f>BA20</f>
        <v>0</v>
      </c>
      <c r="CV27" s="1"/>
      <c r="CW27" s="316">
        <v>9</v>
      </c>
      <c r="CX27" s="59" t="s">
        <v>53</v>
      </c>
      <c r="CY27" s="59">
        <f t="shared" si="79"/>
        <v>0</v>
      </c>
      <c r="CZ27" s="4">
        <f>IF((NOT(ISBLANK(BA24)))*AND(BA24=BC24),1,0)</f>
        <v>0</v>
      </c>
      <c r="DA27" s="57">
        <f t="shared" si="80"/>
        <v>0</v>
      </c>
      <c r="DB27" s="59">
        <f>BA24</f>
        <v>0</v>
      </c>
      <c r="DC27" s="57">
        <f>BC24</f>
        <v>0</v>
      </c>
      <c r="DE27" s="316">
        <v>9</v>
      </c>
      <c r="DF27" s="59" t="s">
        <v>47</v>
      </c>
      <c r="DG27" s="59">
        <f t="shared" si="81"/>
        <v>0</v>
      </c>
      <c r="DH27" s="4">
        <f>IF((NOT(ISBLANK(BC24)))*AND(BC24=BA24),1,0)</f>
        <v>0</v>
      </c>
      <c r="DI27" s="57">
        <f t="shared" si="82"/>
        <v>0</v>
      </c>
      <c r="DJ27" s="59">
        <f>BC24</f>
        <v>0</v>
      </c>
      <c r="DK27" s="57">
        <f>BA24</f>
        <v>0</v>
      </c>
      <c r="DM27" s="316">
        <v>9</v>
      </c>
      <c r="DN27" s="59" t="s">
        <v>41</v>
      </c>
      <c r="DO27" s="59">
        <f t="shared" si="83"/>
        <v>0</v>
      </c>
      <c r="DP27" s="4">
        <f>IF((NOT(ISBLANK(BA19)))*AND(BA19=BC19),1,0)</f>
        <v>0</v>
      </c>
      <c r="DQ27" s="57">
        <f t="shared" si="84"/>
        <v>0</v>
      </c>
      <c r="DR27" s="59">
        <f>BA19</f>
        <v>0</v>
      </c>
      <c r="DS27" s="57">
        <f>BC19</f>
        <v>0</v>
      </c>
      <c r="DW27" s="1"/>
      <c r="DX27" s="1"/>
      <c r="DY27" s="1"/>
      <c r="DZ27" s="314" t="s">
        <v>221</v>
      </c>
      <c r="EA27" s="308">
        <f t="shared" si="64"/>
        <v>6</v>
      </c>
      <c r="EB27" s="308">
        <f t="shared" si="65"/>
        <v>11</v>
      </c>
      <c r="EC27" s="322">
        <f>GA30</f>
        <v>1</v>
      </c>
      <c r="ED27" s="324">
        <f>GB30</f>
        <v>3</v>
      </c>
      <c r="EE27" s="311">
        <f>GC30</f>
        <v>7</v>
      </c>
      <c r="EF27" s="324">
        <f>GD30</f>
        <v>9</v>
      </c>
      <c r="EG27" s="311">
        <f>GE30</f>
        <v>19</v>
      </c>
      <c r="EH27" s="311">
        <f t="shared" si="66"/>
        <v>-10</v>
      </c>
      <c r="EI27" s="1"/>
      <c r="ES27" s="1"/>
      <c r="EU27" s="1"/>
      <c r="EV27" s="1"/>
      <c r="EW27" s="1"/>
      <c r="EX27" s="1"/>
      <c r="FB27" s="62" t="s">
        <v>215</v>
      </c>
      <c r="FG27" s="1"/>
      <c r="FH27" s="1"/>
      <c r="FI27" s="316">
        <v>9</v>
      </c>
      <c r="FJ27" s="59" t="s">
        <v>194</v>
      </c>
      <c r="FK27" s="59">
        <f t="shared" si="85"/>
        <v>0</v>
      </c>
      <c r="FL27" s="4">
        <f>IF((NOT(ISBLANK(EM23)))*AND(EM23=EK23),1,0)</f>
        <v>0</v>
      </c>
      <c r="FM27" s="57">
        <f t="shared" si="86"/>
        <v>1</v>
      </c>
      <c r="FN27" s="59">
        <f>EM23</f>
        <v>1</v>
      </c>
      <c r="FO27" s="57">
        <f>EK23</f>
        <v>2</v>
      </c>
      <c r="FP27" s="1"/>
      <c r="FQ27" s="316">
        <v>9</v>
      </c>
      <c r="FR27" s="59" t="s">
        <v>192</v>
      </c>
      <c r="FS27" s="59">
        <f t="shared" si="87"/>
        <v>0</v>
      </c>
      <c r="FT27" s="4">
        <f>IF((NOT(ISBLANK(EM21)))*AND(EM21=EK21),1,0)</f>
        <v>1</v>
      </c>
      <c r="FU27" s="57">
        <f t="shared" si="88"/>
        <v>0</v>
      </c>
      <c r="FV27" s="59">
        <f>EM21</f>
        <v>0</v>
      </c>
      <c r="FW27" s="57">
        <f>EK21</f>
        <v>0</v>
      </c>
      <c r="FX27" s="1"/>
      <c r="FY27" s="316">
        <v>9</v>
      </c>
      <c r="FZ27" s="59" t="s">
        <v>78</v>
      </c>
      <c r="GA27" s="59">
        <f t="shared" si="89"/>
        <v>0</v>
      </c>
      <c r="GB27" s="4">
        <f>IF((NOT(ISBLANK(EM20)))*AND(EM20=EK20),1,0)</f>
        <v>0</v>
      </c>
      <c r="GC27" s="57">
        <f t="shared" si="90"/>
        <v>1</v>
      </c>
      <c r="GD27" s="59">
        <f>EM20</f>
        <v>1</v>
      </c>
      <c r="GE27" s="57">
        <f>EK20</f>
        <v>2</v>
      </c>
      <c r="GF27" s="1"/>
      <c r="GG27" s="316">
        <v>9</v>
      </c>
      <c r="GH27" s="59" t="s">
        <v>210</v>
      </c>
      <c r="GI27" s="59">
        <f t="shared" si="91"/>
        <v>0</v>
      </c>
      <c r="GJ27" s="4">
        <f>IF((NOT(ISBLANK(EK24)))*AND(EK24=EM24),1,0)</f>
        <v>0</v>
      </c>
      <c r="GK27" s="57">
        <f t="shared" si="92"/>
        <v>1</v>
      </c>
      <c r="GL27" s="59">
        <f>EK24</f>
        <v>1</v>
      </c>
      <c r="GM27" s="57">
        <f>EM24</f>
        <v>2</v>
      </c>
      <c r="GO27" s="316">
        <v>9</v>
      </c>
      <c r="GP27" s="59" t="s">
        <v>215</v>
      </c>
      <c r="GQ27" s="59">
        <f t="shared" si="93"/>
        <v>1</v>
      </c>
      <c r="GR27" s="4">
        <f>IF((NOT(ISBLANK(EM24)))*AND(EM24=EK24),1,0)</f>
        <v>0</v>
      </c>
      <c r="GS27" s="57">
        <f t="shared" si="94"/>
        <v>0</v>
      </c>
      <c r="GT27" s="59">
        <f>EM24</f>
        <v>2</v>
      </c>
      <c r="GU27" s="57">
        <f>EK24</f>
        <v>1</v>
      </c>
      <c r="GW27" s="316">
        <v>9</v>
      </c>
      <c r="GX27" s="59" t="s">
        <v>73</v>
      </c>
      <c r="GY27" s="59">
        <f t="shared" si="95"/>
        <v>0</v>
      </c>
      <c r="GZ27" s="4">
        <f>IF((NOT(ISBLANK(EK19)))*AND(EK19=EM19),1,0)</f>
        <v>0</v>
      </c>
      <c r="HA27" s="57">
        <f t="shared" si="96"/>
        <v>1</v>
      </c>
      <c r="HB27" s="59">
        <f>EK19</f>
        <v>1</v>
      </c>
      <c r="HC27" s="57">
        <f>EM19</f>
        <v>3</v>
      </c>
      <c r="HG27" s="1"/>
      <c r="HH27" s="1"/>
      <c r="HI27" s="1"/>
      <c r="HJ27" s="314" t="s">
        <v>216</v>
      </c>
      <c r="HK27" s="308">
        <f t="shared" si="67"/>
        <v>23</v>
      </c>
      <c r="HL27" s="308">
        <f t="shared" si="68"/>
        <v>11</v>
      </c>
      <c r="HM27" s="322">
        <f>JK30</f>
        <v>7</v>
      </c>
      <c r="HN27" s="324">
        <f>JL30</f>
        <v>2</v>
      </c>
      <c r="HO27" s="311">
        <f>JM30</f>
        <v>2</v>
      </c>
      <c r="HP27" s="324">
        <f>JN30</f>
        <v>14</v>
      </c>
      <c r="HQ27" s="311">
        <f>JO30</f>
        <v>9</v>
      </c>
      <c r="HR27" s="311">
        <f t="shared" si="69"/>
        <v>5</v>
      </c>
      <c r="HS27" s="1"/>
      <c r="IC27" s="1"/>
      <c r="IE27" s="1"/>
      <c r="IF27" s="1"/>
      <c r="IG27" s="1"/>
      <c r="IH27" s="1"/>
      <c r="IL27" s="72" t="s">
        <v>219</v>
      </c>
      <c r="IQ27" s="1"/>
      <c r="IR27" s="1"/>
      <c r="IS27" s="316">
        <v>9</v>
      </c>
      <c r="IT27" s="59" t="s">
        <v>200</v>
      </c>
      <c r="IU27" s="59">
        <f t="shared" si="97"/>
        <v>0</v>
      </c>
      <c r="IV27" s="4">
        <f>IF((NOT(ISBLANK(HW23)))*AND(HW23=HU23),1,0)</f>
        <v>1</v>
      </c>
      <c r="IW27" s="57">
        <f t="shared" si="98"/>
        <v>0</v>
      </c>
      <c r="IX27" s="59">
        <f>HW23</f>
        <v>1</v>
      </c>
      <c r="IY27" s="57">
        <f>HU23</f>
        <v>1</v>
      </c>
      <c r="IZ27" s="1"/>
      <c r="JA27" s="316">
        <v>9</v>
      </c>
      <c r="JB27" s="59" t="s">
        <v>198</v>
      </c>
      <c r="JC27" s="59">
        <f t="shared" si="99"/>
        <v>1</v>
      </c>
      <c r="JD27" s="4">
        <f>IF((NOT(ISBLANK(HW21)))*AND(HW21=HU21),1,0)</f>
        <v>0</v>
      </c>
      <c r="JE27" s="57">
        <f t="shared" si="100"/>
        <v>0</v>
      </c>
      <c r="JF27" s="59">
        <f>HW21</f>
        <v>1</v>
      </c>
      <c r="JG27" s="57">
        <f>HU21</f>
        <v>0</v>
      </c>
      <c r="JH27" s="1"/>
      <c r="JI27" s="316">
        <v>9</v>
      </c>
      <c r="JJ27" s="59" t="s">
        <v>197</v>
      </c>
      <c r="JK27" s="59">
        <f t="shared" si="101"/>
        <v>0</v>
      </c>
      <c r="JL27" s="4">
        <f>IF((NOT(ISBLANK(HW20)))*AND(HW20=HU20),1,0)</f>
        <v>0</v>
      </c>
      <c r="JM27" s="57">
        <f t="shared" si="102"/>
        <v>1</v>
      </c>
      <c r="JN27" s="59">
        <f>HW20</f>
        <v>0</v>
      </c>
      <c r="JO27" s="57">
        <f>HU20</f>
        <v>1</v>
      </c>
      <c r="JP27" s="1"/>
      <c r="JQ27" s="316">
        <v>9</v>
      </c>
      <c r="JR27" s="59" t="s">
        <v>212</v>
      </c>
      <c r="JS27" s="59">
        <f t="shared" si="103"/>
        <v>0</v>
      </c>
      <c r="JT27" s="4">
        <f>IF((NOT(ISBLANK(HU24)))*AND(HU24=HW24),1,0)</f>
        <v>1</v>
      </c>
      <c r="JU27" s="57">
        <f t="shared" si="104"/>
        <v>0</v>
      </c>
      <c r="JV27" s="59">
        <f>HU24</f>
        <v>1</v>
      </c>
      <c r="JW27" s="57">
        <f>HW24</f>
        <v>1</v>
      </c>
      <c r="JY27" s="316">
        <v>9</v>
      </c>
      <c r="JZ27" s="59" t="s">
        <v>219</v>
      </c>
      <c r="KA27" s="59">
        <f t="shared" si="105"/>
        <v>0</v>
      </c>
      <c r="KB27" s="4">
        <f>IF((NOT(ISBLANK(HW24)))*AND(HW24=HU24),1,0)</f>
        <v>1</v>
      </c>
      <c r="KC27" s="57">
        <f t="shared" si="106"/>
        <v>0</v>
      </c>
      <c r="KD27" s="59">
        <f>HW24</f>
        <v>1</v>
      </c>
      <c r="KE27" s="57">
        <f>HU24</f>
        <v>1</v>
      </c>
      <c r="KG27" s="316">
        <v>9</v>
      </c>
      <c r="KH27" s="59" t="s">
        <v>196</v>
      </c>
      <c r="KI27" s="59">
        <f t="shared" si="107"/>
        <v>0</v>
      </c>
      <c r="KJ27" s="4">
        <f>IF((NOT(ISBLANK(HU19)))*AND(HU19=HW19),1,0)</f>
        <v>1</v>
      </c>
      <c r="KK27" s="57">
        <f t="shared" si="108"/>
        <v>0</v>
      </c>
      <c r="KL27" s="59">
        <f>HU19</f>
        <v>0</v>
      </c>
      <c r="KM27" s="57">
        <f>HW19</f>
        <v>0</v>
      </c>
      <c r="KQ27" s="1"/>
      <c r="KR27" s="1"/>
      <c r="KS27" s="1"/>
      <c r="LC27" s="1"/>
      <c r="LM27" s="1"/>
      <c r="LO27" s="1"/>
      <c r="LP27" s="4"/>
      <c r="LX27" s="1"/>
      <c r="MF27" s="1"/>
      <c r="MN27" s="4"/>
      <c r="MS27" s="1"/>
      <c r="MT27" s="1"/>
      <c r="MU27" s="1"/>
      <c r="MV27" s="314" t="s">
        <v>72</v>
      </c>
      <c r="MW27" s="308">
        <f t="shared" si="70"/>
        <v>0</v>
      </c>
      <c r="MX27" s="308">
        <f t="shared" si="71"/>
        <v>0</v>
      </c>
      <c r="MY27" s="322">
        <f>OW30</f>
        <v>0</v>
      </c>
      <c r="MZ27" s="324">
        <f>OX30</f>
        <v>0</v>
      </c>
      <c r="NA27" s="311">
        <f>OY30</f>
        <v>0</v>
      </c>
      <c r="NB27" s="324">
        <f>OZ30</f>
        <v>0</v>
      </c>
      <c r="NC27" s="311">
        <f>PA30</f>
        <v>0</v>
      </c>
      <c r="ND27" s="311">
        <f t="shared" si="72"/>
        <v>0</v>
      </c>
      <c r="NE27" s="1"/>
      <c r="NO27" s="1"/>
      <c r="NQ27" s="1"/>
      <c r="NR27" s="1"/>
      <c r="NS27" s="1"/>
      <c r="NT27" s="1"/>
      <c r="OC27" s="1"/>
      <c r="OD27" s="1"/>
      <c r="OE27" s="316">
        <v>9</v>
      </c>
      <c r="OF27" s="59" t="s">
        <v>35</v>
      </c>
      <c r="OG27" s="59">
        <f t="shared" si="109"/>
        <v>0</v>
      </c>
      <c r="OH27" s="4">
        <f>IF((NOT(ISBLANK(NI23)))*AND(NI23=NG23),1,0)</f>
        <v>0</v>
      </c>
      <c r="OI27" s="57">
        <f t="shared" si="110"/>
        <v>0</v>
      </c>
      <c r="OJ27" s="59">
        <f>NI23</f>
        <v>0</v>
      </c>
      <c r="OK27" s="57">
        <f>NG23</f>
        <v>0</v>
      </c>
      <c r="OL27" s="1"/>
      <c r="OM27" s="316">
        <v>9</v>
      </c>
      <c r="ON27" s="59" t="s">
        <v>67</v>
      </c>
      <c r="OO27" s="59">
        <f t="shared" si="111"/>
        <v>0</v>
      </c>
      <c r="OP27" s="4">
        <f>IF((NOT(ISBLANK(NI21)))*AND(NI21=NG21),1,0)</f>
        <v>0</v>
      </c>
      <c r="OQ27" s="57">
        <f t="shared" si="112"/>
        <v>0</v>
      </c>
      <c r="OR27" s="59">
        <f>NI21</f>
        <v>0</v>
      </c>
      <c r="OS27" s="57">
        <f>NG21</f>
        <v>0</v>
      </c>
      <c r="OT27" s="1"/>
      <c r="OU27" s="316">
        <v>9</v>
      </c>
      <c r="OV27" s="59" t="s">
        <v>81</v>
      </c>
      <c r="OW27" s="59">
        <f t="shared" si="113"/>
        <v>0</v>
      </c>
      <c r="OX27" s="4">
        <f>IF((NOT(ISBLANK(NI20)))*AND(NI20=NG20),1,0)</f>
        <v>0</v>
      </c>
      <c r="OY27" s="57">
        <f t="shared" si="114"/>
        <v>0</v>
      </c>
      <c r="OZ27" s="59">
        <f>NI20</f>
        <v>0</v>
      </c>
      <c r="PA27" s="57">
        <f>NG20</f>
        <v>0</v>
      </c>
      <c r="PB27" s="1"/>
      <c r="PC27" s="316">
        <v>9</v>
      </c>
      <c r="PD27" s="59" t="s">
        <v>54</v>
      </c>
      <c r="PE27" s="59">
        <f t="shared" si="115"/>
        <v>0</v>
      </c>
      <c r="PF27" s="4">
        <f>IF((NOT(ISBLANK(NG24)))*AND(NG24=NI24),1,0)</f>
        <v>0</v>
      </c>
      <c r="PG27" s="57">
        <f t="shared" si="116"/>
        <v>0</v>
      </c>
      <c r="PH27" s="59">
        <f>NG24</f>
        <v>0</v>
      </c>
      <c r="PI27" s="57">
        <f>NI24</f>
        <v>0</v>
      </c>
      <c r="PK27" s="316">
        <v>9</v>
      </c>
      <c r="PL27" s="59" t="s">
        <v>48</v>
      </c>
      <c r="PM27" s="59">
        <f t="shared" si="117"/>
        <v>0</v>
      </c>
      <c r="PN27" s="4">
        <f>IF((NOT(ISBLANK(NI24)))*AND(NI24=NG24),1,0)</f>
        <v>0</v>
      </c>
      <c r="PO27" s="57">
        <f t="shared" si="118"/>
        <v>0</v>
      </c>
      <c r="PP27" s="59">
        <f>NI24</f>
        <v>0</v>
      </c>
      <c r="PQ27" s="57">
        <f>NG24</f>
        <v>0</v>
      </c>
      <c r="PS27" s="316">
        <v>9</v>
      </c>
      <c r="PT27" s="59" t="s">
        <v>42</v>
      </c>
      <c r="PU27" s="59">
        <f t="shared" si="119"/>
        <v>0</v>
      </c>
      <c r="PV27" s="4">
        <f>IF((NOT(ISBLANK(NG19)))*AND(NG19=NI19),1,0)</f>
        <v>0</v>
      </c>
      <c r="PW27" s="57">
        <f t="shared" si="120"/>
        <v>0</v>
      </c>
      <c r="PX27" s="59">
        <f>NG19</f>
        <v>0</v>
      </c>
      <c r="PY27" s="57">
        <f>NI19</f>
        <v>0</v>
      </c>
    </row>
    <row r="28" spans="2:444" x14ac:dyDescent="0.25">
      <c r="B28" s="318"/>
      <c r="C28" s="318"/>
      <c r="D28" s="346"/>
      <c r="E28" s="346"/>
      <c r="F28" s="346"/>
      <c r="G28" s="346"/>
      <c r="H28" s="346"/>
      <c r="I28" s="346"/>
      <c r="R28" s="318"/>
      <c r="S28" s="318"/>
      <c r="T28" s="346"/>
      <c r="U28" s="346"/>
      <c r="V28" s="346"/>
      <c r="W28" s="346"/>
      <c r="X28" s="346"/>
      <c r="Y28" s="346"/>
      <c r="AD28" s="77" t="s">
        <v>209</v>
      </c>
      <c r="AN28" s="1"/>
      <c r="AO28" s="1"/>
      <c r="AP28" s="314" t="s">
        <v>47</v>
      </c>
      <c r="AQ28" s="308">
        <f t="shared" si="61"/>
        <v>1</v>
      </c>
      <c r="AR28" s="308">
        <f t="shared" si="62"/>
        <v>5</v>
      </c>
      <c r="AS28" s="322">
        <f>CY30</f>
        <v>0</v>
      </c>
      <c r="AT28" s="324">
        <f>CZ30</f>
        <v>1</v>
      </c>
      <c r="AU28" s="311">
        <f>DA30</f>
        <v>4</v>
      </c>
      <c r="AV28" s="324">
        <f>DB30</f>
        <v>1</v>
      </c>
      <c r="AW28" s="311">
        <f>DC30</f>
        <v>7</v>
      </c>
      <c r="AX28" s="311">
        <f t="shared" si="63"/>
        <v>-6</v>
      </c>
      <c r="AY28" s="1"/>
      <c r="BI28" s="1"/>
      <c r="BK28" s="1"/>
      <c r="BL28" s="1"/>
      <c r="BM28" s="1"/>
      <c r="BN28" s="1"/>
      <c r="BR28" s="77" t="s">
        <v>53</v>
      </c>
      <c r="BW28" s="1"/>
      <c r="BX28" s="1"/>
      <c r="BY28" s="316">
        <v>10</v>
      </c>
      <c r="BZ28" s="59" t="s">
        <v>47</v>
      </c>
      <c r="CA28" s="59">
        <f t="shared" si="73"/>
        <v>0</v>
      </c>
      <c r="CB28" s="4">
        <f>IF((NOT(ISBLANK(BG22)))*AND(BG22=BI22),1,0)</f>
        <v>0</v>
      </c>
      <c r="CC28" s="57">
        <f t="shared" si="74"/>
        <v>0</v>
      </c>
      <c r="CD28" s="59">
        <f>BG22</f>
        <v>0</v>
      </c>
      <c r="CE28" s="57">
        <f>BI22</f>
        <v>0</v>
      </c>
      <c r="CF28" s="1"/>
      <c r="CG28" s="316">
        <v>10</v>
      </c>
      <c r="CH28" s="59" t="s">
        <v>76</v>
      </c>
      <c r="CI28" s="59">
        <f t="shared" si="75"/>
        <v>0</v>
      </c>
      <c r="CJ28" s="4">
        <f>IF((NOT(ISBLANK(BG23)))*AND(BG23=BI23),1,0)</f>
        <v>0</v>
      </c>
      <c r="CK28" s="57">
        <f t="shared" si="76"/>
        <v>0</v>
      </c>
      <c r="CL28" s="59">
        <f>BG23</f>
        <v>0</v>
      </c>
      <c r="CM28" s="57">
        <f>BI23</f>
        <v>0</v>
      </c>
      <c r="CN28" s="1"/>
      <c r="CO28" s="316">
        <v>10</v>
      </c>
      <c r="CP28" s="59" t="s">
        <v>34</v>
      </c>
      <c r="CQ28" s="59">
        <f t="shared" si="77"/>
        <v>0</v>
      </c>
      <c r="CR28" s="4">
        <f>IF((NOT(ISBLANK(BG24)))*AND(BG24=BI24),1,0)</f>
        <v>0</v>
      </c>
      <c r="CS28" s="57">
        <f t="shared" si="78"/>
        <v>0</v>
      </c>
      <c r="CT28" s="59">
        <f>BG24</f>
        <v>0</v>
      </c>
      <c r="CU28" s="57">
        <f>BI24</f>
        <v>0</v>
      </c>
      <c r="CV28" s="1"/>
      <c r="CW28" s="316">
        <v>10</v>
      </c>
      <c r="CX28" s="59" t="s">
        <v>62</v>
      </c>
      <c r="CY28" s="59">
        <f t="shared" si="79"/>
        <v>0</v>
      </c>
      <c r="CZ28" s="4">
        <f>IF((NOT(ISBLANK(BI22)))*AND(BI22=BG22),1,0)</f>
        <v>0</v>
      </c>
      <c r="DA28" s="57">
        <f t="shared" si="80"/>
        <v>0</v>
      </c>
      <c r="DB28" s="59">
        <f>BI22</f>
        <v>0</v>
      </c>
      <c r="DC28" s="57">
        <f>BG22</f>
        <v>0</v>
      </c>
      <c r="DE28" s="316">
        <v>10</v>
      </c>
      <c r="DF28" s="59" t="s">
        <v>58</v>
      </c>
      <c r="DG28" s="59">
        <f t="shared" si="81"/>
        <v>0</v>
      </c>
      <c r="DH28" s="4">
        <f>IF((NOT(ISBLANK(BG20)))*AND(BG20=BI20),1,0)</f>
        <v>0</v>
      </c>
      <c r="DI28" s="57">
        <f t="shared" si="82"/>
        <v>0</v>
      </c>
      <c r="DJ28" s="59">
        <f>BG20</f>
        <v>0</v>
      </c>
      <c r="DK28" s="57">
        <f>BI20</f>
        <v>0</v>
      </c>
      <c r="DM28" s="316">
        <v>10</v>
      </c>
      <c r="DN28" s="59" t="s">
        <v>53</v>
      </c>
      <c r="DO28" s="59">
        <f t="shared" si="83"/>
        <v>0</v>
      </c>
      <c r="DP28" s="4">
        <f>IF((NOT(ISBLANK(BI20)))*AND(BI20=BG20),1,0)</f>
        <v>0</v>
      </c>
      <c r="DQ28" s="57">
        <f t="shared" si="84"/>
        <v>0</v>
      </c>
      <c r="DR28" s="59">
        <f>BI20</f>
        <v>0</v>
      </c>
      <c r="DS28" s="57">
        <f>BG20</f>
        <v>0</v>
      </c>
      <c r="DW28" s="1"/>
      <c r="DX28" s="1"/>
      <c r="DY28" s="1"/>
      <c r="DZ28" s="314" t="s">
        <v>215</v>
      </c>
      <c r="EA28" s="308">
        <f t="shared" si="64"/>
        <v>13</v>
      </c>
      <c r="EB28" s="308">
        <f t="shared" si="65"/>
        <v>11</v>
      </c>
      <c r="EC28" s="322">
        <f>GI30</f>
        <v>3</v>
      </c>
      <c r="ED28" s="324">
        <f>GJ30</f>
        <v>4</v>
      </c>
      <c r="EE28" s="311">
        <f>GK30</f>
        <v>4</v>
      </c>
      <c r="EF28" s="324">
        <f>GL30</f>
        <v>13</v>
      </c>
      <c r="EG28" s="311">
        <f>GM30</f>
        <v>11</v>
      </c>
      <c r="EH28" s="311">
        <f t="shared" si="66"/>
        <v>2</v>
      </c>
      <c r="EI28" s="1"/>
      <c r="ES28" s="1"/>
      <c r="EU28" s="1"/>
      <c r="EV28" s="1"/>
      <c r="EW28" s="1"/>
      <c r="EX28" s="1"/>
      <c r="FB28" s="61" t="s">
        <v>210</v>
      </c>
      <c r="FG28" s="1"/>
      <c r="FH28" s="1"/>
      <c r="FI28" s="316">
        <v>10</v>
      </c>
      <c r="FJ28" s="59" t="s">
        <v>215</v>
      </c>
      <c r="FK28" s="59">
        <f t="shared" si="85"/>
        <v>0</v>
      </c>
      <c r="FL28" s="4">
        <f>IF((NOT(ISBLANK(EQ22)))*AND(EQ22=ES22),1,0)</f>
        <v>1</v>
      </c>
      <c r="FM28" s="57">
        <f t="shared" si="86"/>
        <v>0</v>
      </c>
      <c r="FN28" s="59">
        <f>EQ22</f>
        <v>1</v>
      </c>
      <c r="FO28" s="57">
        <f>ES22</f>
        <v>1</v>
      </c>
      <c r="FP28" s="1"/>
      <c r="FQ28" s="316">
        <v>10</v>
      </c>
      <c r="FR28" s="59" t="s">
        <v>193</v>
      </c>
      <c r="FS28" s="59">
        <f t="shared" si="87"/>
        <v>0</v>
      </c>
      <c r="FT28" s="4">
        <f>IF((NOT(ISBLANK(EQ23)))*AND(EQ23=ES23),1,0)</f>
        <v>0</v>
      </c>
      <c r="FU28" s="57">
        <f t="shared" si="88"/>
        <v>1</v>
      </c>
      <c r="FV28" s="59">
        <f>EQ23</f>
        <v>0</v>
      </c>
      <c r="FW28" s="57">
        <f>ES23</f>
        <v>2</v>
      </c>
      <c r="FX28" s="1"/>
      <c r="FY28" s="316">
        <v>10</v>
      </c>
      <c r="FZ28" s="59" t="s">
        <v>194</v>
      </c>
      <c r="GA28" s="59">
        <f t="shared" si="89"/>
        <v>0</v>
      </c>
      <c r="GB28" s="4">
        <f>IF((NOT(ISBLANK(EQ24)))*AND(EQ24=ES24),1,0)</f>
        <v>1</v>
      </c>
      <c r="GC28" s="57">
        <f t="shared" si="90"/>
        <v>0</v>
      </c>
      <c r="GD28" s="59">
        <f>EQ24</f>
        <v>2</v>
      </c>
      <c r="GE28" s="57">
        <f>ES24</f>
        <v>2</v>
      </c>
      <c r="GF28" s="1"/>
      <c r="GG28" s="316">
        <v>10</v>
      </c>
      <c r="GH28" s="59" t="s">
        <v>214</v>
      </c>
      <c r="GI28" s="59">
        <f t="shared" si="91"/>
        <v>0</v>
      </c>
      <c r="GJ28" s="4">
        <f>IF((NOT(ISBLANK(ES22)))*AND(ES22=EQ22),1,0)</f>
        <v>1</v>
      </c>
      <c r="GK28" s="57">
        <f t="shared" si="92"/>
        <v>0</v>
      </c>
      <c r="GL28" s="59">
        <f>ES22</f>
        <v>1</v>
      </c>
      <c r="GM28" s="57">
        <f>EQ22</f>
        <v>1</v>
      </c>
      <c r="GO28" s="316">
        <v>10</v>
      </c>
      <c r="GP28" s="59" t="s">
        <v>213</v>
      </c>
      <c r="GQ28" s="59">
        <f t="shared" si="93"/>
        <v>1</v>
      </c>
      <c r="GR28" s="4">
        <f>IF((NOT(ISBLANK(EQ20)))*AND(EQ20=ES20),1,0)</f>
        <v>0</v>
      </c>
      <c r="GS28" s="57">
        <f t="shared" si="94"/>
        <v>0</v>
      </c>
      <c r="GT28" s="59">
        <f>EQ20</f>
        <v>3</v>
      </c>
      <c r="GU28" s="57">
        <f>ES20</f>
        <v>1</v>
      </c>
      <c r="GW28" s="316">
        <v>10</v>
      </c>
      <c r="GX28" s="59" t="s">
        <v>210</v>
      </c>
      <c r="GY28" s="59">
        <f t="shared" si="95"/>
        <v>0</v>
      </c>
      <c r="GZ28" s="4">
        <f>IF((NOT(ISBLANK(ES20)))*AND(ES20=EQ20),1,0)</f>
        <v>0</v>
      </c>
      <c r="HA28" s="57">
        <f t="shared" si="96"/>
        <v>1</v>
      </c>
      <c r="HB28" s="59">
        <f>ES20</f>
        <v>1</v>
      </c>
      <c r="HC28" s="57">
        <f>EQ20</f>
        <v>3</v>
      </c>
      <c r="HG28" s="1"/>
      <c r="HH28" s="1"/>
      <c r="HI28" s="1"/>
      <c r="HJ28" s="314" t="s">
        <v>219</v>
      </c>
      <c r="HK28" s="308">
        <f t="shared" si="67"/>
        <v>15</v>
      </c>
      <c r="HL28" s="308">
        <f t="shared" si="68"/>
        <v>11</v>
      </c>
      <c r="HM28" s="322">
        <f>JS30</f>
        <v>4</v>
      </c>
      <c r="HN28" s="324">
        <f>JT30</f>
        <v>3</v>
      </c>
      <c r="HO28" s="311">
        <f>JU30</f>
        <v>4</v>
      </c>
      <c r="HP28" s="324">
        <f>JV30</f>
        <v>7</v>
      </c>
      <c r="HQ28" s="311">
        <f>JW30</f>
        <v>10</v>
      </c>
      <c r="HR28" s="311">
        <f t="shared" si="69"/>
        <v>-3</v>
      </c>
      <c r="HS28" s="1"/>
      <c r="IC28" s="1"/>
      <c r="IE28" s="1"/>
      <c r="IF28" s="1"/>
      <c r="IG28" s="1"/>
      <c r="IH28" s="1"/>
      <c r="IL28" s="157" t="s">
        <v>212</v>
      </c>
      <c r="IQ28" s="1"/>
      <c r="IR28" s="1"/>
      <c r="IS28" s="316">
        <v>10</v>
      </c>
      <c r="IT28" s="59" t="s">
        <v>219</v>
      </c>
      <c r="IU28" s="59">
        <f t="shared" si="97"/>
        <v>1</v>
      </c>
      <c r="IV28" s="4">
        <f>IF((NOT(ISBLANK(IA22)))*AND(IA22=IC22),1,0)</f>
        <v>0</v>
      </c>
      <c r="IW28" s="57">
        <f t="shared" si="98"/>
        <v>0</v>
      </c>
      <c r="IX28" s="59">
        <f>IA22</f>
        <v>2</v>
      </c>
      <c r="IY28" s="57">
        <f>IC22</f>
        <v>0</v>
      </c>
      <c r="IZ28" s="1"/>
      <c r="JA28" s="316">
        <v>10</v>
      </c>
      <c r="JB28" s="59" t="s">
        <v>199</v>
      </c>
      <c r="JC28" s="59">
        <f t="shared" si="99"/>
        <v>0</v>
      </c>
      <c r="JD28" s="4">
        <f>IF((NOT(ISBLANK(IA23)))*AND(IA23=IC23),1,0)</f>
        <v>0</v>
      </c>
      <c r="JE28" s="57">
        <f t="shared" si="100"/>
        <v>1</v>
      </c>
      <c r="JF28" s="59">
        <f>IA23</f>
        <v>1</v>
      </c>
      <c r="JG28" s="57">
        <f>IC23</f>
        <v>2</v>
      </c>
      <c r="JH28" s="1"/>
      <c r="JI28" s="316">
        <v>10</v>
      </c>
      <c r="JJ28" s="59" t="s">
        <v>200</v>
      </c>
      <c r="JK28" s="59">
        <f t="shared" si="101"/>
        <v>1</v>
      </c>
      <c r="JL28" s="4">
        <f>IF((NOT(ISBLANK(IA24)))*AND(IA24=IC24),1,0)</f>
        <v>0</v>
      </c>
      <c r="JM28" s="57">
        <f t="shared" si="102"/>
        <v>0</v>
      </c>
      <c r="JN28" s="59">
        <f>IA24</f>
        <v>2</v>
      </c>
      <c r="JO28" s="57">
        <f>IC24</f>
        <v>0</v>
      </c>
      <c r="JP28" s="1"/>
      <c r="JQ28" s="316">
        <v>10</v>
      </c>
      <c r="JR28" s="59" t="s">
        <v>218</v>
      </c>
      <c r="JS28" s="59">
        <f t="shared" si="103"/>
        <v>0</v>
      </c>
      <c r="JT28" s="4">
        <f>IF((NOT(ISBLANK(IC22)))*AND(IC22=IA22),1,0)</f>
        <v>0</v>
      </c>
      <c r="JU28" s="57">
        <f t="shared" si="104"/>
        <v>1</v>
      </c>
      <c r="JV28" s="59">
        <f>IC22</f>
        <v>0</v>
      </c>
      <c r="JW28" s="57">
        <f>IA22</f>
        <v>2</v>
      </c>
      <c r="JY28" s="316">
        <v>10</v>
      </c>
      <c r="JZ28" s="59" t="s">
        <v>217</v>
      </c>
      <c r="KA28" s="59">
        <f t="shared" si="105"/>
        <v>0</v>
      </c>
      <c r="KB28" s="4">
        <f>IF((NOT(ISBLANK(IA20)))*AND(IA20=IC20),1,0)</f>
        <v>1</v>
      </c>
      <c r="KC28" s="57">
        <f t="shared" si="106"/>
        <v>0</v>
      </c>
      <c r="KD28" s="59">
        <f>IA20</f>
        <v>1</v>
      </c>
      <c r="KE28" s="57">
        <f>IC20</f>
        <v>1</v>
      </c>
      <c r="KG28" s="316">
        <v>10</v>
      </c>
      <c r="KH28" s="59" t="s">
        <v>212</v>
      </c>
      <c r="KI28" s="59">
        <f t="shared" si="107"/>
        <v>0</v>
      </c>
      <c r="KJ28" s="4">
        <f>IF((NOT(ISBLANK(IC20)))*AND(IC20=IA20),1,0)</f>
        <v>1</v>
      </c>
      <c r="KK28" s="57">
        <f t="shared" si="108"/>
        <v>0</v>
      </c>
      <c r="KL28" s="59">
        <f>IC20</f>
        <v>1</v>
      </c>
      <c r="KM28" s="57">
        <f>IA20</f>
        <v>1</v>
      </c>
      <c r="KQ28" s="1"/>
      <c r="KR28" s="1"/>
      <c r="KS28" s="1"/>
      <c r="LC28" s="1"/>
      <c r="LM28" s="1"/>
      <c r="LO28" s="1"/>
      <c r="LP28" s="4"/>
      <c r="LX28" s="1"/>
      <c r="MF28" s="1"/>
      <c r="MN28" s="4"/>
      <c r="MS28" s="1"/>
      <c r="MT28" s="1"/>
      <c r="MU28" s="1"/>
      <c r="MV28" s="314" t="s">
        <v>48</v>
      </c>
      <c r="MW28" s="308">
        <f t="shared" si="70"/>
        <v>0</v>
      </c>
      <c r="MX28" s="308">
        <f t="shared" si="71"/>
        <v>0</v>
      </c>
      <c r="MY28" s="322">
        <f>PE30</f>
        <v>0</v>
      </c>
      <c r="MZ28" s="324">
        <f>PF30</f>
        <v>0</v>
      </c>
      <c r="NA28" s="311">
        <f>PG30</f>
        <v>0</v>
      </c>
      <c r="NB28" s="324">
        <f>PH30</f>
        <v>0</v>
      </c>
      <c r="NC28" s="311">
        <f>PI30</f>
        <v>0</v>
      </c>
      <c r="ND28" s="311">
        <f t="shared" si="72"/>
        <v>0</v>
      </c>
      <c r="NE28" s="1"/>
      <c r="NO28" s="1"/>
      <c r="NQ28" s="1"/>
      <c r="NR28" s="1"/>
      <c r="NS28" s="1"/>
      <c r="NT28" s="1"/>
      <c r="OC28" s="1"/>
      <c r="OD28" s="1"/>
      <c r="OE28" s="316">
        <v>10</v>
      </c>
      <c r="OF28" s="59" t="s">
        <v>48</v>
      </c>
      <c r="OG28" s="59">
        <f t="shared" si="109"/>
        <v>0</v>
      </c>
      <c r="OH28" s="4">
        <f>IF((NOT(ISBLANK(NM22)))*AND(NM22=NO22),1,0)</f>
        <v>0</v>
      </c>
      <c r="OI28" s="57">
        <f t="shared" si="110"/>
        <v>0</v>
      </c>
      <c r="OJ28" s="59">
        <f>NM22</f>
        <v>0</v>
      </c>
      <c r="OK28" s="57">
        <f>NO22</f>
        <v>0</v>
      </c>
      <c r="OL28" s="1"/>
      <c r="OM28" s="316">
        <v>10</v>
      </c>
      <c r="ON28" s="59" t="s">
        <v>77</v>
      </c>
      <c r="OO28" s="59">
        <f t="shared" si="111"/>
        <v>0</v>
      </c>
      <c r="OP28" s="4">
        <f>IF((NOT(ISBLANK(NM23)))*AND(NM23=NO23),1,0)</f>
        <v>0</v>
      </c>
      <c r="OQ28" s="57">
        <f t="shared" si="112"/>
        <v>0</v>
      </c>
      <c r="OR28" s="59">
        <f>NM23</f>
        <v>0</v>
      </c>
      <c r="OS28" s="57">
        <f>NO23</f>
        <v>0</v>
      </c>
      <c r="OT28" s="1"/>
      <c r="OU28" s="316">
        <v>10</v>
      </c>
      <c r="OV28" s="59" t="s">
        <v>35</v>
      </c>
      <c r="OW28" s="59">
        <f t="shared" si="113"/>
        <v>0</v>
      </c>
      <c r="OX28" s="4">
        <f>IF((NOT(ISBLANK(NM24)))*AND(NM24=NO24),1,0)</f>
        <v>0</v>
      </c>
      <c r="OY28" s="57">
        <f t="shared" si="114"/>
        <v>0</v>
      </c>
      <c r="OZ28" s="59">
        <f>NM24</f>
        <v>0</v>
      </c>
      <c r="PA28" s="57">
        <f>NO24</f>
        <v>0</v>
      </c>
      <c r="PB28" s="1"/>
      <c r="PC28" s="316">
        <v>10</v>
      </c>
      <c r="PD28" s="59" t="s">
        <v>63</v>
      </c>
      <c r="PE28" s="59">
        <f t="shared" si="115"/>
        <v>0</v>
      </c>
      <c r="PF28" s="4">
        <f>IF((NOT(ISBLANK(NO22)))*AND(NO22=NM22),1,0)</f>
        <v>0</v>
      </c>
      <c r="PG28" s="57">
        <f t="shared" si="116"/>
        <v>0</v>
      </c>
      <c r="PH28" s="59">
        <f>NO22</f>
        <v>0</v>
      </c>
      <c r="PI28" s="57">
        <f>NM22</f>
        <v>0</v>
      </c>
      <c r="PK28" s="316">
        <v>10</v>
      </c>
      <c r="PL28" s="59" t="s">
        <v>59</v>
      </c>
      <c r="PM28" s="59">
        <f t="shared" si="117"/>
        <v>0</v>
      </c>
      <c r="PN28" s="4">
        <f>IF((NOT(ISBLANK(NM20)))*AND(NM20=NO20),1,0)</f>
        <v>0</v>
      </c>
      <c r="PO28" s="57">
        <f t="shared" si="118"/>
        <v>0</v>
      </c>
      <c r="PP28" s="59">
        <f>NM20</f>
        <v>0</v>
      </c>
      <c r="PQ28" s="57">
        <f>NO20</f>
        <v>0</v>
      </c>
      <c r="PS28" s="316">
        <v>10</v>
      </c>
      <c r="PT28" s="59" t="s">
        <v>54</v>
      </c>
      <c r="PU28" s="59">
        <f t="shared" si="119"/>
        <v>0</v>
      </c>
      <c r="PV28" s="4">
        <f>IF((NOT(ISBLANK(NO20)))*AND(NO20=NM20),1,0)</f>
        <v>0</v>
      </c>
      <c r="PW28" s="57">
        <f t="shared" si="120"/>
        <v>0</v>
      </c>
      <c r="PX28" s="59">
        <f>NO20</f>
        <v>0</v>
      </c>
      <c r="PY28" s="57">
        <f>NM20</f>
        <v>0</v>
      </c>
    </row>
    <row r="29" spans="2:444" x14ac:dyDescent="0.25">
      <c r="B29" s="318"/>
      <c r="C29" s="318"/>
      <c r="R29" s="318"/>
      <c r="S29" s="318"/>
      <c r="AD29" s="77" t="s">
        <v>53</v>
      </c>
      <c r="AN29" s="1"/>
      <c r="AO29" s="1"/>
      <c r="AP29" s="314" t="s">
        <v>53</v>
      </c>
      <c r="AQ29" s="308">
        <f t="shared" si="61"/>
        <v>5</v>
      </c>
      <c r="AR29" s="308">
        <f t="shared" si="62"/>
        <v>5</v>
      </c>
      <c r="AS29" s="322">
        <f>DG30</f>
        <v>1</v>
      </c>
      <c r="AT29" s="324">
        <f>DH30</f>
        <v>2</v>
      </c>
      <c r="AU29" s="311">
        <f>DI30</f>
        <v>2</v>
      </c>
      <c r="AV29" s="324">
        <f>DJ30</f>
        <v>4</v>
      </c>
      <c r="AW29" s="311">
        <f>DK30</f>
        <v>7</v>
      </c>
      <c r="AX29" s="311">
        <f t="shared" si="63"/>
        <v>-3</v>
      </c>
      <c r="AY29" s="1"/>
      <c r="BI29" s="1"/>
      <c r="BJ29" s="1"/>
      <c r="BK29" s="1"/>
      <c r="BL29" s="1"/>
      <c r="BM29" s="1"/>
      <c r="BN29" s="1"/>
      <c r="BR29" s="61" t="s">
        <v>58</v>
      </c>
      <c r="BW29" s="1"/>
      <c r="BX29" s="1"/>
      <c r="BY29" s="356">
        <v>11</v>
      </c>
      <c r="BZ29" s="91" t="s">
        <v>58</v>
      </c>
      <c r="CA29" s="91">
        <f t="shared" si="73"/>
        <v>0</v>
      </c>
      <c r="CB29" s="4">
        <f>IF((NOT(ISBLANK(BO20)))*AND(BO20=BM20),1,0)</f>
        <v>0</v>
      </c>
      <c r="CC29" s="89">
        <f t="shared" si="74"/>
        <v>0</v>
      </c>
      <c r="CD29" s="91">
        <f>BO20</f>
        <v>0</v>
      </c>
      <c r="CE29" s="89">
        <f>BM20</f>
        <v>0</v>
      </c>
      <c r="CF29" s="1"/>
      <c r="CG29" s="356">
        <v>11</v>
      </c>
      <c r="CH29" s="91" t="s">
        <v>190</v>
      </c>
      <c r="CI29" s="91">
        <f t="shared" si="75"/>
        <v>0</v>
      </c>
      <c r="CJ29" s="4">
        <f>IF((NOT(ISBLANK(BO19)))*AND(BO19=BM19),1,0)</f>
        <v>0</v>
      </c>
      <c r="CK29" s="89">
        <f t="shared" si="76"/>
        <v>0</v>
      </c>
      <c r="CL29" s="91">
        <f>BO19</f>
        <v>0</v>
      </c>
      <c r="CM29" s="89">
        <f>BM19</f>
        <v>0</v>
      </c>
      <c r="CN29" s="1"/>
      <c r="CO29" s="356">
        <v>11</v>
      </c>
      <c r="CP29" s="91" t="s">
        <v>47</v>
      </c>
      <c r="CQ29" s="91">
        <f t="shared" si="77"/>
        <v>0</v>
      </c>
      <c r="CR29" s="4">
        <f>IF((NOT(ISBLANK(BO24)))*AND(BO24=BM24),1,0)</f>
        <v>0</v>
      </c>
      <c r="CS29" s="89">
        <f t="shared" si="78"/>
        <v>0</v>
      </c>
      <c r="CT29" s="91">
        <f>BO24</f>
        <v>0</v>
      </c>
      <c r="CU29" s="89">
        <f>BM24</f>
        <v>0</v>
      </c>
      <c r="CV29" s="1"/>
      <c r="CW29" s="356">
        <v>11</v>
      </c>
      <c r="CX29" s="59" t="s">
        <v>71</v>
      </c>
      <c r="CY29" s="91">
        <f t="shared" si="79"/>
        <v>0</v>
      </c>
      <c r="CZ29" s="4">
        <f>IF((NOT(ISBLANK(BM24)))*AND(BM24=BO24),1,0)</f>
        <v>0</v>
      </c>
      <c r="DA29" s="89">
        <f t="shared" si="80"/>
        <v>0</v>
      </c>
      <c r="DB29" s="91">
        <f>BM24</f>
        <v>0</v>
      </c>
      <c r="DC29" s="89">
        <f>BO24</f>
        <v>0</v>
      </c>
      <c r="DE29" s="356">
        <v>11</v>
      </c>
      <c r="DF29" s="91" t="s">
        <v>66</v>
      </c>
      <c r="DG29" s="91">
        <f t="shared" si="81"/>
        <v>0</v>
      </c>
      <c r="DH29" s="4">
        <f>IF((NOT(ISBLANK(BO21)))*AND(BO21=BM21),1,0)</f>
        <v>0</v>
      </c>
      <c r="DI29" s="89">
        <f t="shared" si="82"/>
        <v>0</v>
      </c>
      <c r="DJ29" s="91">
        <f>BO21</f>
        <v>0</v>
      </c>
      <c r="DK29" s="89">
        <f>BM21</f>
        <v>0</v>
      </c>
      <c r="DM29" s="356">
        <v>11</v>
      </c>
      <c r="DN29" s="59" t="s">
        <v>62</v>
      </c>
      <c r="DO29" s="91">
        <f t="shared" si="83"/>
        <v>0</v>
      </c>
      <c r="DP29" s="4">
        <f>IF((NOT(ISBLANK(BM20)))*AND(BM20=BO20),1,0)</f>
        <v>0</v>
      </c>
      <c r="DQ29" s="89">
        <f t="shared" si="84"/>
        <v>0</v>
      </c>
      <c r="DR29" s="91">
        <f>BM20</f>
        <v>0</v>
      </c>
      <c r="DS29" s="89">
        <f>BO20</f>
        <v>0</v>
      </c>
      <c r="DW29" s="1"/>
      <c r="DX29" s="1"/>
      <c r="DY29" s="1"/>
      <c r="DZ29" s="314" t="s">
        <v>210</v>
      </c>
      <c r="EA29" s="308">
        <f t="shared" si="64"/>
        <v>23</v>
      </c>
      <c r="EB29" s="308">
        <f t="shared" si="65"/>
        <v>11</v>
      </c>
      <c r="EC29" s="322">
        <f>GQ30</f>
        <v>7</v>
      </c>
      <c r="ED29" s="324">
        <f>GR30</f>
        <v>2</v>
      </c>
      <c r="EE29" s="311">
        <f>GS30</f>
        <v>2</v>
      </c>
      <c r="EF29" s="324">
        <f>GT30</f>
        <v>23</v>
      </c>
      <c r="EG29" s="311">
        <f>GU30</f>
        <v>15</v>
      </c>
      <c r="EH29" s="311">
        <f t="shared" si="66"/>
        <v>8</v>
      </c>
      <c r="EI29" s="1"/>
      <c r="ES29" s="1"/>
      <c r="ET29" s="1"/>
      <c r="EU29" s="1"/>
      <c r="EV29" s="1"/>
      <c r="EW29" s="1"/>
      <c r="EX29" s="1"/>
      <c r="FB29" s="157" t="s">
        <v>213</v>
      </c>
      <c r="FG29" s="1"/>
      <c r="FH29" s="1"/>
      <c r="FI29" s="356">
        <v>11</v>
      </c>
      <c r="FJ29" s="91" t="s">
        <v>213</v>
      </c>
      <c r="FK29" s="91">
        <f t="shared" si="85"/>
        <v>0</v>
      </c>
      <c r="FL29" s="4">
        <f>IF((NOT(ISBLANK(EY20)))*AND(EY20=EW20),1,0)</f>
        <v>1</v>
      </c>
      <c r="FM29" s="89">
        <f t="shared" si="86"/>
        <v>0</v>
      </c>
      <c r="FN29" s="91">
        <f>EY20</f>
        <v>3</v>
      </c>
      <c r="FO29" s="89">
        <f>EW20</f>
        <v>3</v>
      </c>
      <c r="FP29" s="1"/>
      <c r="FQ29" s="356">
        <v>11</v>
      </c>
      <c r="FR29" s="91" t="s">
        <v>29</v>
      </c>
      <c r="FS29" s="91">
        <f t="shared" si="87"/>
        <v>0</v>
      </c>
      <c r="FT29" s="4">
        <f>IF((NOT(ISBLANK(EY19)))*AND(EY19=EW19),1,0)</f>
        <v>0</v>
      </c>
      <c r="FU29" s="89">
        <f t="shared" si="88"/>
        <v>1</v>
      </c>
      <c r="FV29" s="91">
        <f>EY19</f>
        <v>0</v>
      </c>
      <c r="FW29" s="89">
        <f>EW19</f>
        <v>1</v>
      </c>
      <c r="FX29" s="1"/>
      <c r="FY29" s="356">
        <v>11</v>
      </c>
      <c r="FZ29" s="91" t="s">
        <v>215</v>
      </c>
      <c r="GA29" s="91">
        <f t="shared" si="89"/>
        <v>0</v>
      </c>
      <c r="GB29" s="4">
        <f>IF((NOT(ISBLANK(EY24)))*AND(EY24=EW24),1,0)</f>
        <v>0</v>
      </c>
      <c r="GC29" s="89">
        <f t="shared" si="90"/>
        <v>1</v>
      </c>
      <c r="GD29" s="91">
        <f>EY24</f>
        <v>0</v>
      </c>
      <c r="GE29" s="89">
        <f>EW24</f>
        <v>2</v>
      </c>
      <c r="GF29" s="1"/>
      <c r="GG29" s="356">
        <v>11</v>
      </c>
      <c r="GH29" s="59" t="s">
        <v>221</v>
      </c>
      <c r="GI29" s="91">
        <f t="shared" si="91"/>
        <v>1</v>
      </c>
      <c r="GJ29" s="4">
        <f>IF((NOT(ISBLANK(EW24)))*AND(EW24=EY24),1,0)</f>
        <v>0</v>
      </c>
      <c r="GK29" s="89">
        <f t="shared" si="92"/>
        <v>0</v>
      </c>
      <c r="GL29" s="91">
        <f>EW24</f>
        <v>2</v>
      </c>
      <c r="GM29" s="89">
        <f>EY24</f>
        <v>0</v>
      </c>
      <c r="GO29" s="356">
        <v>11</v>
      </c>
      <c r="GP29" s="91" t="s">
        <v>192</v>
      </c>
      <c r="GQ29" s="91">
        <f t="shared" si="93"/>
        <v>0</v>
      </c>
      <c r="GR29" s="4">
        <f>IF((NOT(ISBLANK(EY21)))*AND(EY21=EW21),1,0)</f>
        <v>0</v>
      </c>
      <c r="GS29" s="89">
        <f t="shared" si="94"/>
        <v>1</v>
      </c>
      <c r="GT29" s="91">
        <f>EY21</f>
        <v>0</v>
      </c>
      <c r="GU29" s="89">
        <f>EW21</f>
        <v>2</v>
      </c>
      <c r="GW29" s="356">
        <v>11</v>
      </c>
      <c r="GX29" s="59" t="s">
        <v>214</v>
      </c>
      <c r="GY29" s="91">
        <f t="shared" si="95"/>
        <v>0</v>
      </c>
      <c r="GZ29" s="4">
        <f>IF((NOT(ISBLANK(EW20)))*AND(EW20=EY20),1,0)</f>
        <v>1</v>
      </c>
      <c r="HA29" s="89">
        <f t="shared" si="96"/>
        <v>0</v>
      </c>
      <c r="HB29" s="91">
        <f>EW20</f>
        <v>3</v>
      </c>
      <c r="HC29" s="89">
        <f>EY20</f>
        <v>3</v>
      </c>
      <c r="HG29" s="1"/>
      <c r="HH29" s="1"/>
      <c r="HI29" s="1"/>
      <c r="HJ29" s="314" t="s">
        <v>212</v>
      </c>
      <c r="HK29" s="308">
        <f t="shared" si="67"/>
        <v>10</v>
      </c>
      <c r="HL29" s="308">
        <f t="shared" si="68"/>
        <v>11</v>
      </c>
      <c r="HM29" s="322">
        <f>KA30</f>
        <v>2</v>
      </c>
      <c r="HN29" s="324">
        <f>KB30</f>
        <v>4</v>
      </c>
      <c r="HO29" s="311">
        <f>KC30</f>
        <v>5</v>
      </c>
      <c r="HP29" s="324">
        <f>KD30</f>
        <v>13</v>
      </c>
      <c r="HQ29" s="311">
        <f>KE30</f>
        <v>19</v>
      </c>
      <c r="HR29" s="311">
        <f t="shared" si="69"/>
        <v>-6</v>
      </c>
      <c r="HS29" s="1"/>
      <c r="IC29" s="1"/>
      <c r="ID29" s="1"/>
      <c r="IE29" s="1"/>
      <c r="IF29" s="1"/>
      <c r="IG29" s="1"/>
      <c r="IH29" s="1"/>
      <c r="IL29" s="157" t="s">
        <v>217</v>
      </c>
      <c r="IQ29" s="1"/>
      <c r="IR29" s="1"/>
      <c r="IS29" s="356">
        <v>11</v>
      </c>
      <c r="IT29" s="91" t="s">
        <v>217</v>
      </c>
      <c r="IU29" s="91">
        <f t="shared" si="97"/>
        <v>1</v>
      </c>
      <c r="IV29" s="4">
        <f>IF((NOT(ISBLANK(II20)))*AND(II20=IG20),1,0)</f>
        <v>0</v>
      </c>
      <c r="IW29" s="89">
        <f t="shared" si="98"/>
        <v>0</v>
      </c>
      <c r="IX29" s="91">
        <f>II20</f>
        <v>2</v>
      </c>
      <c r="IY29" s="89">
        <f>IG20</f>
        <v>0</v>
      </c>
      <c r="IZ29" s="1"/>
      <c r="JA29" s="356">
        <v>11</v>
      </c>
      <c r="JB29" s="91" t="s">
        <v>85</v>
      </c>
      <c r="JC29" s="91">
        <f t="shared" si="99"/>
        <v>0</v>
      </c>
      <c r="JD29" s="4">
        <f>IF((NOT(ISBLANK(II19)))*AND(II19=IG19),1,0)</f>
        <v>0</v>
      </c>
      <c r="JE29" s="89">
        <f t="shared" si="100"/>
        <v>1</v>
      </c>
      <c r="JF29" s="91">
        <f>II19</f>
        <v>1</v>
      </c>
      <c r="JG29" s="89">
        <f>IG19</f>
        <v>2</v>
      </c>
      <c r="JH29" s="1"/>
      <c r="JI29" s="356">
        <v>11</v>
      </c>
      <c r="JJ29" s="91" t="s">
        <v>219</v>
      </c>
      <c r="JK29" s="91">
        <f t="shared" si="101"/>
        <v>0</v>
      </c>
      <c r="JL29" s="4">
        <f>IF((NOT(ISBLANK(II24)))*AND(II24=IG24),1,0)</f>
        <v>1</v>
      </c>
      <c r="JM29" s="89">
        <f t="shared" si="102"/>
        <v>0</v>
      </c>
      <c r="JN29" s="91">
        <f>II24</f>
        <v>0</v>
      </c>
      <c r="JO29" s="89">
        <f>IG24</f>
        <v>0</v>
      </c>
      <c r="JP29" s="1"/>
      <c r="JQ29" s="356">
        <v>11</v>
      </c>
      <c r="JR29" s="59" t="s">
        <v>216</v>
      </c>
      <c r="JS29" s="91">
        <f t="shared" si="103"/>
        <v>0</v>
      </c>
      <c r="JT29" s="4">
        <f>IF((NOT(ISBLANK(IG24)))*AND(IG24=II24),1,0)</f>
        <v>1</v>
      </c>
      <c r="JU29" s="89">
        <f t="shared" si="104"/>
        <v>0</v>
      </c>
      <c r="JV29" s="91">
        <f>IG24</f>
        <v>0</v>
      </c>
      <c r="JW29" s="89">
        <f>II24</f>
        <v>0</v>
      </c>
      <c r="JY29" s="356">
        <v>11</v>
      </c>
      <c r="JZ29" s="91" t="s">
        <v>198</v>
      </c>
      <c r="KA29" s="91">
        <f t="shared" si="105"/>
        <v>0</v>
      </c>
      <c r="KB29" s="4">
        <f>IF((NOT(ISBLANK(II21)))*AND(II21=IG21),1,0)</f>
        <v>0</v>
      </c>
      <c r="KC29" s="89">
        <f t="shared" si="106"/>
        <v>1</v>
      </c>
      <c r="KD29" s="91">
        <f>II21</f>
        <v>1</v>
      </c>
      <c r="KE29" s="89">
        <f>IG21</f>
        <v>2</v>
      </c>
      <c r="KG29" s="356">
        <v>11</v>
      </c>
      <c r="KH29" s="59" t="s">
        <v>218</v>
      </c>
      <c r="KI29" s="91">
        <f t="shared" si="107"/>
        <v>0</v>
      </c>
      <c r="KJ29" s="4">
        <f>IF((NOT(ISBLANK(IG20)))*AND(IG20=II20),1,0)</f>
        <v>0</v>
      </c>
      <c r="KK29" s="89">
        <f t="shared" si="108"/>
        <v>1</v>
      </c>
      <c r="KL29" s="91">
        <f>IG20</f>
        <v>0</v>
      </c>
      <c r="KM29" s="89">
        <f>II20</f>
        <v>2</v>
      </c>
      <c r="KQ29" s="1"/>
      <c r="KR29" s="1"/>
      <c r="KS29" s="1"/>
      <c r="LC29" s="1"/>
      <c r="LM29" s="1"/>
      <c r="LN29" s="1"/>
      <c r="LO29" s="1"/>
      <c r="LP29" s="4"/>
      <c r="MN29" s="4"/>
      <c r="MS29" s="1"/>
      <c r="MT29" s="1"/>
      <c r="MU29" s="1"/>
      <c r="MV29" s="314" t="s">
        <v>54</v>
      </c>
      <c r="MW29" s="308">
        <f t="shared" si="70"/>
        <v>0</v>
      </c>
      <c r="MX29" s="308">
        <f t="shared" si="71"/>
        <v>0</v>
      </c>
      <c r="MY29" s="322">
        <f>PM30</f>
        <v>0</v>
      </c>
      <c r="MZ29" s="324">
        <f>PN30</f>
        <v>0</v>
      </c>
      <c r="NA29" s="311">
        <f>PO30</f>
        <v>0</v>
      </c>
      <c r="NB29" s="324">
        <f>PP30</f>
        <v>0</v>
      </c>
      <c r="NC29" s="311">
        <f>PQ30</f>
        <v>0</v>
      </c>
      <c r="ND29" s="311">
        <f t="shared" si="72"/>
        <v>0</v>
      </c>
      <c r="NE29" s="1"/>
      <c r="NO29" s="1"/>
      <c r="NP29" s="1"/>
      <c r="NQ29" s="1"/>
      <c r="NR29" s="1"/>
      <c r="NS29" s="1"/>
      <c r="NT29" s="1"/>
      <c r="OC29" s="1"/>
      <c r="OD29" s="1"/>
      <c r="OE29" s="356">
        <v>11</v>
      </c>
      <c r="OF29" s="91" t="s">
        <v>59</v>
      </c>
      <c r="OG29" s="91">
        <f t="shared" si="109"/>
        <v>0</v>
      </c>
      <c r="OH29" s="4">
        <f>IF((NOT(ISBLANK(NU20)))*AND(NU20=NS20),1,0)</f>
        <v>0</v>
      </c>
      <c r="OI29" s="89">
        <f t="shared" si="110"/>
        <v>0</v>
      </c>
      <c r="OJ29" s="91">
        <f>NU20</f>
        <v>0</v>
      </c>
      <c r="OK29" s="89">
        <f>NS20</f>
        <v>0</v>
      </c>
      <c r="OL29" s="1"/>
      <c r="OM29" s="356">
        <v>11</v>
      </c>
      <c r="ON29" s="91" t="s">
        <v>121</v>
      </c>
      <c r="OO29" s="91">
        <f t="shared" si="111"/>
        <v>0</v>
      </c>
      <c r="OP29" s="4">
        <f>IF((NOT(ISBLANK(NU19)))*AND(NU19=NS19),1,0)</f>
        <v>0</v>
      </c>
      <c r="OQ29" s="89">
        <f t="shared" si="112"/>
        <v>0</v>
      </c>
      <c r="OR29" s="91">
        <f>NU19</f>
        <v>0</v>
      </c>
      <c r="OS29" s="89">
        <f>NS19</f>
        <v>0</v>
      </c>
      <c r="OT29" s="1"/>
      <c r="OU29" s="356">
        <v>11</v>
      </c>
      <c r="OV29" s="91" t="s">
        <v>48</v>
      </c>
      <c r="OW29" s="91">
        <f t="shared" si="113"/>
        <v>0</v>
      </c>
      <c r="OX29" s="4">
        <f>IF((NOT(ISBLANK(NU24)))*AND(NU24=NS24),1,0)</f>
        <v>0</v>
      </c>
      <c r="OY29" s="89">
        <f t="shared" si="114"/>
        <v>0</v>
      </c>
      <c r="OZ29" s="91">
        <f>NU24</f>
        <v>0</v>
      </c>
      <c r="PA29" s="89">
        <f>NS24</f>
        <v>0</v>
      </c>
      <c r="PB29" s="1"/>
      <c r="PC29" s="356">
        <v>11</v>
      </c>
      <c r="PD29" s="59" t="s">
        <v>72</v>
      </c>
      <c r="PE29" s="91">
        <f t="shared" si="115"/>
        <v>0</v>
      </c>
      <c r="PF29" s="4">
        <f>IF((NOT(ISBLANK(NS24)))*AND(NS24=NU24),1,0)</f>
        <v>0</v>
      </c>
      <c r="PG29" s="89">
        <f t="shared" si="116"/>
        <v>0</v>
      </c>
      <c r="PH29" s="91">
        <f>NS24</f>
        <v>0</v>
      </c>
      <c r="PI29" s="89">
        <f>NU24</f>
        <v>0</v>
      </c>
      <c r="PK29" s="356">
        <v>11</v>
      </c>
      <c r="PL29" s="91" t="s">
        <v>67</v>
      </c>
      <c r="PM29" s="91">
        <f t="shared" si="117"/>
        <v>0</v>
      </c>
      <c r="PN29" s="4">
        <f>IF((NOT(ISBLANK(NU21)))*AND(NU21=NS21),1,0)</f>
        <v>0</v>
      </c>
      <c r="PO29" s="89">
        <f t="shared" si="118"/>
        <v>0</v>
      </c>
      <c r="PP29" s="91">
        <f>NU21</f>
        <v>0</v>
      </c>
      <c r="PQ29" s="89">
        <f>NS21</f>
        <v>0</v>
      </c>
      <c r="PS29" s="356">
        <v>11</v>
      </c>
      <c r="PT29" s="59" t="s">
        <v>63</v>
      </c>
      <c r="PU29" s="91">
        <f t="shared" si="119"/>
        <v>0</v>
      </c>
      <c r="PV29" s="4">
        <f>IF((NOT(ISBLANK(NS20)))*AND(NS20=NU20),1,0)</f>
        <v>0</v>
      </c>
      <c r="PW29" s="89">
        <f t="shared" si="120"/>
        <v>0</v>
      </c>
      <c r="PX29" s="91">
        <f>NS20</f>
        <v>0</v>
      </c>
      <c r="PY29" s="89">
        <f>NU20</f>
        <v>0</v>
      </c>
    </row>
    <row r="30" spans="2:444" x14ac:dyDescent="0.25">
      <c r="B30" s="318"/>
      <c r="C30" s="318"/>
      <c r="R30" s="318"/>
      <c r="S30" s="318"/>
      <c r="AD30" s="72" t="s">
        <v>219</v>
      </c>
      <c r="AN30" s="4"/>
      <c r="AO30" s="4"/>
      <c r="AP30" s="336" t="s">
        <v>58</v>
      </c>
      <c r="AQ30" s="340">
        <f t="shared" si="61"/>
        <v>7</v>
      </c>
      <c r="AR30" s="340">
        <f t="shared" si="62"/>
        <v>4</v>
      </c>
      <c r="AS30" s="341">
        <f>DO30</f>
        <v>2</v>
      </c>
      <c r="AT30" s="342">
        <f>DP30</f>
        <v>1</v>
      </c>
      <c r="AU30" s="343">
        <f>DQ30</f>
        <v>1</v>
      </c>
      <c r="AV30" s="342">
        <f>DR30</f>
        <v>8</v>
      </c>
      <c r="AW30" s="343">
        <f>DS30</f>
        <v>5</v>
      </c>
      <c r="AX30" s="343">
        <f t="shared" si="63"/>
        <v>3</v>
      </c>
      <c r="AY30" s="1"/>
      <c r="BA30" s="1"/>
      <c r="BB30" s="1"/>
      <c r="BC30" s="1"/>
      <c r="BE30" s="1"/>
      <c r="BF30" s="1"/>
      <c r="BG30" s="1"/>
      <c r="BH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344" t="s">
        <v>68</v>
      </c>
      <c r="BZ30" s="345"/>
      <c r="CA30" s="345">
        <f>SUM(CA19:CA29)</f>
        <v>1</v>
      </c>
      <c r="CB30" s="345">
        <f>SUM(CB19:CB29)</f>
        <v>1</v>
      </c>
      <c r="CC30" s="345">
        <f>SUM(CC19:CC29)</f>
        <v>3</v>
      </c>
      <c r="CD30" s="345">
        <f>SUM(CD19:CD29)</f>
        <v>6</v>
      </c>
      <c r="CE30" s="345">
        <f>SUM(CE19:CE29)</f>
        <v>7</v>
      </c>
      <c r="CF30" s="1"/>
      <c r="CG30" s="344" t="s">
        <v>68</v>
      </c>
      <c r="CH30" s="345"/>
      <c r="CI30" s="345">
        <f>SUM(CI19:CI29)</f>
        <v>0</v>
      </c>
      <c r="CJ30" s="345">
        <f>SUM(CJ19:CJ29)</f>
        <v>1</v>
      </c>
      <c r="CK30" s="345">
        <f>SUM(CK19:CK29)</f>
        <v>4</v>
      </c>
      <c r="CL30" s="345">
        <f>SUM(CL19:CL29)</f>
        <v>2</v>
      </c>
      <c r="CM30" s="345">
        <f>SUM(CM19:CM29)</f>
        <v>12</v>
      </c>
      <c r="CN30" s="1"/>
      <c r="CO30" s="344" t="s">
        <v>68</v>
      </c>
      <c r="CP30" s="345"/>
      <c r="CQ30" s="345">
        <f>SUM(CQ19:CQ29)</f>
        <v>0</v>
      </c>
      <c r="CR30" s="345">
        <f>SUM(CR19:CR29)</f>
        <v>3</v>
      </c>
      <c r="CS30" s="345">
        <f>SUM(CS19:CS29)</f>
        <v>2</v>
      </c>
      <c r="CT30" s="345">
        <f>SUM(CT19:CT29)</f>
        <v>2</v>
      </c>
      <c r="CU30" s="345">
        <f>SUM(CU19:CU29)</f>
        <v>5</v>
      </c>
      <c r="CV30" s="1"/>
      <c r="CW30" s="344" t="s">
        <v>68</v>
      </c>
      <c r="CX30" s="345"/>
      <c r="CY30" s="345">
        <f>SUM(CY19:CY29)</f>
        <v>0</v>
      </c>
      <c r="CZ30" s="345">
        <f>SUM(CZ19:CZ29)</f>
        <v>1</v>
      </c>
      <c r="DA30" s="345">
        <f>SUM(DA19:DA29)</f>
        <v>4</v>
      </c>
      <c r="DB30" s="345">
        <f>SUM(DB19:DB29)</f>
        <v>1</v>
      </c>
      <c r="DC30" s="345">
        <f>SUM(DC19:DC29)</f>
        <v>7</v>
      </c>
      <c r="DE30" s="344" t="s">
        <v>68</v>
      </c>
      <c r="DF30" s="345"/>
      <c r="DG30" s="345">
        <f>SUM(DG19:DG29)</f>
        <v>1</v>
      </c>
      <c r="DH30" s="345">
        <f>SUM(DH19:DH29)</f>
        <v>2</v>
      </c>
      <c r="DI30" s="345">
        <f>SUM(DI19:DI29)</f>
        <v>2</v>
      </c>
      <c r="DJ30" s="345">
        <f>SUM(DJ19:DJ29)</f>
        <v>4</v>
      </c>
      <c r="DK30" s="345">
        <f>SUM(DK19:DK29)</f>
        <v>7</v>
      </c>
      <c r="DM30" s="344" t="s">
        <v>68</v>
      </c>
      <c r="DN30" s="345"/>
      <c r="DO30" s="345">
        <f>SUM(DO19:DO29)</f>
        <v>2</v>
      </c>
      <c r="DP30" s="345">
        <f>SUM(DP19:DP29)</f>
        <v>1</v>
      </c>
      <c r="DQ30" s="345">
        <f>SUM(DQ19:DQ29)</f>
        <v>1</v>
      </c>
      <c r="DR30" s="345">
        <f>SUM(DR19:DR29)</f>
        <v>8</v>
      </c>
      <c r="DS30" s="345">
        <f>SUM(DS19:DS29)</f>
        <v>5</v>
      </c>
      <c r="DW30" s="1"/>
      <c r="DX30" s="4"/>
      <c r="DY30" s="4"/>
      <c r="DZ30" s="336" t="s">
        <v>213</v>
      </c>
      <c r="EA30" s="340">
        <f t="shared" si="64"/>
        <v>7</v>
      </c>
      <c r="EB30" s="340">
        <f t="shared" si="65"/>
        <v>11</v>
      </c>
      <c r="EC30" s="341">
        <f>GY30</f>
        <v>2</v>
      </c>
      <c r="ED30" s="342">
        <f>GZ30</f>
        <v>1</v>
      </c>
      <c r="EE30" s="343">
        <f>HA30</f>
        <v>8</v>
      </c>
      <c r="EF30" s="342">
        <f>HB30</f>
        <v>9</v>
      </c>
      <c r="EG30" s="343">
        <f>HC30</f>
        <v>22</v>
      </c>
      <c r="EH30" s="343">
        <f t="shared" si="66"/>
        <v>-13</v>
      </c>
      <c r="EI30" s="1"/>
      <c r="EK30" s="1"/>
      <c r="EL30" s="1"/>
      <c r="EM30" s="1"/>
      <c r="EO30" s="1"/>
      <c r="EP30" s="1"/>
      <c r="EQ30" s="1"/>
      <c r="ER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344" t="s">
        <v>68</v>
      </c>
      <c r="FJ30" s="345"/>
      <c r="FK30" s="345">
        <f>SUM(FK19:FK29)</f>
        <v>5</v>
      </c>
      <c r="FL30" s="345">
        <f>SUM(FL19:FL29)</f>
        <v>4</v>
      </c>
      <c r="FM30" s="345">
        <f>SUM(FM19:FM29)</f>
        <v>2</v>
      </c>
      <c r="FN30" s="345">
        <f>SUM(FN19:FN29)</f>
        <v>19</v>
      </c>
      <c r="FO30" s="345">
        <f>SUM(FO19:FO29)</f>
        <v>13</v>
      </c>
      <c r="FP30" s="1"/>
      <c r="FQ30" s="344" t="s">
        <v>68</v>
      </c>
      <c r="FR30" s="345"/>
      <c r="FS30" s="345">
        <f>SUM(FS19:FS29)</f>
        <v>4</v>
      </c>
      <c r="FT30" s="345">
        <f>SUM(FT19:FT29)</f>
        <v>2</v>
      </c>
      <c r="FU30" s="345">
        <f>SUM(FU19:FU29)</f>
        <v>5</v>
      </c>
      <c r="FV30" s="345">
        <f>SUM(FV19:FV29)</f>
        <v>9</v>
      </c>
      <c r="FW30" s="345">
        <f>SUM(FW19:FW29)</f>
        <v>13</v>
      </c>
      <c r="FX30" s="1"/>
      <c r="FY30" s="344" t="s">
        <v>68</v>
      </c>
      <c r="FZ30" s="345"/>
      <c r="GA30" s="345">
        <f>SUM(GA19:GA29)</f>
        <v>1</v>
      </c>
      <c r="GB30" s="345">
        <f>SUM(GB19:GB29)</f>
        <v>3</v>
      </c>
      <c r="GC30" s="345">
        <f>SUM(GC19:GC29)</f>
        <v>7</v>
      </c>
      <c r="GD30" s="345">
        <f>SUM(GD19:GD29)</f>
        <v>9</v>
      </c>
      <c r="GE30" s="345">
        <f>SUM(GE19:GE29)</f>
        <v>19</v>
      </c>
      <c r="GF30" s="1"/>
      <c r="GG30" s="344" t="s">
        <v>68</v>
      </c>
      <c r="GH30" s="345"/>
      <c r="GI30" s="345">
        <f>SUM(GI19:GI29)</f>
        <v>3</v>
      </c>
      <c r="GJ30" s="345">
        <f>SUM(GJ19:GJ29)</f>
        <v>4</v>
      </c>
      <c r="GK30" s="345">
        <f>SUM(GK19:GK29)</f>
        <v>4</v>
      </c>
      <c r="GL30" s="345">
        <f>SUM(GL19:GL29)</f>
        <v>13</v>
      </c>
      <c r="GM30" s="345">
        <f>SUM(GM19:GM29)</f>
        <v>11</v>
      </c>
      <c r="GO30" s="344" t="s">
        <v>68</v>
      </c>
      <c r="GP30" s="345"/>
      <c r="GQ30" s="345">
        <f>SUM(GQ19:GQ29)</f>
        <v>7</v>
      </c>
      <c r="GR30" s="345">
        <f>SUM(GR19:GR29)</f>
        <v>2</v>
      </c>
      <c r="GS30" s="345">
        <f>SUM(GS19:GS29)</f>
        <v>2</v>
      </c>
      <c r="GT30" s="345">
        <f>SUM(GT19:GT29)</f>
        <v>23</v>
      </c>
      <c r="GU30" s="345">
        <f>SUM(GU19:GU29)</f>
        <v>15</v>
      </c>
      <c r="GW30" s="344" t="s">
        <v>68</v>
      </c>
      <c r="GX30" s="345"/>
      <c r="GY30" s="345">
        <f>SUM(GY19:GY29)</f>
        <v>2</v>
      </c>
      <c r="GZ30" s="345">
        <f>SUM(GZ19:GZ29)</f>
        <v>1</v>
      </c>
      <c r="HA30" s="345">
        <f>SUM(HA19:HA29)</f>
        <v>8</v>
      </c>
      <c r="HB30" s="345">
        <f>SUM(HB19:HB29)</f>
        <v>9</v>
      </c>
      <c r="HC30" s="345">
        <f>SUM(HC19:HC29)</f>
        <v>22</v>
      </c>
      <c r="HG30" s="1"/>
      <c r="HH30" s="4"/>
      <c r="HI30" s="4"/>
      <c r="HJ30" s="336" t="s">
        <v>217</v>
      </c>
      <c r="HK30" s="340">
        <f t="shared" si="67"/>
        <v>8</v>
      </c>
      <c r="HL30" s="340">
        <f t="shared" si="68"/>
        <v>11</v>
      </c>
      <c r="HM30" s="341">
        <f>KI30</f>
        <v>1</v>
      </c>
      <c r="HN30" s="342">
        <f>KJ30</f>
        <v>5</v>
      </c>
      <c r="HO30" s="343">
        <f>KK30</f>
        <v>5</v>
      </c>
      <c r="HP30" s="342">
        <f>KL30</f>
        <v>5</v>
      </c>
      <c r="HQ30" s="343">
        <f>KM30</f>
        <v>11</v>
      </c>
      <c r="HR30" s="343">
        <f t="shared" si="69"/>
        <v>-6</v>
      </c>
      <c r="HS30" s="1"/>
      <c r="HU30" s="1"/>
      <c r="HV30" s="1"/>
      <c r="HW30" s="1"/>
      <c r="HY30" s="1"/>
      <c r="HZ30" s="1"/>
      <c r="IA30" s="1"/>
      <c r="IB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344" t="s">
        <v>68</v>
      </c>
      <c r="IT30" s="345"/>
      <c r="IU30" s="345">
        <f>SUM(IU19:IU29)</f>
        <v>4</v>
      </c>
      <c r="IV30" s="345">
        <f>SUM(IV19:IV29)</f>
        <v>2</v>
      </c>
      <c r="IW30" s="345">
        <f>SUM(IW19:IW29)</f>
        <v>5</v>
      </c>
      <c r="IX30" s="345">
        <f>SUM(IX19:IX29)</f>
        <v>12</v>
      </c>
      <c r="IY30" s="345">
        <f>SUM(IY19:IY29)</f>
        <v>12</v>
      </c>
      <c r="IZ30" s="1"/>
      <c r="JA30" s="344" t="s">
        <v>68</v>
      </c>
      <c r="JB30" s="345"/>
      <c r="JC30" s="345">
        <f>SUM(JC19:JC29)</f>
        <v>4</v>
      </c>
      <c r="JD30" s="345">
        <f>SUM(JD19:JD29)</f>
        <v>1</v>
      </c>
      <c r="JE30" s="345">
        <f>SUM(JE19:JE29)</f>
        <v>6</v>
      </c>
      <c r="JF30" s="345">
        <f>SUM(JF19:JF29)</f>
        <v>16</v>
      </c>
      <c r="JG30" s="345">
        <f>SUM(JG19:JG29)</f>
        <v>15</v>
      </c>
      <c r="JH30" s="1"/>
      <c r="JI30" s="344" t="s">
        <v>68</v>
      </c>
      <c r="JJ30" s="345"/>
      <c r="JK30" s="345">
        <f>SUM(JK19:JK29)</f>
        <v>7</v>
      </c>
      <c r="JL30" s="345">
        <f>SUM(JL19:JL29)</f>
        <v>2</v>
      </c>
      <c r="JM30" s="345">
        <f>SUM(JM19:JM29)</f>
        <v>2</v>
      </c>
      <c r="JN30" s="345">
        <f>SUM(JN19:JN29)</f>
        <v>14</v>
      </c>
      <c r="JO30" s="345">
        <f>SUM(JO19:JO29)</f>
        <v>9</v>
      </c>
      <c r="JP30" s="1"/>
      <c r="JQ30" s="344" t="s">
        <v>68</v>
      </c>
      <c r="JR30" s="345"/>
      <c r="JS30" s="345">
        <f>SUM(JS19:JS29)</f>
        <v>4</v>
      </c>
      <c r="JT30" s="345">
        <f>SUM(JT19:JT29)</f>
        <v>3</v>
      </c>
      <c r="JU30" s="345">
        <f>SUM(JU19:JU29)</f>
        <v>4</v>
      </c>
      <c r="JV30" s="345">
        <f>SUM(JV19:JV29)</f>
        <v>7</v>
      </c>
      <c r="JW30" s="345">
        <f>SUM(JW19:JW29)</f>
        <v>10</v>
      </c>
      <c r="JY30" s="344" t="s">
        <v>68</v>
      </c>
      <c r="JZ30" s="345"/>
      <c r="KA30" s="345">
        <f>SUM(KA19:KA29)</f>
        <v>2</v>
      </c>
      <c r="KB30" s="345">
        <f>SUM(KB19:KB29)</f>
        <v>4</v>
      </c>
      <c r="KC30" s="345">
        <f>SUM(KC19:KC29)</f>
        <v>5</v>
      </c>
      <c r="KD30" s="345">
        <f>SUM(KD19:KD29)</f>
        <v>13</v>
      </c>
      <c r="KE30" s="345">
        <f>SUM(KE19:KE29)</f>
        <v>19</v>
      </c>
      <c r="KG30" s="344" t="s">
        <v>68</v>
      </c>
      <c r="KH30" s="345"/>
      <c r="KI30" s="345">
        <f>SUM(KI19:KI29)</f>
        <v>1</v>
      </c>
      <c r="KJ30" s="345">
        <f>SUM(KJ19:KJ29)</f>
        <v>5</v>
      </c>
      <c r="KK30" s="345">
        <f>SUM(KK19:KK29)</f>
        <v>5</v>
      </c>
      <c r="KL30" s="345">
        <f>SUM(KL19:KL29)</f>
        <v>5</v>
      </c>
      <c r="KM30" s="345">
        <f>SUM(KM19:KM29)</f>
        <v>11</v>
      </c>
      <c r="KQ30" s="1"/>
      <c r="KR30" s="4"/>
      <c r="KS30" s="4"/>
      <c r="LC30" s="1"/>
      <c r="LE30" s="1"/>
      <c r="LF30" s="1"/>
      <c r="LG30" s="1"/>
      <c r="LI30" s="1"/>
      <c r="LJ30" s="1"/>
      <c r="LK30" s="1"/>
      <c r="LL30" s="1"/>
      <c r="LO30" s="1"/>
      <c r="LP30" s="4"/>
      <c r="MN30" s="4"/>
      <c r="MS30" s="1"/>
      <c r="MT30" s="4"/>
      <c r="MU30" s="4"/>
      <c r="MV30" s="336" t="s">
        <v>59</v>
      </c>
      <c r="MW30" s="340">
        <f t="shared" si="70"/>
        <v>0</v>
      </c>
      <c r="MX30" s="340">
        <f t="shared" si="71"/>
        <v>0</v>
      </c>
      <c r="MY30" s="341">
        <f>PU30</f>
        <v>0</v>
      </c>
      <c r="MZ30" s="342">
        <f>PV30</f>
        <v>0</v>
      </c>
      <c r="NA30" s="343">
        <f>PW30</f>
        <v>0</v>
      </c>
      <c r="NB30" s="342">
        <f>PX30</f>
        <v>0</v>
      </c>
      <c r="NC30" s="343">
        <f>PY30</f>
        <v>0</v>
      </c>
      <c r="ND30" s="343">
        <f t="shared" si="72"/>
        <v>0</v>
      </c>
      <c r="NE30" s="1"/>
      <c r="NH30" s="1"/>
      <c r="NI30" s="1"/>
      <c r="NK30" s="1"/>
      <c r="NL30" s="1"/>
      <c r="NM30" s="1"/>
      <c r="NN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344" t="s">
        <v>68</v>
      </c>
      <c r="OF30" s="345"/>
      <c r="OG30" s="345">
        <f>SUM(OG19:OG29)</f>
        <v>0</v>
      </c>
      <c r="OH30" s="345">
        <f>SUM(OH19:OH29)</f>
        <v>0</v>
      </c>
      <c r="OI30" s="345">
        <f>SUM(OI19:OI29)</f>
        <v>0</v>
      </c>
      <c r="OJ30" s="345">
        <f>SUM(OJ19:OJ29)</f>
        <v>0</v>
      </c>
      <c r="OK30" s="345">
        <f>SUM(OK19:OK29)</f>
        <v>0</v>
      </c>
      <c r="OL30" s="1"/>
      <c r="OM30" s="344" t="s">
        <v>68</v>
      </c>
      <c r="ON30" s="345"/>
      <c r="OO30" s="345">
        <f>SUM(OO19:OO29)</f>
        <v>0</v>
      </c>
      <c r="OP30" s="345">
        <f>SUM(OP19:OP29)</f>
        <v>0</v>
      </c>
      <c r="OQ30" s="345">
        <f>SUM(OQ19:OQ29)</f>
        <v>0</v>
      </c>
      <c r="OR30" s="345">
        <f>SUM(OR19:OR29)</f>
        <v>0</v>
      </c>
      <c r="OS30" s="345">
        <f>SUM(OS19:OS29)</f>
        <v>0</v>
      </c>
      <c r="OT30" s="1"/>
      <c r="OU30" s="344" t="s">
        <v>68</v>
      </c>
      <c r="OV30" s="345"/>
      <c r="OW30" s="345">
        <f>SUM(OW19:OW29)</f>
        <v>0</v>
      </c>
      <c r="OX30" s="345">
        <f>SUM(OX19:OX29)</f>
        <v>0</v>
      </c>
      <c r="OY30" s="345">
        <f>SUM(OY19:OY29)</f>
        <v>0</v>
      </c>
      <c r="OZ30" s="345">
        <f>SUM(OZ19:OZ29)</f>
        <v>0</v>
      </c>
      <c r="PA30" s="345">
        <f>SUM(PA19:PA29)</f>
        <v>0</v>
      </c>
      <c r="PB30" s="1"/>
      <c r="PC30" s="344" t="s">
        <v>68</v>
      </c>
      <c r="PD30" s="345"/>
      <c r="PE30" s="345">
        <f>SUM(PE19:PE29)</f>
        <v>0</v>
      </c>
      <c r="PF30" s="345">
        <f>SUM(PF19:PF29)</f>
        <v>0</v>
      </c>
      <c r="PG30" s="345">
        <f>SUM(PG19:PG29)</f>
        <v>0</v>
      </c>
      <c r="PH30" s="345">
        <f>SUM(PH19:PH29)</f>
        <v>0</v>
      </c>
      <c r="PI30" s="345">
        <f>SUM(PI19:PI29)</f>
        <v>0</v>
      </c>
      <c r="PK30" s="344" t="s">
        <v>68</v>
      </c>
      <c r="PL30" s="345"/>
      <c r="PM30" s="345">
        <f>SUM(PM19:PM29)</f>
        <v>0</v>
      </c>
      <c r="PN30" s="345">
        <f>SUM(PN19:PN29)</f>
        <v>0</v>
      </c>
      <c r="PO30" s="345">
        <f>SUM(PO19:PO29)</f>
        <v>0</v>
      </c>
      <c r="PP30" s="345">
        <f>SUM(PP19:PP29)</f>
        <v>0</v>
      </c>
      <c r="PQ30" s="345">
        <f>SUM(PQ19:PQ29)</f>
        <v>0</v>
      </c>
      <c r="PS30" s="344" t="s">
        <v>68</v>
      </c>
      <c r="PT30" s="345"/>
      <c r="PU30" s="345">
        <f>SUM(PU19:PU29)</f>
        <v>0</v>
      </c>
      <c r="PV30" s="345">
        <f>SUM(PV19:PV29)</f>
        <v>0</v>
      </c>
      <c r="PW30" s="345">
        <f>SUM(PW19:PW29)</f>
        <v>0</v>
      </c>
      <c r="PX30" s="345">
        <f>SUM(PX19:PX29)</f>
        <v>0</v>
      </c>
      <c r="PY30" s="345">
        <f>SUM(PY19:PY29)</f>
        <v>0</v>
      </c>
    </row>
    <row r="31" spans="2:444" x14ac:dyDescent="0.25">
      <c r="B31" s="318"/>
      <c r="C31" s="318"/>
      <c r="R31" s="318"/>
      <c r="S31" s="318"/>
      <c r="AD31" s="72" t="s">
        <v>88</v>
      </c>
      <c r="AN31" s="4"/>
      <c r="AO31" s="4"/>
      <c r="AY31" s="1"/>
      <c r="BA31" s="1"/>
      <c r="BB31" s="1"/>
      <c r="BC31" s="1"/>
      <c r="BD31" s="1"/>
      <c r="BE31" s="1"/>
      <c r="BF31" s="1"/>
      <c r="BG31" s="1"/>
      <c r="BH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4"/>
      <c r="BZ31" s="4"/>
      <c r="CA31" s="4"/>
      <c r="CB31" s="4"/>
      <c r="CC31" s="4"/>
      <c r="CD31" s="4"/>
      <c r="CE31" s="4"/>
      <c r="CF31" s="1"/>
      <c r="CG31" s="4"/>
      <c r="CH31" s="4"/>
      <c r="CI31" s="4"/>
      <c r="CJ31" s="4"/>
      <c r="CK31" s="4"/>
      <c r="CL31" s="4"/>
      <c r="CM31" s="4"/>
      <c r="CN31" s="1"/>
      <c r="DW31" s="1"/>
      <c r="DX31" s="4"/>
      <c r="DY31" s="4"/>
      <c r="EI31" s="1"/>
      <c r="EK31" s="1"/>
      <c r="EL31" s="1"/>
      <c r="EM31" s="1"/>
      <c r="EN31" s="1"/>
      <c r="EO31" s="1"/>
      <c r="EP31" s="1"/>
      <c r="EQ31" s="1"/>
      <c r="ER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4"/>
      <c r="FJ31" s="4"/>
      <c r="FK31" s="4"/>
      <c r="FL31" s="4"/>
      <c r="FM31" s="4"/>
      <c r="FN31" s="4"/>
      <c r="FO31" s="4"/>
      <c r="FP31" s="1"/>
      <c r="FQ31" s="4"/>
      <c r="FR31" s="4"/>
      <c r="FS31" s="4"/>
      <c r="FT31" s="4"/>
      <c r="FU31" s="4"/>
      <c r="FV31" s="4"/>
      <c r="FW31" s="4"/>
      <c r="FX31" s="1"/>
      <c r="HG31" s="1"/>
      <c r="HH31" s="4"/>
      <c r="HI31" s="4"/>
      <c r="HS31" s="1"/>
      <c r="HU31" s="1"/>
      <c r="HV31" s="1"/>
      <c r="HW31" s="1"/>
      <c r="HX31" s="1"/>
      <c r="HY31" s="1"/>
      <c r="HZ31" s="1"/>
      <c r="IA31" s="1"/>
      <c r="IB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4"/>
      <c r="IT31" s="4"/>
      <c r="IU31" s="4"/>
      <c r="IV31" s="4"/>
      <c r="IW31" s="4"/>
      <c r="IX31" s="4"/>
      <c r="IY31" s="4"/>
      <c r="IZ31" s="1"/>
      <c r="JA31" s="4"/>
      <c r="JB31" s="4"/>
      <c r="JC31" s="4"/>
      <c r="JD31" s="4"/>
      <c r="JE31" s="4"/>
      <c r="JF31" s="4"/>
      <c r="JG31" s="4"/>
      <c r="JH31" s="1"/>
      <c r="KQ31" s="1"/>
      <c r="KR31" s="4"/>
      <c r="KS31" s="4"/>
      <c r="LC31" s="1"/>
      <c r="LE31" s="1"/>
      <c r="LF31" s="1"/>
      <c r="LG31" s="1"/>
      <c r="LH31" s="1"/>
      <c r="LI31" s="1"/>
      <c r="LJ31" s="1"/>
      <c r="LK31" s="1"/>
      <c r="LL31" s="1"/>
      <c r="LO31" s="1"/>
      <c r="LP31" s="4"/>
      <c r="MN31" s="4"/>
      <c r="MS31" s="1"/>
      <c r="MT31" s="4"/>
      <c r="MU31" s="4"/>
      <c r="NE31" s="1"/>
      <c r="NH31" s="1"/>
      <c r="NI31" s="1"/>
      <c r="NJ31" s="1"/>
      <c r="NK31" s="1"/>
      <c r="NL31" s="1"/>
      <c r="NM31" s="1"/>
      <c r="NN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4"/>
      <c r="OF31" s="4"/>
      <c r="OG31" s="4"/>
      <c r="OH31" s="4"/>
      <c r="OI31" s="4"/>
      <c r="OJ31" s="4"/>
      <c r="OK31" s="4"/>
      <c r="OL31" s="1"/>
      <c r="OM31" s="4"/>
      <c r="ON31" s="4"/>
      <c r="OO31" s="4"/>
      <c r="OP31" s="4"/>
      <c r="OQ31" s="4"/>
      <c r="OR31" s="4"/>
      <c r="OS31" s="4"/>
      <c r="OT31" s="1"/>
    </row>
    <row r="32" spans="2:444" x14ac:dyDescent="0.25">
      <c r="B32" s="318"/>
      <c r="C32" s="318"/>
      <c r="R32" s="318"/>
      <c r="S32" s="318"/>
      <c r="AD32" s="77" t="s">
        <v>71</v>
      </c>
      <c r="AN32" s="4"/>
      <c r="AO32" s="4"/>
      <c r="AQ32" s="1"/>
      <c r="AR32" s="1"/>
      <c r="AS32" s="1"/>
      <c r="AY32" s="1"/>
      <c r="BA32" s="1"/>
      <c r="BV32" s="1"/>
      <c r="BW32" s="1"/>
      <c r="BX32" s="1"/>
      <c r="BY32" s="169"/>
      <c r="BZ32" s="4"/>
      <c r="CA32" s="4"/>
      <c r="CB32" s="4"/>
      <c r="CC32" s="4"/>
      <c r="CD32" s="4"/>
      <c r="CE32" s="4"/>
      <c r="CF32" s="1"/>
      <c r="CG32" s="4"/>
      <c r="CH32" s="4"/>
      <c r="CI32" s="4"/>
      <c r="CJ32" s="4"/>
      <c r="CK32" s="4"/>
      <c r="CL32" s="4"/>
      <c r="CM32" s="4"/>
      <c r="CN32" s="1"/>
      <c r="DW32" s="1"/>
      <c r="DX32" s="4"/>
      <c r="DY32" s="4"/>
      <c r="EA32" s="1"/>
      <c r="EB32" s="1"/>
      <c r="EC32" s="1"/>
      <c r="EI32" s="1"/>
      <c r="EK32" s="1"/>
      <c r="EL32" s="1"/>
      <c r="EM32" s="1"/>
      <c r="EN32" s="1"/>
      <c r="EO32" s="1"/>
      <c r="EP32" s="1"/>
      <c r="EQ32" s="1"/>
      <c r="ER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69"/>
      <c r="FJ32" s="4"/>
      <c r="FK32" s="4"/>
      <c r="FL32" s="4"/>
      <c r="FM32" s="4"/>
      <c r="FN32" s="4"/>
      <c r="FO32" s="4"/>
      <c r="FP32" s="1"/>
      <c r="FQ32" s="4"/>
      <c r="FR32" s="4"/>
      <c r="FS32" s="4"/>
      <c r="FT32" s="4"/>
      <c r="FU32" s="4"/>
      <c r="FV32" s="4"/>
      <c r="FW32" s="4"/>
      <c r="FX32" s="1"/>
      <c r="HG32" s="1"/>
      <c r="HH32" s="4"/>
      <c r="HI32" s="4"/>
      <c r="HK32" s="1"/>
      <c r="HL32" s="1"/>
      <c r="HM32" s="1"/>
      <c r="HS32" s="1"/>
      <c r="HU32" s="1"/>
      <c r="HV32" s="1"/>
      <c r="HW32" s="1"/>
      <c r="HX32" s="1"/>
      <c r="HY32" s="1"/>
      <c r="HZ32" s="1"/>
      <c r="IA32" s="1"/>
      <c r="IB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69"/>
      <c r="IT32" s="4"/>
      <c r="IU32" s="4"/>
      <c r="IV32" s="4"/>
      <c r="IW32" s="4"/>
      <c r="IX32" s="4"/>
      <c r="IY32" s="4"/>
      <c r="IZ32" s="1"/>
      <c r="JA32" s="4"/>
      <c r="JB32" s="4"/>
      <c r="JC32" s="4"/>
      <c r="JD32" s="4"/>
      <c r="JE32" s="4"/>
      <c r="JF32" s="4"/>
      <c r="JG32" s="4"/>
      <c r="JH32" s="1"/>
      <c r="KQ32" s="1"/>
      <c r="KR32" s="4"/>
      <c r="KS32" s="4"/>
      <c r="KU32" s="1"/>
      <c r="KV32" s="1"/>
      <c r="KW32" s="1"/>
      <c r="LC32" s="1"/>
      <c r="LE32" s="1"/>
      <c r="LF32" s="1"/>
      <c r="LG32" s="1"/>
      <c r="LH32" s="1"/>
      <c r="LI32" s="1"/>
      <c r="LJ32" s="1"/>
      <c r="LK32" s="1"/>
      <c r="LL32" s="1"/>
      <c r="LO32" s="1"/>
      <c r="LP32" s="4"/>
      <c r="MN32" s="4"/>
      <c r="MS32" s="1"/>
      <c r="MT32" s="4"/>
      <c r="MU32" s="4"/>
      <c r="MW32" s="1"/>
      <c r="MX32" s="1"/>
      <c r="MY32" s="1"/>
      <c r="NE32" s="1"/>
      <c r="NH32" s="1"/>
      <c r="NI32" s="1"/>
      <c r="NJ32" s="1"/>
      <c r="NK32" s="1"/>
      <c r="NL32" s="1"/>
      <c r="NM32" s="1"/>
      <c r="NN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69"/>
      <c r="OF32" s="4"/>
      <c r="OG32" s="4"/>
      <c r="OH32" s="4"/>
      <c r="OI32" s="4"/>
      <c r="OJ32" s="4"/>
      <c r="OK32" s="4"/>
      <c r="OL32" s="1"/>
      <c r="OM32" s="4"/>
      <c r="ON32" s="4"/>
      <c r="OO32" s="4"/>
      <c r="OP32" s="4"/>
      <c r="OQ32" s="4"/>
      <c r="OR32" s="4"/>
      <c r="OS32" s="4"/>
      <c r="OT32" s="1"/>
    </row>
    <row r="33" spans="2:444" x14ac:dyDescent="0.25">
      <c r="B33" s="318"/>
      <c r="C33" s="318"/>
      <c r="R33" s="318"/>
      <c r="S33" s="318"/>
      <c r="AD33" s="77" t="s">
        <v>214</v>
      </c>
      <c r="AN33" s="4"/>
      <c r="AO33" s="4"/>
      <c r="AQ33" s="1"/>
      <c r="AR33" s="1"/>
      <c r="AS33" s="1"/>
      <c r="AY33" s="1"/>
      <c r="BA33" s="1"/>
      <c r="BV33" s="1"/>
      <c r="BW33" s="1"/>
      <c r="BX33" s="1"/>
      <c r="BY33" s="4"/>
      <c r="BZ33" s="4"/>
      <c r="CA33" s="4"/>
      <c r="CB33" s="4"/>
      <c r="CC33" s="4"/>
      <c r="CD33" s="4"/>
      <c r="CE33" s="4"/>
      <c r="CF33" s="1"/>
      <c r="CG33" s="4"/>
      <c r="CH33" s="4"/>
      <c r="CI33" s="4"/>
      <c r="CJ33" s="4"/>
      <c r="CK33" s="4"/>
      <c r="CL33" s="4"/>
      <c r="CM33" s="4"/>
      <c r="CN33" s="1"/>
      <c r="DW33" s="1"/>
      <c r="DX33" s="4"/>
      <c r="DY33" s="4"/>
      <c r="EA33" s="1"/>
      <c r="EB33" s="1"/>
      <c r="EC33" s="1"/>
      <c r="EI33" s="1"/>
      <c r="EK33" s="1"/>
      <c r="EL33" s="1"/>
      <c r="EM33" s="1"/>
      <c r="EN33" s="1"/>
      <c r="EO33" s="1"/>
      <c r="EP33" s="1"/>
      <c r="EQ33" s="1"/>
      <c r="ER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4"/>
      <c r="FJ33" s="4"/>
      <c r="FK33" s="4"/>
      <c r="FL33" s="4"/>
      <c r="FM33" s="4"/>
      <c r="FN33" s="4"/>
      <c r="FO33" s="4"/>
      <c r="FP33" s="1"/>
      <c r="FQ33" s="4"/>
      <c r="FR33" s="4"/>
      <c r="FS33" s="4"/>
      <c r="FT33" s="4"/>
      <c r="FU33" s="4"/>
      <c r="FV33" s="4"/>
      <c r="FW33" s="4"/>
      <c r="FX33" s="1"/>
      <c r="HG33" s="1"/>
      <c r="HH33" s="4"/>
      <c r="HI33" s="4"/>
      <c r="HJ33" s="1"/>
      <c r="HK33" s="1"/>
      <c r="HL33" s="1"/>
      <c r="HM33" s="1"/>
      <c r="HS33" s="1"/>
      <c r="HU33" s="1"/>
      <c r="HV33" s="1"/>
      <c r="HW33" s="1"/>
      <c r="HX33" s="1"/>
      <c r="HY33" s="1"/>
      <c r="HZ33" s="1"/>
      <c r="IA33" s="1"/>
      <c r="IB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4"/>
      <c r="IT33" s="4"/>
      <c r="IU33" s="4"/>
      <c r="IV33" s="4"/>
      <c r="IW33" s="4"/>
      <c r="IX33" s="4"/>
      <c r="IY33" s="4"/>
      <c r="IZ33" s="1"/>
      <c r="JA33" s="4"/>
      <c r="JB33" s="4"/>
      <c r="JC33" s="4"/>
      <c r="JD33" s="4"/>
      <c r="JE33" s="4"/>
      <c r="JF33" s="4"/>
      <c r="JG33" s="4"/>
      <c r="JH33" s="1"/>
      <c r="KQ33" s="1"/>
      <c r="KR33" s="4"/>
      <c r="KS33" s="4"/>
      <c r="KU33" s="1"/>
      <c r="KV33" s="1"/>
      <c r="KW33" s="1"/>
      <c r="LC33" s="1"/>
      <c r="LE33" s="1"/>
      <c r="LF33" s="1"/>
      <c r="LG33" s="1"/>
      <c r="LH33" s="1"/>
      <c r="LI33" s="1"/>
      <c r="LJ33" s="1"/>
      <c r="LK33" s="1"/>
      <c r="LL33" s="1"/>
      <c r="LN33" s="1"/>
      <c r="LO33" s="1"/>
      <c r="LP33" s="1"/>
      <c r="MS33" s="1"/>
      <c r="MT33" s="4"/>
      <c r="MU33" s="4"/>
      <c r="MV33" s="1"/>
      <c r="MW33" s="1"/>
      <c r="MX33" s="1"/>
      <c r="MY33" s="1"/>
      <c r="MZ33" s="1"/>
      <c r="NA33" s="1"/>
      <c r="NB33" s="1"/>
      <c r="NC33" s="1"/>
      <c r="ND33" s="1"/>
      <c r="NE33" s="1"/>
      <c r="NH33" s="1"/>
      <c r="NI33" s="1"/>
      <c r="NJ33" s="1"/>
      <c r="NK33" s="1"/>
      <c r="NL33" s="1"/>
      <c r="NM33" s="1"/>
      <c r="NN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4"/>
      <c r="OF33" s="4"/>
      <c r="OG33" s="4"/>
      <c r="OH33" s="4"/>
      <c r="OI33" s="4"/>
      <c r="OJ33" s="4"/>
      <c r="OK33" s="4"/>
      <c r="OL33" s="1"/>
      <c r="OM33" s="4"/>
      <c r="ON33" s="4"/>
      <c r="OO33" s="4"/>
      <c r="OP33" s="4"/>
      <c r="OQ33" s="4"/>
      <c r="OR33" s="4"/>
      <c r="OS33" s="4"/>
      <c r="OT33" s="1"/>
    </row>
    <row r="34" spans="2:444" x14ac:dyDescent="0.25">
      <c r="B34" s="318"/>
      <c r="C34" s="318"/>
      <c r="R34" s="318"/>
      <c r="S34" s="318"/>
      <c r="AD34" s="77" t="s">
        <v>47</v>
      </c>
      <c r="AN34" s="4"/>
      <c r="AO34" s="4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V34" s="5"/>
      <c r="BW34" s="7"/>
      <c r="BX34" s="7"/>
      <c r="BY34" s="7"/>
      <c r="BZ34" s="7"/>
      <c r="CA34" s="4"/>
      <c r="CB34" s="4"/>
      <c r="CC34" s="4"/>
      <c r="CD34" s="4"/>
      <c r="CE34" s="4"/>
      <c r="CF34" s="1"/>
      <c r="CG34" s="4"/>
      <c r="CH34" s="4"/>
      <c r="CI34" s="4"/>
      <c r="CJ34" s="4"/>
      <c r="CK34" s="4"/>
      <c r="CL34" s="4"/>
      <c r="CM34" s="4"/>
      <c r="CN34" s="1"/>
      <c r="DW34" s="1"/>
      <c r="DX34" s="4"/>
      <c r="DY34" s="4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4"/>
      <c r="FJ34" s="4"/>
      <c r="FK34" s="4"/>
      <c r="FL34" s="4"/>
      <c r="FM34" s="4"/>
      <c r="FN34" s="4"/>
      <c r="FO34" s="4"/>
      <c r="FP34" s="1"/>
      <c r="FQ34" s="4"/>
      <c r="FR34" s="4"/>
      <c r="FS34" s="4"/>
      <c r="FT34" s="4"/>
      <c r="FU34" s="4"/>
      <c r="FV34" s="4"/>
      <c r="FW34" s="4"/>
      <c r="FX34" s="1"/>
      <c r="HG34" s="1"/>
      <c r="HH34" s="4"/>
      <c r="HI34" s="4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4"/>
      <c r="IT34" s="4"/>
      <c r="IU34" s="4"/>
      <c r="IV34" s="4"/>
      <c r="IW34" s="4"/>
      <c r="IX34" s="4"/>
      <c r="IY34" s="4"/>
      <c r="IZ34" s="1"/>
      <c r="JA34" s="4"/>
      <c r="JB34" s="4"/>
      <c r="JC34" s="4"/>
      <c r="JD34" s="4"/>
      <c r="JE34" s="4"/>
      <c r="JF34" s="4"/>
      <c r="JG34" s="4"/>
      <c r="JH34" s="1"/>
      <c r="KQ34" s="1"/>
      <c r="KR34" s="4"/>
      <c r="KS34" s="4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N34" s="1"/>
      <c r="LO34" s="1"/>
      <c r="LP34" s="1"/>
      <c r="MS34" s="1"/>
      <c r="MT34" s="4"/>
      <c r="MU34" s="4"/>
      <c r="MV34" s="1"/>
      <c r="MW34" s="1"/>
      <c r="MX34" s="1"/>
      <c r="MY34" s="1"/>
      <c r="MZ34" s="1"/>
      <c r="NA34" s="1"/>
      <c r="NB34" s="1"/>
      <c r="NC34" s="1"/>
      <c r="ND34" s="1"/>
      <c r="NE34" s="1"/>
      <c r="NH34" s="1"/>
      <c r="NI34" s="1"/>
      <c r="NJ34" s="1"/>
      <c r="NK34" s="1"/>
      <c r="NL34" s="1"/>
      <c r="NM34" s="1"/>
      <c r="NN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4"/>
      <c r="OF34" s="4"/>
      <c r="OG34" s="4"/>
      <c r="OH34" s="4"/>
      <c r="OI34" s="4"/>
      <c r="OJ34" s="4"/>
      <c r="OK34" s="4"/>
      <c r="OL34" s="1"/>
      <c r="OM34" s="4"/>
      <c r="ON34" s="4"/>
      <c r="OO34" s="4"/>
      <c r="OP34" s="4"/>
      <c r="OQ34" s="4"/>
      <c r="OR34" s="4"/>
      <c r="OS34" s="4"/>
      <c r="OT34" s="1"/>
    </row>
    <row r="35" spans="2:444" x14ac:dyDescent="0.25">
      <c r="B35" s="318"/>
      <c r="C35" s="318"/>
      <c r="R35" s="318"/>
      <c r="S35" s="318"/>
      <c r="AD35" s="157" t="s">
        <v>221</v>
      </c>
      <c r="AN35" s="4"/>
      <c r="AO35" s="4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V35" s="5"/>
      <c r="BW35" s="7"/>
      <c r="BX35" s="7"/>
      <c r="BY35" s="7"/>
      <c r="BZ35" s="7">
        <f>SUM(BD35:BY35)</f>
        <v>0</v>
      </c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DW35" s="1"/>
      <c r="DX35" s="4"/>
      <c r="DY35" s="4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HG35" s="1"/>
      <c r="HH35" s="4"/>
      <c r="HI35" s="4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KQ35" s="1"/>
      <c r="KR35" s="4"/>
      <c r="KS35" s="4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4"/>
      <c r="LP35" s="4"/>
      <c r="MS35" s="1"/>
      <c r="MT35" s="4"/>
      <c r="MU35" s="4"/>
      <c r="MV35" s="1"/>
      <c r="MW35" s="1"/>
      <c r="MX35" s="1"/>
      <c r="MY35" s="1"/>
      <c r="MZ35" s="1"/>
      <c r="NA35" s="1"/>
      <c r="NB35" s="1"/>
      <c r="NC35" s="1"/>
      <c r="ND35" s="1"/>
      <c r="NE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</row>
    <row r="36" spans="2:444" x14ac:dyDescent="0.25">
      <c r="B36" s="318"/>
      <c r="C36" s="318"/>
      <c r="R36" s="318"/>
      <c r="S36" s="318"/>
      <c r="AD36" s="157" t="s">
        <v>212</v>
      </c>
      <c r="AN36" s="4"/>
      <c r="AO36" s="4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V36" s="7"/>
      <c r="BW36" s="7"/>
      <c r="BX36" s="7"/>
      <c r="BY36" s="7"/>
      <c r="BZ36" s="7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DW36" s="1"/>
      <c r="DX36" s="4"/>
      <c r="DY36" s="4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HG36" s="1"/>
      <c r="HH36" s="4"/>
      <c r="HI36" s="4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KQ36" s="1"/>
      <c r="KR36" s="4"/>
      <c r="KS36" s="4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4"/>
      <c r="LP36" s="4"/>
      <c r="MS36" s="1"/>
      <c r="MT36" s="4"/>
      <c r="MU36" s="4"/>
      <c r="MV36" s="1"/>
      <c r="MW36" s="1"/>
      <c r="MX36" s="1"/>
      <c r="MY36" s="1"/>
      <c r="MZ36" s="1"/>
      <c r="NA36" s="1"/>
      <c r="NB36" s="1"/>
      <c r="NC36" s="1"/>
      <c r="ND36" s="1"/>
      <c r="NE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</row>
    <row r="37" spans="2:444" x14ac:dyDescent="0.25">
      <c r="B37" s="318"/>
      <c r="C37" s="318"/>
      <c r="R37" s="318"/>
      <c r="S37" s="318"/>
      <c r="AD37" s="157" t="s">
        <v>213</v>
      </c>
      <c r="AN37" s="4"/>
      <c r="AO37" s="4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V37" s="7"/>
      <c r="BW37" s="7"/>
      <c r="BX37" s="7"/>
      <c r="BY37" s="7"/>
      <c r="BZ37" s="7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DW37" s="1"/>
      <c r="DX37" s="4"/>
      <c r="DY37" s="4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HG37" s="1"/>
      <c r="HH37" s="4"/>
      <c r="HI37" s="4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KQ37" s="1"/>
      <c r="KR37" s="4"/>
      <c r="KS37" s="4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S37" s="1"/>
      <c r="MT37" s="4"/>
      <c r="MU37" s="4"/>
      <c r="MV37" s="1"/>
      <c r="MW37" s="1"/>
      <c r="MX37" s="1"/>
      <c r="MY37" s="1"/>
      <c r="MZ37" s="1"/>
      <c r="NA37" s="1"/>
      <c r="NB37" s="1"/>
      <c r="NC37" s="1"/>
      <c r="ND37" s="1"/>
      <c r="NE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</row>
    <row r="38" spans="2:444" x14ac:dyDescent="0.25">
      <c r="B38" s="318"/>
      <c r="C38" s="318"/>
      <c r="R38" s="318"/>
      <c r="S38" s="318"/>
      <c r="AD38" s="157" t="s">
        <v>217</v>
      </c>
      <c r="AN38" s="4"/>
      <c r="AO38" s="4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V38" s="7"/>
      <c r="BW38" s="7"/>
      <c r="BX38" s="7"/>
      <c r="BY38" s="7"/>
      <c r="BZ38" s="7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DW38" s="1"/>
      <c r="DX38" s="4"/>
      <c r="DY38" s="4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HG38" s="1"/>
      <c r="HH38" s="4"/>
      <c r="HI38" s="4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KQ38" s="1"/>
      <c r="KR38" s="4"/>
      <c r="KS38" s="4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S38" s="1"/>
      <c r="MT38" s="4"/>
      <c r="MU38" s="4"/>
      <c r="MV38" s="1"/>
      <c r="MW38" s="1"/>
      <c r="MX38" s="1"/>
      <c r="MY38" s="1"/>
      <c r="MZ38" s="1"/>
      <c r="NA38" s="1"/>
      <c r="NB38" s="1"/>
      <c r="NC38" s="1"/>
      <c r="ND38" s="1"/>
      <c r="NE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</row>
    <row r="39" spans="2:444" x14ac:dyDescent="0.25">
      <c r="B39" s="318"/>
      <c r="C39" s="318"/>
      <c r="R39" s="318"/>
      <c r="S39" s="318"/>
      <c r="AN39" s="4"/>
      <c r="AO39" s="4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V39" s="7"/>
      <c r="BW39" s="7"/>
      <c r="BX39" s="7"/>
      <c r="BY39" s="7"/>
      <c r="BZ39" s="7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DW39" s="1"/>
      <c r="DX39" s="4"/>
      <c r="DY39" s="4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HG39" s="1"/>
      <c r="HH39" s="4"/>
      <c r="HI39" s="4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KQ39" s="1"/>
      <c r="KR39" s="4"/>
      <c r="KS39" s="4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S39" s="1"/>
      <c r="MT39" s="4"/>
      <c r="MU39" s="4"/>
      <c r="MV39" s="1"/>
      <c r="MW39" s="1"/>
      <c r="MX39" s="1"/>
      <c r="MY39" s="1"/>
      <c r="MZ39" s="1"/>
      <c r="NA39" s="1"/>
      <c r="NB39" s="1"/>
      <c r="NC39" s="1"/>
      <c r="ND39" s="1"/>
      <c r="NE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</row>
    <row r="40" spans="2:444" x14ac:dyDescent="0.25">
      <c r="B40" s="318"/>
      <c r="C40" s="318"/>
      <c r="R40" s="318"/>
      <c r="S40" s="318"/>
      <c r="AN40" s="4"/>
      <c r="AO40" s="4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V40" s="7"/>
      <c r="BW40" s="7"/>
      <c r="BX40" s="7"/>
      <c r="BY40" s="7"/>
      <c r="BZ40" s="7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DW40" s="1"/>
      <c r="DX40" s="4"/>
      <c r="DY40" s="4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HG40" s="1"/>
      <c r="HH40" s="4"/>
      <c r="HI40" s="4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KQ40" s="1"/>
      <c r="KR40" s="4"/>
      <c r="KS40" s="4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S40" s="1"/>
      <c r="MT40" s="4"/>
      <c r="MU40" s="4"/>
      <c r="MV40" s="1"/>
      <c r="MW40" s="1"/>
      <c r="MX40" s="1"/>
      <c r="MY40" s="1"/>
      <c r="MZ40" s="1"/>
      <c r="NA40" s="1"/>
      <c r="NB40" s="1"/>
      <c r="NC40" s="1"/>
      <c r="ND40" s="1"/>
      <c r="NE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</row>
    <row r="41" spans="2:444" x14ac:dyDescent="0.25">
      <c r="B41" s="318"/>
      <c r="C41" s="318"/>
      <c r="R41" s="318"/>
      <c r="S41" s="318"/>
      <c r="AN41" s="4"/>
      <c r="AO41" s="4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V41" s="7"/>
      <c r="BW41" s="7"/>
      <c r="BX41" s="7"/>
      <c r="BY41" s="7"/>
      <c r="BZ41" s="7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DW41" s="1"/>
      <c r="DX41" s="4"/>
      <c r="DY41" s="4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HG41" s="1"/>
      <c r="HH41" s="4"/>
      <c r="HI41" s="4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KQ41" s="1"/>
      <c r="KR41" s="4"/>
      <c r="KS41" s="4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S41" s="1"/>
      <c r="MT41" s="4"/>
      <c r="MU41" s="4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</row>
    <row r="42" spans="2:444" x14ac:dyDescent="0.25">
      <c r="B42" s="318"/>
      <c r="C42" s="318"/>
      <c r="R42" s="318"/>
      <c r="S42" s="318"/>
      <c r="AN42" s="4"/>
      <c r="AO42" s="4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V42" s="7"/>
      <c r="BW42" s="7"/>
      <c r="BX42" s="7"/>
      <c r="BY42" s="7"/>
      <c r="BZ42" s="7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DW42" s="1"/>
      <c r="DX42" s="4"/>
      <c r="DY42" s="4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HG42" s="1"/>
      <c r="HH42" s="4"/>
      <c r="HI42" s="4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KQ42" s="1"/>
      <c r="KR42" s="4"/>
      <c r="KS42" s="4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S42" s="1"/>
      <c r="MT42" s="4"/>
      <c r="MU42" s="4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</row>
    <row r="43" spans="2:444" x14ac:dyDescent="0.25">
      <c r="B43" s="318"/>
      <c r="C43" s="318"/>
      <c r="R43" s="318"/>
      <c r="S43" s="318"/>
      <c r="AN43" s="4"/>
      <c r="AO43" s="4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V43" s="7"/>
      <c r="BW43" s="7"/>
      <c r="BX43" s="7"/>
      <c r="BY43" s="7"/>
      <c r="BZ43" s="7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DW43" s="1"/>
      <c r="DX43" s="4"/>
      <c r="DY43" s="4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HG43" s="1"/>
      <c r="HH43" s="4"/>
      <c r="HI43" s="4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KQ43" s="1"/>
      <c r="KR43" s="4"/>
      <c r="KS43" s="4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S43" s="1"/>
      <c r="MT43" s="4"/>
      <c r="MU43" s="4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</row>
    <row r="44" spans="2:444" x14ac:dyDescent="0.25">
      <c r="B44" s="318"/>
      <c r="C44" s="318"/>
      <c r="R44" s="318"/>
      <c r="S44" s="318"/>
      <c r="AN44" s="4"/>
      <c r="AO44" s="4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V44" s="7"/>
      <c r="BW44" s="7"/>
      <c r="BX44" s="7"/>
      <c r="BY44" s="7"/>
      <c r="BZ44" s="7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1"/>
      <c r="DX44" s="4"/>
      <c r="DY44" s="4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1"/>
      <c r="HH44" s="4"/>
      <c r="HI44" s="4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1"/>
      <c r="KR44" s="4"/>
      <c r="KS44" s="4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S44" s="1"/>
      <c r="MT44" s="4"/>
      <c r="MU44" s="4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</row>
    <row r="45" spans="2:444" x14ac:dyDescent="0.25">
      <c r="B45" s="318"/>
      <c r="C45" s="318"/>
      <c r="R45" s="318"/>
      <c r="S45" s="318"/>
      <c r="AN45" s="4"/>
      <c r="AO45" s="4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V45" s="1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1"/>
      <c r="DX45" s="4"/>
      <c r="DY45" s="4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1"/>
      <c r="HH45" s="4"/>
      <c r="HI45" s="4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1"/>
      <c r="KR45" s="4"/>
      <c r="KS45" s="4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S45" s="1"/>
      <c r="MT45" s="4"/>
      <c r="MU45" s="4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</row>
    <row r="46" spans="2:444" x14ac:dyDescent="0.25">
      <c r="B46" s="318"/>
      <c r="C46" s="318"/>
      <c r="R46" s="318"/>
      <c r="S46" s="318"/>
      <c r="AN46" s="4"/>
      <c r="AO46" s="4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1"/>
      <c r="DX46" s="4"/>
      <c r="DY46" s="4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1"/>
      <c r="HH46" s="4"/>
      <c r="HI46" s="4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1"/>
      <c r="KR46" s="4"/>
      <c r="KS46" s="4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S46" s="1"/>
      <c r="MT46" s="4"/>
      <c r="MU46" s="4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</row>
    <row r="47" spans="2:444" x14ac:dyDescent="0.25">
      <c r="B47" s="318"/>
      <c r="C47" s="318"/>
      <c r="R47" s="318"/>
      <c r="S47" s="318"/>
      <c r="AN47" s="4"/>
      <c r="AO47" s="4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4"/>
      <c r="DY47" s="4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4"/>
      <c r="HI47" s="4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4"/>
      <c r="KS47" s="4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S47" s="1"/>
      <c r="MT47" s="4"/>
      <c r="MU47" s="4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</row>
    <row r="48" spans="2:444" x14ac:dyDescent="0.25">
      <c r="B48" s="318"/>
      <c r="C48" s="318"/>
      <c r="R48" s="318"/>
      <c r="S48" s="318"/>
      <c r="AN48" s="4"/>
      <c r="AO48" s="4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4"/>
      <c r="DY48" s="4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4"/>
      <c r="HI48" s="4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4"/>
      <c r="KS48" s="4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S48" s="1"/>
      <c r="MT48" s="4"/>
      <c r="MU48" s="4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</row>
    <row r="49" spans="2:444" x14ac:dyDescent="0.25">
      <c r="B49" s="346"/>
      <c r="C49" s="318"/>
      <c r="R49" s="346"/>
      <c r="S49" s="318"/>
      <c r="AN49" s="4"/>
      <c r="AO49" s="4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4"/>
      <c r="DY49" s="4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4"/>
      <c r="HI49" s="4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4"/>
      <c r="KS49" s="4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S49" s="1"/>
      <c r="MT49" s="4"/>
      <c r="MU49" s="4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</row>
    <row r="50" spans="2:444" x14ac:dyDescent="0.25">
      <c r="B50" s="318"/>
      <c r="C50" s="318"/>
      <c r="R50" s="318"/>
      <c r="S50" s="318"/>
      <c r="AN50" s="4"/>
      <c r="AO50" s="4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4"/>
      <c r="DY50" s="4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4"/>
      <c r="HI50" s="4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4"/>
      <c r="KS50" s="4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S50" s="1"/>
      <c r="MT50" s="4"/>
      <c r="MU50" s="4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</row>
    <row r="51" spans="2:444" x14ac:dyDescent="0.25">
      <c r="B51" s="318"/>
      <c r="C51" s="318"/>
      <c r="R51" s="318"/>
      <c r="S51" s="318"/>
      <c r="AN51" s="4"/>
      <c r="AO51" s="4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4"/>
      <c r="DY51" s="4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4"/>
      <c r="HI51" s="4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4"/>
      <c r="KS51" s="4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S51" s="1"/>
      <c r="MT51" s="4"/>
      <c r="MU51" s="4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</row>
    <row r="52" spans="2:444" x14ac:dyDescent="0.25">
      <c r="AN52" s="4"/>
      <c r="AO52" s="4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4"/>
      <c r="DY52" s="4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4"/>
      <c r="HI52" s="4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4"/>
      <c r="KS52" s="4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S52" s="1"/>
      <c r="MT52" s="4"/>
      <c r="MU52" s="4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</row>
    <row r="53" spans="2:444" x14ac:dyDescent="0.25">
      <c r="AN53" s="4"/>
      <c r="AO53" s="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4"/>
      <c r="DY53" s="4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4"/>
      <c r="HI53" s="4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4"/>
      <c r="KS53" s="4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S53" s="1"/>
      <c r="MT53" s="4"/>
      <c r="MU53" s="4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</row>
    <row r="54" spans="2:444" x14ac:dyDescent="0.25">
      <c r="AN54" s="4"/>
      <c r="AO54" s="4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4"/>
      <c r="DY54" s="4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4"/>
      <c r="HI54" s="4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4"/>
      <c r="KS54" s="4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S54" s="1"/>
      <c r="MT54" s="4"/>
      <c r="MU54" s="4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</row>
    <row r="55" spans="2:444" x14ac:dyDescent="0.25">
      <c r="AN55" s="4"/>
      <c r="AO55" s="4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4"/>
      <c r="DY55" s="4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4"/>
      <c r="HI55" s="4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4"/>
      <c r="KS55" s="4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S55" s="1"/>
      <c r="MT55" s="4"/>
      <c r="MU55" s="4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</row>
    <row r="56" spans="2:444" x14ac:dyDescent="0.25">
      <c r="AN56" s="4"/>
      <c r="AO56" s="4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4"/>
      <c r="DY56" s="4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4"/>
      <c r="HI56" s="4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4"/>
      <c r="KS56" s="4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S56" s="1"/>
      <c r="MT56" s="4"/>
      <c r="MU56" s="4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</row>
    <row r="57" spans="2:444" x14ac:dyDescent="0.25">
      <c r="AN57" s="4"/>
      <c r="AO57" s="4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4"/>
      <c r="DY57" s="4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4"/>
      <c r="HI57" s="4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4"/>
      <c r="KS57" s="4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S57" s="1"/>
      <c r="MT57" s="4"/>
      <c r="MU57" s="4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</row>
    <row r="58" spans="2:444" x14ac:dyDescent="0.25">
      <c r="AN58" s="4"/>
      <c r="AO58" s="4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4"/>
      <c r="DY58" s="4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4"/>
      <c r="HI58" s="4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4"/>
      <c r="KS58" s="4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S58" s="1"/>
      <c r="MT58" s="4"/>
      <c r="MU58" s="4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</row>
    <row r="59" spans="2:444" x14ac:dyDescent="0.25">
      <c r="AN59" s="4"/>
      <c r="AO59" s="4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4"/>
      <c r="DY59" s="4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4"/>
      <c r="HI59" s="4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4"/>
      <c r="KS59" s="4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S59" s="1"/>
      <c r="MT59" s="4"/>
      <c r="MU59" s="4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</row>
    <row r="60" spans="2:444" x14ac:dyDescent="0.25">
      <c r="AN60" s="4"/>
      <c r="AO60" s="4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4"/>
      <c r="DY60" s="4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4"/>
      <c r="HI60" s="4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4"/>
      <c r="KS60" s="4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S60" s="1"/>
      <c r="MT60" s="4"/>
      <c r="MU60" s="4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</row>
    <row r="61" spans="2:444" x14ac:dyDescent="0.25">
      <c r="AN61" s="4"/>
      <c r="AO61" s="4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4"/>
      <c r="DY61" s="4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4"/>
      <c r="HI61" s="4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4"/>
      <c r="KS61" s="4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S61" s="1"/>
      <c r="MT61" s="4"/>
      <c r="MU61" s="4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</row>
    <row r="62" spans="2:444" x14ac:dyDescent="0.25">
      <c r="AN62" s="4"/>
      <c r="AO62" s="4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4"/>
      <c r="DY62" s="4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4"/>
      <c r="HI62" s="4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4"/>
      <c r="KS62" s="4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S62" s="1"/>
      <c r="MT62" s="4"/>
      <c r="MU62" s="4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</row>
    <row r="63" spans="2:444" x14ac:dyDescent="0.25">
      <c r="AN63" s="4"/>
      <c r="AO63" s="4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4"/>
      <c r="DY63" s="4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4"/>
      <c r="HI63" s="4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4"/>
      <c r="KS63" s="4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S63" s="1"/>
      <c r="MT63" s="4"/>
      <c r="MU63" s="4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</row>
    <row r="64" spans="2:444" x14ac:dyDescent="0.25">
      <c r="AN64" s="4"/>
      <c r="AO64" s="4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4"/>
      <c r="DY64" s="4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4"/>
      <c r="HI64" s="4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4"/>
      <c r="KS64" s="4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S64" s="1"/>
      <c r="MT64" s="4"/>
      <c r="MU64" s="4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</row>
    <row r="65" spans="40:444" x14ac:dyDescent="0.25">
      <c r="AN65" s="4"/>
      <c r="AO65" s="4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4"/>
      <c r="DY65" s="4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4"/>
      <c r="HI65" s="4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4"/>
      <c r="KS65" s="4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S65" s="1"/>
      <c r="MT65" s="4"/>
      <c r="MU65" s="4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</row>
    <row r="66" spans="40:444" x14ac:dyDescent="0.25">
      <c r="AN66" s="4"/>
      <c r="AO66" s="4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4"/>
      <c r="DY66" s="4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4"/>
      <c r="HI66" s="4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4"/>
      <c r="KS66" s="4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S66" s="1"/>
      <c r="MT66" s="4"/>
      <c r="MU66" s="4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</row>
    <row r="67" spans="40:444" x14ac:dyDescent="0.25">
      <c r="AN67" s="4"/>
      <c r="AO67" s="4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4"/>
      <c r="DY67" s="4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4"/>
      <c r="HI67" s="4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4"/>
      <c r="KS67" s="4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S67" s="1"/>
      <c r="MT67" s="4"/>
      <c r="MU67" s="4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</row>
    <row r="68" spans="40:444" x14ac:dyDescent="0.25"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</row>
    <row r="69" spans="40:444" x14ac:dyDescent="0.25"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</row>
    <row r="70" spans="40:444" x14ac:dyDescent="0.25"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</row>
    <row r="71" spans="40:444" x14ac:dyDescent="0.25"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</row>
    <row r="72" spans="40:444" x14ac:dyDescent="0.25"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</row>
    <row r="73" spans="40:444" x14ac:dyDescent="0.25"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</row>
    <row r="74" spans="40:444" x14ac:dyDescent="0.25"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</row>
    <row r="75" spans="40:444" x14ac:dyDescent="0.25"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</row>
    <row r="76" spans="40:444" x14ac:dyDescent="0.25"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</row>
    <row r="77" spans="40:444" x14ac:dyDescent="0.25"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</row>
    <row r="78" spans="40:444" x14ac:dyDescent="0.25"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</row>
    <row r="79" spans="40:444" x14ac:dyDescent="0.25"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</row>
    <row r="80" spans="40:444" x14ac:dyDescent="0.25"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</row>
    <row r="81" spans="40:444" x14ac:dyDescent="0.25"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</row>
    <row r="82" spans="40:444" x14ac:dyDescent="0.25"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</row>
    <row r="83" spans="40:444" x14ac:dyDescent="0.25"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</row>
    <row r="84" spans="40:444" x14ac:dyDescent="0.25"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</row>
    <row r="85" spans="40:444" x14ac:dyDescent="0.25"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</row>
    <row r="86" spans="40:444" x14ac:dyDescent="0.25"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</row>
    <row r="87" spans="40:444" x14ac:dyDescent="0.25"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</row>
    <row r="88" spans="40:444" x14ac:dyDescent="0.25"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</row>
    <row r="89" spans="40:444" x14ac:dyDescent="0.25"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</row>
    <row r="90" spans="40:444" x14ac:dyDescent="0.25"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</row>
    <row r="91" spans="40:444" x14ac:dyDescent="0.25"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</row>
    <row r="92" spans="40:444" x14ac:dyDescent="0.25"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</row>
    <row r="93" spans="40:444" x14ac:dyDescent="0.25"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</row>
    <row r="94" spans="40:444" x14ac:dyDescent="0.25"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</row>
    <row r="95" spans="40:444" x14ac:dyDescent="0.25"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</row>
    <row r="96" spans="40:444" x14ac:dyDescent="0.25"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</row>
    <row r="97" spans="40:444" x14ac:dyDescent="0.25"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</row>
    <row r="98" spans="40:444" x14ac:dyDescent="0.25"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</row>
    <row r="99" spans="40:444" x14ac:dyDescent="0.25"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</row>
    <row r="100" spans="40:444" x14ac:dyDescent="0.25"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</row>
    <row r="101" spans="40:444" x14ac:dyDescent="0.25"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</row>
    <row r="102" spans="40:444" x14ac:dyDescent="0.25"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</row>
    <row r="103" spans="40:444" x14ac:dyDescent="0.25"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</row>
    <row r="104" spans="40:444" x14ac:dyDescent="0.25"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</row>
    <row r="105" spans="40:444" x14ac:dyDescent="0.25"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</row>
    <row r="106" spans="40:444" x14ac:dyDescent="0.25"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</row>
    <row r="107" spans="40:444" x14ac:dyDescent="0.25"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</row>
    <row r="108" spans="40:444" x14ac:dyDescent="0.25"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</row>
    <row r="109" spans="40:444" x14ac:dyDescent="0.25"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</row>
    <row r="110" spans="40:444" x14ac:dyDescent="0.25"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</row>
    <row r="111" spans="40:444" x14ac:dyDescent="0.25"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</row>
    <row r="112" spans="40:444" x14ac:dyDescent="0.25"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</row>
    <row r="113" spans="40:444" x14ac:dyDescent="0.25"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</row>
    <row r="114" spans="40:444" x14ac:dyDescent="0.25"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</row>
    <row r="115" spans="40:444" x14ac:dyDescent="0.25"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</row>
    <row r="116" spans="40:444" x14ac:dyDescent="0.25"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</row>
    <row r="117" spans="40:444" x14ac:dyDescent="0.25"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</row>
    <row r="118" spans="40:444" x14ac:dyDescent="0.25"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</row>
    <row r="119" spans="40:444" x14ac:dyDescent="0.25"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</row>
    <row r="120" spans="40:444" x14ac:dyDescent="0.25"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</row>
    <row r="121" spans="40:444" x14ac:dyDescent="0.25"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</row>
    <row r="122" spans="40:444" x14ac:dyDescent="0.25"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</row>
    <row r="123" spans="40:444" x14ac:dyDescent="0.25"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</row>
    <row r="124" spans="40:444" x14ac:dyDescent="0.25"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</row>
    <row r="125" spans="40:444" x14ac:dyDescent="0.25"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</row>
    <row r="126" spans="40:444" x14ac:dyDescent="0.25"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</row>
    <row r="127" spans="40:444" x14ac:dyDescent="0.25"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</row>
    <row r="128" spans="40:444" x14ac:dyDescent="0.25"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</row>
    <row r="129" spans="2:444" x14ac:dyDescent="0.25"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</row>
    <row r="130" spans="2:444" x14ac:dyDescent="0.25"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</row>
    <row r="131" spans="2:444" x14ac:dyDescent="0.25"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</row>
    <row r="132" spans="2:444" x14ac:dyDescent="0.25"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</row>
    <row r="133" spans="2:444" x14ac:dyDescent="0.25"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</row>
    <row r="134" spans="2:444" x14ac:dyDescent="0.25"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</row>
    <row r="135" spans="2:444" x14ac:dyDescent="0.25">
      <c r="B135" s="346"/>
      <c r="C135" s="346"/>
      <c r="F135" s="318"/>
      <c r="R135" s="346"/>
      <c r="S135" s="346"/>
      <c r="V135" s="318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</row>
    <row r="136" spans="2:444" x14ac:dyDescent="0.25">
      <c r="B136" s="346"/>
      <c r="C136" s="346"/>
      <c r="F136" s="346"/>
      <c r="R136" s="346"/>
      <c r="S136" s="346"/>
      <c r="V136" s="346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</row>
    <row r="137" spans="2:444" x14ac:dyDescent="0.25"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</row>
    <row r="138" spans="2:444" x14ac:dyDescent="0.25"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</row>
    <row r="139" spans="2:444" x14ac:dyDescent="0.25"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</row>
    <row r="140" spans="2:444" x14ac:dyDescent="0.25"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</row>
    <row r="141" spans="2:444" x14ac:dyDescent="0.25"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</row>
    <row r="142" spans="2:444" x14ac:dyDescent="0.25"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</row>
    <row r="143" spans="2:444" x14ac:dyDescent="0.25"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</row>
    <row r="144" spans="2:444" x14ac:dyDescent="0.25"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</row>
    <row r="145" spans="40:444" x14ac:dyDescent="0.25"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</row>
    <row r="146" spans="40:444" x14ac:dyDescent="0.25"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</row>
    <row r="147" spans="40:444" x14ac:dyDescent="0.25"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</row>
    <row r="148" spans="40:444" x14ac:dyDescent="0.25"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</row>
    <row r="149" spans="40:444" x14ac:dyDescent="0.25"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</row>
    <row r="150" spans="40:444" x14ac:dyDescent="0.25"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</row>
    <row r="151" spans="40:444" x14ac:dyDescent="0.25"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</row>
    <row r="152" spans="40:444" x14ac:dyDescent="0.25"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</row>
    <row r="153" spans="40:444" x14ac:dyDescent="0.25"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</row>
    <row r="154" spans="40:444" x14ac:dyDescent="0.25"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</row>
    <row r="155" spans="40:444" x14ac:dyDescent="0.25"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</row>
    <row r="156" spans="40:444" x14ac:dyDescent="0.25"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</row>
    <row r="157" spans="40:444" x14ac:dyDescent="0.25"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</row>
    <row r="158" spans="40:444" x14ac:dyDescent="0.25"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</row>
    <row r="159" spans="40:444" x14ac:dyDescent="0.25"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</row>
    <row r="160" spans="40:444" x14ac:dyDescent="0.25"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</row>
    <row r="161" spans="40:444" x14ac:dyDescent="0.25"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</row>
    <row r="162" spans="40:444" x14ac:dyDescent="0.25"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</row>
    <row r="163" spans="40:444" x14ac:dyDescent="0.25"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</row>
    <row r="164" spans="40:444" x14ac:dyDescent="0.25"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</row>
    <row r="165" spans="40:444" x14ac:dyDescent="0.25"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</row>
    <row r="166" spans="40:444" x14ac:dyDescent="0.25"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</row>
    <row r="167" spans="40:444" x14ac:dyDescent="0.25"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</row>
    <row r="168" spans="40:444" x14ac:dyDescent="0.25"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</row>
    <row r="169" spans="40:444" x14ac:dyDescent="0.25"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</row>
    <row r="170" spans="40:444" x14ac:dyDescent="0.25"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</row>
    <row r="171" spans="40:444" x14ac:dyDescent="0.25"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</row>
    <row r="172" spans="40:444" x14ac:dyDescent="0.25"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</row>
    <row r="173" spans="40:444" x14ac:dyDescent="0.25"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</row>
    <row r="174" spans="40:444" x14ac:dyDescent="0.25"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</row>
    <row r="175" spans="40:444" x14ac:dyDescent="0.25"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</row>
    <row r="176" spans="40:444" x14ac:dyDescent="0.25"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</row>
    <row r="177" spans="40:444" x14ac:dyDescent="0.25"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</row>
    <row r="178" spans="40:444" x14ac:dyDescent="0.25"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</row>
    <row r="179" spans="40:444" x14ac:dyDescent="0.25"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</row>
    <row r="180" spans="40:444" x14ac:dyDescent="0.25"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</row>
    <row r="181" spans="40:444" x14ac:dyDescent="0.25"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</row>
    <row r="182" spans="40:444" x14ac:dyDescent="0.25"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</row>
    <row r="183" spans="40:444" x14ac:dyDescent="0.25"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</row>
    <row r="184" spans="40:444" x14ac:dyDescent="0.25"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</row>
    <row r="185" spans="40:444" x14ac:dyDescent="0.25"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</row>
    <row r="186" spans="40:444" x14ac:dyDescent="0.25"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</row>
    <row r="187" spans="40:444" x14ac:dyDescent="0.25"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</row>
    <row r="188" spans="40:444" x14ac:dyDescent="0.25"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</row>
    <row r="189" spans="40:444" x14ac:dyDescent="0.25"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</row>
    <row r="190" spans="40:444" x14ac:dyDescent="0.25"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</row>
    <row r="191" spans="40:444" x14ac:dyDescent="0.25"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</row>
    <row r="192" spans="40:444" x14ac:dyDescent="0.25"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</row>
    <row r="193" spans="40:444" x14ac:dyDescent="0.25"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</row>
    <row r="194" spans="40:444" x14ac:dyDescent="0.25"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</row>
    <row r="195" spans="40:444" x14ac:dyDescent="0.25"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</row>
    <row r="196" spans="40:444" x14ac:dyDescent="0.25"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</row>
    <row r="197" spans="40:444" x14ac:dyDescent="0.25"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</row>
    <row r="198" spans="40:444" x14ac:dyDescent="0.25"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</row>
    <row r="199" spans="40:444" x14ac:dyDescent="0.25"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</row>
    <row r="200" spans="40:444" x14ac:dyDescent="0.25"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</row>
    <row r="201" spans="40:444" x14ac:dyDescent="0.25"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</row>
    <row r="202" spans="40:444" x14ac:dyDescent="0.25"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</row>
    <row r="203" spans="40:444" x14ac:dyDescent="0.25"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</row>
    <row r="204" spans="40:444" x14ac:dyDescent="0.25"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</row>
    <row r="205" spans="40:444" x14ac:dyDescent="0.25"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</row>
    <row r="206" spans="40:444" x14ac:dyDescent="0.25"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</row>
    <row r="207" spans="40:444" x14ac:dyDescent="0.25"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</row>
    <row r="208" spans="40:444" x14ac:dyDescent="0.25"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</row>
    <row r="209" spans="40:444" x14ac:dyDescent="0.25"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</row>
    <row r="210" spans="40:444" x14ac:dyDescent="0.25"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</row>
    <row r="211" spans="40:444" x14ac:dyDescent="0.25"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</row>
    <row r="212" spans="40:444" x14ac:dyDescent="0.25"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</row>
    <row r="213" spans="40:444" x14ac:dyDescent="0.25"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</row>
    <row r="214" spans="40:444" x14ac:dyDescent="0.25"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</row>
    <row r="215" spans="40:444" x14ac:dyDescent="0.25"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</row>
    <row r="216" spans="40:444" x14ac:dyDescent="0.25"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</row>
    <row r="217" spans="40:444" x14ac:dyDescent="0.25"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</row>
    <row r="218" spans="40:444" x14ac:dyDescent="0.25"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</row>
    <row r="219" spans="40:444" x14ac:dyDescent="0.25"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</row>
    <row r="220" spans="40:444" x14ac:dyDescent="0.25"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</row>
    <row r="221" spans="40:444" x14ac:dyDescent="0.25"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</row>
    <row r="222" spans="40:444" x14ac:dyDescent="0.25"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</row>
    <row r="223" spans="40:444" x14ac:dyDescent="0.25"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</row>
    <row r="224" spans="40:444" x14ac:dyDescent="0.25"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</row>
    <row r="225" spans="40:444" x14ac:dyDescent="0.25"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</row>
    <row r="226" spans="40:444" x14ac:dyDescent="0.25"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</row>
    <row r="227" spans="40:444" x14ac:dyDescent="0.25"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</row>
    <row r="228" spans="40:444" x14ac:dyDescent="0.25"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</row>
    <row r="229" spans="40:444" x14ac:dyDescent="0.25"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</row>
    <row r="230" spans="40:444" x14ac:dyDescent="0.25"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</row>
    <row r="231" spans="40:444" x14ac:dyDescent="0.25"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</row>
    <row r="232" spans="40:444" x14ac:dyDescent="0.25"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</row>
    <row r="233" spans="40:444" x14ac:dyDescent="0.25"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</row>
    <row r="234" spans="40:444" x14ac:dyDescent="0.25"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</row>
    <row r="235" spans="40:444" x14ac:dyDescent="0.25"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</row>
    <row r="236" spans="40:444" x14ac:dyDescent="0.25"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</row>
    <row r="237" spans="40:444" x14ac:dyDescent="0.25"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</row>
    <row r="238" spans="40:444" x14ac:dyDescent="0.25"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</row>
    <row r="239" spans="40:444" x14ac:dyDescent="0.25"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</row>
    <row r="240" spans="40:444" x14ac:dyDescent="0.25"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</row>
    <row r="241" spans="40:444" x14ac:dyDescent="0.25"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</row>
    <row r="242" spans="40:444" x14ac:dyDescent="0.25"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</row>
    <row r="243" spans="40:444" x14ac:dyDescent="0.25"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</row>
    <row r="244" spans="40:444" x14ac:dyDescent="0.25"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</row>
    <row r="245" spans="40:444" x14ac:dyDescent="0.25"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</row>
    <row r="246" spans="40:444" x14ac:dyDescent="0.25"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</row>
    <row r="247" spans="40:444" x14ac:dyDescent="0.25"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</row>
    <row r="248" spans="40:444" x14ac:dyDescent="0.25"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</row>
    <row r="249" spans="40:444" x14ac:dyDescent="0.25"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</row>
    <row r="250" spans="40:444" x14ac:dyDescent="0.25"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</row>
    <row r="251" spans="40:444" x14ac:dyDescent="0.25"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</row>
    <row r="252" spans="40:444" x14ac:dyDescent="0.25"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</row>
    <row r="253" spans="40:444" x14ac:dyDescent="0.25"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</row>
    <row r="254" spans="40:444" x14ac:dyDescent="0.25"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</row>
    <row r="255" spans="40:444" x14ac:dyDescent="0.25"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</row>
    <row r="256" spans="40:444" x14ac:dyDescent="0.25"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</row>
    <row r="257" spans="40:444" x14ac:dyDescent="0.25"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</row>
    <row r="258" spans="40:444" x14ac:dyDescent="0.25"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</row>
    <row r="259" spans="40:444" x14ac:dyDescent="0.25"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</row>
    <row r="260" spans="40:444" x14ac:dyDescent="0.25"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</row>
    <row r="261" spans="40:444" x14ac:dyDescent="0.25"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</row>
    <row r="262" spans="40:444" x14ac:dyDescent="0.25"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</row>
    <row r="263" spans="40:444" x14ac:dyDescent="0.25"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</row>
    <row r="264" spans="40:444" x14ac:dyDescent="0.25"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</row>
    <row r="265" spans="40:444" x14ac:dyDescent="0.25"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</row>
    <row r="266" spans="40:444" x14ac:dyDescent="0.25"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</row>
    <row r="267" spans="40:444" x14ac:dyDescent="0.25"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</row>
    <row r="268" spans="40:444" x14ac:dyDescent="0.25"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</row>
    <row r="269" spans="40:444" x14ac:dyDescent="0.25"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</row>
    <row r="270" spans="40:444" x14ac:dyDescent="0.25"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</row>
    <row r="271" spans="40:444" x14ac:dyDescent="0.25"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</row>
    <row r="272" spans="40:444" x14ac:dyDescent="0.25"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</row>
    <row r="273" spans="40:444" x14ac:dyDescent="0.25"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</row>
    <row r="274" spans="40:444" x14ac:dyDescent="0.25"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</row>
    <row r="275" spans="40:444" x14ac:dyDescent="0.25"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</row>
    <row r="276" spans="40:444" x14ac:dyDescent="0.25"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</row>
    <row r="277" spans="40:444" x14ac:dyDescent="0.25"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</row>
    <row r="278" spans="40:444" x14ac:dyDescent="0.25"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</row>
    <row r="279" spans="40:444" x14ac:dyDescent="0.25"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</row>
    <row r="280" spans="40:444" x14ac:dyDescent="0.25"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</row>
    <row r="281" spans="40:444" x14ac:dyDescent="0.25"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</row>
    <row r="282" spans="40:444" x14ac:dyDescent="0.25"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</row>
    <row r="283" spans="40:444" x14ac:dyDescent="0.25"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</row>
    <row r="284" spans="40:444" x14ac:dyDescent="0.25"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</row>
    <row r="285" spans="40:444" x14ac:dyDescent="0.25"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</row>
    <row r="286" spans="40:444" x14ac:dyDescent="0.25"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</row>
    <row r="287" spans="40:444" x14ac:dyDescent="0.25"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</row>
    <row r="288" spans="40:444" x14ac:dyDescent="0.25"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</row>
    <row r="289" spans="40:444" x14ac:dyDescent="0.25"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</row>
    <row r="290" spans="40:444" x14ac:dyDescent="0.25"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</row>
    <row r="291" spans="40:444" x14ac:dyDescent="0.25"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</row>
    <row r="292" spans="40:444" x14ac:dyDescent="0.25"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</row>
    <row r="293" spans="40:444" x14ac:dyDescent="0.25"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</row>
    <row r="294" spans="40:444" x14ac:dyDescent="0.25"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</row>
    <row r="295" spans="40:444" x14ac:dyDescent="0.25"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</row>
    <row r="296" spans="40:444" x14ac:dyDescent="0.25"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</row>
    <row r="297" spans="40:444" x14ac:dyDescent="0.25"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</row>
    <row r="298" spans="40:444" x14ac:dyDescent="0.25"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</row>
    <row r="299" spans="40:444" x14ac:dyDescent="0.25"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</row>
    <row r="300" spans="40:444" x14ac:dyDescent="0.25"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</row>
    <row r="301" spans="40:444" x14ac:dyDescent="0.25"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</row>
    <row r="302" spans="40:444" x14ac:dyDescent="0.25"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</row>
    <row r="303" spans="40:444" x14ac:dyDescent="0.25"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</row>
    <row r="304" spans="40:444" x14ac:dyDescent="0.25"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</row>
    <row r="305" spans="40:444" x14ac:dyDescent="0.25"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</row>
    <row r="306" spans="40:444" x14ac:dyDescent="0.25"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</row>
    <row r="307" spans="40:444" x14ac:dyDescent="0.25"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</row>
    <row r="308" spans="40:444" x14ac:dyDescent="0.25"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</row>
    <row r="309" spans="40:444" x14ac:dyDescent="0.25"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</row>
    <row r="310" spans="40:444" x14ac:dyDescent="0.25"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</row>
    <row r="311" spans="40:444" x14ac:dyDescent="0.25"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</row>
    <row r="312" spans="40:444" x14ac:dyDescent="0.25"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</row>
    <row r="313" spans="40:444" x14ac:dyDescent="0.25"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</row>
    <row r="314" spans="40:444" x14ac:dyDescent="0.25"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</row>
    <row r="315" spans="40:444" x14ac:dyDescent="0.25"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</row>
    <row r="316" spans="40:444" x14ac:dyDescent="0.25"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</row>
    <row r="317" spans="40:444" x14ac:dyDescent="0.25"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</row>
    <row r="318" spans="40:444" x14ac:dyDescent="0.25"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</row>
    <row r="319" spans="40:444" x14ac:dyDescent="0.25"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</row>
    <row r="320" spans="40:444" x14ac:dyDescent="0.25"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</row>
    <row r="321" spans="40:444" x14ac:dyDescent="0.25"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</row>
    <row r="322" spans="40:444" x14ac:dyDescent="0.25"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</row>
    <row r="323" spans="40:444" x14ac:dyDescent="0.25"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</row>
    <row r="324" spans="40:444" x14ac:dyDescent="0.25"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</row>
    <row r="325" spans="40:444" x14ac:dyDescent="0.25"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</row>
    <row r="326" spans="40:444" x14ac:dyDescent="0.25"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</row>
    <row r="327" spans="40:444" x14ac:dyDescent="0.25"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</row>
    <row r="328" spans="40:444" x14ac:dyDescent="0.25"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</row>
    <row r="329" spans="40:444" x14ac:dyDescent="0.25"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</row>
    <row r="330" spans="40:444" x14ac:dyDescent="0.25"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</row>
    <row r="331" spans="40:444" x14ac:dyDescent="0.25"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</row>
    <row r="332" spans="40:444" x14ac:dyDescent="0.25"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</row>
    <row r="333" spans="40:444" x14ac:dyDescent="0.25"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</row>
    <row r="334" spans="40:444" x14ac:dyDescent="0.25"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</row>
    <row r="335" spans="40:444" x14ac:dyDescent="0.25"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</row>
    <row r="336" spans="40:444" x14ac:dyDescent="0.25"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</row>
    <row r="337" spans="40:444" x14ac:dyDescent="0.25"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</row>
    <row r="338" spans="40:444" x14ac:dyDescent="0.25"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</row>
    <row r="339" spans="40:444" x14ac:dyDescent="0.25"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</row>
    <row r="340" spans="40:444" x14ac:dyDescent="0.25"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</row>
    <row r="341" spans="40:444" x14ac:dyDescent="0.25"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</row>
    <row r="342" spans="40:444" x14ac:dyDescent="0.25"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</row>
    <row r="343" spans="40:444" x14ac:dyDescent="0.25"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</row>
    <row r="344" spans="40:444" x14ac:dyDescent="0.25"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</row>
    <row r="345" spans="40:444" x14ac:dyDescent="0.25"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</row>
    <row r="346" spans="40:444" x14ac:dyDescent="0.25"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</row>
    <row r="347" spans="40:444" x14ac:dyDescent="0.25"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</row>
    <row r="348" spans="40:444" x14ac:dyDescent="0.25"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</row>
    <row r="349" spans="40:444" x14ac:dyDescent="0.25"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</row>
    <row r="350" spans="40:444" x14ac:dyDescent="0.25"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</row>
    <row r="351" spans="40:444" x14ac:dyDescent="0.25"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</row>
    <row r="352" spans="40:444" x14ac:dyDescent="0.25"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</row>
    <row r="353" spans="40:444" x14ac:dyDescent="0.25"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</row>
    <row r="354" spans="40:444" x14ac:dyDescent="0.25"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</row>
    <row r="355" spans="40:444" x14ac:dyDescent="0.25"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</row>
    <row r="356" spans="40:444" x14ac:dyDescent="0.25"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</row>
    <row r="357" spans="40:444" x14ac:dyDescent="0.25"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</row>
    <row r="358" spans="40:444" x14ac:dyDescent="0.25"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</row>
    <row r="359" spans="40:444" x14ac:dyDescent="0.25"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</row>
    <row r="360" spans="40:444" x14ac:dyDescent="0.25"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</row>
    <row r="361" spans="40:444" x14ac:dyDescent="0.25"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</row>
    <row r="362" spans="40:444" x14ac:dyDescent="0.25"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</row>
    <row r="363" spans="40:444" x14ac:dyDescent="0.25"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</row>
    <row r="364" spans="40:444" x14ac:dyDescent="0.25"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</row>
    <row r="365" spans="40:444" x14ac:dyDescent="0.25"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</row>
    <row r="366" spans="40:444" x14ac:dyDescent="0.25"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</row>
    <row r="367" spans="40:444" x14ac:dyDescent="0.25"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</row>
    <row r="368" spans="40:444" x14ac:dyDescent="0.25"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</row>
    <row r="369" spans="40:444" x14ac:dyDescent="0.25"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</row>
    <row r="370" spans="40:444" x14ac:dyDescent="0.25"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</row>
    <row r="371" spans="40:444" x14ac:dyDescent="0.25"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</row>
    <row r="372" spans="40:444" x14ac:dyDescent="0.25"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</row>
    <row r="373" spans="40:444" x14ac:dyDescent="0.25"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</row>
    <row r="374" spans="40:444" x14ac:dyDescent="0.25"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</row>
    <row r="375" spans="40:444" x14ac:dyDescent="0.25"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</row>
    <row r="376" spans="40:444" x14ac:dyDescent="0.25"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</row>
    <row r="377" spans="40:444" x14ac:dyDescent="0.25"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</row>
    <row r="378" spans="40:444" x14ac:dyDescent="0.25"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</row>
    <row r="379" spans="40:444" x14ac:dyDescent="0.25"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</row>
    <row r="380" spans="40:444" x14ac:dyDescent="0.25"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</row>
    <row r="381" spans="40:444" x14ac:dyDescent="0.25"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</row>
    <row r="382" spans="40:444" x14ac:dyDescent="0.25"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</row>
    <row r="383" spans="40:444" x14ac:dyDescent="0.25"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</row>
    <row r="384" spans="40:444" x14ac:dyDescent="0.25"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</row>
    <row r="385" spans="40:444" x14ac:dyDescent="0.25"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</row>
    <row r="386" spans="40:444" x14ac:dyDescent="0.25"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</row>
    <row r="387" spans="40:444" x14ac:dyDescent="0.25"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</row>
    <row r="388" spans="40:444" x14ac:dyDescent="0.25"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</row>
    <row r="389" spans="40:444" x14ac:dyDescent="0.25"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</row>
    <row r="390" spans="40:444" x14ac:dyDescent="0.25"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</row>
    <row r="391" spans="40:444" x14ac:dyDescent="0.25"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</row>
    <row r="392" spans="40:444" x14ac:dyDescent="0.25"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</row>
    <row r="393" spans="40:444" x14ac:dyDescent="0.25"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</row>
    <row r="394" spans="40:444" x14ac:dyDescent="0.25"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</row>
    <row r="395" spans="40:444" x14ac:dyDescent="0.25"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</row>
    <row r="396" spans="40:444" x14ac:dyDescent="0.25"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</row>
    <row r="397" spans="40:444" x14ac:dyDescent="0.25"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</row>
    <row r="398" spans="40:444" x14ac:dyDescent="0.25"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</row>
    <row r="399" spans="40:444" x14ac:dyDescent="0.25"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</row>
    <row r="400" spans="40:444" x14ac:dyDescent="0.25"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</row>
    <row r="401" spans="40:444" x14ac:dyDescent="0.25"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</row>
    <row r="402" spans="40:444" x14ac:dyDescent="0.25"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</row>
    <row r="403" spans="40:444" x14ac:dyDescent="0.25"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</row>
    <row r="404" spans="40:444" x14ac:dyDescent="0.25"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</row>
    <row r="405" spans="40:444" x14ac:dyDescent="0.25"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</row>
    <row r="406" spans="40:444" x14ac:dyDescent="0.25"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</row>
    <row r="407" spans="40:444" x14ac:dyDescent="0.25"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</row>
    <row r="408" spans="40:444" x14ac:dyDescent="0.25"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</row>
    <row r="409" spans="40:444" x14ac:dyDescent="0.25"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</row>
    <row r="410" spans="40:444" x14ac:dyDescent="0.25"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</row>
    <row r="411" spans="40:444" x14ac:dyDescent="0.25"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</row>
    <row r="412" spans="40:444" x14ac:dyDescent="0.25"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</row>
    <row r="413" spans="40:444" x14ac:dyDescent="0.25"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</row>
    <row r="414" spans="40:444" x14ac:dyDescent="0.25"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</row>
    <row r="415" spans="40:444" x14ac:dyDescent="0.25"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</row>
    <row r="416" spans="40:444" x14ac:dyDescent="0.25"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</row>
    <row r="417" spans="40:444" x14ac:dyDescent="0.25"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</row>
    <row r="418" spans="40:444" x14ac:dyDescent="0.25"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</row>
    <row r="419" spans="40:444" x14ac:dyDescent="0.25"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</row>
    <row r="420" spans="40:444" x14ac:dyDescent="0.25"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</row>
    <row r="421" spans="40:444" x14ac:dyDescent="0.25"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</row>
    <row r="422" spans="40:444" x14ac:dyDescent="0.25"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</row>
    <row r="423" spans="40:444" x14ac:dyDescent="0.25"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</row>
    <row r="424" spans="40:444" x14ac:dyDescent="0.25"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</row>
    <row r="425" spans="40:444" x14ac:dyDescent="0.25"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</row>
    <row r="426" spans="40:444" x14ac:dyDescent="0.25"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</row>
    <row r="427" spans="40:444" x14ac:dyDescent="0.25"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</row>
    <row r="428" spans="40:444" x14ac:dyDescent="0.25"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</row>
    <row r="429" spans="40:444" x14ac:dyDescent="0.25"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</row>
    <row r="430" spans="40:444" x14ac:dyDescent="0.25"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</row>
    <row r="431" spans="40:444" x14ac:dyDescent="0.25"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</row>
    <row r="432" spans="40:444" x14ac:dyDescent="0.25"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</row>
    <row r="433" spans="40:444" x14ac:dyDescent="0.25"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</row>
    <row r="434" spans="40:444" x14ac:dyDescent="0.25"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</row>
    <row r="435" spans="40:444" x14ac:dyDescent="0.25"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</row>
    <row r="436" spans="40:444" x14ac:dyDescent="0.25"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</row>
    <row r="437" spans="40:444" x14ac:dyDescent="0.25"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</row>
    <row r="438" spans="40:444" x14ac:dyDescent="0.25"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</row>
    <row r="439" spans="40:444" x14ac:dyDescent="0.25"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</row>
    <row r="440" spans="40:444" x14ac:dyDescent="0.25"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</row>
    <row r="441" spans="40:444" x14ac:dyDescent="0.25"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</row>
    <row r="442" spans="40:444" x14ac:dyDescent="0.25"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</row>
    <row r="443" spans="40:444" x14ac:dyDescent="0.25"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</row>
    <row r="444" spans="40:444" x14ac:dyDescent="0.25"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</row>
    <row r="445" spans="40:444" x14ac:dyDescent="0.25"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</row>
    <row r="446" spans="40:444" x14ac:dyDescent="0.25"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</row>
    <row r="447" spans="40:444" x14ac:dyDescent="0.25"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</row>
    <row r="448" spans="40:444" x14ac:dyDescent="0.25"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</row>
    <row r="449" spans="40:444" x14ac:dyDescent="0.25"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</row>
    <row r="450" spans="40:444" x14ac:dyDescent="0.25"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</row>
    <row r="451" spans="40:444" x14ac:dyDescent="0.25"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</row>
    <row r="452" spans="40:444" x14ac:dyDescent="0.25"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</row>
    <row r="453" spans="40:444" x14ac:dyDescent="0.25"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</row>
    <row r="454" spans="40:444" x14ac:dyDescent="0.25"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</row>
    <row r="455" spans="40:444" x14ac:dyDescent="0.25"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</row>
    <row r="456" spans="40:444" x14ac:dyDescent="0.25"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</row>
    <row r="457" spans="40:444" x14ac:dyDescent="0.25"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</row>
    <row r="458" spans="40:444" x14ac:dyDescent="0.25"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</row>
    <row r="459" spans="40:444" x14ac:dyDescent="0.25"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</row>
    <row r="460" spans="40:444" x14ac:dyDescent="0.25"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</row>
    <row r="461" spans="40:444" x14ac:dyDescent="0.25"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</row>
    <row r="462" spans="40:444" x14ac:dyDescent="0.25"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</row>
    <row r="463" spans="40:444" x14ac:dyDescent="0.25"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</row>
    <row r="464" spans="40:444" x14ac:dyDescent="0.25"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</row>
    <row r="465" spans="40:444" x14ac:dyDescent="0.25"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</row>
    <row r="466" spans="40:444" x14ac:dyDescent="0.25"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</row>
    <row r="467" spans="40:444" x14ac:dyDescent="0.25"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</row>
    <row r="468" spans="40:444" x14ac:dyDescent="0.25"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</row>
    <row r="469" spans="40:444" x14ac:dyDescent="0.25"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</row>
    <row r="470" spans="40:444" x14ac:dyDescent="0.25"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</row>
    <row r="471" spans="40:444" x14ac:dyDescent="0.25"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</row>
    <row r="472" spans="40:444" x14ac:dyDescent="0.25"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</row>
    <row r="473" spans="40:444" x14ac:dyDescent="0.25"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</row>
    <row r="474" spans="40:444" x14ac:dyDescent="0.25"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</row>
    <row r="475" spans="40:444" x14ac:dyDescent="0.25"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</row>
    <row r="476" spans="40:444" x14ac:dyDescent="0.25"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</row>
    <row r="477" spans="40:444" x14ac:dyDescent="0.25"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</row>
    <row r="478" spans="40:444" x14ac:dyDescent="0.25"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</row>
    <row r="479" spans="40:444" x14ac:dyDescent="0.25"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</row>
    <row r="480" spans="40:444" x14ac:dyDescent="0.25"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</row>
    <row r="481" spans="40:444" x14ac:dyDescent="0.25"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</row>
    <row r="482" spans="40:444" x14ac:dyDescent="0.25"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</row>
    <row r="483" spans="40:444" x14ac:dyDescent="0.25"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</row>
    <row r="484" spans="40:444" x14ac:dyDescent="0.25"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</row>
    <row r="485" spans="40:444" x14ac:dyDescent="0.25"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</row>
    <row r="486" spans="40:444" x14ac:dyDescent="0.25"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</row>
    <row r="487" spans="40:444" x14ac:dyDescent="0.25"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</row>
    <row r="488" spans="40:444" x14ac:dyDescent="0.25"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</row>
    <row r="489" spans="40:444" x14ac:dyDescent="0.25"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</row>
    <row r="490" spans="40:444" x14ac:dyDescent="0.25"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</row>
    <row r="491" spans="40:444" x14ac:dyDescent="0.25"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</row>
    <row r="492" spans="40:444" x14ac:dyDescent="0.25"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</row>
    <row r="493" spans="40:444" x14ac:dyDescent="0.25"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</row>
    <row r="494" spans="40:444" x14ac:dyDescent="0.25"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</row>
    <row r="495" spans="40:444" x14ac:dyDescent="0.25"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</row>
    <row r="496" spans="40:444" x14ac:dyDescent="0.25"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</row>
    <row r="497" spans="40:444" x14ac:dyDescent="0.25"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</row>
    <row r="498" spans="40:444" x14ac:dyDescent="0.25"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</row>
    <row r="499" spans="40:444" x14ac:dyDescent="0.25"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</row>
    <row r="500" spans="40:444" x14ac:dyDescent="0.25"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</row>
    <row r="501" spans="40:444" x14ac:dyDescent="0.25"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</row>
    <row r="502" spans="40:444" x14ac:dyDescent="0.25"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</row>
    <row r="503" spans="40:444" x14ac:dyDescent="0.25"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</row>
    <row r="504" spans="40:444" x14ac:dyDescent="0.25"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</row>
    <row r="505" spans="40:444" x14ac:dyDescent="0.25"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</row>
    <row r="506" spans="40:444" x14ac:dyDescent="0.25"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</row>
    <row r="507" spans="40:444" x14ac:dyDescent="0.25"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</row>
    <row r="508" spans="40:444" x14ac:dyDescent="0.25"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</row>
    <row r="509" spans="40:444" x14ac:dyDescent="0.25"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</row>
    <row r="510" spans="40:444" x14ac:dyDescent="0.25"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</row>
    <row r="511" spans="40:444" x14ac:dyDescent="0.25"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</row>
    <row r="512" spans="40:444" x14ac:dyDescent="0.25"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</row>
    <row r="513" spans="40:444" x14ac:dyDescent="0.25"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</row>
    <row r="514" spans="40:444" x14ac:dyDescent="0.25"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</row>
    <row r="515" spans="40:444" x14ac:dyDescent="0.25"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</row>
    <row r="516" spans="40:444" x14ac:dyDescent="0.25"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</row>
    <row r="517" spans="40:444" x14ac:dyDescent="0.25"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</row>
    <row r="518" spans="40:444" x14ac:dyDescent="0.25"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</row>
    <row r="519" spans="40:444" x14ac:dyDescent="0.25"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</row>
    <row r="520" spans="40:444" x14ac:dyDescent="0.25"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</row>
    <row r="521" spans="40:444" x14ac:dyDescent="0.25"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</row>
    <row r="522" spans="40:444" x14ac:dyDescent="0.25"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</row>
    <row r="523" spans="40:444" x14ac:dyDescent="0.25"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</row>
    <row r="524" spans="40:444" x14ac:dyDescent="0.25"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</row>
    <row r="525" spans="40:444" x14ac:dyDescent="0.25"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</row>
    <row r="526" spans="40:444" x14ac:dyDescent="0.25"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</row>
    <row r="527" spans="40:444" x14ac:dyDescent="0.25"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</row>
    <row r="528" spans="40:444" x14ac:dyDescent="0.25"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</row>
    <row r="529" spans="40:444" x14ac:dyDescent="0.25"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</row>
    <row r="530" spans="40:444" x14ac:dyDescent="0.25"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</row>
    <row r="531" spans="40:444" x14ac:dyDescent="0.25"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</row>
    <row r="532" spans="40:444" x14ac:dyDescent="0.25"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</row>
    <row r="533" spans="40:444" x14ac:dyDescent="0.25"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</row>
    <row r="534" spans="40:444" x14ac:dyDescent="0.25"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</row>
    <row r="535" spans="40:444" x14ac:dyDescent="0.25"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</row>
    <row r="536" spans="40:444" x14ac:dyDescent="0.25"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</row>
    <row r="537" spans="40:444" x14ac:dyDescent="0.25"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</row>
    <row r="538" spans="40:444" x14ac:dyDescent="0.25"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</row>
    <row r="539" spans="40:444" x14ac:dyDescent="0.25"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</row>
    <row r="540" spans="40:444" x14ac:dyDescent="0.25"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</row>
    <row r="541" spans="40:444" x14ac:dyDescent="0.25"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</row>
    <row r="542" spans="40:444" x14ac:dyDescent="0.25"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</row>
    <row r="543" spans="40:444" x14ac:dyDescent="0.25"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</row>
    <row r="544" spans="40:444" x14ac:dyDescent="0.25"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</row>
    <row r="545" spans="40:444" x14ac:dyDescent="0.25"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</row>
    <row r="546" spans="40:444" x14ac:dyDescent="0.25"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</row>
    <row r="547" spans="40:444" x14ac:dyDescent="0.25"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</row>
    <row r="548" spans="40:444" x14ac:dyDescent="0.25"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</row>
    <row r="549" spans="40:444" x14ac:dyDescent="0.25"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</row>
    <row r="550" spans="40:444" x14ac:dyDescent="0.25"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</row>
    <row r="551" spans="40:444" x14ac:dyDescent="0.25"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</row>
    <row r="552" spans="40:444" x14ac:dyDescent="0.25"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</row>
    <row r="553" spans="40:444" x14ac:dyDescent="0.25"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</row>
    <row r="554" spans="40:444" x14ac:dyDescent="0.25"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</row>
    <row r="555" spans="40:444" x14ac:dyDescent="0.25"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</row>
    <row r="556" spans="40:444" x14ac:dyDescent="0.25"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</row>
    <row r="557" spans="40:444" x14ac:dyDescent="0.25"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</row>
    <row r="558" spans="40:444" x14ac:dyDescent="0.25"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</row>
    <row r="559" spans="40:444" x14ac:dyDescent="0.25"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</row>
    <row r="560" spans="40:444" x14ac:dyDescent="0.25"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</row>
    <row r="561" spans="40:444" x14ac:dyDescent="0.25"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</row>
    <row r="562" spans="40:444" x14ac:dyDescent="0.25"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</row>
    <row r="563" spans="40:444" x14ac:dyDescent="0.25"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</row>
    <row r="564" spans="40:444" x14ac:dyDescent="0.25"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</row>
    <row r="565" spans="40:444" x14ac:dyDescent="0.25"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</row>
    <row r="566" spans="40:444" x14ac:dyDescent="0.25"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</row>
    <row r="567" spans="40:444" x14ac:dyDescent="0.25"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</row>
    <row r="568" spans="40:444" x14ac:dyDescent="0.25"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</row>
    <row r="569" spans="40:444" x14ac:dyDescent="0.25"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</row>
    <row r="570" spans="40:444" x14ac:dyDescent="0.25"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</row>
    <row r="571" spans="40:444" x14ac:dyDescent="0.25"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</row>
    <row r="572" spans="40:444" x14ac:dyDescent="0.25"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</row>
    <row r="573" spans="40:444" x14ac:dyDescent="0.25"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</row>
    <row r="574" spans="40:444" x14ac:dyDescent="0.25"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</row>
    <row r="575" spans="40:444" x14ac:dyDescent="0.25"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</row>
    <row r="576" spans="40:444" x14ac:dyDescent="0.25"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</row>
    <row r="577" spans="40:444" x14ac:dyDescent="0.25"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</row>
    <row r="578" spans="40:444" x14ac:dyDescent="0.25"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</row>
    <row r="579" spans="40:444" x14ac:dyDescent="0.25"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</row>
    <row r="580" spans="40:444" x14ac:dyDescent="0.25"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</row>
    <row r="581" spans="40:444" x14ac:dyDescent="0.25"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</row>
    <row r="582" spans="40:444" x14ac:dyDescent="0.25"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</row>
    <row r="583" spans="40:444" x14ac:dyDescent="0.25"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</row>
    <row r="584" spans="40:444" x14ac:dyDescent="0.25"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</row>
    <row r="585" spans="40:444" x14ac:dyDescent="0.25"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</row>
    <row r="586" spans="40:444" x14ac:dyDescent="0.25"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</row>
    <row r="587" spans="40:444" x14ac:dyDescent="0.25"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</row>
    <row r="588" spans="40:444" x14ac:dyDescent="0.25"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</row>
    <row r="589" spans="40:444" x14ac:dyDescent="0.25"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</row>
    <row r="590" spans="40:444" x14ac:dyDescent="0.25"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</row>
    <row r="591" spans="40:444" x14ac:dyDescent="0.25"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</row>
    <row r="592" spans="40:444" x14ac:dyDescent="0.25"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</row>
    <row r="593" spans="40:444" x14ac:dyDescent="0.25"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</row>
    <row r="594" spans="40:444" x14ac:dyDescent="0.25"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</row>
    <row r="595" spans="40:444" x14ac:dyDescent="0.25"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</row>
    <row r="596" spans="40:444" x14ac:dyDescent="0.25"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</row>
    <row r="597" spans="40:444" x14ac:dyDescent="0.25"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</row>
    <row r="598" spans="40:444" x14ac:dyDescent="0.25"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</row>
    <row r="599" spans="40:444" x14ac:dyDescent="0.25"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</row>
    <row r="600" spans="40:444" x14ac:dyDescent="0.25"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</row>
    <row r="601" spans="40:444" x14ac:dyDescent="0.25"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</row>
    <row r="602" spans="40:444" x14ac:dyDescent="0.25"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</row>
    <row r="603" spans="40:444" x14ac:dyDescent="0.25"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</row>
    <row r="604" spans="40:444" x14ac:dyDescent="0.25"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</row>
    <row r="605" spans="40:444" x14ac:dyDescent="0.25"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</row>
    <row r="606" spans="40:444" x14ac:dyDescent="0.25"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</row>
    <row r="607" spans="40:444" x14ac:dyDescent="0.25"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</row>
    <row r="608" spans="40:444" x14ac:dyDescent="0.25"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</row>
    <row r="609" spans="40:444" x14ac:dyDescent="0.25"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</row>
    <row r="610" spans="40:444" x14ac:dyDescent="0.25"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</row>
    <row r="611" spans="40:444" x14ac:dyDescent="0.25"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</row>
    <row r="612" spans="40:444" x14ac:dyDescent="0.25"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</row>
    <row r="613" spans="40:444" x14ac:dyDescent="0.25"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</row>
    <row r="614" spans="40:444" x14ac:dyDescent="0.25"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</row>
    <row r="615" spans="40:444" x14ac:dyDescent="0.25"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</row>
    <row r="616" spans="40:444" x14ac:dyDescent="0.25"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</row>
    <row r="617" spans="40:444" x14ac:dyDescent="0.25"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</row>
    <row r="618" spans="40:444" x14ac:dyDescent="0.25"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</row>
    <row r="619" spans="40:444" x14ac:dyDescent="0.25"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</row>
    <row r="620" spans="40:444" x14ac:dyDescent="0.25"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</row>
    <row r="621" spans="40:444" x14ac:dyDescent="0.25"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</row>
    <row r="622" spans="40:444" x14ac:dyDescent="0.25"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</row>
    <row r="623" spans="40:444" x14ac:dyDescent="0.25"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</row>
    <row r="624" spans="40:444" x14ac:dyDescent="0.25"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</row>
    <row r="625" spans="40:444" x14ac:dyDescent="0.25"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</row>
    <row r="626" spans="40:444" x14ac:dyDescent="0.25"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</row>
    <row r="627" spans="40:444" x14ac:dyDescent="0.25"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</row>
    <row r="628" spans="40:444" x14ac:dyDescent="0.25"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</row>
    <row r="629" spans="40:444" x14ac:dyDescent="0.25"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</row>
    <row r="630" spans="40:444" x14ac:dyDescent="0.25"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</row>
    <row r="631" spans="40:444" x14ac:dyDescent="0.25"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</row>
    <row r="632" spans="40:444" x14ac:dyDescent="0.25"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</row>
    <row r="633" spans="40:444" x14ac:dyDescent="0.25"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</row>
    <row r="634" spans="40:444" x14ac:dyDescent="0.25"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</row>
    <row r="635" spans="40:444" x14ac:dyDescent="0.25"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</row>
    <row r="636" spans="40:444" x14ac:dyDescent="0.25"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</row>
    <row r="637" spans="40:444" x14ac:dyDescent="0.25"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</row>
    <row r="638" spans="40:444" x14ac:dyDescent="0.25"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</row>
    <row r="639" spans="40:444" x14ac:dyDescent="0.25"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</row>
    <row r="640" spans="40:444" x14ac:dyDescent="0.25"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</row>
    <row r="641" spans="40:444" x14ac:dyDescent="0.25"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</row>
    <row r="642" spans="40:444" x14ac:dyDescent="0.25"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</row>
    <row r="643" spans="40:444" x14ac:dyDescent="0.25"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</row>
    <row r="644" spans="40:444" x14ac:dyDescent="0.25"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</row>
    <row r="645" spans="40:444" x14ac:dyDescent="0.25"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</row>
    <row r="646" spans="40:444" x14ac:dyDescent="0.25"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</row>
    <row r="647" spans="40:444" x14ac:dyDescent="0.25"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</row>
    <row r="648" spans="40:444" x14ac:dyDescent="0.25"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</row>
    <row r="649" spans="40:444" x14ac:dyDescent="0.25"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</row>
    <row r="650" spans="40:444" x14ac:dyDescent="0.25"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</row>
    <row r="651" spans="40:444" x14ac:dyDescent="0.25"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</row>
    <row r="652" spans="40:444" x14ac:dyDescent="0.25"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</row>
    <row r="653" spans="40:444" x14ac:dyDescent="0.25"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</row>
    <row r="654" spans="40:444" x14ac:dyDescent="0.25"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</row>
    <row r="655" spans="40:444" x14ac:dyDescent="0.25"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</row>
    <row r="656" spans="40:444" x14ac:dyDescent="0.25"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</row>
    <row r="657" spans="40:444" x14ac:dyDescent="0.25"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</row>
    <row r="658" spans="40:444" x14ac:dyDescent="0.25"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</row>
    <row r="659" spans="40:444" x14ac:dyDescent="0.25"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</row>
    <row r="660" spans="40:444" x14ac:dyDescent="0.25"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</row>
    <row r="661" spans="40:444" x14ac:dyDescent="0.25"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</row>
    <row r="662" spans="40:444" x14ac:dyDescent="0.25"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</row>
    <row r="663" spans="40:444" x14ac:dyDescent="0.25"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</row>
    <row r="664" spans="40:444" x14ac:dyDescent="0.25"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</row>
    <row r="665" spans="40:444" x14ac:dyDescent="0.25"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</row>
    <row r="666" spans="40:444" x14ac:dyDescent="0.25"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</row>
    <row r="667" spans="40:444" x14ac:dyDescent="0.25"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</row>
    <row r="668" spans="40:444" x14ac:dyDescent="0.25"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</row>
    <row r="669" spans="40:444" x14ac:dyDescent="0.25"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</row>
    <row r="670" spans="40:444" x14ac:dyDescent="0.25"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</row>
    <row r="671" spans="40:444" x14ac:dyDescent="0.25"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</row>
    <row r="672" spans="40:444" x14ac:dyDescent="0.25"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</row>
    <row r="673" spans="40:444" x14ac:dyDescent="0.25"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</row>
    <row r="674" spans="40:444" x14ac:dyDescent="0.25"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</row>
    <row r="675" spans="40:444" x14ac:dyDescent="0.25"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</row>
    <row r="676" spans="40:444" x14ac:dyDescent="0.25"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</row>
    <row r="677" spans="40:444" x14ac:dyDescent="0.25"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</row>
    <row r="678" spans="40:444" x14ac:dyDescent="0.25"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</row>
    <row r="679" spans="40:444" x14ac:dyDescent="0.25"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</row>
    <row r="680" spans="40:444" x14ac:dyDescent="0.25"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</row>
    <row r="681" spans="40:444" x14ac:dyDescent="0.25"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</row>
    <row r="682" spans="40:444" x14ac:dyDescent="0.25"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</row>
    <row r="683" spans="40:444" x14ac:dyDescent="0.25"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</row>
    <row r="684" spans="40:444" x14ac:dyDescent="0.25"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</row>
    <row r="685" spans="40:444" x14ac:dyDescent="0.25"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</row>
    <row r="686" spans="40:444" x14ac:dyDescent="0.25"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</row>
    <row r="687" spans="40:444" x14ac:dyDescent="0.25"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</row>
    <row r="688" spans="40:444" x14ac:dyDescent="0.25"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</row>
    <row r="689" spans="40:444" x14ac:dyDescent="0.25"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</row>
    <row r="690" spans="40:444" x14ac:dyDescent="0.25"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</row>
    <row r="691" spans="40:444" x14ac:dyDescent="0.25"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</row>
    <row r="692" spans="40:444" x14ac:dyDescent="0.25"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</row>
    <row r="693" spans="40:444" x14ac:dyDescent="0.25"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</row>
    <row r="694" spans="40:444" x14ac:dyDescent="0.25"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</row>
    <row r="695" spans="40:444" x14ac:dyDescent="0.25"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</row>
    <row r="696" spans="40:444" x14ac:dyDescent="0.25"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</row>
    <row r="697" spans="40:444" x14ac:dyDescent="0.25"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</row>
    <row r="698" spans="40:444" x14ac:dyDescent="0.25"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</row>
    <row r="699" spans="40:444" x14ac:dyDescent="0.25"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</row>
    <row r="700" spans="40:444" x14ac:dyDescent="0.25"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</row>
    <row r="701" spans="40:444" x14ac:dyDescent="0.25"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</row>
    <row r="702" spans="40:444" x14ac:dyDescent="0.25"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</row>
    <row r="703" spans="40:444" x14ac:dyDescent="0.25"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</row>
    <row r="704" spans="40:444" x14ac:dyDescent="0.25"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</row>
    <row r="705" spans="40:444" x14ac:dyDescent="0.25"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</row>
    <row r="706" spans="40:444" x14ac:dyDescent="0.25"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</row>
    <row r="707" spans="40:444" x14ac:dyDescent="0.25"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</row>
    <row r="708" spans="40:444" x14ac:dyDescent="0.25"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</row>
    <row r="709" spans="40:444" x14ac:dyDescent="0.25"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</row>
    <row r="710" spans="40:444" x14ac:dyDescent="0.25"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</row>
    <row r="711" spans="40:444" x14ac:dyDescent="0.25"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</row>
    <row r="712" spans="40:444" x14ac:dyDescent="0.25"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</row>
    <row r="713" spans="40:444" x14ac:dyDescent="0.25"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</row>
    <row r="714" spans="40:444" x14ac:dyDescent="0.25"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</row>
    <row r="715" spans="40:444" x14ac:dyDescent="0.25"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</row>
    <row r="716" spans="40:444" x14ac:dyDescent="0.25"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</row>
    <row r="717" spans="40:444" x14ac:dyDescent="0.25"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</row>
    <row r="718" spans="40:444" x14ac:dyDescent="0.25"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</row>
    <row r="719" spans="40:444" x14ac:dyDescent="0.25"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</row>
    <row r="720" spans="40:444" x14ac:dyDescent="0.25"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</row>
    <row r="721" spans="40:444" x14ac:dyDescent="0.25"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</row>
    <row r="722" spans="40:444" x14ac:dyDescent="0.25"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</row>
    <row r="723" spans="40:444" x14ac:dyDescent="0.25"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</row>
    <row r="724" spans="40:444" x14ac:dyDescent="0.25"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</row>
    <row r="725" spans="40:444" x14ac:dyDescent="0.25"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</row>
    <row r="726" spans="40:444" x14ac:dyDescent="0.25"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</row>
    <row r="727" spans="40:444" x14ac:dyDescent="0.25"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</row>
    <row r="728" spans="40:444" x14ac:dyDescent="0.25"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</row>
    <row r="729" spans="40:444" x14ac:dyDescent="0.25"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</row>
    <row r="730" spans="40:444" x14ac:dyDescent="0.25"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</row>
    <row r="731" spans="40:444" x14ac:dyDescent="0.25"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</row>
    <row r="732" spans="40:444" x14ac:dyDescent="0.25"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</row>
    <row r="733" spans="40:444" x14ac:dyDescent="0.25"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</row>
    <row r="734" spans="40:444" x14ac:dyDescent="0.25"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</row>
    <row r="735" spans="40:444" x14ac:dyDescent="0.25"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</row>
    <row r="736" spans="40:444" x14ac:dyDescent="0.25"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</row>
    <row r="737" spans="40:444" x14ac:dyDescent="0.25"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</row>
    <row r="738" spans="40:444" x14ac:dyDescent="0.25"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</row>
    <row r="739" spans="40:444" x14ac:dyDescent="0.25"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</row>
    <row r="740" spans="40:444" x14ac:dyDescent="0.25"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</row>
    <row r="741" spans="40:444" x14ac:dyDescent="0.25"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</row>
    <row r="742" spans="40:444" x14ac:dyDescent="0.25"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</row>
    <row r="743" spans="40:444" x14ac:dyDescent="0.25"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</row>
    <row r="744" spans="40:444" x14ac:dyDescent="0.25"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</row>
    <row r="745" spans="40:444" x14ac:dyDescent="0.25"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</row>
    <row r="746" spans="40:444" x14ac:dyDescent="0.25"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</row>
    <row r="747" spans="40:444" x14ac:dyDescent="0.25"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</row>
    <row r="748" spans="40:444" x14ac:dyDescent="0.25"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</row>
    <row r="749" spans="40:444" x14ac:dyDescent="0.25"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</row>
    <row r="750" spans="40:444" x14ac:dyDescent="0.25"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</row>
    <row r="751" spans="40:444" x14ac:dyDescent="0.25"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</row>
    <row r="752" spans="40:444" x14ac:dyDescent="0.25"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</row>
    <row r="753" spans="40:444" x14ac:dyDescent="0.25"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</row>
    <row r="754" spans="40:444" x14ac:dyDescent="0.25"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</row>
    <row r="755" spans="40:444" x14ac:dyDescent="0.25"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</row>
    <row r="756" spans="40:444" x14ac:dyDescent="0.25"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</row>
    <row r="757" spans="40:444" x14ac:dyDescent="0.25"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</row>
    <row r="758" spans="40:444" x14ac:dyDescent="0.25"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</row>
    <row r="759" spans="40:444" x14ac:dyDescent="0.25"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</row>
    <row r="760" spans="40:444" x14ac:dyDescent="0.25"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</row>
    <row r="761" spans="40:444" x14ac:dyDescent="0.25"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</row>
    <row r="762" spans="40:444" x14ac:dyDescent="0.25"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</row>
    <row r="763" spans="40:444" x14ac:dyDescent="0.25"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</row>
    <row r="764" spans="40:444" x14ac:dyDescent="0.25"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</row>
    <row r="765" spans="40:444" x14ac:dyDescent="0.25"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</row>
    <row r="766" spans="40:444" x14ac:dyDescent="0.25"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</row>
    <row r="767" spans="40:444" x14ac:dyDescent="0.25"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</row>
    <row r="768" spans="40:444" x14ac:dyDescent="0.25"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</row>
    <row r="769" spans="40:444" x14ac:dyDescent="0.25"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</row>
    <row r="770" spans="40:444" x14ac:dyDescent="0.25"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</row>
    <row r="771" spans="40:444" x14ac:dyDescent="0.25"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</row>
    <row r="772" spans="40:444" x14ac:dyDescent="0.25"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</row>
    <row r="773" spans="40:444" x14ac:dyDescent="0.25"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</row>
    <row r="774" spans="40:444" x14ac:dyDescent="0.25"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</row>
    <row r="775" spans="40:444" x14ac:dyDescent="0.25"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</row>
    <row r="776" spans="40:444" x14ac:dyDescent="0.25"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</row>
    <row r="777" spans="40:444" x14ac:dyDescent="0.25"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</row>
    <row r="778" spans="40:444" x14ac:dyDescent="0.25"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</row>
    <row r="779" spans="40:444" x14ac:dyDescent="0.25"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</row>
    <row r="780" spans="40:444" x14ac:dyDescent="0.25"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</row>
    <row r="781" spans="40:444" x14ac:dyDescent="0.25"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</row>
    <row r="782" spans="40:444" x14ac:dyDescent="0.25"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</row>
    <row r="783" spans="40:444" x14ac:dyDescent="0.25"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</row>
    <row r="784" spans="40:444" x14ac:dyDescent="0.25"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</row>
    <row r="785" spans="40:444" x14ac:dyDescent="0.25"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</row>
    <row r="786" spans="40:444" x14ac:dyDescent="0.25"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</row>
    <row r="787" spans="40:444" x14ac:dyDescent="0.25"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</row>
    <row r="788" spans="40:444" x14ac:dyDescent="0.25"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</row>
    <row r="789" spans="40:444" x14ac:dyDescent="0.25"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</row>
    <row r="790" spans="40:444" x14ac:dyDescent="0.25"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</row>
    <row r="791" spans="40:444" x14ac:dyDescent="0.25"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</row>
    <row r="792" spans="40:444" x14ac:dyDescent="0.25"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</row>
    <row r="793" spans="40:444" x14ac:dyDescent="0.25"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</row>
    <row r="794" spans="40:444" x14ac:dyDescent="0.25"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</row>
    <row r="795" spans="40:444" x14ac:dyDescent="0.25"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</row>
    <row r="796" spans="40:444" x14ac:dyDescent="0.25"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</row>
    <row r="797" spans="40:444" x14ac:dyDescent="0.25"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</row>
    <row r="798" spans="40:444" x14ac:dyDescent="0.25"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</row>
    <row r="799" spans="40:444" x14ac:dyDescent="0.25"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</row>
    <row r="800" spans="40:444" x14ac:dyDescent="0.25"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</row>
    <row r="801" spans="40:444" x14ac:dyDescent="0.25"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</row>
    <row r="802" spans="40:444" x14ac:dyDescent="0.25"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</row>
    <row r="803" spans="40:444" x14ac:dyDescent="0.25"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</row>
    <row r="804" spans="40:444" x14ac:dyDescent="0.25"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</row>
    <row r="805" spans="40:444" x14ac:dyDescent="0.25"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</row>
    <row r="806" spans="40:444" x14ac:dyDescent="0.25"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</row>
    <row r="807" spans="40:444" x14ac:dyDescent="0.25"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</row>
    <row r="808" spans="40:444" x14ac:dyDescent="0.25"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</row>
    <row r="809" spans="40:444" x14ac:dyDescent="0.25"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</row>
    <row r="810" spans="40:444" x14ac:dyDescent="0.25"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</row>
    <row r="811" spans="40:444" x14ac:dyDescent="0.25"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</row>
    <row r="812" spans="40:444" x14ac:dyDescent="0.25"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</row>
    <row r="813" spans="40:444" x14ac:dyDescent="0.25"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</row>
    <row r="814" spans="40:444" x14ac:dyDescent="0.25"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</row>
    <row r="815" spans="40:444" x14ac:dyDescent="0.25"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</row>
    <row r="816" spans="40:444" x14ac:dyDescent="0.25"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</row>
    <row r="817" spans="40:444" x14ac:dyDescent="0.25"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</row>
    <row r="818" spans="40:444" x14ac:dyDescent="0.25"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</row>
    <row r="819" spans="40:444" x14ac:dyDescent="0.25"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</row>
    <row r="820" spans="40:444" x14ac:dyDescent="0.25"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</row>
    <row r="821" spans="40:444" x14ac:dyDescent="0.25"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</row>
    <row r="822" spans="40:444" x14ac:dyDescent="0.25"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</row>
    <row r="823" spans="40:444" x14ac:dyDescent="0.25"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</row>
    <row r="824" spans="40:444" x14ac:dyDescent="0.25"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</row>
    <row r="825" spans="40:444" x14ac:dyDescent="0.25"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</row>
    <row r="826" spans="40:444" x14ac:dyDescent="0.25"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</row>
    <row r="827" spans="40:444" x14ac:dyDescent="0.25"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</row>
    <row r="828" spans="40:444" x14ac:dyDescent="0.25"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</row>
    <row r="829" spans="40:444" x14ac:dyDescent="0.25"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</row>
    <row r="830" spans="40:444" x14ac:dyDescent="0.25"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</row>
    <row r="831" spans="40:444" x14ac:dyDescent="0.25"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</row>
    <row r="832" spans="40:444" x14ac:dyDescent="0.25"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</row>
    <row r="833" spans="40:444" x14ac:dyDescent="0.25"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</row>
    <row r="834" spans="40:444" x14ac:dyDescent="0.25"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</row>
    <row r="835" spans="40:444" x14ac:dyDescent="0.25"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</row>
    <row r="836" spans="40:444" x14ac:dyDescent="0.25"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</row>
    <row r="837" spans="40:444" x14ac:dyDescent="0.25"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</row>
    <row r="838" spans="40:444" x14ac:dyDescent="0.25"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</row>
    <row r="839" spans="40:444" x14ac:dyDescent="0.25"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</row>
    <row r="840" spans="40:444" x14ac:dyDescent="0.25"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</row>
    <row r="841" spans="40:444" x14ac:dyDescent="0.25"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</row>
    <row r="842" spans="40:444" x14ac:dyDescent="0.25"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</row>
    <row r="843" spans="40:444" x14ac:dyDescent="0.25"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</row>
    <row r="844" spans="40:444" x14ac:dyDescent="0.25"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</row>
    <row r="845" spans="40:444" x14ac:dyDescent="0.25"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</row>
    <row r="846" spans="40:444" x14ac:dyDescent="0.25"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</row>
    <row r="847" spans="40:444" x14ac:dyDescent="0.25"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</row>
    <row r="848" spans="40:444" x14ac:dyDescent="0.25"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</row>
    <row r="849" spans="40:444" x14ac:dyDescent="0.25"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</row>
    <row r="850" spans="40:444" x14ac:dyDescent="0.25"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</row>
    <row r="851" spans="40:444" x14ac:dyDescent="0.25"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</row>
    <row r="852" spans="40:444" x14ac:dyDescent="0.25"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</row>
    <row r="853" spans="40:444" x14ac:dyDescent="0.25"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</row>
    <row r="854" spans="40:444" x14ac:dyDescent="0.25"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</row>
    <row r="855" spans="40:444" x14ac:dyDescent="0.25"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</row>
    <row r="856" spans="40:444" x14ac:dyDescent="0.25"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</row>
    <row r="857" spans="40:444" x14ac:dyDescent="0.25"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</row>
    <row r="858" spans="40:444" x14ac:dyDescent="0.25"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</row>
    <row r="859" spans="40:444" x14ac:dyDescent="0.25"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</row>
    <row r="860" spans="40:444" x14ac:dyDescent="0.25"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</row>
    <row r="861" spans="40:444" x14ac:dyDescent="0.25"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</row>
    <row r="862" spans="40:444" x14ac:dyDescent="0.25"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</row>
    <row r="863" spans="40:444" x14ac:dyDescent="0.25"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</row>
    <row r="864" spans="40:444" x14ac:dyDescent="0.25"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</row>
    <row r="865" spans="40:444" x14ac:dyDescent="0.25"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</row>
    <row r="866" spans="40:444" x14ac:dyDescent="0.25"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</row>
    <row r="867" spans="40:444" x14ac:dyDescent="0.25"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</row>
    <row r="868" spans="40:444" x14ac:dyDescent="0.25"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</row>
    <row r="869" spans="40:444" x14ac:dyDescent="0.25"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</row>
    <row r="870" spans="40:444" x14ac:dyDescent="0.25"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</row>
    <row r="871" spans="40:444" x14ac:dyDescent="0.25"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</row>
    <row r="872" spans="40:444" x14ac:dyDescent="0.25"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</row>
    <row r="873" spans="40:444" x14ac:dyDescent="0.25"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</row>
    <row r="874" spans="40:444" x14ac:dyDescent="0.25"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</row>
    <row r="875" spans="40:444" x14ac:dyDescent="0.25"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</row>
    <row r="876" spans="40:444" x14ac:dyDescent="0.25"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</row>
    <row r="877" spans="40:444" x14ac:dyDescent="0.25"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</row>
    <row r="878" spans="40:444" x14ac:dyDescent="0.25"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</row>
    <row r="879" spans="40:444" x14ac:dyDescent="0.25"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</row>
    <row r="880" spans="40:444" x14ac:dyDescent="0.25"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</row>
    <row r="881" spans="40:444" x14ac:dyDescent="0.25"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</row>
    <row r="882" spans="40:444" x14ac:dyDescent="0.25"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</row>
    <row r="883" spans="40:444" x14ac:dyDescent="0.25"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</row>
    <row r="884" spans="40:444" x14ac:dyDescent="0.25"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</row>
    <row r="885" spans="40:444" x14ac:dyDescent="0.25"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</row>
    <row r="886" spans="40:444" x14ac:dyDescent="0.25"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</row>
    <row r="887" spans="40:444" x14ac:dyDescent="0.25"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</row>
    <row r="888" spans="40:444" x14ac:dyDescent="0.25"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</row>
    <row r="889" spans="40:444" x14ac:dyDescent="0.25"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</row>
    <row r="890" spans="40:444" x14ac:dyDescent="0.25"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</row>
    <row r="891" spans="40:444" x14ac:dyDescent="0.25"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</row>
    <row r="892" spans="40:444" x14ac:dyDescent="0.25"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</row>
    <row r="893" spans="40:444" x14ac:dyDescent="0.25"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</row>
    <row r="894" spans="40:444" x14ac:dyDescent="0.25"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</row>
    <row r="895" spans="40:444" x14ac:dyDescent="0.25"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</row>
    <row r="896" spans="40:444" x14ac:dyDescent="0.25"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</row>
    <row r="897" spans="40:444" x14ac:dyDescent="0.25"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</row>
    <row r="898" spans="40:444" x14ac:dyDescent="0.25"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</row>
    <row r="899" spans="40:444" x14ac:dyDescent="0.25"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</row>
    <row r="900" spans="40:444" x14ac:dyDescent="0.25"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</row>
    <row r="901" spans="40:444" x14ac:dyDescent="0.25"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</row>
    <row r="902" spans="40:444" x14ac:dyDescent="0.25"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</row>
    <row r="903" spans="40:444" x14ac:dyDescent="0.25"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</row>
    <row r="904" spans="40:444" x14ac:dyDescent="0.25"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</row>
    <row r="905" spans="40:444" x14ac:dyDescent="0.25"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</row>
    <row r="906" spans="40:444" x14ac:dyDescent="0.25"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</row>
    <row r="907" spans="40:444" x14ac:dyDescent="0.25"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</row>
    <row r="908" spans="40:444" x14ac:dyDescent="0.25"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</row>
    <row r="909" spans="40:444" x14ac:dyDescent="0.25"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</row>
    <row r="910" spans="40:444" x14ac:dyDescent="0.25"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</row>
    <row r="911" spans="40:444" x14ac:dyDescent="0.25"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</row>
    <row r="912" spans="40:444" x14ac:dyDescent="0.25"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</row>
    <row r="913" spans="40:444" x14ac:dyDescent="0.25"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</row>
    <row r="914" spans="40:444" x14ac:dyDescent="0.25"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</row>
    <row r="915" spans="40:444" x14ac:dyDescent="0.25"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</row>
    <row r="916" spans="40:444" x14ac:dyDescent="0.25"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</row>
    <row r="917" spans="40:444" x14ac:dyDescent="0.25"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</row>
    <row r="918" spans="40:444" x14ac:dyDescent="0.25"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</row>
    <row r="919" spans="40:444" x14ac:dyDescent="0.25"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</row>
    <row r="920" spans="40:444" x14ac:dyDescent="0.25"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</row>
    <row r="921" spans="40:444" x14ac:dyDescent="0.25"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</row>
    <row r="922" spans="40:444" x14ac:dyDescent="0.25"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</row>
    <row r="923" spans="40:444" x14ac:dyDescent="0.25"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</row>
    <row r="924" spans="40:444" x14ac:dyDescent="0.25"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</row>
    <row r="925" spans="40:444" x14ac:dyDescent="0.25"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</row>
    <row r="926" spans="40:444" x14ac:dyDescent="0.25"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</row>
    <row r="927" spans="40:444" x14ac:dyDescent="0.25"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</row>
    <row r="928" spans="40:444" x14ac:dyDescent="0.25"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</row>
    <row r="929" spans="40:444" x14ac:dyDescent="0.25"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</row>
    <row r="930" spans="40:444" x14ac:dyDescent="0.25"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</row>
    <row r="931" spans="40:444" x14ac:dyDescent="0.25"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</row>
    <row r="932" spans="40:444" x14ac:dyDescent="0.25"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</row>
    <row r="933" spans="40:444" x14ac:dyDescent="0.25"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</row>
    <row r="934" spans="40:444" x14ac:dyDescent="0.25"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</row>
    <row r="935" spans="40:444" x14ac:dyDescent="0.25"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</row>
    <row r="936" spans="40:444" x14ac:dyDescent="0.25"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</row>
    <row r="937" spans="40:444" x14ac:dyDescent="0.25"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</row>
    <row r="938" spans="40:444" x14ac:dyDescent="0.25"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</row>
    <row r="939" spans="40:444" x14ac:dyDescent="0.25"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</row>
    <row r="940" spans="40:444" x14ac:dyDescent="0.25"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</row>
    <row r="941" spans="40:444" x14ac:dyDescent="0.25"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</row>
    <row r="942" spans="40:444" x14ac:dyDescent="0.25"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</row>
    <row r="943" spans="40:444" x14ac:dyDescent="0.25"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</row>
    <row r="944" spans="40:444" x14ac:dyDescent="0.25"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</row>
    <row r="945" spans="40:444" x14ac:dyDescent="0.25"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</row>
    <row r="946" spans="40:444" x14ac:dyDescent="0.25"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</row>
    <row r="947" spans="40:444" x14ac:dyDescent="0.25"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</row>
    <row r="948" spans="40:444" x14ac:dyDescent="0.25"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</row>
    <row r="949" spans="40:444" x14ac:dyDescent="0.25"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</row>
    <row r="950" spans="40:444" x14ac:dyDescent="0.25"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</row>
    <row r="951" spans="40:444" x14ac:dyDescent="0.25"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</row>
    <row r="952" spans="40:444" x14ac:dyDescent="0.25"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</row>
    <row r="953" spans="40:444" x14ac:dyDescent="0.25"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</row>
    <row r="954" spans="40:444" x14ac:dyDescent="0.25"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</row>
    <row r="955" spans="40:444" x14ac:dyDescent="0.25"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</row>
    <row r="956" spans="40:444" x14ac:dyDescent="0.25"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</row>
    <row r="957" spans="40:444" x14ac:dyDescent="0.25"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</row>
    <row r="958" spans="40:444" x14ac:dyDescent="0.25"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</row>
    <row r="959" spans="40:444" x14ac:dyDescent="0.25"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</row>
    <row r="960" spans="40:444" x14ac:dyDescent="0.25"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</row>
    <row r="961" spans="40:444" x14ac:dyDescent="0.25"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</row>
    <row r="962" spans="40:444" x14ac:dyDescent="0.25"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</row>
    <row r="963" spans="40:444" x14ac:dyDescent="0.25"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</row>
    <row r="964" spans="40:444" x14ac:dyDescent="0.25"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</row>
    <row r="965" spans="40:444" x14ac:dyDescent="0.25"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</row>
    <row r="966" spans="40:444" x14ac:dyDescent="0.25"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</row>
    <row r="967" spans="40:444" x14ac:dyDescent="0.25"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</row>
    <row r="968" spans="40:444" x14ac:dyDescent="0.25"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</row>
    <row r="969" spans="40:444" x14ac:dyDescent="0.25"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</row>
    <row r="970" spans="40:444" x14ac:dyDescent="0.25"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</row>
    <row r="971" spans="40:444" x14ac:dyDescent="0.25"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</row>
    <row r="972" spans="40:444" x14ac:dyDescent="0.25"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</row>
    <row r="973" spans="40:444" x14ac:dyDescent="0.25"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</row>
    <row r="974" spans="40:444" x14ac:dyDescent="0.25"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</row>
    <row r="975" spans="40:444" x14ac:dyDescent="0.25"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</row>
    <row r="976" spans="40:444" x14ac:dyDescent="0.25"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</row>
    <row r="977" spans="40:444" x14ac:dyDescent="0.25"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</row>
    <row r="978" spans="40:444" x14ac:dyDescent="0.25"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</row>
    <row r="979" spans="40:444" x14ac:dyDescent="0.25"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</row>
    <row r="980" spans="40:444" x14ac:dyDescent="0.25"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</row>
    <row r="981" spans="40:444" x14ac:dyDescent="0.25"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</row>
    <row r="982" spans="40:444" x14ac:dyDescent="0.25"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</row>
    <row r="983" spans="40:444" x14ac:dyDescent="0.25"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</row>
    <row r="984" spans="40:444" x14ac:dyDescent="0.25"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</row>
    <row r="985" spans="40:444" x14ac:dyDescent="0.25"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</row>
    <row r="986" spans="40:444" x14ac:dyDescent="0.25"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</row>
    <row r="987" spans="40:444" x14ac:dyDescent="0.25"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</row>
    <row r="988" spans="40:444" x14ac:dyDescent="0.25"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</row>
    <row r="989" spans="40:444" x14ac:dyDescent="0.25"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</row>
    <row r="990" spans="40:444" x14ac:dyDescent="0.25"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</row>
    <row r="991" spans="40:444" x14ac:dyDescent="0.25"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</row>
    <row r="992" spans="40:444" x14ac:dyDescent="0.25"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</row>
    <row r="993" spans="40:444" x14ac:dyDescent="0.25"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</row>
    <row r="994" spans="40:444" x14ac:dyDescent="0.25"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</row>
    <row r="995" spans="40:444" x14ac:dyDescent="0.25"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</row>
    <row r="996" spans="40:444" x14ac:dyDescent="0.25"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</row>
    <row r="997" spans="40:444" x14ac:dyDescent="0.25"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</row>
    <row r="998" spans="40:444" x14ac:dyDescent="0.25"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</row>
    <row r="999" spans="40:444" x14ac:dyDescent="0.25"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</row>
    <row r="1000" spans="40:444" x14ac:dyDescent="0.25"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</row>
  </sheetData>
  <sortState ref="D5:I27">
    <sortCondition descending="1" ref="E5:E27"/>
    <sortCondition descending="1" ref="G5:G27"/>
  </sortState>
  <mergeCells count="105">
    <mergeCell ref="D2:E2"/>
    <mergeCell ref="AD2:AK2"/>
    <mergeCell ref="AZ2:BD2"/>
    <mergeCell ref="BF2:BJ2"/>
    <mergeCell ref="BL2:BP2"/>
    <mergeCell ref="BR2:BV2"/>
    <mergeCell ref="EP2:ET2"/>
    <mergeCell ref="EV2:EZ2"/>
    <mergeCell ref="FB2:FF2"/>
    <mergeCell ref="FI2:FO2"/>
    <mergeCell ref="FQ2:FW2"/>
    <mergeCell ref="BY2:CE2"/>
    <mergeCell ref="CG2:CM2"/>
    <mergeCell ref="CO2:CU2"/>
    <mergeCell ref="CW2:DC2"/>
    <mergeCell ref="DE2:DK2"/>
    <mergeCell ref="DM2:DS2"/>
    <mergeCell ref="PK2:PQ2"/>
    <mergeCell ref="PS2:PY2"/>
    <mergeCell ref="LD7:LH7"/>
    <mergeCell ref="LJ7:LN7"/>
    <mergeCell ref="MG2:MM2"/>
    <mergeCell ref="NF2:NJ2"/>
    <mergeCell ref="NL2:NP2"/>
    <mergeCell ref="NR2:NV2"/>
    <mergeCell ref="NX2:OB2"/>
    <mergeCell ref="OE2:OK2"/>
    <mergeCell ref="LD2:LH2"/>
    <mergeCell ref="LJ2:LN2"/>
    <mergeCell ref="LQ2:LW2"/>
    <mergeCell ref="LY2:ME2"/>
    <mergeCell ref="AZ10:BD10"/>
    <mergeCell ref="BF10:BJ10"/>
    <mergeCell ref="BL10:BP10"/>
    <mergeCell ref="BR10:BV10"/>
    <mergeCell ref="EJ10:EN10"/>
    <mergeCell ref="EP10:ET10"/>
    <mergeCell ref="OM2:OS2"/>
    <mergeCell ref="OU2:PA2"/>
    <mergeCell ref="PC2:PI2"/>
    <mergeCell ref="JY2:KE2"/>
    <mergeCell ref="KG2:KM2"/>
    <mergeCell ref="IF2:IJ2"/>
    <mergeCell ref="IL2:IP2"/>
    <mergeCell ref="IS2:IY2"/>
    <mergeCell ref="JA2:JG2"/>
    <mergeCell ref="JI2:JO2"/>
    <mergeCell ref="JQ2:JW2"/>
    <mergeCell ref="FY2:GE2"/>
    <mergeCell ref="GG2:GM2"/>
    <mergeCell ref="GO2:GU2"/>
    <mergeCell ref="GW2:HC2"/>
    <mergeCell ref="HT2:HX2"/>
    <mergeCell ref="HZ2:ID2"/>
    <mergeCell ref="EJ2:EN2"/>
    <mergeCell ref="NF10:NJ10"/>
    <mergeCell ref="NL10:NP10"/>
    <mergeCell ref="NR10:NV10"/>
    <mergeCell ref="NX10:OB10"/>
    <mergeCell ref="LD12:LH12"/>
    <mergeCell ref="LQ12:LW12"/>
    <mergeCell ref="LY12:ME12"/>
    <mergeCell ref="MG12:MM12"/>
    <mergeCell ref="EV10:EZ10"/>
    <mergeCell ref="FB10:FF10"/>
    <mergeCell ref="HT10:HX10"/>
    <mergeCell ref="HZ10:ID10"/>
    <mergeCell ref="IF10:IJ10"/>
    <mergeCell ref="IL10:IP10"/>
    <mergeCell ref="FI17:FO17"/>
    <mergeCell ref="FQ17:FW17"/>
    <mergeCell ref="FY17:GE17"/>
    <mergeCell ref="GG17:GM17"/>
    <mergeCell ref="GO17:GU17"/>
    <mergeCell ref="GW17:HC17"/>
    <mergeCell ref="BY17:CE17"/>
    <mergeCell ref="CG17:CM17"/>
    <mergeCell ref="CO17:CU17"/>
    <mergeCell ref="CW17:DC17"/>
    <mergeCell ref="DE17:DK17"/>
    <mergeCell ref="DM17:DS17"/>
    <mergeCell ref="OE17:OK17"/>
    <mergeCell ref="OM17:OS17"/>
    <mergeCell ref="OU17:PA17"/>
    <mergeCell ref="PC17:PI17"/>
    <mergeCell ref="PK17:PQ17"/>
    <mergeCell ref="PS17:PY17"/>
    <mergeCell ref="IS17:IY17"/>
    <mergeCell ref="JA17:JG17"/>
    <mergeCell ref="JI17:JO17"/>
    <mergeCell ref="JQ17:JW17"/>
    <mergeCell ref="JY17:KE17"/>
    <mergeCell ref="KG17:KM17"/>
    <mergeCell ref="HT18:HX18"/>
    <mergeCell ref="HZ18:ID18"/>
    <mergeCell ref="IF18:IJ18"/>
    <mergeCell ref="NF18:NJ18"/>
    <mergeCell ref="NL18:NP18"/>
    <mergeCell ref="NR18:NV18"/>
    <mergeCell ref="AZ18:BD18"/>
    <mergeCell ref="BF18:BJ18"/>
    <mergeCell ref="BL18:BP18"/>
    <mergeCell ref="EJ18:EN18"/>
    <mergeCell ref="EP18:ET18"/>
    <mergeCell ref="EV18:EZ18"/>
  </mergeCells>
  <conditionalFormatting sqref="N17:P20">
    <cfRule type="duplicateValues" dxfId="3" priority="4"/>
  </conditionalFormatting>
  <conditionalFormatting sqref="AD18">
    <cfRule type="duplicateValues" dxfId="2" priority="3"/>
  </conditionalFormatting>
  <conditionalFormatting sqref="AK8:AL8">
    <cfRule type="duplicateValues" dxfId="1" priority="2"/>
  </conditionalFormatting>
  <conditionalFormatting sqref="IL22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467"/>
  <sheetViews>
    <sheetView workbookViewId="0">
      <selection activeCell="F16" sqref="F16"/>
    </sheetView>
  </sheetViews>
  <sheetFormatPr baseColWidth="10" defaultRowHeight="15" x14ac:dyDescent="0.25"/>
  <cols>
    <col min="1" max="1" width="2.28515625" style="212" customWidth="1"/>
    <col min="2" max="2" width="0.28515625" style="212" customWidth="1"/>
    <col min="3" max="3" width="3.28515625" style="212" customWidth="1"/>
    <col min="4" max="5" width="13.140625" style="212" customWidth="1"/>
    <col min="6" max="8" width="7.140625" style="212" customWidth="1"/>
    <col min="9" max="10" width="6.42578125" style="212" customWidth="1"/>
    <col min="11" max="11" width="3.42578125" style="212" customWidth="1"/>
    <col min="12" max="58" width="3.42578125" style="233" customWidth="1"/>
    <col min="59" max="59" width="3.42578125" style="212" customWidth="1"/>
    <col min="60" max="63" width="3.42578125" style="233" customWidth="1"/>
    <col min="64" max="80" width="3.7109375" style="233" customWidth="1"/>
    <col min="81" max="81" width="4.28515625" style="233" customWidth="1"/>
    <col min="82" max="82" width="3.7109375" style="212" customWidth="1"/>
    <col min="83" max="83" width="0.28515625" style="212" customWidth="1"/>
    <col min="84" max="84" width="3.28515625" style="212" customWidth="1"/>
    <col min="85" max="85" width="13.140625" style="212" customWidth="1"/>
    <col min="86" max="86" width="7.140625" style="212" customWidth="1"/>
    <col min="87" max="88" width="3.7109375" style="212" customWidth="1"/>
    <col min="89" max="89" width="4.28515625" style="212" customWidth="1"/>
    <col min="90" max="105" width="3.7109375" style="212" customWidth="1"/>
    <col min="106" max="119" width="3.85546875" style="212" customWidth="1"/>
    <col min="120" max="127" width="4.28515625" style="233" customWidth="1"/>
    <col min="128" max="16384" width="11.42578125" style="212"/>
  </cols>
  <sheetData>
    <row r="1" spans="1:127" ht="15.75" thickBot="1" x14ac:dyDescent="0.3">
      <c r="A1" s="210"/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  <c r="AX1" s="211"/>
      <c r="AY1" s="211"/>
      <c r="AZ1" s="211"/>
      <c r="BA1" s="211"/>
      <c r="BB1" s="211"/>
      <c r="BC1" s="211"/>
      <c r="BD1" s="211"/>
      <c r="BE1" s="211"/>
      <c r="BF1" s="211"/>
      <c r="BG1" s="211"/>
      <c r="BH1" s="211"/>
      <c r="BI1" s="211"/>
      <c r="BJ1" s="211"/>
      <c r="BK1" s="211"/>
      <c r="BL1" s="211"/>
      <c r="BM1" s="211"/>
      <c r="BN1" s="211"/>
      <c r="BO1" s="211"/>
      <c r="BP1" s="211"/>
      <c r="BQ1" s="211"/>
      <c r="BR1" s="211"/>
      <c r="BS1" s="211"/>
      <c r="BT1" s="211"/>
      <c r="BU1" s="211"/>
      <c r="BV1" s="211"/>
      <c r="BW1" s="211"/>
      <c r="BX1" s="211"/>
      <c r="BY1" s="211"/>
      <c r="BZ1" s="211"/>
      <c r="CA1" s="211"/>
      <c r="CB1" s="211"/>
      <c r="CC1" s="211"/>
      <c r="CD1" s="210"/>
      <c r="CE1" s="210"/>
      <c r="CF1" s="210"/>
      <c r="CG1" s="210"/>
      <c r="CH1" s="210"/>
      <c r="CI1" s="210"/>
      <c r="CJ1" s="210"/>
      <c r="CK1" s="210"/>
      <c r="CL1" s="210"/>
      <c r="CM1" s="210"/>
      <c r="CN1" s="210"/>
      <c r="CO1" s="210"/>
      <c r="CP1" s="210"/>
      <c r="CQ1" s="210"/>
      <c r="CR1" s="210"/>
      <c r="CS1" s="210"/>
      <c r="CT1" s="210"/>
      <c r="CU1" s="210"/>
      <c r="CV1" s="210"/>
      <c r="CW1" s="210"/>
      <c r="CX1" s="210"/>
      <c r="CY1" s="210"/>
      <c r="CZ1" s="210"/>
      <c r="DA1" s="210"/>
      <c r="DB1" s="210"/>
      <c r="DC1" s="210"/>
      <c r="DD1" s="210"/>
      <c r="DE1" s="210"/>
      <c r="DF1" s="210"/>
      <c r="DG1" s="210"/>
      <c r="DH1" s="210"/>
      <c r="DI1" s="210"/>
      <c r="DJ1" s="210"/>
      <c r="DK1" s="210"/>
      <c r="DL1" s="210"/>
      <c r="DM1" s="210"/>
      <c r="DN1" s="210"/>
      <c r="DO1" s="210"/>
      <c r="DP1" s="211"/>
      <c r="DQ1" s="211"/>
      <c r="DR1" s="211"/>
      <c r="DS1" s="211"/>
      <c r="DT1" s="211"/>
      <c r="DU1" s="211"/>
      <c r="DV1" s="211"/>
      <c r="DW1" s="211"/>
    </row>
    <row r="2" spans="1:127" ht="15.75" thickBot="1" x14ac:dyDescent="0.3">
      <c r="A2" s="210"/>
      <c r="B2" s="210"/>
      <c r="C2" s="210"/>
      <c r="D2" s="210"/>
      <c r="E2" s="210"/>
      <c r="F2" s="210"/>
      <c r="G2" s="210"/>
      <c r="H2" s="210"/>
      <c r="I2" s="210"/>
      <c r="J2" s="210"/>
      <c r="K2" s="210"/>
      <c r="L2" s="426" t="s">
        <v>120</v>
      </c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427"/>
      <c r="AN2" s="427"/>
      <c r="AO2" s="427"/>
      <c r="AP2" s="427"/>
      <c r="AQ2" s="427"/>
      <c r="AR2" s="427"/>
      <c r="AS2" s="427"/>
      <c r="AT2" s="427"/>
      <c r="AU2" s="427"/>
      <c r="AV2" s="427"/>
      <c r="AW2" s="427"/>
      <c r="AX2" s="427"/>
      <c r="AY2" s="427"/>
      <c r="AZ2" s="427"/>
      <c r="BA2" s="428"/>
      <c r="BB2" s="211"/>
      <c r="BC2" s="211"/>
      <c r="BD2" s="429" t="s">
        <v>12</v>
      </c>
      <c r="BE2" s="429"/>
      <c r="BF2" s="429"/>
      <c r="BG2" s="429"/>
      <c r="BH2" s="429"/>
      <c r="BI2" s="429"/>
      <c r="BJ2" s="213"/>
      <c r="BK2" s="211"/>
      <c r="BL2" s="426" t="s">
        <v>13</v>
      </c>
      <c r="BM2" s="427"/>
      <c r="BN2" s="427"/>
      <c r="BO2" s="427"/>
      <c r="BP2" s="427"/>
      <c r="BQ2" s="427"/>
      <c r="BR2" s="427"/>
      <c r="BS2" s="427"/>
      <c r="BT2" s="427"/>
      <c r="BU2" s="427"/>
      <c r="BV2" s="427"/>
      <c r="BW2" s="427"/>
      <c r="BX2" s="427"/>
      <c r="BY2" s="427"/>
      <c r="BZ2" s="427"/>
      <c r="CA2" s="428"/>
      <c r="CB2" s="213"/>
      <c r="CC2" s="211"/>
      <c r="CD2" s="430" t="s">
        <v>121</v>
      </c>
      <c r="CE2" s="431"/>
      <c r="CF2" s="431"/>
      <c r="CG2" s="431"/>
      <c r="CH2" s="431"/>
      <c r="CI2" s="431"/>
      <c r="CJ2" s="432"/>
      <c r="CK2" s="210"/>
      <c r="CL2" s="421" t="s">
        <v>14</v>
      </c>
      <c r="CM2" s="422"/>
      <c r="CN2" s="422"/>
      <c r="CO2" s="422"/>
      <c r="CP2" s="422"/>
      <c r="CQ2" s="422"/>
      <c r="CR2" s="422"/>
      <c r="CS2" s="422"/>
      <c r="CT2" s="422"/>
      <c r="CU2" s="422"/>
      <c r="CV2" s="423"/>
      <c r="CW2" s="214"/>
      <c r="CX2" s="210"/>
      <c r="CY2" s="210"/>
      <c r="CZ2" s="210"/>
      <c r="DA2" s="210"/>
      <c r="DB2" s="210"/>
      <c r="DC2" s="210"/>
      <c r="DD2" s="210"/>
      <c r="DE2" s="210"/>
      <c r="DF2" s="210"/>
      <c r="DG2" s="210"/>
      <c r="DH2" s="210"/>
      <c r="DI2" s="210"/>
      <c r="DJ2" s="210"/>
      <c r="DK2" s="210"/>
      <c r="DL2" s="210"/>
      <c r="DM2" s="210"/>
      <c r="DN2" s="210"/>
      <c r="DO2" s="210"/>
      <c r="DP2" s="211"/>
      <c r="DQ2" s="211"/>
      <c r="DR2" s="211"/>
      <c r="DS2" s="211"/>
      <c r="DT2" s="211"/>
      <c r="DU2" s="211"/>
      <c r="DV2" s="211"/>
      <c r="DW2" s="211"/>
    </row>
    <row r="3" spans="1:127" ht="15.75" thickBot="1" x14ac:dyDescent="0.3">
      <c r="A3" s="210"/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5">
        <v>1</v>
      </c>
      <c r="M3" s="215">
        <f>L3+1</f>
        <v>2</v>
      </c>
      <c r="N3" s="215">
        <f t="shared" ref="N3:BA3" si="0">M3+1</f>
        <v>3</v>
      </c>
      <c r="O3" s="215">
        <f t="shared" si="0"/>
        <v>4</v>
      </c>
      <c r="P3" s="215">
        <f t="shared" si="0"/>
        <v>5</v>
      </c>
      <c r="Q3" s="215">
        <f t="shared" si="0"/>
        <v>6</v>
      </c>
      <c r="R3" s="215">
        <f t="shared" si="0"/>
        <v>7</v>
      </c>
      <c r="S3" s="215">
        <f t="shared" si="0"/>
        <v>8</v>
      </c>
      <c r="T3" s="215">
        <f t="shared" si="0"/>
        <v>9</v>
      </c>
      <c r="U3" s="215">
        <f t="shared" si="0"/>
        <v>10</v>
      </c>
      <c r="V3" s="215">
        <f t="shared" si="0"/>
        <v>11</v>
      </c>
      <c r="W3" s="215">
        <f t="shared" si="0"/>
        <v>12</v>
      </c>
      <c r="X3" s="215">
        <f t="shared" si="0"/>
        <v>13</v>
      </c>
      <c r="Y3" s="215">
        <f t="shared" si="0"/>
        <v>14</v>
      </c>
      <c r="Z3" s="215">
        <f t="shared" si="0"/>
        <v>15</v>
      </c>
      <c r="AA3" s="215">
        <f t="shared" si="0"/>
        <v>16</v>
      </c>
      <c r="AB3" s="215">
        <f t="shared" si="0"/>
        <v>17</v>
      </c>
      <c r="AC3" s="215">
        <f t="shared" si="0"/>
        <v>18</v>
      </c>
      <c r="AD3" s="215">
        <f t="shared" si="0"/>
        <v>19</v>
      </c>
      <c r="AE3" s="215">
        <f t="shared" si="0"/>
        <v>20</v>
      </c>
      <c r="AF3" s="215">
        <f t="shared" si="0"/>
        <v>21</v>
      </c>
      <c r="AG3" s="215">
        <f t="shared" si="0"/>
        <v>22</v>
      </c>
      <c r="AH3" s="215">
        <f t="shared" si="0"/>
        <v>23</v>
      </c>
      <c r="AI3" s="215">
        <f t="shared" si="0"/>
        <v>24</v>
      </c>
      <c r="AJ3" s="215">
        <f t="shared" si="0"/>
        <v>25</v>
      </c>
      <c r="AK3" s="215">
        <f t="shared" si="0"/>
        <v>26</v>
      </c>
      <c r="AL3" s="215">
        <f t="shared" si="0"/>
        <v>27</v>
      </c>
      <c r="AM3" s="215">
        <f t="shared" si="0"/>
        <v>28</v>
      </c>
      <c r="AN3" s="215">
        <f t="shared" si="0"/>
        <v>29</v>
      </c>
      <c r="AO3" s="215">
        <f t="shared" si="0"/>
        <v>30</v>
      </c>
      <c r="AP3" s="215">
        <f t="shared" si="0"/>
        <v>31</v>
      </c>
      <c r="AQ3" s="215">
        <f t="shared" si="0"/>
        <v>32</v>
      </c>
      <c r="AR3" s="215">
        <f t="shared" si="0"/>
        <v>33</v>
      </c>
      <c r="AS3" s="215">
        <f t="shared" si="0"/>
        <v>34</v>
      </c>
      <c r="AT3" s="215">
        <f t="shared" si="0"/>
        <v>35</v>
      </c>
      <c r="AU3" s="215">
        <f t="shared" si="0"/>
        <v>36</v>
      </c>
      <c r="AV3" s="215">
        <f t="shared" si="0"/>
        <v>37</v>
      </c>
      <c r="AW3" s="215">
        <f t="shared" si="0"/>
        <v>38</v>
      </c>
      <c r="AX3" s="215">
        <f t="shared" si="0"/>
        <v>39</v>
      </c>
      <c r="AY3" s="215">
        <f t="shared" si="0"/>
        <v>40</v>
      </c>
      <c r="AZ3" s="215">
        <f t="shared" si="0"/>
        <v>41</v>
      </c>
      <c r="BA3" s="215">
        <f t="shared" si="0"/>
        <v>42</v>
      </c>
      <c r="BB3" s="211"/>
      <c r="BC3" s="211"/>
      <c r="BD3" s="215" t="s">
        <v>31</v>
      </c>
      <c r="BE3" s="215" t="s">
        <v>38</v>
      </c>
      <c r="BF3" s="215" t="s">
        <v>44</v>
      </c>
      <c r="BG3" s="215" t="s">
        <v>50</v>
      </c>
      <c r="BH3" s="215" t="s">
        <v>56</v>
      </c>
      <c r="BI3" s="215" t="s">
        <v>27</v>
      </c>
      <c r="BJ3" s="216"/>
      <c r="BK3" s="211"/>
      <c r="BL3" s="215" t="s">
        <v>33</v>
      </c>
      <c r="BM3" s="215" t="s">
        <v>40</v>
      </c>
      <c r="BN3" s="215" t="s">
        <v>46</v>
      </c>
      <c r="BO3" s="215" t="s">
        <v>52</v>
      </c>
      <c r="BP3" s="215" t="s">
        <v>57</v>
      </c>
      <c r="BQ3" s="215" t="s">
        <v>61</v>
      </c>
      <c r="BR3" s="215" t="s">
        <v>65</v>
      </c>
      <c r="BS3" s="215" t="s">
        <v>70</v>
      </c>
      <c r="BT3" s="215" t="s">
        <v>75</v>
      </c>
      <c r="BU3" s="215" t="s">
        <v>80</v>
      </c>
      <c r="BV3" s="215" t="s">
        <v>87</v>
      </c>
      <c r="BW3" s="215" t="s">
        <v>92</v>
      </c>
      <c r="BX3" s="215" t="s">
        <v>95</v>
      </c>
      <c r="BY3" s="215" t="s">
        <v>98</v>
      </c>
      <c r="BZ3" s="215" t="s">
        <v>101</v>
      </c>
      <c r="CA3" s="215" t="s">
        <v>104</v>
      </c>
      <c r="CB3" s="216"/>
      <c r="CC3" s="211"/>
      <c r="CD3" s="424" t="s">
        <v>121</v>
      </c>
      <c r="CE3" s="424"/>
      <c r="CF3" s="424"/>
      <c r="CG3" s="424"/>
      <c r="CH3" s="424"/>
      <c r="CI3" s="424"/>
      <c r="CJ3" s="424"/>
      <c r="CK3" s="210"/>
      <c r="CL3" s="215">
        <v>1</v>
      </c>
      <c r="CM3" s="215">
        <f t="shared" ref="CM3:CV3" si="1">CL3+1</f>
        <v>2</v>
      </c>
      <c r="CN3" s="215">
        <f t="shared" si="1"/>
        <v>3</v>
      </c>
      <c r="CO3" s="215">
        <f t="shared" si="1"/>
        <v>4</v>
      </c>
      <c r="CP3" s="215">
        <f t="shared" si="1"/>
        <v>5</v>
      </c>
      <c r="CQ3" s="215">
        <f t="shared" si="1"/>
        <v>6</v>
      </c>
      <c r="CR3" s="215">
        <f t="shared" si="1"/>
        <v>7</v>
      </c>
      <c r="CS3" s="215">
        <f t="shared" si="1"/>
        <v>8</v>
      </c>
      <c r="CT3" s="215">
        <f t="shared" si="1"/>
        <v>9</v>
      </c>
      <c r="CU3" s="215">
        <f t="shared" si="1"/>
        <v>10</v>
      </c>
      <c r="CV3" s="215">
        <f t="shared" si="1"/>
        <v>11</v>
      </c>
      <c r="CW3" s="210"/>
      <c r="CX3" s="210"/>
      <c r="CY3" s="210"/>
      <c r="CZ3" s="210"/>
      <c r="DA3" s="210"/>
      <c r="DB3" s="210"/>
      <c r="DC3" s="210"/>
      <c r="DD3" s="210"/>
      <c r="DE3" s="210"/>
      <c r="DF3" s="210"/>
      <c r="DG3" s="210"/>
      <c r="DH3" s="210"/>
      <c r="DI3" s="210"/>
      <c r="DJ3" s="210"/>
      <c r="DK3" s="210"/>
      <c r="DL3" s="210"/>
      <c r="DM3" s="210"/>
      <c r="DN3" s="210"/>
      <c r="DO3" s="210"/>
      <c r="DP3" s="211"/>
      <c r="DQ3" s="211"/>
      <c r="DR3" s="211"/>
      <c r="DS3" s="211"/>
      <c r="DT3" s="211"/>
      <c r="DU3" s="211"/>
      <c r="DV3" s="211"/>
      <c r="DW3" s="211"/>
    </row>
    <row r="4" spans="1:127" ht="15.75" thickBot="1" x14ac:dyDescent="0.3">
      <c r="A4" s="210"/>
      <c r="B4" s="210"/>
      <c r="C4" s="218" t="s">
        <v>123</v>
      </c>
      <c r="D4" s="217" t="s">
        <v>117</v>
      </c>
      <c r="E4" s="217"/>
      <c r="F4" s="217" t="s">
        <v>0</v>
      </c>
      <c r="G4" s="217" t="s">
        <v>124</v>
      </c>
      <c r="H4" s="251" t="s">
        <v>125</v>
      </c>
      <c r="I4" s="377" t="s">
        <v>126</v>
      </c>
      <c r="J4" s="375" t="s">
        <v>248</v>
      </c>
      <c r="K4" s="210"/>
      <c r="L4" s="219" t="s">
        <v>128</v>
      </c>
      <c r="M4" s="219" t="s">
        <v>129</v>
      </c>
      <c r="N4" s="219" t="s">
        <v>130</v>
      </c>
      <c r="O4" s="219" t="s">
        <v>131</v>
      </c>
      <c r="P4" s="219" t="s">
        <v>132</v>
      </c>
      <c r="Q4" s="219" t="s">
        <v>133</v>
      </c>
      <c r="R4" s="219" t="s">
        <v>7</v>
      </c>
      <c r="S4" s="219" t="s">
        <v>134</v>
      </c>
      <c r="T4" s="219" t="s">
        <v>135</v>
      </c>
      <c r="U4" s="219" t="s">
        <v>136</v>
      </c>
      <c r="V4" s="219" t="s">
        <v>137</v>
      </c>
      <c r="W4" s="219" t="s">
        <v>138</v>
      </c>
      <c r="X4" s="219" t="s">
        <v>139</v>
      </c>
      <c r="Y4" s="219" t="s">
        <v>140</v>
      </c>
      <c r="Z4" s="219" t="s">
        <v>141</v>
      </c>
      <c r="AA4" s="219" t="s">
        <v>142</v>
      </c>
      <c r="AB4" s="219" t="s">
        <v>143</v>
      </c>
      <c r="AC4" s="219" t="s">
        <v>144</v>
      </c>
      <c r="AD4" s="219" t="s">
        <v>145</v>
      </c>
      <c r="AE4" s="219" t="s">
        <v>146</v>
      </c>
      <c r="AF4" s="219" t="s">
        <v>147</v>
      </c>
      <c r="AG4" s="219" t="str">
        <f>L4</f>
        <v>TAL</v>
      </c>
      <c r="AH4" s="219" t="str">
        <f t="shared" ref="AH4:BA4" si="2">M4</f>
        <v>NEW</v>
      </c>
      <c r="AI4" s="219" t="str">
        <f t="shared" si="2"/>
        <v>DYJ</v>
      </c>
      <c r="AJ4" s="219" t="str">
        <f t="shared" si="2"/>
        <v>LAN</v>
      </c>
      <c r="AK4" s="219" t="str">
        <f t="shared" si="2"/>
        <v>RAC</v>
      </c>
      <c r="AL4" s="219" t="str">
        <f t="shared" si="2"/>
        <v>SLO</v>
      </c>
      <c r="AM4" s="219" t="str">
        <f t="shared" si="2"/>
        <v>GC</v>
      </c>
      <c r="AN4" s="219" t="str">
        <f t="shared" si="2"/>
        <v>AAAJ</v>
      </c>
      <c r="AO4" s="219" t="str">
        <f t="shared" si="2"/>
        <v>VEL</v>
      </c>
      <c r="AP4" s="219" t="str">
        <f t="shared" si="2"/>
        <v>IND</v>
      </c>
      <c r="AQ4" s="219" t="str">
        <f t="shared" si="2"/>
        <v>COL</v>
      </c>
      <c r="AR4" s="219" t="str">
        <f t="shared" si="2"/>
        <v>BOC</v>
      </c>
      <c r="AS4" s="219" t="str">
        <f t="shared" si="2"/>
        <v>ATU</v>
      </c>
      <c r="AT4" s="219" t="str">
        <f t="shared" si="2"/>
        <v>ROS</v>
      </c>
      <c r="AU4" s="219" t="str">
        <f t="shared" si="2"/>
        <v>UNI</v>
      </c>
      <c r="AV4" s="219" t="str">
        <f t="shared" si="2"/>
        <v>RAF</v>
      </c>
      <c r="AW4" s="219" t="str">
        <f t="shared" si="2"/>
        <v>EST</v>
      </c>
      <c r="AX4" s="219" t="str">
        <f t="shared" si="2"/>
        <v>DAL</v>
      </c>
      <c r="AY4" s="219" t="str">
        <f t="shared" si="2"/>
        <v>RIV</v>
      </c>
      <c r="AZ4" s="219" t="str">
        <f t="shared" si="2"/>
        <v>QUI</v>
      </c>
      <c r="BA4" s="219" t="str">
        <f t="shared" si="2"/>
        <v>ARS</v>
      </c>
      <c r="BB4" s="211"/>
      <c r="BC4" s="211"/>
      <c r="BD4" s="219" t="s">
        <v>148</v>
      </c>
      <c r="BE4" s="219" t="s">
        <v>149</v>
      </c>
      <c r="BF4" s="219" t="s">
        <v>150</v>
      </c>
      <c r="BG4" s="219" t="s">
        <v>151</v>
      </c>
      <c r="BH4" s="219"/>
      <c r="BI4" s="219"/>
      <c r="BJ4" s="220"/>
      <c r="BK4" s="211"/>
      <c r="BL4" s="219" t="s">
        <v>152</v>
      </c>
      <c r="BM4" s="219" t="s">
        <v>153</v>
      </c>
      <c r="BN4" s="219" t="s">
        <v>154</v>
      </c>
      <c r="BO4" s="219" t="s">
        <v>155</v>
      </c>
      <c r="BP4" s="219" t="s">
        <v>156</v>
      </c>
      <c r="BQ4" s="219" t="s">
        <v>157</v>
      </c>
      <c r="BR4" s="219" t="s">
        <v>158</v>
      </c>
      <c r="BS4" s="219" t="s">
        <v>159</v>
      </c>
      <c r="BT4" s="219" t="s">
        <v>160</v>
      </c>
      <c r="BU4" s="219" t="s">
        <v>133</v>
      </c>
      <c r="BV4" s="219" t="s">
        <v>161</v>
      </c>
      <c r="BW4" s="219"/>
      <c r="BX4" s="219"/>
      <c r="BY4" s="219"/>
      <c r="BZ4" s="219"/>
      <c r="CA4" s="219"/>
      <c r="CB4" s="220"/>
      <c r="CC4" s="211"/>
      <c r="CD4" s="221" t="s">
        <v>122</v>
      </c>
      <c r="CE4" s="222"/>
      <c r="CF4" s="222" t="s">
        <v>123</v>
      </c>
      <c r="CG4" s="222" t="s">
        <v>117</v>
      </c>
      <c r="CH4" s="222" t="s">
        <v>162</v>
      </c>
      <c r="CI4" s="425" t="s">
        <v>127</v>
      </c>
      <c r="CJ4" s="425"/>
      <c r="CK4" s="210"/>
      <c r="CL4" s="219"/>
      <c r="CM4" s="219"/>
      <c r="CN4" s="219"/>
      <c r="CO4" s="219"/>
      <c r="CP4" s="219"/>
      <c r="CQ4" s="219"/>
      <c r="CR4" s="219"/>
      <c r="CS4" s="219"/>
      <c r="CT4" s="219"/>
      <c r="CU4" s="219"/>
      <c r="CV4" s="219"/>
      <c r="CW4" s="210"/>
      <c r="CX4" s="210"/>
      <c r="CY4" s="210"/>
      <c r="CZ4" s="210"/>
      <c r="DA4" s="210"/>
      <c r="DB4" s="210"/>
      <c r="DC4" s="210"/>
      <c r="DD4" s="210"/>
      <c r="DE4" s="210"/>
      <c r="DF4" s="210"/>
      <c r="DG4" s="210"/>
      <c r="DH4" s="210"/>
      <c r="DI4" s="210"/>
      <c r="DJ4" s="210"/>
      <c r="DK4" s="210"/>
      <c r="DL4" s="210"/>
      <c r="DM4" s="210"/>
      <c r="DN4" s="210"/>
      <c r="DO4" s="210"/>
      <c r="DP4" s="211"/>
      <c r="DQ4" s="211"/>
      <c r="DR4" s="211"/>
      <c r="DS4" s="211"/>
      <c r="DT4" s="211"/>
      <c r="DU4" s="211"/>
      <c r="DV4" s="211"/>
      <c r="DW4" s="211"/>
    </row>
    <row r="5" spans="1:127" ht="1.5" customHeight="1" thickBot="1" x14ac:dyDescent="0.3">
      <c r="A5" s="210"/>
      <c r="B5" s="210"/>
      <c r="C5" s="210"/>
      <c r="D5" s="210"/>
      <c r="E5" s="210"/>
      <c r="F5" s="210"/>
      <c r="G5" s="210"/>
      <c r="H5" s="252"/>
      <c r="I5" s="376"/>
      <c r="J5" s="378"/>
      <c r="K5" s="210"/>
      <c r="L5" s="215"/>
      <c r="M5" s="215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  <c r="AD5" s="215"/>
      <c r="AE5" s="215"/>
      <c r="AF5" s="215"/>
      <c r="AG5" s="215"/>
      <c r="AH5" s="215"/>
      <c r="AI5" s="215"/>
      <c r="AJ5" s="215"/>
      <c r="AK5" s="215"/>
      <c r="AL5" s="215"/>
      <c r="AM5" s="215"/>
      <c r="AN5" s="215"/>
      <c r="AO5" s="215"/>
      <c r="AP5" s="215"/>
      <c r="AQ5" s="215"/>
      <c r="AR5" s="215"/>
      <c r="AS5" s="215"/>
      <c r="AT5" s="215"/>
      <c r="AU5" s="215"/>
      <c r="AV5" s="215"/>
      <c r="AW5" s="215"/>
      <c r="AX5" s="215"/>
      <c r="AY5" s="215"/>
      <c r="AZ5" s="215"/>
      <c r="BA5" s="215"/>
      <c r="BB5" s="211"/>
      <c r="BC5" s="211"/>
      <c r="BD5" s="215"/>
      <c r="BE5" s="215"/>
      <c r="BF5" s="215"/>
      <c r="BG5" s="215"/>
      <c r="BH5" s="215"/>
      <c r="BI5" s="215"/>
      <c r="BJ5" s="216"/>
      <c r="BK5" s="211"/>
      <c r="BL5" s="215"/>
      <c r="BM5" s="215"/>
      <c r="BN5" s="215"/>
      <c r="BO5" s="215"/>
      <c r="BP5" s="215"/>
      <c r="BQ5" s="215"/>
      <c r="BR5" s="215"/>
      <c r="BS5" s="215"/>
      <c r="BT5" s="215"/>
      <c r="BU5" s="215"/>
      <c r="BV5" s="215"/>
      <c r="BW5" s="215"/>
      <c r="BX5" s="215"/>
      <c r="BY5" s="215"/>
      <c r="BZ5" s="215"/>
      <c r="CA5" s="215"/>
      <c r="CB5" s="216"/>
      <c r="CC5" s="211"/>
      <c r="CD5" s="221"/>
      <c r="CE5" s="222"/>
      <c r="CF5" s="222"/>
      <c r="CG5" s="222"/>
      <c r="CH5" s="222"/>
      <c r="CI5" s="222"/>
      <c r="CJ5" s="222"/>
      <c r="CK5" s="210"/>
      <c r="CL5" s="215"/>
      <c r="CM5" s="215"/>
      <c r="CN5" s="215"/>
      <c r="CO5" s="215"/>
      <c r="CP5" s="215"/>
      <c r="CQ5" s="215"/>
      <c r="CR5" s="215"/>
      <c r="CS5" s="215"/>
      <c r="CT5" s="215"/>
      <c r="CU5" s="215"/>
      <c r="CV5" s="215"/>
      <c r="CW5" s="210"/>
      <c r="CX5" s="210"/>
      <c r="CY5" s="210"/>
      <c r="CZ5" s="210"/>
      <c r="DA5" s="210"/>
      <c r="DB5" s="210"/>
      <c r="DC5" s="210"/>
      <c r="DD5" s="210"/>
      <c r="DE5" s="210"/>
      <c r="DF5" s="210"/>
      <c r="DG5" s="210"/>
      <c r="DH5" s="210"/>
      <c r="DI5" s="210"/>
      <c r="DJ5" s="210"/>
      <c r="DK5" s="210"/>
      <c r="DL5" s="210"/>
      <c r="DM5" s="210"/>
      <c r="DN5" s="210"/>
      <c r="DO5" s="210"/>
      <c r="DP5" s="211"/>
      <c r="DQ5" s="211"/>
      <c r="DR5" s="211"/>
      <c r="DS5" s="211"/>
      <c r="DT5" s="211"/>
      <c r="DU5" s="211"/>
      <c r="DV5" s="211"/>
      <c r="DW5" s="211"/>
    </row>
    <row r="6" spans="1:127" ht="15.75" thickBot="1" x14ac:dyDescent="0.3">
      <c r="A6" s="210"/>
      <c r="B6" s="210"/>
      <c r="C6" s="413">
        <v>9</v>
      </c>
      <c r="D6" s="415" t="s">
        <v>170</v>
      </c>
      <c r="E6" s="372" t="s">
        <v>246</v>
      </c>
      <c r="F6" s="372">
        <f>BB6</f>
        <v>17</v>
      </c>
      <c r="G6" s="372">
        <f>BJ6</f>
        <v>8</v>
      </c>
      <c r="H6" s="373">
        <f>CB6</f>
        <v>0</v>
      </c>
      <c r="I6" s="384">
        <f>SUM(F6:H6)</f>
        <v>25</v>
      </c>
      <c r="J6" s="417">
        <f>I7*100/I6</f>
        <v>36</v>
      </c>
      <c r="K6" s="210"/>
      <c r="L6" s="240"/>
      <c r="M6" s="240">
        <v>4</v>
      </c>
      <c r="N6" s="240">
        <v>4</v>
      </c>
      <c r="O6" s="240">
        <v>2</v>
      </c>
      <c r="P6" s="240"/>
      <c r="Q6" s="240">
        <v>2</v>
      </c>
      <c r="R6" s="240"/>
      <c r="S6" s="240">
        <v>5</v>
      </c>
      <c r="T6" s="240"/>
      <c r="U6" s="240"/>
      <c r="V6" s="240"/>
      <c r="W6" s="240"/>
      <c r="X6" s="240"/>
      <c r="Y6" s="240"/>
      <c r="Z6" s="240"/>
      <c r="AA6" s="240"/>
      <c r="AB6" s="240"/>
      <c r="AC6" s="241"/>
      <c r="AD6" s="240"/>
      <c r="AE6" s="240"/>
      <c r="AF6" s="240"/>
      <c r="AG6" s="240"/>
      <c r="AH6" s="240"/>
      <c r="AI6" s="240"/>
      <c r="AJ6" s="240"/>
      <c r="AK6" s="240"/>
      <c r="AL6" s="240"/>
      <c r="AM6" s="240"/>
      <c r="AN6" s="240"/>
      <c r="AO6" s="240"/>
      <c r="AP6" s="240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11">
        <f t="shared" ref="BB6:BB9" si="3">SUM(L6:BA6)</f>
        <v>17</v>
      </c>
      <c r="BC6" s="211"/>
      <c r="BD6" s="215">
        <v>8</v>
      </c>
      <c r="BE6" s="215"/>
      <c r="BF6" s="215"/>
      <c r="BG6" s="215"/>
      <c r="BH6" s="215"/>
      <c r="BI6" s="215"/>
      <c r="BJ6" s="211">
        <f t="shared" ref="BJ6:BJ9" si="4">SUM(BD6:BI6)</f>
        <v>8</v>
      </c>
      <c r="BK6" s="211"/>
      <c r="BL6" s="215"/>
      <c r="BM6" s="215"/>
      <c r="BN6" s="215"/>
      <c r="BO6" s="215"/>
      <c r="BP6" s="215"/>
      <c r="BQ6" s="215"/>
      <c r="BR6" s="215"/>
      <c r="BS6" s="215"/>
      <c r="BT6" s="215"/>
      <c r="BU6" s="215"/>
      <c r="BV6" s="215"/>
      <c r="BW6" s="215"/>
      <c r="BX6" s="215"/>
      <c r="BY6" s="215"/>
      <c r="BZ6" s="215"/>
      <c r="CA6" s="215"/>
      <c r="CB6" s="211">
        <f t="shared" ref="CB6:CB9" si="5">SUM(BL6:BX6)</f>
        <v>0</v>
      </c>
      <c r="CC6" s="211"/>
      <c r="CD6" s="221"/>
      <c r="CE6" s="222"/>
      <c r="CF6" s="222"/>
      <c r="CG6" s="222"/>
      <c r="CH6" s="222"/>
      <c r="CI6" s="222"/>
      <c r="CJ6" s="222"/>
      <c r="CK6" s="210"/>
      <c r="CL6" s="215"/>
      <c r="CM6" s="215"/>
      <c r="CN6" s="215"/>
      <c r="CO6" s="215"/>
      <c r="CP6" s="215"/>
      <c r="CQ6" s="215"/>
      <c r="CR6" s="215"/>
      <c r="CS6" s="215"/>
      <c r="CT6" s="215"/>
      <c r="CU6" s="215"/>
      <c r="CV6" s="215"/>
      <c r="CW6" s="211">
        <f t="shared" ref="CW6:CW9" si="6">SUM(CL6:CV6)</f>
        <v>0</v>
      </c>
      <c r="CX6" s="210"/>
      <c r="CY6" s="210"/>
      <c r="CZ6" s="210"/>
      <c r="DA6" s="210"/>
      <c r="DB6" s="210"/>
      <c r="DC6" s="210"/>
      <c r="DD6" s="210"/>
      <c r="DE6" s="210"/>
      <c r="DF6" s="210"/>
      <c r="DG6" s="210"/>
      <c r="DH6" s="210"/>
      <c r="DI6" s="210"/>
      <c r="DJ6" s="210"/>
      <c r="DK6" s="210"/>
      <c r="DL6" s="210"/>
      <c r="DM6" s="210"/>
      <c r="DN6" s="210"/>
      <c r="DO6" s="210"/>
      <c r="DP6" s="211"/>
      <c r="DQ6" s="211"/>
      <c r="DR6" s="211"/>
      <c r="DS6" s="211"/>
      <c r="DT6" s="211"/>
      <c r="DU6" s="211"/>
      <c r="DV6" s="211"/>
      <c r="DW6" s="211"/>
    </row>
    <row r="7" spans="1:127" ht="15.75" thickBot="1" x14ac:dyDescent="0.3">
      <c r="A7" s="210"/>
      <c r="B7" s="210"/>
      <c r="C7" s="414"/>
      <c r="D7" s="416"/>
      <c r="E7" s="374" t="s">
        <v>247</v>
      </c>
      <c r="F7" s="242">
        <f>BB7</f>
        <v>4</v>
      </c>
      <c r="G7" s="242">
        <f>BJ7</f>
        <v>5</v>
      </c>
      <c r="H7" s="253">
        <f>CB7</f>
        <v>0</v>
      </c>
      <c r="I7" s="383">
        <f>SUM(F7:H7)</f>
        <v>9</v>
      </c>
      <c r="J7" s="418"/>
      <c r="K7" s="210"/>
      <c r="L7" s="381"/>
      <c r="M7" s="381">
        <v>2</v>
      </c>
      <c r="N7" s="381">
        <v>1</v>
      </c>
      <c r="O7" s="381">
        <v>0</v>
      </c>
      <c r="P7" s="381"/>
      <c r="Q7" s="381">
        <v>1</v>
      </c>
      <c r="R7" s="381"/>
      <c r="S7" s="381">
        <v>0</v>
      </c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211">
        <f t="shared" si="3"/>
        <v>4</v>
      </c>
      <c r="BC7" s="211"/>
      <c r="BD7" s="386">
        <v>5</v>
      </c>
      <c r="BE7" s="386"/>
      <c r="BF7" s="386"/>
      <c r="BG7" s="386"/>
      <c r="BH7" s="386"/>
      <c r="BI7" s="386"/>
      <c r="BJ7" s="211">
        <f t="shared" si="4"/>
        <v>5</v>
      </c>
      <c r="BK7" s="211"/>
      <c r="BL7" s="386"/>
      <c r="BM7" s="386"/>
      <c r="BN7" s="386"/>
      <c r="BO7" s="386"/>
      <c r="BP7" s="386"/>
      <c r="BQ7" s="386"/>
      <c r="BR7" s="386"/>
      <c r="BS7" s="386"/>
      <c r="BT7" s="386"/>
      <c r="BU7" s="386"/>
      <c r="BV7" s="386"/>
      <c r="BW7" s="386"/>
      <c r="BX7" s="386"/>
      <c r="BY7" s="386"/>
      <c r="BZ7" s="386"/>
      <c r="CA7" s="386"/>
      <c r="CB7" s="211">
        <f t="shared" si="5"/>
        <v>0</v>
      </c>
      <c r="CC7" s="211"/>
      <c r="CD7" s="221"/>
      <c r="CE7" s="222"/>
      <c r="CF7" s="222"/>
      <c r="CG7" s="222"/>
      <c r="CH7" s="222"/>
      <c r="CI7" s="222"/>
      <c r="CJ7" s="222"/>
      <c r="CK7" s="210"/>
      <c r="CL7" s="215"/>
      <c r="CM7" s="215"/>
      <c r="CN7" s="215"/>
      <c r="CO7" s="215"/>
      <c r="CP7" s="215"/>
      <c r="CQ7" s="215"/>
      <c r="CR7" s="215"/>
      <c r="CS7" s="215"/>
      <c r="CT7" s="215"/>
      <c r="CU7" s="215"/>
      <c r="CV7" s="215"/>
      <c r="CW7" s="211">
        <f t="shared" si="6"/>
        <v>0</v>
      </c>
      <c r="CX7" s="210"/>
      <c r="CY7" s="210"/>
      <c r="CZ7" s="210"/>
      <c r="DA7" s="210"/>
      <c r="DB7" s="210"/>
      <c r="DC7" s="210"/>
      <c r="DD7" s="210"/>
      <c r="DE7" s="210"/>
      <c r="DF7" s="210"/>
      <c r="DG7" s="210"/>
      <c r="DH7" s="210"/>
      <c r="DI7" s="210"/>
      <c r="DJ7" s="210"/>
      <c r="DK7" s="210"/>
      <c r="DL7" s="210"/>
      <c r="DM7" s="210"/>
      <c r="DN7" s="210"/>
      <c r="DO7" s="210"/>
      <c r="DP7" s="211"/>
      <c r="DQ7" s="211"/>
      <c r="DR7" s="211"/>
      <c r="DS7" s="211"/>
      <c r="DT7" s="211"/>
      <c r="DU7" s="211"/>
      <c r="DV7" s="211"/>
      <c r="DW7" s="211"/>
    </row>
    <row r="8" spans="1:127" ht="15.75" thickBot="1" x14ac:dyDescent="0.3">
      <c r="A8" s="210"/>
      <c r="B8" s="210"/>
      <c r="C8" s="413">
        <v>34</v>
      </c>
      <c r="D8" s="415" t="s">
        <v>171</v>
      </c>
      <c r="E8" s="372" t="s">
        <v>246</v>
      </c>
      <c r="F8" s="372">
        <f>BB8</f>
        <v>45</v>
      </c>
      <c r="G8" s="372">
        <f>BJ8</f>
        <v>12</v>
      </c>
      <c r="H8" s="373">
        <f>CB8</f>
        <v>21</v>
      </c>
      <c r="I8" s="382">
        <f>SUM(F8:H8)</f>
        <v>78</v>
      </c>
      <c r="J8" s="419">
        <f>I9*100/I8</f>
        <v>23.076923076923077</v>
      </c>
      <c r="K8" s="210"/>
      <c r="L8" s="240">
        <v>2</v>
      </c>
      <c r="M8" s="240"/>
      <c r="N8" s="240"/>
      <c r="O8" s="240"/>
      <c r="P8" s="240">
        <v>6</v>
      </c>
      <c r="Q8" s="240"/>
      <c r="R8" s="240">
        <v>5</v>
      </c>
      <c r="S8" s="240"/>
      <c r="T8" s="240">
        <v>5</v>
      </c>
      <c r="U8" s="240">
        <v>9</v>
      </c>
      <c r="V8" s="240">
        <v>7</v>
      </c>
      <c r="W8" s="240">
        <v>6</v>
      </c>
      <c r="X8" s="240">
        <v>5</v>
      </c>
      <c r="Y8" s="240"/>
      <c r="Z8" s="240"/>
      <c r="AA8" s="240"/>
      <c r="AB8" s="240"/>
      <c r="AC8" s="240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40"/>
      <c r="AO8" s="240"/>
      <c r="AP8" s="240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0"/>
      <c r="BB8" s="211">
        <f t="shared" si="3"/>
        <v>45</v>
      </c>
      <c r="BC8" s="211"/>
      <c r="BD8" s="215"/>
      <c r="BE8" s="215">
        <v>3</v>
      </c>
      <c r="BF8" s="215">
        <v>7</v>
      </c>
      <c r="BG8" s="215">
        <v>2</v>
      </c>
      <c r="BH8" s="215"/>
      <c r="BI8" s="215"/>
      <c r="BJ8" s="211">
        <f t="shared" si="4"/>
        <v>12</v>
      </c>
      <c r="BK8" s="211"/>
      <c r="BL8" s="215">
        <v>5</v>
      </c>
      <c r="BM8" s="215">
        <v>4</v>
      </c>
      <c r="BN8" s="215">
        <v>3</v>
      </c>
      <c r="BO8" s="215">
        <v>9</v>
      </c>
      <c r="BP8" s="215"/>
      <c r="BQ8" s="215"/>
      <c r="BR8" s="215"/>
      <c r="BS8" s="215"/>
      <c r="BT8" s="215"/>
      <c r="BU8" s="215"/>
      <c r="BV8" s="215"/>
      <c r="BW8" s="215"/>
      <c r="BX8" s="215"/>
      <c r="BY8" s="215"/>
      <c r="BZ8" s="215"/>
      <c r="CA8" s="215"/>
      <c r="CB8" s="211">
        <f t="shared" si="5"/>
        <v>21</v>
      </c>
      <c r="CC8" s="211"/>
      <c r="CD8" s="221"/>
      <c r="CE8" s="222"/>
      <c r="CF8" s="222"/>
      <c r="CG8" s="222"/>
      <c r="CH8" s="222"/>
      <c r="CI8" s="222"/>
      <c r="CJ8" s="222"/>
      <c r="CK8" s="210"/>
      <c r="CL8" s="215"/>
      <c r="CM8" s="215"/>
      <c r="CN8" s="215"/>
      <c r="CO8" s="215"/>
      <c r="CP8" s="215"/>
      <c r="CQ8" s="215"/>
      <c r="CR8" s="215"/>
      <c r="CS8" s="215"/>
      <c r="CT8" s="215"/>
      <c r="CU8" s="215"/>
      <c r="CV8" s="215"/>
      <c r="CW8" s="211">
        <f t="shared" si="6"/>
        <v>0</v>
      </c>
      <c r="CX8" s="210"/>
      <c r="CY8" s="210"/>
      <c r="CZ8" s="210"/>
      <c r="DA8" s="210"/>
      <c r="DB8" s="210"/>
      <c r="DC8" s="210"/>
      <c r="DD8" s="210"/>
      <c r="DE8" s="210"/>
      <c r="DF8" s="210"/>
      <c r="DG8" s="210"/>
      <c r="DH8" s="210"/>
      <c r="DI8" s="210"/>
      <c r="DJ8" s="210"/>
      <c r="DK8" s="210"/>
      <c r="DL8" s="210"/>
      <c r="DM8" s="210"/>
      <c r="DN8" s="210"/>
      <c r="DO8" s="210"/>
      <c r="DP8" s="211"/>
      <c r="DQ8" s="211"/>
      <c r="DR8" s="211"/>
      <c r="DS8" s="211"/>
      <c r="DT8" s="211"/>
      <c r="DU8" s="211"/>
      <c r="DV8" s="211"/>
      <c r="DW8" s="211"/>
    </row>
    <row r="9" spans="1:127" ht="15.75" thickBot="1" x14ac:dyDescent="0.3">
      <c r="A9" s="210"/>
      <c r="B9" s="210"/>
      <c r="C9" s="414"/>
      <c r="D9" s="416"/>
      <c r="E9" s="374" t="s">
        <v>247</v>
      </c>
      <c r="F9" s="242">
        <f>BB9</f>
        <v>12</v>
      </c>
      <c r="G9" s="242">
        <f>BJ9</f>
        <v>3</v>
      </c>
      <c r="H9" s="253">
        <f>CB9</f>
        <v>3</v>
      </c>
      <c r="I9" s="385">
        <f>SUM(F9:H9)</f>
        <v>18</v>
      </c>
      <c r="J9" s="420"/>
      <c r="K9" s="210"/>
      <c r="L9" s="381">
        <v>0</v>
      </c>
      <c r="M9" s="381"/>
      <c r="N9" s="381"/>
      <c r="O9" s="381"/>
      <c r="P9" s="381">
        <v>1</v>
      </c>
      <c r="Q9" s="381"/>
      <c r="R9" s="381">
        <v>0</v>
      </c>
      <c r="S9" s="381"/>
      <c r="T9" s="381">
        <v>2</v>
      </c>
      <c r="U9" s="381">
        <v>4</v>
      </c>
      <c r="V9" s="381">
        <v>1</v>
      </c>
      <c r="W9" s="381">
        <v>3</v>
      </c>
      <c r="X9" s="381">
        <v>1</v>
      </c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211">
        <f t="shared" si="3"/>
        <v>12</v>
      </c>
      <c r="BC9" s="211"/>
      <c r="BD9" s="386"/>
      <c r="BE9" s="386">
        <v>0</v>
      </c>
      <c r="BF9" s="386">
        <v>2</v>
      </c>
      <c r="BG9" s="386">
        <v>1</v>
      </c>
      <c r="BH9" s="386"/>
      <c r="BI9" s="386"/>
      <c r="BJ9" s="211">
        <f t="shared" si="4"/>
        <v>3</v>
      </c>
      <c r="BK9" s="211"/>
      <c r="BL9" s="386">
        <v>1</v>
      </c>
      <c r="BM9" s="386">
        <v>1</v>
      </c>
      <c r="BN9" s="386">
        <v>0</v>
      </c>
      <c r="BO9" s="386">
        <v>1</v>
      </c>
      <c r="BP9" s="386"/>
      <c r="BQ9" s="386"/>
      <c r="BR9" s="386"/>
      <c r="BS9" s="386"/>
      <c r="BT9" s="386"/>
      <c r="BU9" s="386"/>
      <c r="BV9" s="386"/>
      <c r="BW9" s="386"/>
      <c r="BX9" s="386"/>
      <c r="BY9" s="386"/>
      <c r="BZ9" s="386"/>
      <c r="CA9" s="386"/>
      <c r="CB9" s="211">
        <f t="shared" si="5"/>
        <v>3</v>
      </c>
      <c r="CC9" s="211"/>
      <c r="CD9" s="221"/>
      <c r="CE9" s="222"/>
      <c r="CF9" s="222"/>
      <c r="CG9" s="222"/>
      <c r="CH9" s="222"/>
      <c r="CI9" s="222"/>
      <c r="CJ9" s="222"/>
      <c r="CK9" s="210"/>
      <c r="CL9" s="215"/>
      <c r="CM9" s="215"/>
      <c r="CN9" s="215"/>
      <c r="CO9" s="215"/>
      <c r="CP9" s="215"/>
      <c r="CQ9" s="215"/>
      <c r="CR9" s="215"/>
      <c r="CS9" s="215"/>
      <c r="CT9" s="215"/>
      <c r="CU9" s="215"/>
      <c r="CV9" s="215"/>
      <c r="CW9" s="211">
        <f t="shared" si="6"/>
        <v>0</v>
      </c>
      <c r="CX9" s="210"/>
      <c r="CY9" s="210"/>
      <c r="CZ9" s="210"/>
      <c r="DA9" s="210"/>
      <c r="DB9" s="210"/>
      <c r="DC9" s="210"/>
      <c r="DD9" s="210"/>
      <c r="DE9" s="210"/>
      <c r="DF9" s="210"/>
      <c r="DG9" s="210"/>
      <c r="DH9" s="210"/>
      <c r="DI9" s="210"/>
      <c r="DJ9" s="210"/>
      <c r="DK9" s="210"/>
      <c r="DL9" s="210"/>
      <c r="DM9" s="210"/>
      <c r="DN9" s="210"/>
      <c r="DO9" s="210"/>
      <c r="DP9" s="211"/>
      <c r="DQ9" s="211"/>
      <c r="DR9" s="211"/>
      <c r="DS9" s="211"/>
      <c r="DT9" s="211"/>
      <c r="DU9" s="211"/>
      <c r="DV9" s="211"/>
      <c r="DW9" s="211"/>
    </row>
    <row r="10" spans="1:127" ht="15.75" thickBot="1" x14ac:dyDescent="0.3">
      <c r="A10" s="210"/>
      <c r="B10" s="210"/>
      <c r="C10" s="210"/>
      <c r="D10" s="210"/>
      <c r="E10" s="210"/>
      <c r="F10" s="223">
        <f>SUM(F4:F6)</f>
        <v>17</v>
      </c>
      <c r="G10" s="223">
        <f>SUM(G4:G6)</f>
        <v>8</v>
      </c>
      <c r="H10" s="223">
        <f>SUM(H4:H6)</f>
        <v>0</v>
      </c>
      <c r="I10" s="210"/>
      <c r="J10" s="210"/>
      <c r="K10" s="210"/>
      <c r="L10" s="224">
        <f t="shared" ref="L10:BA10" si="7">SUM(L6:L9)</f>
        <v>2</v>
      </c>
      <c r="M10" s="224">
        <f t="shared" si="7"/>
        <v>6</v>
      </c>
      <c r="N10" s="224">
        <f t="shared" si="7"/>
        <v>5</v>
      </c>
      <c r="O10" s="224">
        <f t="shared" si="7"/>
        <v>2</v>
      </c>
      <c r="P10" s="224">
        <f t="shared" si="7"/>
        <v>7</v>
      </c>
      <c r="Q10" s="224">
        <f t="shared" si="7"/>
        <v>3</v>
      </c>
      <c r="R10" s="224">
        <f t="shared" si="7"/>
        <v>5</v>
      </c>
      <c r="S10" s="224">
        <f t="shared" si="7"/>
        <v>5</v>
      </c>
      <c r="T10" s="224">
        <f t="shared" si="7"/>
        <v>7</v>
      </c>
      <c r="U10" s="224">
        <f t="shared" si="7"/>
        <v>13</v>
      </c>
      <c r="V10" s="224">
        <f t="shared" si="7"/>
        <v>8</v>
      </c>
      <c r="W10" s="224">
        <f t="shared" si="7"/>
        <v>9</v>
      </c>
      <c r="X10" s="224">
        <f t="shared" si="7"/>
        <v>6</v>
      </c>
      <c r="Y10" s="224">
        <f t="shared" si="7"/>
        <v>0</v>
      </c>
      <c r="Z10" s="224">
        <f t="shared" si="7"/>
        <v>0</v>
      </c>
      <c r="AA10" s="224">
        <f t="shared" si="7"/>
        <v>0</v>
      </c>
      <c r="AB10" s="224">
        <f t="shared" si="7"/>
        <v>0</v>
      </c>
      <c r="AC10" s="224">
        <f t="shared" si="7"/>
        <v>0</v>
      </c>
      <c r="AD10" s="224">
        <f t="shared" si="7"/>
        <v>0</v>
      </c>
      <c r="AE10" s="224">
        <f t="shared" si="7"/>
        <v>0</v>
      </c>
      <c r="AF10" s="224">
        <f t="shared" si="7"/>
        <v>0</v>
      </c>
      <c r="AG10" s="224">
        <f t="shared" si="7"/>
        <v>0</v>
      </c>
      <c r="AH10" s="224">
        <f t="shared" si="7"/>
        <v>0</v>
      </c>
      <c r="AI10" s="224">
        <f t="shared" si="7"/>
        <v>0</v>
      </c>
      <c r="AJ10" s="225">
        <f t="shared" si="7"/>
        <v>0</v>
      </c>
      <c r="AK10" s="224">
        <f t="shared" si="7"/>
        <v>0</v>
      </c>
      <c r="AL10" s="224">
        <f t="shared" si="7"/>
        <v>0</v>
      </c>
      <c r="AM10" s="224">
        <f t="shared" si="7"/>
        <v>0</v>
      </c>
      <c r="AN10" s="224">
        <f t="shared" si="7"/>
        <v>0</v>
      </c>
      <c r="AO10" s="224">
        <f t="shared" si="7"/>
        <v>0</v>
      </c>
      <c r="AP10" s="224">
        <f t="shared" si="7"/>
        <v>0</v>
      </c>
      <c r="AQ10" s="224">
        <f t="shared" si="7"/>
        <v>0</v>
      </c>
      <c r="AR10" s="224">
        <f t="shared" si="7"/>
        <v>0</v>
      </c>
      <c r="AS10" s="224">
        <f t="shared" si="7"/>
        <v>0</v>
      </c>
      <c r="AT10" s="224">
        <f t="shared" si="7"/>
        <v>0</v>
      </c>
      <c r="AU10" s="224">
        <f t="shared" si="7"/>
        <v>0</v>
      </c>
      <c r="AV10" s="224">
        <f t="shared" si="7"/>
        <v>0</v>
      </c>
      <c r="AW10" s="224">
        <f t="shared" si="7"/>
        <v>0</v>
      </c>
      <c r="AX10" s="224">
        <f t="shared" si="7"/>
        <v>0</v>
      </c>
      <c r="AY10" s="224">
        <f t="shared" si="7"/>
        <v>0</v>
      </c>
      <c r="AZ10" s="224">
        <f t="shared" si="7"/>
        <v>0</v>
      </c>
      <c r="BA10" s="224">
        <f t="shared" si="7"/>
        <v>0</v>
      </c>
      <c r="BB10" s="211"/>
      <c r="BC10" s="211"/>
      <c r="BD10" s="224">
        <f t="shared" ref="BD10:BI10" si="8">SUM(BD6:BD9)</f>
        <v>13</v>
      </c>
      <c r="BE10" s="224">
        <f t="shared" si="8"/>
        <v>3</v>
      </c>
      <c r="BF10" s="224">
        <f t="shared" si="8"/>
        <v>9</v>
      </c>
      <c r="BG10" s="224">
        <f t="shared" si="8"/>
        <v>3</v>
      </c>
      <c r="BH10" s="224">
        <f t="shared" si="8"/>
        <v>0</v>
      </c>
      <c r="BI10" s="224">
        <f t="shared" si="8"/>
        <v>0</v>
      </c>
      <c r="BJ10" s="211"/>
      <c r="BK10" s="211"/>
      <c r="BL10" s="224">
        <f t="shared" ref="BL10:CA10" si="9">SUM(BL6:BL9)</f>
        <v>6</v>
      </c>
      <c r="BM10" s="224">
        <f t="shared" si="9"/>
        <v>5</v>
      </c>
      <c r="BN10" s="224">
        <f t="shared" si="9"/>
        <v>3</v>
      </c>
      <c r="BO10" s="224">
        <f t="shared" si="9"/>
        <v>10</v>
      </c>
      <c r="BP10" s="224">
        <f t="shared" si="9"/>
        <v>0</v>
      </c>
      <c r="BQ10" s="224">
        <f t="shared" si="9"/>
        <v>0</v>
      </c>
      <c r="BR10" s="224">
        <f t="shared" si="9"/>
        <v>0</v>
      </c>
      <c r="BS10" s="224">
        <f t="shared" si="9"/>
        <v>0</v>
      </c>
      <c r="BT10" s="224">
        <f t="shared" si="9"/>
        <v>0</v>
      </c>
      <c r="BU10" s="224">
        <f t="shared" si="9"/>
        <v>0</v>
      </c>
      <c r="BV10" s="224">
        <f t="shared" si="9"/>
        <v>0</v>
      </c>
      <c r="BW10" s="224">
        <f t="shared" si="9"/>
        <v>0</v>
      </c>
      <c r="BX10" s="224">
        <f t="shared" si="9"/>
        <v>0</v>
      </c>
      <c r="BY10" s="224">
        <f t="shared" si="9"/>
        <v>0</v>
      </c>
      <c r="BZ10" s="224">
        <f t="shared" si="9"/>
        <v>0</v>
      </c>
      <c r="CA10" s="224">
        <f t="shared" si="9"/>
        <v>0</v>
      </c>
      <c r="CB10" s="216"/>
      <c r="CC10" s="211"/>
      <c r="CD10" s="210"/>
      <c r="CE10" s="210"/>
      <c r="CF10" s="210"/>
      <c r="CG10" s="210"/>
      <c r="CH10" s="226">
        <f>SUM(CH6:CH9)</f>
        <v>0</v>
      </c>
      <c r="CI10" s="210"/>
      <c r="CJ10" s="210"/>
      <c r="CK10" s="210"/>
      <c r="CL10" s="227">
        <f t="shared" ref="CL10:CV10" si="10">SUM(CL6:CL9)</f>
        <v>0</v>
      </c>
      <c r="CM10" s="227">
        <f t="shared" si="10"/>
        <v>0</v>
      </c>
      <c r="CN10" s="227">
        <f t="shared" si="10"/>
        <v>0</v>
      </c>
      <c r="CO10" s="227">
        <f t="shared" si="10"/>
        <v>0</v>
      </c>
      <c r="CP10" s="227">
        <f t="shared" si="10"/>
        <v>0</v>
      </c>
      <c r="CQ10" s="227">
        <f t="shared" si="10"/>
        <v>0</v>
      </c>
      <c r="CR10" s="227">
        <f t="shared" si="10"/>
        <v>0</v>
      </c>
      <c r="CS10" s="227">
        <f t="shared" si="10"/>
        <v>0</v>
      </c>
      <c r="CT10" s="227">
        <f t="shared" si="10"/>
        <v>0</v>
      </c>
      <c r="CU10" s="227">
        <f t="shared" si="10"/>
        <v>0</v>
      </c>
      <c r="CV10" s="227">
        <f t="shared" si="10"/>
        <v>0</v>
      </c>
      <c r="CW10" s="210"/>
      <c r="CX10" s="210"/>
      <c r="CY10" s="210"/>
      <c r="CZ10" s="210"/>
      <c r="DA10" s="210"/>
      <c r="DB10" s="210"/>
      <c r="DC10" s="210"/>
      <c r="DD10" s="210"/>
      <c r="DE10" s="210"/>
      <c r="DF10" s="210"/>
      <c r="DG10" s="210"/>
      <c r="DH10" s="210"/>
      <c r="DI10" s="210"/>
      <c r="DJ10" s="210"/>
      <c r="DK10" s="210"/>
      <c r="DL10" s="210"/>
      <c r="DM10" s="210"/>
      <c r="DN10" s="210"/>
      <c r="DO10" s="210"/>
      <c r="DP10" s="211"/>
      <c r="DQ10" s="211"/>
      <c r="DR10" s="211"/>
      <c r="DS10" s="211"/>
      <c r="DT10" s="211"/>
      <c r="DU10" s="211"/>
      <c r="DV10" s="211"/>
      <c r="DW10" s="211"/>
    </row>
    <row r="11" spans="1:127" ht="15.75" thickBot="1" x14ac:dyDescent="0.3">
      <c r="A11" s="210"/>
      <c r="B11" s="228"/>
      <c r="C11" s="228"/>
      <c r="D11" s="230" t="s">
        <v>163</v>
      </c>
      <c r="E11" s="210"/>
      <c r="F11" s="228"/>
      <c r="G11" s="209">
        <f>F10+G10+H10</f>
        <v>25</v>
      </c>
      <c r="H11" s="228"/>
      <c r="I11" s="228"/>
      <c r="J11" s="228"/>
      <c r="K11" s="228"/>
      <c r="L11" s="219" t="str">
        <f t="shared" ref="L11:BA11" si="11">L4</f>
        <v>TAL</v>
      </c>
      <c r="M11" s="219" t="str">
        <f t="shared" si="11"/>
        <v>NEW</v>
      </c>
      <c r="N11" s="219" t="str">
        <f t="shared" si="11"/>
        <v>DYJ</v>
      </c>
      <c r="O11" s="219" t="str">
        <f t="shared" si="11"/>
        <v>LAN</v>
      </c>
      <c r="P11" s="219" t="str">
        <f t="shared" si="11"/>
        <v>RAC</v>
      </c>
      <c r="Q11" s="219" t="str">
        <f t="shared" si="11"/>
        <v>SLO</v>
      </c>
      <c r="R11" s="219" t="str">
        <f t="shared" si="11"/>
        <v>GC</v>
      </c>
      <c r="S11" s="219" t="str">
        <f t="shared" si="11"/>
        <v>AAAJ</v>
      </c>
      <c r="T11" s="219" t="str">
        <f t="shared" si="11"/>
        <v>VEL</v>
      </c>
      <c r="U11" s="219" t="str">
        <f t="shared" si="11"/>
        <v>IND</v>
      </c>
      <c r="V11" s="219" t="str">
        <f t="shared" si="11"/>
        <v>COL</v>
      </c>
      <c r="W11" s="219" t="str">
        <f t="shared" si="11"/>
        <v>BOC</v>
      </c>
      <c r="X11" s="219" t="str">
        <f t="shared" si="11"/>
        <v>ATU</v>
      </c>
      <c r="Y11" s="219" t="str">
        <f t="shared" si="11"/>
        <v>ROS</v>
      </c>
      <c r="Z11" s="219" t="str">
        <f t="shared" si="11"/>
        <v>UNI</v>
      </c>
      <c r="AA11" s="219" t="str">
        <f t="shared" si="11"/>
        <v>RAF</v>
      </c>
      <c r="AB11" s="219" t="str">
        <f t="shared" si="11"/>
        <v>EST</v>
      </c>
      <c r="AC11" s="219" t="str">
        <f t="shared" si="11"/>
        <v>DAL</v>
      </c>
      <c r="AD11" s="219" t="str">
        <f t="shared" si="11"/>
        <v>RIV</v>
      </c>
      <c r="AE11" s="219" t="str">
        <f t="shared" si="11"/>
        <v>QUI</v>
      </c>
      <c r="AF11" s="219" t="str">
        <f t="shared" si="11"/>
        <v>ARS</v>
      </c>
      <c r="AG11" s="219" t="str">
        <f t="shared" si="11"/>
        <v>TAL</v>
      </c>
      <c r="AH11" s="219" t="str">
        <f t="shared" si="11"/>
        <v>NEW</v>
      </c>
      <c r="AI11" s="219" t="str">
        <f t="shared" si="11"/>
        <v>DYJ</v>
      </c>
      <c r="AJ11" s="219" t="str">
        <f t="shared" si="11"/>
        <v>LAN</v>
      </c>
      <c r="AK11" s="219" t="str">
        <f t="shared" si="11"/>
        <v>RAC</v>
      </c>
      <c r="AL11" s="219" t="str">
        <f t="shared" si="11"/>
        <v>SLO</v>
      </c>
      <c r="AM11" s="219" t="str">
        <f t="shared" si="11"/>
        <v>GC</v>
      </c>
      <c r="AN11" s="219" t="str">
        <f t="shared" si="11"/>
        <v>AAAJ</v>
      </c>
      <c r="AO11" s="219" t="str">
        <f t="shared" si="11"/>
        <v>VEL</v>
      </c>
      <c r="AP11" s="219" t="str">
        <f t="shared" si="11"/>
        <v>IND</v>
      </c>
      <c r="AQ11" s="219" t="str">
        <f t="shared" si="11"/>
        <v>COL</v>
      </c>
      <c r="AR11" s="219" t="str">
        <f t="shared" si="11"/>
        <v>BOC</v>
      </c>
      <c r="AS11" s="219" t="str">
        <f t="shared" si="11"/>
        <v>ATU</v>
      </c>
      <c r="AT11" s="219" t="str">
        <f t="shared" si="11"/>
        <v>ROS</v>
      </c>
      <c r="AU11" s="219" t="str">
        <f t="shared" si="11"/>
        <v>UNI</v>
      </c>
      <c r="AV11" s="219" t="str">
        <f t="shared" si="11"/>
        <v>RAF</v>
      </c>
      <c r="AW11" s="219" t="str">
        <f t="shared" si="11"/>
        <v>EST</v>
      </c>
      <c r="AX11" s="219" t="str">
        <f t="shared" si="11"/>
        <v>DAL</v>
      </c>
      <c r="AY11" s="219" t="str">
        <f t="shared" si="11"/>
        <v>RIV</v>
      </c>
      <c r="AZ11" s="219" t="str">
        <f t="shared" si="11"/>
        <v>QUI</v>
      </c>
      <c r="BA11" s="219" t="str">
        <f t="shared" si="11"/>
        <v>ARS</v>
      </c>
      <c r="BB11" s="211"/>
      <c r="BC11" s="211"/>
      <c r="BD11" s="219" t="str">
        <f t="shared" ref="BD11:BI11" si="12">BD4</f>
        <v>BUC</v>
      </c>
      <c r="BE11" s="219" t="str">
        <f t="shared" si="12"/>
        <v>ESC</v>
      </c>
      <c r="BF11" s="219" t="str">
        <f t="shared" si="12"/>
        <v>CHA</v>
      </c>
      <c r="BG11" s="219" t="str">
        <f t="shared" si="12"/>
        <v>ALM</v>
      </c>
      <c r="BH11" s="219">
        <f t="shared" si="12"/>
        <v>0</v>
      </c>
      <c r="BI11" s="219">
        <f t="shared" si="12"/>
        <v>0</v>
      </c>
      <c r="BJ11" s="211"/>
      <c r="BK11" s="211"/>
      <c r="BL11" s="219" t="str">
        <f t="shared" ref="BL11:BX11" si="13">BL4</f>
        <v>TOL</v>
      </c>
      <c r="BM11" s="219" t="str">
        <f t="shared" si="13"/>
        <v>IDV</v>
      </c>
      <c r="BN11" s="219" t="str">
        <f t="shared" si="13"/>
        <v>MET</v>
      </c>
      <c r="BO11" s="219" t="str">
        <f t="shared" si="13"/>
        <v>BLO</v>
      </c>
      <c r="BP11" s="219" t="str">
        <f t="shared" si="13"/>
        <v>FLU</v>
      </c>
      <c r="BQ11" s="219" t="str">
        <f t="shared" si="13"/>
        <v>LEQ</v>
      </c>
      <c r="BR11" s="219" t="str">
        <f t="shared" si="13"/>
        <v>RBB</v>
      </c>
      <c r="BS11" s="219" t="str">
        <f t="shared" si="13"/>
        <v>SHU</v>
      </c>
      <c r="BT11" s="219" t="str">
        <f t="shared" si="13"/>
        <v>PAL</v>
      </c>
      <c r="BU11" s="219" t="str">
        <f t="shared" si="13"/>
        <v>SLO</v>
      </c>
      <c r="BV11" s="219" t="str">
        <f t="shared" si="13"/>
        <v>NAP</v>
      </c>
      <c r="BW11" s="219">
        <f t="shared" si="13"/>
        <v>0</v>
      </c>
      <c r="BX11" s="219">
        <f t="shared" si="13"/>
        <v>0</v>
      </c>
      <c r="BY11" s="219">
        <f>BY4</f>
        <v>0</v>
      </c>
      <c r="BZ11" s="219">
        <f>BZ4</f>
        <v>0</v>
      </c>
      <c r="CA11" s="219">
        <f>CA4</f>
        <v>0</v>
      </c>
      <c r="CB11" s="216"/>
      <c r="CC11" s="211"/>
      <c r="CD11" s="228"/>
      <c r="CE11" s="228"/>
      <c r="CF11" s="228"/>
      <c r="CG11" s="228"/>
      <c r="CH11" s="229"/>
      <c r="CI11" s="210"/>
      <c r="CJ11" s="210"/>
      <c r="CK11" s="210"/>
      <c r="CL11" s="219">
        <f t="shared" ref="CL11:CV11" si="14">CL4</f>
        <v>0</v>
      </c>
      <c r="CM11" s="219">
        <f t="shared" si="14"/>
        <v>0</v>
      </c>
      <c r="CN11" s="219">
        <f t="shared" si="14"/>
        <v>0</v>
      </c>
      <c r="CO11" s="219">
        <f t="shared" si="14"/>
        <v>0</v>
      </c>
      <c r="CP11" s="219">
        <f t="shared" si="14"/>
        <v>0</v>
      </c>
      <c r="CQ11" s="219">
        <f t="shared" si="14"/>
        <v>0</v>
      </c>
      <c r="CR11" s="219">
        <f t="shared" si="14"/>
        <v>0</v>
      </c>
      <c r="CS11" s="219">
        <f t="shared" si="14"/>
        <v>0</v>
      </c>
      <c r="CT11" s="219">
        <f t="shared" si="14"/>
        <v>0</v>
      </c>
      <c r="CU11" s="219">
        <f t="shared" si="14"/>
        <v>0</v>
      </c>
      <c r="CV11" s="219">
        <f t="shared" si="14"/>
        <v>0</v>
      </c>
      <c r="CW11" s="210"/>
      <c r="CX11" s="210"/>
      <c r="CY11" s="210"/>
      <c r="CZ11" s="210"/>
      <c r="DA11" s="210"/>
      <c r="DB11" s="210"/>
      <c r="DC11" s="210"/>
      <c r="DD11" s="210"/>
      <c r="DE11" s="210"/>
      <c r="DF11" s="210"/>
      <c r="DG11" s="210"/>
      <c r="DH11" s="210"/>
      <c r="DI11" s="210"/>
      <c r="DJ11" s="210"/>
      <c r="DK11" s="210"/>
      <c r="DL11" s="210"/>
      <c r="DM11" s="210"/>
      <c r="DN11" s="210"/>
      <c r="DO11" s="210"/>
      <c r="DP11" s="211"/>
      <c r="DQ11" s="211"/>
      <c r="DR11" s="211"/>
      <c r="DS11" s="211"/>
      <c r="DT11" s="211"/>
      <c r="DU11" s="211"/>
      <c r="DV11" s="211"/>
      <c r="DW11" s="211"/>
    </row>
    <row r="12" spans="1:127" ht="15.75" thickBot="1" x14ac:dyDescent="0.3">
      <c r="A12" s="210"/>
      <c r="B12" s="210"/>
      <c r="C12" s="210"/>
      <c r="D12" s="231">
        <f ca="1">RANDBETWEEN(1,99)</f>
        <v>11</v>
      </c>
      <c r="E12" s="210"/>
      <c r="F12" s="210"/>
      <c r="G12" s="210"/>
      <c r="H12" s="210"/>
      <c r="I12" s="210"/>
      <c r="J12" s="210"/>
      <c r="K12" s="210"/>
      <c r="L12" s="215">
        <f>L3</f>
        <v>1</v>
      </c>
      <c r="M12" s="215">
        <f t="shared" ref="M12:BA12" si="15">M3</f>
        <v>2</v>
      </c>
      <c r="N12" s="215">
        <f t="shared" si="15"/>
        <v>3</v>
      </c>
      <c r="O12" s="215">
        <f t="shared" si="15"/>
        <v>4</v>
      </c>
      <c r="P12" s="215">
        <f t="shared" si="15"/>
        <v>5</v>
      </c>
      <c r="Q12" s="215">
        <f t="shared" si="15"/>
        <v>6</v>
      </c>
      <c r="R12" s="215">
        <f t="shared" si="15"/>
        <v>7</v>
      </c>
      <c r="S12" s="215">
        <f t="shared" si="15"/>
        <v>8</v>
      </c>
      <c r="T12" s="215">
        <f t="shared" si="15"/>
        <v>9</v>
      </c>
      <c r="U12" s="215">
        <f t="shared" si="15"/>
        <v>10</v>
      </c>
      <c r="V12" s="215">
        <f t="shared" si="15"/>
        <v>11</v>
      </c>
      <c r="W12" s="215">
        <f t="shared" si="15"/>
        <v>12</v>
      </c>
      <c r="X12" s="215">
        <f t="shared" si="15"/>
        <v>13</v>
      </c>
      <c r="Y12" s="215">
        <f t="shared" si="15"/>
        <v>14</v>
      </c>
      <c r="Z12" s="215">
        <f t="shared" si="15"/>
        <v>15</v>
      </c>
      <c r="AA12" s="215">
        <f t="shared" si="15"/>
        <v>16</v>
      </c>
      <c r="AB12" s="215">
        <f t="shared" si="15"/>
        <v>17</v>
      </c>
      <c r="AC12" s="215">
        <f t="shared" si="15"/>
        <v>18</v>
      </c>
      <c r="AD12" s="215">
        <f t="shared" si="15"/>
        <v>19</v>
      </c>
      <c r="AE12" s="215">
        <f t="shared" si="15"/>
        <v>20</v>
      </c>
      <c r="AF12" s="215">
        <f t="shared" si="15"/>
        <v>21</v>
      </c>
      <c r="AG12" s="215">
        <f t="shared" si="15"/>
        <v>22</v>
      </c>
      <c r="AH12" s="215">
        <f t="shared" si="15"/>
        <v>23</v>
      </c>
      <c r="AI12" s="215">
        <f t="shared" si="15"/>
        <v>24</v>
      </c>
      <c r="AJ12" s="215">
        <f t="shared" si="15"/>
        <v>25</v>
      </c>
      <c r="AK12" s="215">
        <f t="shared" si="15"/>
        <v>26</v>
      </c>
      <c r="AL12" s="215">
        <f t="shared" si="15"/>
        <v>27</v>
      </c>
      <c r="AM12" s="215">
        <f t="shared" si="15"/>
        <v>28</v>
      </c>
      <c r="AN12" s="215">
        <f t="shared" si="15"/>
        <v>29</v>
      </c>
      <c r="AO12" s="215">
        <f t="shared" si="15"/>
        <v>30</v>
      </c>
      <c r="AP12" s="215">
        <f t="shared" si="15"/>
        <v>31</v>
      </c>
      <c r="AQ12" s="215">
        <f t="shared" si="15"/>
        <v>32</v>
      </c>
      <c r="AR12" s="215">
        <f t="shared" si="15"/>
        <v>33</v>
      </c>
      <c r="AS12" s="215">
        <f t="shared" si="15"/>
        <v>34</v>
      </c>
      <c r="AT12" s="215">
        <f t="shared" si="15"/>
        <v>35</v>
      </c>
      <c r="AU12" s="215">
        <f t="shared" si="15"/>
        <v>36</v>
      </c>
      <c r="AV12" s="215">
        <f t="shared" si="15"/>
        <v>37</v>
      </c>
      <c r="AW12" s="215">
        <f t="shared" si="15"/>
        <v>38</v>
      </c>
      <c r="AX12" s="215">
        <f t="shared" si="15"/>
        <v>39</v>
      </c>
      <c r="AY12" s="215">
        <f t="shared" si="15"/>
        <v>40</v>
      </c>
      <c r="AZ12" s="215">
        <f t="shared" si="15"/>
        <v>41</v>
      </c>
      <c r="BA12" s="215">
        <f t="shared" si="15"/>
        <v>42</v>
      </c>
      <c r="BB12" s="211"/>
      <c r="BC12" s="211"/>
      <c r="BD12" s="215" t="str">
        <f t="shared" ref="BD12:BI12" si="16">BD3</f>
        <v>R1</v>
      </c>
      <c r="BE12" s="215" t="str">
        <f t="shared" si="16"/>
        <v>R2</v>
      </c>
      <c r="BF12" s="215" t="str">
        <f t="shared" si="16"/>
        <v>OF</v>
      </c>
      <c r="BG12" s="215" t="str">
        <f t="shared" si="16"/>
        <v>CF</v>
      </c>
      <c r="BH12" s="215" t="str">
        <f t="shared" si="16"/>
        <v>SF</v>
      </c>
      <c r="BI12" s="215" t="str">
        <f t="shared" si="16"/>
        <v>F</v>
      </c>
      <c r="BJ12" s="216"/>
      <c r="BK12" s="211"/>
      <c r="BL12" s="215" t="str">
        <f>BL3</f>
        <v>G1</v>
      </c>
      <c r="BM12" s="215" t="str">
        <f t="shared" ref="BM12:BX12" si="17">BM3</f>
        <v>G2</v>
      </c>
      <c r="BN12" s="215" t="str">
        <f t="shared" si="17"/>
        <v>G3</v>
      </c>
      <c r="BO12" s="215" t="str">
        <f t="shared" si="17"/>
        <v>G4</v>
      </c>
      <c r="BP12" s="215" t="str">
        <f t="shared" si="17"/>
        <v>G5</v>
      </c>
      <c r="BQ12" s="215" t="str">
        <f t="shared" si="17"/>
        <v>G6</v>
      </c>
      <c r="BR12" s="215" t="str">
        <f t="shared" si="17"/>
        <v>G7</v>
      </c>
      <c r="BS12" s="215" t="str">
        <f t="shared" si="17"/>
        <v>G8</v>
      </c>
      <c r="BT12" s="215" t="str">
        <f t="shared" si="17"/>
        <v>G9</v>
      </c>
      <c r="BU12" s="215" t="str">
        <f t="shared" si="17"/>
        <v>G10</v>
      </c>
      <c r="BV12" s="215" t="str">
        <f t="shared" si="17"/>
        <v>G11</v>
      </c>
      <c r="BW12" s="215" t="str">
        <f t="shared" si="17"/>
        <v>H1</v>
      </c>
      <c r="BX12" s="215" t="str">
        <f t="shared" si="17"/>
        <v>H2</v>
      </c>
      <c r="BY12" s="215" t="str">
        <f>BY3</f>
        <v>H3</v>
      </c>
      <c r="BZ12" s="215" t="str">
        <f>BZ3</f>
        <v>H4</v>
      </c>
      <c r="CA12" s="215" t="str">
        <f>CA3</f>
        <v>H5</v>
      </c>
      <c r="CB12" s="216"/>
      <c r="CC12" s="211"/>
      <c r="CD12" s="211">
        <f>100-CD13</f>
        <v>100</v>
      </c>
      <c r="CE12" s="210"/>
      <c r="CF12" s="210"/>
      <c r="CG12" s="210"/>
      <c r="CH12" s="232" t="s">
        <v>163</v>
      </c>
      <c r="CI12" s="210"/>
      <c r="CJ12" s="210"/>
      <c r="CK12" s="210"/>
      <c r="CL12" s="215">
        <f>CL3</f>
        <v>1</v>
      </c>
      <c r="CM12" s="215">
        <f t="shared" ref="CM12:CV12" si="18">CM3</f>
        <v>2</v>
      </c>
      <c r="CN12" s="215">
        <f t="shared" si="18"/>
        <v>3</v>
      </c>
      <c r="CO12" s="215">
        <f t="shared" si="18"/>
        <v>4</v>
      </c>
      <c r="CP12" s="215">
        <f t="shared" si="18"/>
        <v>5</v>
      </c>
      <c r="CQ12" s="215">
        <f t="shared" si="18"/>
        <v>6</v>
      </c>
      <c r="CR12" s="215">
        <f t="shared" si="18"/>
        <v>7</v>
      </c>
      <c r="CS12" s="215">
        <f t="shared" si="18"/>
        <v>8</v>
      </c>
      <c r="CT12" s="215">
        <f t="shared" si="18"/>
        <v>9</v>
      </c>
      <c r="CU12" s="215">
        <f t="shared" si="18"/>
        <v>10</v>
      </c>
      <c r="CV12" s="215">
        <f t="shared" si="18"/>
        <v>11</v>
      </c>
      <c r="CW12" s="210"/>
      <c r="CX12" s="210"/>
      <c r="CY12" s="210"/>
      <c r="CZ12" s="210"/>
      <c r="DA12" s="210"/>
      <c r="DB12" s="210"/>
      <c r="DC12" s="210"/>
      <c r="DD12" s="210"/>
      <c r="DE12" s="210"/>
      <c r="DF12" s="210"/>
      <c r="DG12" s="210"/>
      <c r="DH12" s="210"/>
      <c r="DI12" s="210"/>
      <c r="DJ12" s="210"/>
      <c r="DK12" s="210"/>
      <c r="DL12" s="210"/>
      <c r="DM12" s="210"/>
      <c r="DN12" s="210"/>
      <c r="DO12" s="210"/>
      <c r="DP12" s="211"/>
      <c r="DQ12" s="211"/>
      <c r="DR12" s="211"/>
      <c r="DS12" s="211"/>
      <c r="DT12" s="211"/>
      <c r="DU12" s="211"/>
      <c r="DV12" s="211"/>
      <c r="DW12" s="211"/>
    </row>
    <row r="13" spans="1:127" x14ac:dyDescent="0.25">
      <c r="A13" s="210"/>
      <c r="B13" s="210"/>
      <c r="C13" s="210"/>
      <c r="D13" s="210"/>
      <c r="E13" s="210"/>
      <c r="F13" s="210"/>
      <c r="G13" s="210"/>
      <c r="H13" s="210"/>
      <c r="I13" s="210"/>
      <c r="J13" s="210"/>
      <c r="K13" s="210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  <c r="AE13" s="211"/>
      <c r="AF13" s="211"/>
      <c r="AG13" s="211"/>
      <c r="AH13" s="211"/>
      <c r="AI13" s="211"/>
      <c r="AJ13" s="211"/>
      <c r="AK13" s="211"/>
      <c r="AL13" s="211"/>
      <c r="AM13" s="211"/>
      <c r="AN13" s="211"/>
      <c r="AO13" s="211"/>
      <c r="AP13" s="211"/>
      <c r="AQ13" s="211"/>
      <c r="AR13" s="211"/>
      <c r="AS13" s="211"/>
      <c r="AT13" s="211"/>
      <c r="AU13" s="211"/>
      <c r="AV13" s="211"/>
      <c r="AW13" s="211"/>
      <c r="AX13" s="211"/>
      <c r="AY13" s="211"/>
      <c r="AZ13" s="211"/>
      <c r="BA13" s="211"/>
      <c r="BB13" s="211"/>
      <c r="BC13" s="211"/>
      <c r="BD13" s="211"/>
      <c r="BE13" s="211"/>
      <c r="BF13" s="211"/>
      <c r="BG13" s="211"/>
      <c r="BH13" s="211"/>
      <c r="BI13" s="211"/>
      <c r="BJ13" s="211"/>
      <c r="BK13" s="211"/>
      <c r="BL13" s="211"/>
      <c r="BM13" s="211"/>
      <c r="BN13" s="211"/>
      <c r="BO13" s="211"/>
      <c r="BP13" s="211"/>
      <c r="BQ13" s="211"/>
      <c r="BR13" s="211"/>
      <c r="BS13" s="211"/>
      <c r="BT13" s="211"/>
      <c r="BU13" s="211"/>
      <c r="BV13" s="211"/>
      <c r="BW13" s="211"/>
      <c r="BX13" s="211"/>
      <c r="BY13" s="211"/>
      <c r="BZ13" s="211"/>
      <c r="CA13" s="211"/>
      <c r="CB13" s="216"/>
      <c r="CC13" s="211"/>
      <c r="CD13" s="211">
        <f>SUM(CD6:CD9)</f>
        <v>0</v>
      </c>
      <c r="CE13" s="210"/>
      <c r="CF13" s="210"/>
      <c r="CG13" s="210"/>
      <c r="CH13" s="232">
        <f ca="1">RANDBETWEEN(1,100)</f>
        <v>93</v>
      </c>
      <c r="CI13" s="210"/>
      <c r="CJ13" s="210"/>
      <c r="CK13" s="210"/>
      <c r="CL13" s="210"/>
      <c r="CM13" s="210"/>
      <c r="CN13" s="210"/>
      <c r="CO13" s="210"/>
      <c r="CP13" s="210"/>
      <c r="CQ13" s="210"/>
      <c r="CR13" s="210"/>
      <c r="CS13" s="210"/>
      <c r="CT13" s="210"/>
      <c r="CU13" s="210"/>
      <c r="CV13" s="210"/>
      <c r="CW13" s="210"/>
      <c r="CX13" s="210"/>
      <c r="CY13" s="210"/>
      <c r="CZ13" s="210"/>
      <c r="DA13" s="210"/>
      <c r="DB13" s="210"/>
      <c r="DC13" s="210"/>
      <c r="DD13" s="210"/>
      <c r="DE13" s="210"/>
      <c r="DF13" s="210"/>
      <c r="DG13" s="210"/>
      <c r="DH13" s="210"/>
      <c r="DI13" s="210"/>
      <c r="DJ13" s="210"/>
      <c r="DK13" s="210"/>
      <c r="DL13" s="210"/>
      <c r="DM13" s="210"/>
      <c r="DN13" s="210"/>
      <c r="DO13" s="210"/>
      <c r="DP13" s="211"/>
      <c r="DQ13" s="211"/>
      <c r="DR13" s="211"/>
      <c r="DS13" s="211"/>
      <c r="DT13" s="211"/>
      <c r="DU13" s="211"/>
      <c r="DV13" s="211"/>
      <c r="DW13" s="211"/>
    </row>
    <row r="14" spans="1:127" x14ac:dyDescent="0.25">
      <c r="A14" s="210"/>
      <c r="B14" s="210"/>
      <c r="C14" s="210"/>
      <c r="D14" s="210"/>
      <c r="E14" s="210"/>
      <c r="F14" s="210"/>
      <c r="G14" s="210"/>
      <c r="H14" s="210"/>
      <c r="I14" s="210"/>
      <c r="J14" s="210" t="s">
        <v>249</v>
      </c>
      <c r="K14" s="210"/>
      <c r="L14" s="211" t="s">
        <v>27</v>
      </c>
      <c r="M14" s="211" t="s">
        <v>20</v>
      </c>
      <c r="N14" s="211" t="s">
        <v>206</v>
      </c>
      <c r="O14" s="211"/>
      <c r="P14" s="211"/>
      <c r="Q14" s="211"/>
      <c r="R14" s="211"/>
      <c r="S14" s="380" t="s">
        <v>250</v>
      </c>
      <c r="T14" s="211"/>
      <c r="U14" s="211"/>
      <c r="V14" s="211" t="s">
        <v>27</v>
      </c>
      <c r="W14" s="211" t="s">
        <v>20</v>
      </c>
      <c r="X14" s="211" t="s">
        <v>206</v>
      </c>
      <c r="Y14" s="211"/>
      <c r="Z14" s="211"/>
      <c r="AA14" s="211"/>
      <c r="AB14" s="211"/>
      <c r="AC14" s="211"/>
      <c r="AD14" s="211"/>
      <c r="AE14" s="211"/>
      <c r="AF14" s="211"/>
      <c r="AG14" s="211"/>
      <c r="AH14" s="211"/>
      <c r="AI14" s="211"/>
      <c r="AJ14" s="211"/>
      <c r="AK14" s="211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1"/>
      <c r="BB14" s="211"/>
      <c r="BC14" s="210" t="s">
        <v>249</v>
      </c>
      <c r="BD14" s="211"/>
      <c r="BE14" s="211"/>
      <c r="BF14" s="211"/>
      <c r="BG14" s="380" t="s">
        <v>250</v>
      </c>
      <c r="BH14" s="211"/>
      <c r="BI14" s="211"/>
      <c r="BJ14" s="211"/>
      <c r="BK14" s="211"/>
      <c r="BL14" s="210" t="s">
        <v>249</v>
      </c>
      <c r="BM14" s="211"/>
      <c r="BN14" s="211"/>
      <c r="BO14" s="211"/>
      <c r="BP14" s="380" t="s">
        <v>250</v>
      </c>
      <c r="BQ14" s="211"/>
      <c r="BR14" s="211"/>
      <c r="BS14" s="211"/>
      <c r="BT14" s="211"/>
      <c r="BU14" s="211"/>
      <c r="BV14" s="211"/>
      <c r="BW14" s="211"/>
      <c r="BX14" s="211"/>
      <c r="BY14" s="211"/>
      <c r="BZ14" s="211"/>
      <c r="CA14" s="211"/>
      <c r="CB14" s="216"/>
      <c r="CC14" s="211"/>
      <c r="CD14" s="211"/>
      <c r="CE14" s="210"/>
      <c r="CF14" s="210"/>
      <c r="CG14" s="210"/>
      <c r="CH14" s="379"/>
      <c r="CI14" s="210"/>
      <c r="CJ14" s="210"/>
      <c r="CK14" s="210"/>
      <c r="CL14" s="210"/>
      <c r="CM14" s="210"/>
      <c r="CN14" s="210"/>
      <c r="CO14" s="210"/>
      <c r="CP14" s="210"/>
      <c r="CQ14" s="210"/>
      <c r="CR14" s="210"/>
      <c r="CS14" s="210"/>
      <c r="CT14" s="210"/>
      <c r="CU14" s="210"/>
      <c r="CV14" s="210"/>
      <c r="CW14" s="210"/>
      <c r="CX14" s="210"/>
      <c r="CY14" s="210"/>
      <c r="CZ14" s="210"/>
      <c r="DA14" s="210"/>
      <c r="DB14" s="210"/>
      <c r="DC14" s="210"/>
      <c r="DD14" s="210"/>
      <c r="DE14" s="210"/>
      <c r="DF14" s="210"/>
      <c r="DG14" s="210"/>
      <c r="DH14" s="210"/>
      <c r="DI14" s="210"/>
      <c r="DJ14" s="210"/>
      <c r="DK14" s="210"/>
      <c r="DL14" s="210"/>
      <c r="DM14" s="210"/>
      <c r="DN14" s="210"/>
      <c r="DO14" s="210"/>
      <c r="DP14" s="211"/>
      <c r="DQ14" s="211"/>
      <c r="DR14" s="211"/>
      <c r="DS14" s="211"/>
      <c r="DT14" s="211"/>
      <c r="DU14" s="211"/>
      <c r="DV14" s="211"/>
      <c r="DW14" s="211"/>
    </row>
    <row r="15" spans="1:127" x14ac:dyDescent="0.25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1">
        <v>1</v>
      </c>
      <c r="M15" s="211">
        <f>L8</f>
        <v>2</v>
      </c>
      <c r="N15" s="211">
        <f>L9</f>
        <v>0</v>
      </c>
      <c r="O15" s="211"/>
      <c r="P15" s="211"/>
      <c r="Q15" s="211"/>
      <c r="R15" s="211"/>
      <c r="S15" s="211"/>
      <c r="T15" s="211"/>
      <c r="U15" s="211"/>
      <c r="V15" s="211">
        <v>1</v>
      </c>
      <c r="W15" s="211">
        <f>L6</f>
        <v>0</v>
      </c>
      <c r="X15" s="211">
        <f>L7</f>
        <v>0</v>
      </c>
      <c r="Y15" s="211"/>
      <c r="Z15" s="211"/>
      <c r="AA15" s="211"/>
      <c r="AB15" s="211"/>
      <c r="AC15" s="211"/>
      <c r="AD15" s="211"/>
      <c r="AE15" s="211"/>
      <c r="AF15" s="211"/>
      <c r="AG15" s="211"/>
      <c r="AH15" s="211"/>
      <c r="AI15" s="211"/>
      <c r="AJ15" s="211"/>
      <c r="AK15" s="211"/>
      <c r="AL15" s="211"/>
      <c r="AM15" s="21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1"/>
      <c r="BB15" s="211"/>
      <c r="BC15" s="211" t="s">
        <v>27</v>
      </c>
      <c r="BD15" s="211" t="s">
        <v>20</v>
      </c>
      <c r="BE15" s="211" t="s">
        <v>206</v>
      </c>
      <c r="BF15" s="211"/>
      <c r="BG15" s="211" t="s">
        <v>27</v>
      </c>
      <c r="BH15" s="211" t="s">
        <v>20</v>
      </c>
      <c r="BI15" s="211" t="s">
        <v>206</v>
      </c>
      <c r="BJ15" s="211"/>
      <c r="BK15" s="211"/>
      <c r="BL15" s="211" t="s">
        <v>27</v>
      </c>
      <c r="BM15" s="211" t="s">
        <v>20</v>
      </c>
      <c r="BN15" s="211" t="s">
        <v>206</v>
      </c>
      <c r="BO15" s="211"/>
      <c r="BP15" s="211" t="s">
        <v>27</v>
      </c>
      <c r="BQ15" s="211" t="s">
        <v>20</v>
      </c>
      <c r="BR15" s="211" t="s">
        <v>206</v>
      </c>
      <c r="BS15" s="211"/>
      <c r="BT15" s="211"/>
      <c r="BU15" s="211"/>
      <c r="BV15" s="211"/>
      <c r="BW15" s="211"/>
      <c r="BX15" s="211"/>
      <c r="BY15" s="211"/>
      <c r="BZ15" s="211"/>
      <c r="CA15" s="211"/>
      <c r="CB15" s="211"/>
      <c r="CC15" s="211"/>
      <c r="CD15" s="210"/>
      <c r="CE15" s="210"/>
      <c r="CF15" s="210"/>
      <c r="CG15" s="210"/>
      <c r="CH15" s="210"/>
      <c r="CI15" s="210"/>
      <c r="CJ15" s="210"/>
      <c r="CK15" s="210"/>
      <c r="CL15" s="211">
        <v>1</v>
      </c>
      <c r="CM15" s="211">
        <f>CL10</f>
        <v>0</v>
      </c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1"/>
      <c r="DQ15" s="211"/>
      <c r="DR15" s="211"/>
      <c r="DS15" s="211"/>
      <c r="DT15" s="211"/>
      <c r="DU15" s="211"/>
      <c r="DV15" s="211"/>
      <c r="DW15" s="211"/>
    </row>
    <row r="16" spans="1:127" x14ac:dyDescent="0.25">
      <c r="A16" s="210"/>
      <c r="B16" s="210"/>
      <c r="C16" s="210"/>
      <c r="D16" s="210" t="s">
        <v>174</v>
      </c>
      <c r="E16" s="210"/>
      <c r="F16" s="210"/>
      <c r="G16" s="210"/>
      <c r="H16" s="210"/>
      <c r="I16" s="210"/>
      <c r="J16" s="210"/>
      <c r="K16" s="210"/>
      <c r="L16" s="211">
        <f>L15+1</f>
        <v>2</v>
      </c>
      <c r="M16" s="211">
        <f>M8</f>
        <v>0</v>
      </c>
      <c r="N16" s="211">
        <f>M9</f>
        <v>0</v>
      </c>
      <c r="O16" s="211"/>
      <c r="P16" s="211"/>
      <c r="Q16" s="211"/>
      <c r="R16" s="211"/>
      <c r="S16" s="211"/>
      <c r="T16" s="211"/>
      <c r="U16" s="211"/>
      <c r="V16" s="211">
        <v>2</v>
      </c>
      <c r="W16" s="211">
        <f>M6</f>
        <v>4</v>
      </c>
      <c r="X16" s="211">
        <f>M7</f>
        <v>2</v>
      </c>
      <c r="Y16" s="211"/>
      <c r="Z16" s="211"/>
      <c r="AA16" s="211"/>
      <c r="AB16" s="211"/>
      <c r="AC16" s="211"/>
      <c r="AD16" s="211"/>
      <c r="AE16" s="211"/>
      <c r="AF16" s="211"/>
      <c r="AG16" s="211"/>
      <c r="AH16" s="211"/>
      <c r="AI16" s="211"/>
      <c r="AJ16" s="211"/>
      <c r="AK16" s="211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1"/>
      <c r="BB16" s="210"/>
      <c r="BC16" s="211">
        <v>1</v>
      </c>
      <c r="BD16" s="211">
        <f>BD8</f>
        <v>0</v>
      </c>
      <c r="BE16" s="211">
        <f>BD9</f>
        <v>0</v>
      </c>
      <c r="BF16" s="211"/>
      <c r="BG16" s="211">
        <v>1</v>
      </c>
      <c r="BH16" s="211">
        <f>BD6</f>
        <v>8</v>
      </c>
      <c r="BI16" s="211">
        <f>BD9</f>
        <v>0</v>
      </c>
      <c r="BJ16" s="211"/>
      <c r="BK16" s="211"/>
      <c r="BL16" s="211">
        <v>1</v>
      </c>
      <c r="BM16" s="211">
        <f>BL8</f>
        <v>5</v>
      </c>
      <c r="BN16" s="211">
        <f>BL9</f>
        <v>1</v>
      </c>
      <c r="BO16" s="211"/>
      <c r="BP16" s="211">
        <v>1</v>
      </c>
      <c r="BQ16" s="211">
        <f>BL6</f>
        <v>0</v>
      </c>
      <c r="BR16" s="211">
        <f>BM7</f>
        <v>0</v>
      </c>
      <c r="BS16" s="211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0"/>
      <c r="CE16" s="210"/>
      <c r="CF16" s="210"/>
      <c r="CG16" s="210"/>
      <c r="CH16" s="210"/>
      <c r="CI16" s="210"/>
      <c r="CJ16" s="210"/>
      <c r="CK16" s="210"/>
      <c r="CL16" s="211">
        <v>2</v>
      </c>
      <c r="CM16" s="211">
        <f>CM10</f>
        <v>0</v>
      </c>
      <c r="CN16" s="210"/>
      <c r="CO16" s="210"/>
      <c r="CP16" s="210"/>
      <c r="CQ16" s="210"/>
      <c r="CR16" s="210"/>
      <c r="CS16" s="210"/>
      <c r="CT16" s="210"/>
      <c r="CU16" s="210"/>
      <c r="CV16" s="210"/>
      <c r="CW16" s="210"/>
      <c r="CX16" s="210"/>
      <c r="CY16" s="210"/>
      <c r="CZ16" s="210"/>
      <c r="DA16" s="210"/>
      <c r="DB16" s="210"/>
      <c r="DC16" s="210"/>
      <c r="DD16" s="210"/>
      <c r="DE16" s="210"/>
      <c r="DF16" s="210"/>
      <c r="DG16" s="210"/>
      <c r="DH16" s="210"/>
      <c r="DI16" s="210"/>
      <c r="DJ16" s="210"/>
      <c r="DK16" s="210"/>
      <c r="DL16" s="210"/>
      <c r="DM16" s="210"/>
      <c r="DN16" s="210"/>
      <c r="DO16" s="210"/>
      <c r="DP16" s="211"/>
      <c r="DQ16" s="211"/>
      <c r="DR16" s="211"/>
      <c r="DS16" s="211"/>
      <c r="DT16" s="211"/>
      <c r="DU16" s="211"/>
      <c r="DV16" s="211"/>
      <c r="DW16" s="211"/>
    </row>
    <row r="17" spans="1:127" x14ac:dyDescent="0.25">
      <c r="A17" s="210"/>
      <c r="B17" s="210"/>
      <c r="C17" s="210"/>
      <c r="D17" s="210"/>
      <c r="E17" s="210"/>
      <c r="F17" s="210"/>
      <c r="G17" s="210"/>
      <c r="H17" s="210"/>
      <c r="I17" s="210"/>
      <c r="J17" s="210"/>
      <c r="K17" s="210"/>
      <c r="L17" s="211">
        <f t="shared" ref="L17:L56" si="19">L16+1</f>
        <v>3</v>
      </c>
      <c r="M17" s="211">
        <f>N8</f>
        <v>0</v>
      </c>
      <c r="N17" s="211">
        <f>N9</f>
        <v>0</v>
      </c>
      <c r="O17" s="211"/>
      <c r="P17" s="211"/>
      <c r="Q17" s="211"/>
      <c r="R17" s="211"/>
      <c r="S17" s="211"/>
      <c r="T17" s="211"/>
      <c r="U17" s="211"/>
      <c r="V17" s="211">
        <v>3</v>
      </c>
      <c r="W17" s="211">
        <f>N6</f>
        <v>4</v>
      </c>
      <c r="X17" s="211">
        <f>N7</f>
        <v>1</v>
      </c>
      <c r="Y17" s="211"/>
      <c r="Z17" s="211"/>
      <c r="AA17" s="211"/>
      <c r="AB17" s="211"/>
      <c r="AC17" s="211"/>
      <c r="AD17" s="211"/>
      <c r="AE17" s="211"/>
      <c r="AF17" s="211"/>
      <c r="AG17" s="211"/>
      <c r="AH17" s="211"/>
      <c r="AI17" s="211"/>
      <c r="AJ17" s="211"/>
      <c r="AK17" s="211"/>
      <c r="AL17" s="211"/>
      <c r="AM17" s="211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  <c r="AZ17" s="211"/>
      <c r="BA17" s="211"/>
      <c r="BB17" s="210"/>
      <c r="BC17" s="211">
        <f>BC16+1</f>
        <v>2</v>
      </c>
      <c r="BD17" s="211">
        <f>BE8</f>
        <v>3</v>
      </c>
      <c r="BE17" s="211">
        <f>BE9</f>
        <v>0</v>
      </c>
      <c r="BF17" s="211"/>
      <c r="BG17" s="211">
        <v>2</v>
      </c>
      <c r="BH17" s="211">
        <f>BE6</f>
        <v>0</v>
      </c>
      <c r="BI17" s="211">
        <f>BE9</f>
        <v>0</v>
      </c>
      <c r="BJ17" s="211"/>
      <c r="BK17" s="211"/>
      <c r="BL17" s="211">
        <f>BL16+1</f>
        <v>2</v>
      </c>
      <c r="BM17" s="211">
        <f>BM8</f>
        <v>4</v>
      </c>
      <c r="BN17" s="211">
        <f>BM9</f>
        <v>1</v>
      </c>
      <c r="BO17" s="211"/>
      <c r="BP17" s="211">
        <v>2</v>
      </c>
      <c r="BQ17" s="211">
        <f>BM6</f>
        <v>0</v>
      </c>
      <c r="BR17" s="211">
        <f>BN7</f>
        <v>0</v>
      </c>
      <c r="BS17" s="211"/>
      <c r="BT17" s="211"/>
      <c r="BU17" s="211"/>
      <c r="BV17" s="211"/>
      <c r="BW17" s="211"/>
      <c r="BX17" s="211"/>
      <c r="BY17" s="211"/>
      <c r="BZ17" s="211"/>
      <c r="CA17" s="211"/>
      <c r="CB17" s="211"/>
      <c r="CC17" s="211"/>
      <c r="CD17" s="210"/>
      <c r="CE17" s="210"/>
      <c r="CF17" s="210"/>
      <c r="CG17" s="210"/>
      <c r="CH17" s="210"/>
      <c r="CI17" s="210"/>
      <c r="CJ17" s="210"/>
      <c r="CK17" s="210"/>
      <c r="CL17" s="211">
        <v>3</v>
      </c>
      <c r="CM17" s="211">
        <f>CN10</f>
        <v>0</v>
      </c>
      <c r="CN17" s="210"/>
      <c r="CO17" s="210"/>
      <c r="CP17" s="210"/>
      <c r="CQ17" s="210"/>
      <c r="CR17" s="210"/>
      <c r="CS17" s="210"/>
      <c r="CT17" s="210"/>
      <c r="CU17" s="210"/>
      <c r="CV17" s="210"/>
      <c r="CW17" s="210"/>
      <c r="CX17" s="210"/>
      <c r="CY17" s="210"/>
      <c r="CZ17" s="210"/>
      <c r="DA17" s="210"/>
      <c r="DB17" s="210"/>
      <c r="DC17" s="210"/>
      <c r="DD17" s="210"/>
      <c r="DE17" s="210"/>
      <c r="DF17" s="210"/>
      <c r="DG17" s="210"/>
      <c r="DH17" s="210"/>
      <c r="DI17" s="210"/>
      <c r="DJ17" s="210"/>
      <c r="DK17" s="210"/>
      <c r="DL17" s="210"/>
      <c r="DM17" s="210"/>
      <c r="DN17" s="210"/>
      <c r="DO17" s="210"/>
      <c r="DP17" s="211"/>
      <c r="DQ17" s="211"/>
      <c r="DR17" s="211"/>
      <c r="DS17" s="211"/>
      <c r="DT17" s="211"/>
      <c r="DU17" s="211"/>
      <c r="DV17" s="211"/>
      <c r="DW17" s="211"/>
    </row>
    <row r="18" spans="1:127" x14ac:dyDescent="0.25">
      <c r="A18" s="210"/>
      <c r="B18" s="210"/>
      <c r="C18" s="210"/>
      <c r="D18" s="210"/>
      <c r="E18" s="210"/>
      <c r="F18" s="210"/>
      <c r="G18" s="210"/>
      <c r="H18" s="210"/>
      <c r="I18" s="210"/>
      <c r="J18" s="210"/>
      <c r="K18" s="210"/>
      <c r="L18" s="211">
        <f t="shared" si="19"/>
        <v>4</v>
      </c>
      <c r="M18" s="211">
        <f>O8</f>
        <v>0</v>
      </c>
      <c r="N18" s="211">
        <f>O9</f>
        <v>0</v>
      </c>
      <c r="O18" s="211"/>
      <c r="P18" s="211"/>
      <c r="Q18" s="211"/>
      <c r="R18" s="211"/>
      <c r="S18" s="211"/>
      <c r="T18" s="211"/>
      <c r="U18" s="211"/>
      <c r="V18" s="211">
        <v>4</v>
      </c>
      <c r="W18" s="211">
        <f>O6</f>
        <v>2</v>
      </c>
      <c r="X18" s="211">
        <f>O7</f>
        <v>0</v>
      </c>
      <c r="Y18" s="211"/>
      <c r="Z18" s="211"/>
      <c r="AA18" s="211"/>
      <c r="AB18" s="211"/>
      <c r="AC18" s="211"/>
      <c r="AD18" s="211"/>
      <c r="AE18" s="211"/>
      <c r="AF18" s="211"/>
      <c r="AG18" s="211"/>
      <c r="AH18" s="211"/>
      <c r="AI18" s="211"/>
      <c r="AJ18" s="211"/>
      <c r="AK18" s="211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1"/>
      <c r="BB18" s="210"/>
      <c r="BC18" s="211">
        <f t="shared" ref="BC18:BC20" si="20">BC17+1</f>
        <v>3</v>
      </c>
      <c r="BD18" s="211">
        <f>BF8</f>
        <v>7</v>
      </c>
      <c r="BE18" s="211">
        <f>BF9</f>
        <v>2</v>
      </c>
      <c r="BF18" s="211"/>
      <c r="BG18" s="211">
        <v>3</v>
      </c>
      <c r="BH18" s="211">
        <f>BF6</f>
        <v>0</v>
      </c>
      <c r="BI18" s="211">
        <f>BF9</f>
        <v>2</v>
      </c>
      <c r="BJ18" s="211"/>
      <c r="BK18" s="211"/>
      <c r="BL18" s="211">
        <f t="shared" ref="BL18:BL31" si="21">BL17+1</f>
        <v>3</v>
      </c>
      <c r="BM18" s="211">
        <f>BN8</f>
        <v>3</v>
      </c>
      <c r="BN18" s="211">
        <f>BN9</f>
        <v>0</v>
      </c>
      <c r="BO18" s="211"/>
      <c r="BP18" s="211">
        <v>3</v>
      </c>
      <c r="BQ18" s="211">
        <f>BN6</f>
        <v>0</v>
      </c>
      <c r="BR18" s="211">
        <f>BO7</f>
        <v>0</v>
      </c>
      <c r="BS18" s="211"/>
      <c r="BT18" s="211"/>
      <c r="BU18" s="211"/>
      <c r="BV18" s="211"/>
      <c r="BW18" s="211"/>
      <c r="BX18" s="211"/>
      <c r="BY18" s="211"/>
      <c r="BZ18" s="211"/>
      <c r="CA18" s="211"/>
      <c r="CB18" s="211"/>
      <c r="CC18" s="211"/>
      <c r="CD18" s="210"/>
      <c r="CE18" s="210"/>
      <c r="CF18" s="210"/>
      <c r="CG18" s="210"/>
      <c r="CH18" s="210"/>
      <c r="CI18" s="210"/>
      <c r="CJ18" s="210"/>
      <c r="CK18" s="210"/>
      <c r="CL18" s="211">
        <v>4</v>
      </c>
      <c r="CM18" s="211">
        <f>CO10</f>
        <v>0</v>
      </c>
      <c r="CN18" s="210"/>
      <c r="CO18" s="210"/>
      <c r="CP18" s="210"/>
      <c r="CQ18" s="210"/>
      <c r="CR18" s="210"/>
      <c r="CS18" s="210"/>
      <c r="CT18" s="210"/>
      <c r="CU18" s="210"/>
      <c r="CV18" s="210"/>
      <c r="CW18" s="210"/>
      <c r="CX18" s="210"/>
      <c r="CY18" s="210"/>
      <c r="CZ18" s="210"/>
      <c r="DA18" s="210"/>
      <c r="DB18" s="210"/>
      <c r="DC18" s="210"/>
      <c r="DD18" s="210"/>
      <c r="DE18" s="210"/>
      <c r="DF18" s="210"/>
      <c r="DG18" s="210"/>
      <c r="DH18" s="210"/>
      <c r="DI18" s="210"/>
      <c r="DJ18" s="210"/>
      <c r="DK18" s="210"/>
      <c r="DL18" s="210"/>
      <c r="DM18" s="210"/>
      <c r="DN18" s="210"/>
      <c r="DO18" s="210"/>
      <c r="DP18" s="211"/>
      <c r="DQ18" s="211"/>
      <c r="DR18" s="211"/>
      <c r="DS18" s="211"/>
      <c r="DT18" s="211"/>
      <c r="DU18" s="211"/>
      <c r="DV18" s="211"/>
      <c r="DW18" s="211"/>
    </row>
    <row r="19" spans="1:127" x14ac:dyDescent="0.25">
      <c r="A19" s="210"/>
      <c r="B19" s="210"/>
      <c r="C19" s="210"/>
      <c r="D19" s="210"/>
      <c r="E19" s="210"/>
      <c r="F19" s="210"/>
      <c r="G19" s="210"/>
      <c r="H19" s="210"/>
      <c r="I19" s="210"/>
      <c r="J19" s="210"/>
      <c r="K19" s="210"/>
      <c r="L19" s="211">
        <f t="shared" si="19"/>
        <v>5</v>
      </c>
      <c r="M19" s="211">
        <f>P8</f>
        <v>6</v>
      </c>
      <c r="N19" s="211">
        <f>P9</f>
        <v>1</v>
      </c>
      <c r="O19" s="211"/>
      <c r="P19" s="211"/>
      <c r="Q19" s="211"/>
      <c r="R19" s="211"/>
      <c r="S19" s="211"/>
      <c r="T19" s="211"/>
      <c r="U19" s="211"/>
      <c r="V19" s="211">
        <v>5</v>
      </c>
      <c r="W19" s="211">
        <f>P6</f>
        <v>0</v>
      </c>
      <c r="X19" s="211">
        <f>P7</f>
        <v>0</v>
      </c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11"/>
      <c r="AX19" s="211"/>
      <c r="AY19" s="211"/>
      <c r="AZ19" s="211"/>
      <c r="BA19" s="211"/>
      <c r="BB19" s="210"/>
      <c r="BC19" s="211">
        <f t="shared" si="20"/>
        <v>4</v>
      </c>
      <c r="BD19" s="211">
        <f>BG8</f>
        <v>2</v>
      </c>
      <c r="BE19" s="211">
        <f>BG9</f>
        <v>1</v>
      </c>
      <c r="BF19" s="211"/>
      <c r="BG19" s="211">
        <v>4</v>
      </c>
      <c r="BH19" s="211">
        <f>BG6</f>
        <v>0</v>
      </c>
      <c r="BI19" s="211">
        <f>BG9</f>
        <v>1</v>
      </c>
      <c r="BJ19" s="211"/>
      <c r="BK19" s="211"/>
      <c r="BL19" s="211">
        <f t="shared" si="21"/>
        <v>4</v>
      </c>
      <c r="BM19" s="211">
        <f>BO8</f>
        <v>9</v>
      </c>
      <c r="BN19" s="211">
        <f>BO9</f>
        <v>1</v>
      </c>
      <c r="BO19" s="211"/>
      <c r="BP19" s="211">
        <v>4</v>
      </c>
      <c r="BQ19" s="211">
        <f>BO6</f>
        <v>0</v>
      </c>
      <c r="BR19" s="211">
        <f>BP7</f>
        <v>0</v>
      </c>
      <c r="BS19" s="211"/>
      <c r="BT19" s="211"/>
      <c r="BU19" s="211"/>
      <c r="BV19" s="211"/>
      <c r="BW19" s="211"/>
      <c r="BX19" s="211"/>
      <c r="BY19" s="211"/>
      <c r="BZ19" s="211"/>
      <c r="CA19" s="211"/>
      <c r="CB19" s="211"/>
      <c r="CC19" s="211"/>
      <c r="CD19" s="210"/>
      <c r="CE19" s="210"/>
      <c r="CF19" s="210"/>
      <c r="CG19" s="210"/>
      <c r="CH19" s="210"/>
      <c r="CI19" s="210"/>
      <c r="CJ19" s="210"/>
      <c r="CK19" s="210"/>
      <c r="CL19" s="211">
        <v>5</v>
      </c>
      <c r="CM19" s="211">
        <f>CP10</f>
        <v>0</v>
      </c>
      <c r="CN19" s="210"/>
      <c r="CO19" s="210"/>
      <c r="CP19" s="210"/>
      <c r="CQ19" s="210"/>
      <c r="CR19" s="210"/>
      <c r="CS19" s="210"/>
      <c r="CT19" s="210"/>
      <c r="CU19" s="210"/>
      <c r="CV19" s="210"/>
      <c r="CW19" s="210"/>
      <c r="CX19" s="210"/>
      <c r="CY19" s="210"/>
      <c r="CZ19" s="210"/>
      <c r="DA19" s="210"/>
      <c r="DB19" s="210"/>
      <c r="DC19" s="210"/>
      <c r="DD19" s="210"/>
      <c r="DE19" s="210"/>
      <c r="DF19" s="210"/>
      <c r="DG19" s="210"/>
      <c r="DH19" s="210"/>
      <c r="DI19" s="210"/>
      <c r="DJ19" s="210"/>
      <c r="DK19" s="210"/>
      <c r="DL19" s="210"/>
      <c r="DM19" s="210"/>
      <c r="DN19" s="210"/>
      <c r="DO19" s="210"/>
      <c r="DP19" s="211"/>
      <c r="DQ19" s="211"/>
      <c r="DR19" s="211"/>
      <c r="DS19" s="211"/>
      <c r="DT19" s="211"/>
      <c r="DU19" s="211"/>
      <c r="DV19" s="211"/>
      <c r="DW19" s="211"/>
    </row>
    <row r="20" spans="1:127" x14ac:dyDescent="0.25">
      <c r="A20" s="210"/>
      <c r="B20" s="210"/>
      <c r="C20" s="210"/>
      <c r="D20" s="210"/>
      <c r="E20" s="210"/>
      <c r="F20" s="210"/>
      <c r="G20" s="210"/>
      <c r="H20" s="210"/>
      <c r="I20" s="210"/>
      <c r="J20" s="210"/>
      <c r="K20" s="210"/>
      <c r="L20" s="211">
        <f t="shared" si="19"/>
        <v>6</v>
      </c>
      <c r="M20" s="211">
        <f>Q8</f>
        <v>0</v>
      </c>
      <c r="N20" s="211">
        <f>Q9</f>
        <v>0</v>
      </c>
      <c r="O20" s="211"/>
      <c r="P20" s="211"/>
      <c r="Q20" s="211"/>
      <c r="R20" s="211"/>
      <c r="S20" s="211"/>
      <c r="T20" s="211"/>
      <c r="U20" s="211"/>
      <c r="V20" s="211">
        <v>6</v>
      </c>
      <c r="W20" s="211">
        <f>Q6</f>
        <v>2</v>
      </c>
      <c r="X20" s="211">
        <f>Q7</f>
        <v>1</v>
      </c>
      <c r="Y20" s="211"/>
      <c r="Z20" s="211"/>
      <c r="AA20" s="211"/>
      <c r="AB20" s="211"/>
      <c r="AC20" s="211"/>
      <c r="AD20" s="211"/>
      <c r="AE20" s="211"/>
      <c r="AF20" s="211"/>
      <c r="AG20" s="211"/>
      <c r="AH20" s="211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1"/>
      <c r="BB20" s="210"/>
      <c r="BC20" s="211">
        <f t="shared" si="20"/>
        <v>5</v>
      </c>
      <c r="BD20" s="211">
        <f>BH8</f>
        <v>0</v>
      </c>
      <c r="BE20" s="211">
        <f>BH9</f>
        <v>0</v>
      </c>
      <c r="BF20" s="211"/>
      <c r="BG20" s="211">
        <v>5</v>
      </c>
      <c r="BH20" s="211">
        <f>BH6</f>
        <v>0</v>
      </c>
      <c r="BI20" s="211">
        <f>BH9</f>
        <v>0</v>
      </c>
      <c r="BJ20" s="211"/>
      <c r="BK20" s="211"/>
      <c r="BL20" s="211">
        <f t="shared" si="21"/>
        <v>5</v>
      </c>
      <c r="BM20" s="211">
        <f>BP8</f>
        <v>0</v>
      </c>
      <c r="BN20" s="211">
        <f>BP9</f>
        <v>0</v>
      </c>
      <c r="BO20" s="211"/>
      <c r="BP20" s="211">
        <v>5</v>
      </c>
      <c r="BQ20" s="211">
        <f>BP6</f>
        <v>0</v>
      </c>
      <c r="BR20" s="211">
        <f>BQ7</f>
        <v>0</v>
      </c>
      <c r="BS20" s="211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0"/>
      <c r="CE20" s="210"/>
      <c r="CF20" s="210"/>
      <c r="CG20" s="210"/>
      <c r="CH20" s="210"/>
      <c r="CI20" s="210"/>
      <c r="CJ20" s="210"/>
      <c r="CK20" s="210"/>
      <c r="CL20" s="211">
        <v>6</v>
      </c>
      <c r="CM20" s="211">
        <f>CQ10</f>
        <v>0</v>
      </c>
      <c r="CN20" s="210"/>
      <c r="CO20" s="210"/>
      <c r="CP20" s="210"/>
      <c r="CQ20" s="210"/>
      <c r="CR20" s="210"/>
      <c r="CS20" s="210"/>
      <c r="CT20" s="210"/>
      <c r="CU20" s="210"/>
      <c r="CV20" s="210"/>
      <c r="CW20" s="210"/>
      <c r="CX20" s="210"/>
      <c r="CY20" s="210"/>
      <c r="CZ20" s="210"/>
      <c r="DA20" s="210"/>
      <c r="DB20" s="210"/>
      <c r="DC20" s="210"/>
      <c r="DD20" s="210"/>
      <c r="DE20" s="210"/>
      <c r="DF20" s="210"/>
      <c r="DG20" s="210"/>
      <c r="DH20" s="210"/>
      <c r="DI20" s="210"/>
      <c r="DJ20" s="210"/>
      <c r="DK20" s="210"/>
      <c r="DL20" s="210"/>
      <c r="DM20" s="210"/>
      <c r="DN20" s="210"/>
      <c r="DO20" s="210"/>
      <c r="DP20" s="211"/>
      <c r="DQ20" s="211"/>
      <c r="DR20" s="211"/>
      <c r="DS20" s="211"/>
      <c r="DT20" s="211"/>
      <c r="DU20" s="211"/>
      <c r="DV20" s="211"/>
      <c r="DW20" s="211"/>
    </row>
    <row r="21" spans="1:127" x14ac:dyDescent="0.25">
      <c r="A21" s="210"/>
      <c r="B21" s="210"/>
      <c r="C21" s="210"/>
      <c r="D21" s="210"/>
      <c r="E21" s="210"/>
      <c r="F21" s="210"/>
      <c r="G21" s="210"/>
      <c r="H21" s="210"/>
      <c r="I21" s="210"/>
      <c r="J21" s="210"/>
      <c r="K21" s="210"/>
      <c r="L21" s="211">
        <f t="shared" si="19"/>
        <v>7</v>
      </c>
      <c r="M21" s="211">
        <f>R8</f>
        <v>5</v>
      </c>
      <c r="N21" s="211">
        <f>R9</f>
        <v>0</v>
      </c>
      <c r="O21" s="211"/>
      <c r="P21" s="211"/>
      <c r="Q21" s="211"/>
      <c r="R21" s="211"/>
      <c r="S21" s="211"/>
      <c r="T21" s="211"/>
      <c r="U21" s="211"/>
      <c r="V21" s="211">
        <v>7</v>
      </c>
      <c r="W21" s="211">
        <f>R6</f>
        <v>0</v>
      </c>
      <c r="X21" s="211">
        <f>R7</f>
        <v>0</v>
      </c>
      <c r="Y21" s="211"/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/>
      <c r="AM21" s="211"/>
      <c r="AN21" s="211"/>
      <c r="AO21" s="211"/>
      <c r="AP21" s="211"/>
      <c r="AQ21" s="211"/>
      <c r="AR21" s="211"/>
      <c r="AS21" s="211"/>
      <c r="AT21" s="211"/>
      <c r="AU21" s="211"/>
      <c r="AV21" s="211"/>
      <c r="AW21" s="211"/>
      <c r="AX21" s="211"/>
      <c r="AY21" s="211"/>
      <c r="AZ21" s="211"/>
      <c r="BA21" s="211"/>
      <c r="BB21" s="210"/>
      <c r="BC21" s="211"/>
      <c r="BD21" s="211"/>
      <c r="BE21" s="211"/>
      <c r="BF21" s="211"/>
      <c r="BG21" s="211"/>
      <c r="BH21" s="211"/>
      <c r="BI21" s="211"/>
      <c r="BJ21" s="211"/>
      <c r="BK21" s="211"/>
      <c r="BL21" s="211">
        <f t="shared" si="21"/>
        <v>6</v>
      </c>
      <c r="BM21" s="211">
        <f>BQ8</f>
        <v>0</v>
      </c>
      <c r="BN21" s="211">
        <f>BQ9</f>
        <v>0</v>
      </c>
      <c r="BO21" s="211"/>
      <c r="BP21" s="211">
        <v>6</v>
      </c>
      <c r="BQ21" s="211">
        <f>BQ6</f>
        <v>0</v>
      </c>
      <c r="BR21" s="211">
        <f>BR7</f>
        <v>0</v>
      </c>
      <c r="BS21" s="211"/>
      <c r="BT21" s="211"/>
      <c r="BU21" s="211"/>
      <c r="BV21" s="211"/>
      <c r="BW21" s="211"/>
      <c r="BX21" s="211"/>
      <c r="BY21" s="211"/>
      <c r="BZ21" s="211"/>
      <c r="CA21" s="211"/>
      <c r="CB21" s="211"/>
      <c r="CC21" s="211"/>
      <c r="CD21" s="210"/>
      <c r="CE21" s="210"/>
      <c r="CF21" s="210"/>
      <c r="CG21" s="210"/>
      <c r="CH21" s="210"/>
      <c r="CI21" s="210"/>
      <c r="CJ21" s="210"/>
      <c r="CK21" s="210"/>
      <c r="CL21" s="211">
        <v>7</v>
      </c>
      <c r="CM21" s="211">
        <f>CR10</f>
        <v>0</v>
      </c>
      <c r="CN21" s="210"/>
      <c r="CO21" s="210"/>
      <c r="CP21" s="210"/>
      <c r="CQ21" s="210"/>
      <c r="CR21" s="210"/>
      <c r="CS21" s="210"/>
      <c r="CT21" s="210"/>
      <c r="CU21" s="210"/>
      <c r="CV21" s="210"/>
      <c r="CW21" s="210"/>
      <c r="CX21" s="210"/>
      <c r="CY21" s="210"/>
      <c r="CZ21" s="210"/>
      <c r="DA21" s="210"/>
      <c r="DB21" s="210"/>
      <c r="DC21" s="210"/>
      <c r="DD21" s="210"/>
      <c r="DE21" s="210"/>
      <c r="DF21" s="210"/>
      <c r="DG21" s="210"/>
      <c r="DH21" s="210"/>
      <c r="DI21" s="210"/>
      <c r="DJ21" s="210"/>
      <c r="DK21" s="210"/>
      <c r="DL21" s="210"/>
      <c r="DM21" s="210"/>
      <c r="DN21" s="210"/>
      <c r="DO21" s="210"/>
      <c r="DP21" s="211"/>
      <c r="DQ21" s="211"/>
      <c r="DR21" s="211"/>
      <c r="DS21" s="211"/>
      <c r="DT21" s="211"/>
      <c r="DU21" s="211"/>
      <c r="DV21" s="211"/>
      <c r="DW21" s="211"/>
    </row>
    <row r="22" spans="1:127" x14ac:dyDescent="0.25">
      <c r="A22" s="210"/>
      <c r="B22" s="210"/>
      <c r="C22" s="210"/>
      <c r="D22" s="210"/>
      <c r="E22" s="210"/>
      <c r="F22" s="210"/>
      <c r="G22" s="210"/>
      <c r="H22" s="210"/>
      <c r="I22" s="210"/>
      <c r="J22" s="210"/>
      <c r="K22" s="210"/>
      <c r="L22" s="211">
        <f t="shared" si="19"/>
        <v>8</v>
      </c>
      <c r="M22" s="211">
        <f>S8</f>
        <v>0</v>
      </c>
      <c r="N22" s="211">
        <f>S9</f>
        <v>0</v>
      </c>
      <c r="O22" s="211"/>
      <c r="P22" s="211"/>
      <c r="Q22" s="211"/>
      <c r="R22" s="211"/>
      <c r="S22" s="211"/>
      <c r="T22" s="211"/>
      <c r="U22" s="211"/>
      <c r="V22" s="211">
        <v>8</v>
      </c>
      <c r="W22" s="211">
        <f>S6</f>
        <v>5</v>
      </c>
      <c r="X22" s="211">
        <f>S7</f>
        <v>0</v>
      </c>
      <c r="Y22" s="211"/>
      <c r="Z22" s="211"/>
      <c r="AA22" s="211"/>
      <c r="AB22" s="211"/>
      <c r="AC22" s="211"/>
      <c r="AD22" s="211"/>
      <c r="AE22" s="211"/>
      <c r="AF22" s="211"/>
      <c r="AG22" s="211"/>
      <c r="AH22" s="211"/>
      <c r="AI22" s="211"/>
      <c r="AJ22" s="211"/>
      <c r="AK22" s="211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1"/>
      <c r="BB22" s="210"/>
      <c r="BC22" s="211"/>
      <c r="BD22" s="211"/>
      <c r="BE22" s="211"/>
      <c r="BF22" s="211"/>
      <c r="BG22" s="211"/>
      <c r="BH22" s="211"/>
      <c r="BI22" s="211"/>
      <c r="BJ22" s="211"/>
      <c r="BK22" s="211"/>
      <c r="BL22" s="211">
        <f t="shared" si="21"/>
        <v>7</v>
      </c>
      <c r="BM22" s="211">
        <f>BR8</f>
        <v>0</v>
      </c>
      <c r="BN22" s="211">
        <f>BR9</f>
        <v>0</v>
      </c>
      <c r="BO22" s="211"/>
      <c r="BP22" s="211">
        <v>7</v>
      </c>
      <c r="BQ22" s="211">
        <f>BR6</f>
        <v>0</v>
      </c>
      <c r="BR22" s="211">
        <f>BS7</f>
        <v>0</v>
      </c>
      <c r="BS22" s="211"/>
      <c r="BT22" s="211"/>
      <c r="BU22" s="211"/>
      <c r="BV22" s="211"/>
      <c r="BW22" s="211"/>
      <c r="BX22" s="211"/>
      <c r="BY22" s="211"/>
      <c r="BZ22" s="211"/>
      <c r="CA22" s="211"/>
      <c r="CB22" s="211"/>
      <c r="CC22" s="211"/>
      <c r="CD22" s="210"/>
      <c r="CE22" s="210"/>
      <c r="CF22" s="210"/>
      <c r="CG22" s="210"/>
      <c r="CH22" s="210"/>
      <c r="CI22" s="210"/>
      <c r="CJ22" s="210"/>
      <c r="CK22" s="210"/>
      <c r="CL22" s="211">
        <v>8</v>
      </c>
      <c r="CM22" s="211">
        <f>CS10</f>
        <v>0</v>
      </c>
      <c r="CN22" s="210"/>
      <c r="CO22" s="210"/>
      <c r="CP22" s="210"/>
      <c r="CQ22" s="210"/>
      <c r="CR22" s="210"/>
      <c r="CS22" s="210"/>
      <c r="CT22" s="210"/>
      <c r="CU22" s="210"/>
      <c r="CV22" s="210"/>
      <c r="CW22" s="210"/>
      <c r="CX22" s="210"/>
      <c r="CY22" s="210"/>
      <c r="CZ22" s="210"/>
      <c r="DA22" s="210"/>
      <c r="DB22" s="210"/>
      <c r="DC22" s="210"/>
      <c r="DD22" s="210"/>
      <c r="DE22" s="210"/>
      <c r="DF22" s="210"/>
      <c r="DG22" s="210"/>
      <c r="DH22" s="210"/>
      <c r="DI22" s="210"/>
      <c r="DJ22" s="210"/>
      <c r="DK22" s="210"/>
      <c r="DL22" s="210"/>
      <c r="DM22" s="210"/>
      <c r="DN22" s="210"/>
      <c r="DO22" s="210"/>
      <c r="DP22" s="211"/>
      <c r="DQ22" s="211"/>
      <c r="DR22" s="211"/>
      <c r="DS22" s="211"/>
      <c r="DT22" s="211"/>
      <c r="DU22" s="211"/>
      <c r="DV22" s="211"/>
      <c r="DW22" s="211"/>
    </row>
    <row r="23" spans="1:127" x14ac:dyDescent="0.25">
      <c r="A23" s="210"/>
      <c r="B23" s="210"/>
      <c r="C23" s="210"/>
      <c r="D23" s="210"/>
      <c r="E23" s="210"/>
      <c r="F23" s="210"/>
      <c r="G23" s="210"/>
      <c r="H23" s="210"/>
      <c r="I23" s="210"/>
      <c r="J23" s="210"/>
      <c r="K23" s="210"/>
      <c r="L23" s="211">
        <f t="shared" si="19"/>
        <v>9</v>
      </c>
      <c r="M23" s="211">
        <f>T8</f>
        <v>5</v>
      </c>
      <c r="N23" s="211">
        <f>T9</f>
        <v>2</v>
      </c>
      <c r="O23" s="211"/>
      <c r="P23" s="211"/>
      <c r="Q23" s="211"/>
      <c r="R23" s="211"/>
      <c r="S23" s="211"/>
      <c r="T23" s="211"/>
      <c r="U23" s="211"/>
      <c r="V23" s="211">
        <v>9</v>
      </c>
      <c r="W23" s="211">
        <f>T6</f>
        <v>0</v>
      </c>
      <c r="X23" s="211">
        <f>T7</f>
        <v>0</v>
      </c>
      <c r="Y23" s="211"/>
      <c r="Z23" s="211"/>
      <c r="AA23" s="211"/>
      <c r="AB23" s="211"/>
      <c r="AC23" s="211"/>
      <c r="AD23" s="211"/>
      <c r="AE23" s="211"/>
      <c r="AF23" s="211"/>
      <c r="AG23" s="211"/>
      <c r="AH23" s="211"/>
      <c r="AI23" s="211"/>
      <c r="AJ23" s="211"/>
      <c r="AK23" s="211"/>
      <c r="AL23" s="211"/>
      <c r="AM23" s="211"/>
      <c r="AN23" s="211"/>
      <c r="AO23" s="211"/>
      <c r="AP23" s="211"/>
      <c r="AQ23" s="211"/>
      <c r="AR23" s="211"/>
      <c r="AS23" s="211"/>
      <c r="AT23" s="211"/>
      <c r="AU23" s="211"/>
      <c r="AV23" s="211"/>
      <c r="AW23" s="211"/>
      <c r="AX23" s="211"/>
      <c r="AY23" s="211"/>
      <c r="AZ23" s="211"/>
      <c r="BA23" s="211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>
        <f t="shared" si="21"/>
        <v>8</v>
      </c>
      <c r="BM23" s="211">
        <f>BS8</f>
        <v>0</v>
      </c>
      <c r="BN23" s="211">
        <f>BS9</f>
        <v>0</v>
      </c>
      <c r="BO23" s="211"/>
      <c r="BP23" s="211">
        <v>8</v>
      </c>
      <c r="BQ23" s="211">
        <f>BS6</f>
        <v>0</v>
      </c>
      <c r="BR23" s="211">
        <f>BT7</f>
        <v>0</v>
      </c>
      <c r="BS23" s="211"/>
      <c r="BT23" s="211"/>
      <c r="BU23" s="211"/>
      <c r="BV23" s="211"/>
      <c r="BW23" s="211"/>
      <c r="BX23" s="211"/>
      <c r="BY23" s="211"/>
      <c r="BZ23" s="211"/>
      <c r="CA23" s="211"/>
      <c r="CB23" s="211"/>
      <c r="CC23" s="211"/>
      <c r="CD23" s="210"/>
      <c r="CE23" s="210"/>
      <c r="CF23" s="210"/>
      <c r="CG23" s="210"/>
      <c r="CH23" s="210"/>
      <c r="CI23" s="210"/>
      <c r="CJ23" s="210"/>
      <c r="CK23" s="210"/>
      <c r="CL23" s="211">
        <v>9</v>
      </c>
      <c r="CM23" s="211">
        <f>CT10</f>
        <v>0</v>
      </c>
      <c r="CN23" s="210"/>
      <c r="CO23" s="210"/>
      <c r="CP23" s="210"/>
      <c r="CQ23" s="210"/>
      <c r="CR23" s="210"/>
      <c r="CS23" s="210"/>
      <c r="CT23" s="210"/>
      <c r="CU23" s="210"/>
      <c r="CV23" s="210"/>
      <c r="CW23" s="210"/>
      <c r="CX23" s="210"/>
      <c r="CY23" s="210"/>
      <c r="CZ23" s="210"/>
      <c r="DA23" s="210"/>
      <c r="DB23" s="210"/>
      <c r="DC23" s="210"/>
      <c r="DD23" s="210"/>
      <c r="DE23" s="210"/>
      <c r="DF23" s="210"/>
      <c r="DG23" s="210"/>
      <c r="DH23" s="210"/>
      <c r="DI23" s="210"/>
      <c r="DJ23" s="210"/>
      <c r="DK23" s="210"/>
      <c r="DL23" s="210"/>
      <c r="DM23" s="210"/>
      <c r="DN23" s="210"/>
      <c r="DO23" s="210"/>
      <c r="DP23" s="211"/>
      <c r="DQ23" s="211"/>
      <c r="DR23" s="211"/>
      <c r="DS23" s="211"/>
      <c r="DT23" s="211"/>
      <c r="DU23" s="211"/>
      <c r="DV23" s="211"/>
      <c r="DW23" s="211"/>
    </row>
    <row r="24" spans="1:127" x14ac:dyDescent="0.25">
      <c r="A24" s="210"/>
      <c r="B24" s="210"/>
      <c r="C24" s="210"/>
      <c r="D24" s="210"/>
      <c r="E24" s="210"/>
      <c r="F24" s="210"/>
      <c r="G24" s="210"/>
      <c r="H24" s="210"/>
      <c r="I24" s="210"/>
      <c r="J24" s="210"/>
      <c r="K24" s="210"/>
      <c r="L24" s="211">
        <f t="shared" si="19"/>
        <v>10</v>
      </c>
      <c r="M24" s="211">
        <f>U8</f>
        <v>9</v>
      </c>
      <c r="N24" s="211">
        <f>U9</f>
        <v>4</v>
      </c>
      <c r="O24" s="211"/>
      <c r="P24" s="211"/>
      <c r="Q24" s="211"/>
      <c r="R24" s="211"/>
      <c r="S24" s="211"/>
      <c r="T24" s="211"/>
      <c r="U24" s="211"/>
      <c r="V24" s="211">
        <v>10</v>
      </c>
      <c r="W24" s="211">
        <f>U6</f>
        <v>0</v>
      </c>
      <c r="X24" s="211">
        <f>U7</f>
        <v>0</v>
      </c>
      <c r="Y24" s="211"/>
      <c r="Z24" s="211"/>
      <c r="AA24" s="211"/>
      <c r="AB24" s="211"/>
      <c r="AC24" s="211"/>
      <c r="AD24" s="211"/>
      <c r="AE24" s="211"/>
      <c r="AF24" s="211"/>
      <c r="AG24" s="211"/>
      <c r="AH24" s="211"/>
      <c r="AI24" s="211"/>
      <c r="AJ24" s="211"/>
      <c r="AK24" s="211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1"/>
      <c r="BB24" s="210"/>
      <c r="BC24" s="211"/>
      <c r="BD24" s="211"/>
      <c r="BE24" s="211"/>
      <c r="BF24" s="211"/>
      <c r="BG24" s="211"/>
      <c r="BH24" s="211"/>
      <c r="BI24" s="211"/>
      <c r="BJ24" s="211"/>
      <c r="BK24" s="211"/>
      <c r="BL24" s="211">
        <f t="shared" si="21"/>
        <v>9</v>
      </c>
      <c r="BM24" s="211">
        <f>BT8</f>
        <v>0</v>
      </c>
      <c r="BN24" s="211">
        <f>BT9</f>
        <v>0</v>
      </c>
      <c r="BO24" s="211"/>
      <c r="BP24" s="211">
        <v>9</v>
      </c>
      <c r="BQ24" s="211">
        <f>BT6</f>
        <v>0</v>
      </c>
      <c r="BR24" s="211">
        <f>BU7</f>
        <v>0</v>
      </c>
      <c r="BS24" s="211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0"/>
      <c r="CE24" s="210"/>
      <c r="CF24" s="210"/>
      <c r="CG24" s="210"/>
      <c r="CH24" s="210"/>
      <c r="CI24" s="210"/>
      <c r="CJ24" s="210"/>
      <c r="CK24" s="210"/>
      <c r="CL24" s="211">
        <v>10</v>
      </c>
      <c r="CM24" s="211">
        <f>CU10</f>
        <v>0</v>
      </c>
      <c r="CN24" s="210"/>
      <c r="CO24" s="210"/>
      <c r="CP24" s="210"/>
      <c r="CQ24" s="210"/>
      <c r="CR24" s="210"/>
      <c r="CS24" s="210"/>
      <c r="CT24" s="210"/>
      <c r="CU24" s="210"/>
      <c r="CV24" s="210"/>
      <c r="CW24" s="210"/>
      <c r="CX24" s="210"/>
      <c r="CY24" s="210"/>
      <c r="CZ24" s="210"/>
      <c r="DA24" s="210"/>
      <c r="DB24" s="210"/>
      <c r="DC24" s="210"/>
      <c r="DD24" s="210"/>
      <c r="DE24" s="210"/>
      <c r="DF24" s="210"/>
      <c r="DG24" s="210"/>
      <c r="DH24" s="210"/>
      <c r="DI24" s="210"/>
      <c r="DJ24" s="210"/>
      <c r="DK24" s="210"/>
      <c r="DL24" s="210"/>
      <c r="DM24" s="210"/>
      <c r="DN24" s="210"/>
      <c r="DO24" s="210"/>
      <c r="DP24" s="211"/>
      <c r="DQ24" s="211"/>
      <c r="DR24" s="211"/>
      <c r="DS24" s="211"/>
      <c r="DT24" s="211"/>
      <c r="DU24" s="211"/>
      <c r="DV24" s="211"/>
      <c r="DW24" s="211"/>
    </row>
    <row r="25" spans="1:127" x14ac:dyDescent="0.25">
      <c r="A25" s="210"/>
      <c r="B25" s="210"/>
      <c r="C25" s="210"/>
      <c r="D25" s="210"/>
      <c r="E25" s="210"/>
      <c r="F25" s="210"/>
      <c r="G25" s="210"/>
      <c r="H25" s="210"/>
      <c r="I25" s="210"/>
      <c r="J25" s="210"/>
      <c r="K25" s="210"/>
      <c r="L25" s="211">
        <f t="shared" si="19"/>
        <v>11</v>
      </c>
      <c r="M25" s="211">
        <f>V8</f>
        <v>7</v>
      </c>
      <c r="N25" s="211">
        <f>V9</f>
        <v>1</v>
      </c>
      <c r="O25" s="211"/>
      <c r="P25" s="211"/>
      <c r="Q25" s="211"/>
      <c r="R25" s="211"/>
      <c r="S25" s="211"/>
      <c r="T25" s="211"/>
      <c r="U25" s="211"/>
      <c r="V25" s="211">
        <v>11</v>
      </c>
      <c r="W25" s="211">
        <f>V6</f>
        <v>0</v>
      </c>
      <c r="X25" s="211">
        <f>V7</f>
        <v>0</v>
      </c>
      <c r="Y25" s="211"/>
      <c r="Z25" s="211"/>
      <c r="AA25" s="211"/>
      <c r="AB25" s="211"/>
      <c r="AC25" s="211"/>
      <c r="AD25" s="211"/>
      <c r="AE25" s="211"/>
      <c r="AF25" s="211"/>
      <c r="AG25" s="211"/>
      <c r="AH25" s="211"/>
      <c r="AI25" s="211"/>
      <c r="AJ25" s="211"/>
      <c r="AK25" s="211"/>
      <c r="AL25" s="211"/>
      <c r="AM25" s="211"/>
      <c r="AN25" s="211"/>
      <c r="AO25" s="211"/>
      <c r="AP25" s="211"/>
      <c r="AQ25" s="211"/>
      <c r="AR25" s="211"/>
      <c r="AS25" s="211"/>
      <c r="AT25" s="211"/>
      <c r="AU25" s="211"/>
      <c r="AV25" s="211"/>
      <c r="AW25" s="211"/>
      <c r="AX25" s="211"/>
      <c r="AY25" s="211"/>
      <c r="AZ25" s="211"/>
      <c r="BA25" s="211"/>
      <c r="BB25" s="210"/>
      <c r="BC25" s="211"/>
      <c r="BD25" s="211"/>
      <c r="BE25" s="211"/>
      <c r="BF25" s="211"/>
      <c r="BG25" s="211"/>
      <c r="BH25" s="211"/>
      <c r="BI25" s="211"/>
      <c r="BJ25" s="211"/>
      <c r="BK25" s="211"/>
      <c r="BL25" s="211">
        <f t="shared" si="21"/>
        <v>10</v>
      </c>
      <c r="BM25" s="211">
        <f>BU8</f>
        <v>0</v>
      </c>
      <c r="BN25" s="211">
        <f>BU9</f>
        <v>0</v>
      </c>
      <c r="BO25" s="211"/>
      <c r="BP25" s="211">
        <v>10</v>
      </c>
      <c r="BQ25" s="211">
        <f>BU6</f>
        <v>0</v>
      </c>
      <c r="BR25" s="211">
        <f>BV7</f>
        <v>0</v>
      </c>
      <c r="BS25" s="211"/>
      <c r="BT25" s="211"/>
      <c r="BU25" s="211"/>
      <c r="BV25" s="211"/>
      <c r="BW25" s="211"/>
      <c r="BX25" s="211"/>
      <c r="BY25" s="211"/>
      <c r="BZ25" s="211"/>
      <c r="CA25" s="211"/>
      <c r="CB25" s="211"/>
      <c r="CC25" s="211"/>
      <c r="CD25" s="210"/>
      <c r="CE25" s="210"/>
      <c r="CF25" s="210"/>
      <c r="CG25" s="210"/>
      <c r="CH25" s="210"/>
      <c r="CI25" s="210"/>
      <c r="CJ25" s="210"/>
      <c r="CK25" s="210"/>
      <c r="CL25" s="211">
        <v>11</v>
      </c>
      <c r="CM25" s="211">
        <f>CV10</f>
        <v>0</v>
      </c>
      <c r="CN25" s="210"/>
      <c r="CO25" s="210"/>
      <c r="CP25" s="210"/>
      <c r="CQ25" s="210"/>
      <c r="CR25" s="210"/>
      <c r="CS25" s="210"/>
      <c r="CT25" s="210"/>
      <c r="CU25" s="210"/>
      <c r="CV25" s="210"/>
      <c r="CW25" s="210"/>
      <c r="CX25" s="210"/>
      <c r="CY25" s="210"/>
      <c r="CZ25" s="210"/>
      <c r="DA25" s="210"/>
      <c r="DB25" s="210"/>
      <c r="DC25" s="210"/>
      <c r="DD25" s="210"/>
      <c r="DE25" s="210"/>
      <c r="DF25" s="210"/>
      <c r="DG25" s="210"/>
      <c r="DH25" s="210"/>
      <c r="DI25" s="210"/>
      <c r="DJ25" s="210"/>
      <c r="DK25" s="210"/>
      <c r="DL25" s="210"/>
      <c r="DM25" s="210"/>
      <c r="DN25" s="210"/>
      <c r="DO25" s="210"/>
      <c r="DP25" s="211"/>
      <c r="DQ25" s="211"/>
      <c r="DR25" s="211"/>
      <c r="DS25" s="211"/>
      <c r="DT25" s="211"/>
      <c r="DU25" s="211"/>
      <c r="DV25" s="211"/>
      <c r="DW25" s="211"/>
    </row>
    <row r="26" spans="1:127" x14ac:dyDescent="0.25">
      <c r="A26" s="210"/>
      <c r="B26" s="210"/>
      <c r="C26" s="210"/>
      <c r="D26" s="210"/>
      <c r="E26" s="210"/>
      <c r="F26" s="210"/>
      <c r="G26" s="210"/>
      <c r="H26" s="210"/>
      <c r="I26" s="210"/>
      <c r="J26" s="210"/>
      <c r="K26" s="210"/>
      <c r="L26" s="211">
        <f t="shared" si="19"/>
        <v>12</v>
      </c>
      <c r="M26" s="211">
        <f>W8</f>
        <v>6</v>
      </c>
      <c r="N26" s="211">
        <f>W9</f>
        <v>3</v>
      </c>
      <c r="O26" s="211"/>
      <c r="P26" s="211"/>
      <c r="Q26" s="211"/>
      <c r="R26" s="211"/>
      <c r="S26" s="211"/>
      <c r="T26" s="211"/>
      <c r="U26" s="211"/>
      <c r="V26" s="211">
        <v>12</v>
      </c>
      <c r="W26" s="211">
        <f>W6</f>
        <v>0</v>
      </c>
      <c r="X26" s="211">
        <f>W7</f>
        <v>0</v>
      </c>
      <c r="Y26" s="211"/>
      <c r="Z26" s="211"/>
      <c r="AA26" s="211"/>
      <c r="AB26" s="211"/>
      <c r="AC26" s="211"/>
      <c r="AD26" s="211"/>
      <c r="AE26" s="211"/>
      <c r="AF26" s="211"/>
      <c r="AG26" s="211"/>
      <c r="AH26" s="211"/>
      <c r="AI26" s="211"/>
      <c r="AJ26" s="211"/>
      <c r="AK26" s="211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1"/>
      <c r="BB26" s="210"/>
      <c r="BC26" s="211"/>
      <c r="BD26" s="211"/>
      <c r="BE26" s="211"/>
      <c r="BF26" s="211"/>
      <c r="BG26" s="211"/>
      <c r="BH26" s="211"/>
      <c r="BI26" s="211"/>
      <c r="BJ26" s="211"/>
      <c r="BK26" s="211"/>
      <c r="BL26" s="211">
        <f t="shared" si="21"/>
        <v>11</v>
      </c>
      <c r="BM26" s="211">
        <f>BV8</f>
        <v>0</v>
      </c>
      <c r="BN26" s="211">
        <f>BV9</f>
        <v>0</v>
      </c>
      <c r="BO26" s="211"/>
      <c r="BP26" s="211">
        <v>11</v>
      </c>
      <c r="BQ26" s="211">
        <f>BV6</f>
        <v>0</v>
      </c>
      <c r="BR26" s="211">
        <f>BW7</f>
        <v>0</v>
      </c>
      <c r="BS26" s="211"/>
      <c r="BT26" s="211"/>
      <c r="BU26" s="211"/>
      <c r="BV26" s="211"/>
      <c r="BW26" s="211"/>
      <c r="BX26" s="211"/>
      <c r="BY26" s="211"/>
      <c r="BZ26" s="211"/>
      <c r="CA26" s="211"/>
      <c r="CB26" s="211"/>
      <c r="CC26" s="211"/>
      <c r="CD26" s="210"/>
      <c r="CE26" s="210"/>
      <c r="CF26" s="210"/>
      <c r="CG26" s="210"/>
      <c r="CH26" s="210"/>
      <c r="CI26" s="210"/>
      <c r="CJ26" s="210"/>
      <c r="CK26" s="210"/>
      <c r="CL26" s="210"/>
      <c r="CM26" s="210"/>
      <c r="CN26" s="210"/>
      <c r="CO26" s="210"/>
      <c r="CP26" s="210"/>
      <c r="CQ26" s="210"/>
      <c r="CR26" s="210"/>
      <c r="CS26" s="210"/>
      <c r="CT26" s="210"/>
      <c r="CU26" s="210"/>
      <c r="CV26" s="210"/>
      <c r="CW26" s="210"/>
      <c r="CX26" s="210"/>
      <c r="CY26" s="210"/>
      <c r="CZ26" s="210"/>
      <c r="DA26" s="210"/>
      <c r="DB26" s="210"/>
      <c r="DC26" s="210"/>
      <c r="DD26" s="210"/>
      <c r="DE26" s="210"/>
      <c r="DF26" s="210"/>
      <c r="DG26" s="210"/>
      <c r="DH26" s="210"/>
      <c r="DI26" s="210"/>
      <c r="DJ26" s="210"/>
      <c r="DK26" s="210"/>
      <c r="DL26" s="210"/>
      <c r="DM26" s="210"/>
      <c r="DN26" s="210"/>
      <c r="DO26" s="210"/>
      <c r="DP26" s="211"/>
      <c r="DQ26" s="211"/>
      <c r="DR26" s="211"/>
      <c r="DS26" s="211"/>
      <c r="DT26" s="211"/>
      <c r="DU26" s="211"/>
      <c r="DV26" s="211"/>
      <c r="DW26" s="211"/>
    </row>
    <row r="27" spans="1:127" x14ac:dyDescent="0.25">
      <c r="A27" s="210"/>
      <c r="B27" s="210"/>
      <c r="C27" s="210"/>
      <c r="D27" s="210"/>
      <c r="E27" s="210"/>
      <c r="F27" s="210"/>
      <c r="G27" s="210"/>
      <c r="H27" s="210"/>
      <c r="I27" s="210"/>
      <c r="J27" s="210"/>
      <c r="K27" s="210"/>
      <c r="L27" s="211">
        <f t="shared" si="19"/>
        <v>13</v>
      </c>
      <c r="M27" s="211">
        <f>X8</f>
        <v>5</v>
      </c>
      <c r="N27" s="211">
        <f>X9</f>
        <v>1</v>
      </c>
      <c r="O27" s="211"/>
      <c r="P27" s="211"/>
      <c r="Q27" s="211"/>
      <c r="R27" s="211"/>
      <c r="S27" s="211"/>
      <c r="T27" s="211"/>
      <c r="U27" s="211"/>
      <c r="V27" s="211">
        <v>13</v>
      </c>
      <c r="W27" s="211">
        <f>X6</f>
        <v>0</v>
      </c>
      <c r="X27" s="211">
        <f>X7</f>
        <v>0</v>
      </c>
      <c r="Y27" s="211"/>
      <c r="Z27" s="211"/>
      <c r="AA27" s="211"/>
      <c r="AB27" s="211"/>
      <c r="AC27" s="211"/>
      <c r="AD27" s="211"/>
      <c r="AE27" s="211"/>
      <c r="AF27" s="211"/>
      <c r="AG27" s="211"/>
      <c r="AH27" s="211"/>
      <c r="AI27" s="211"/>
      <c r="AJ27" s="211"/>
      <c r="AK27" s="211"/>
      <c r="AL27" s="211"/>
      <c r="AM27" s="211"/>
      <c r="AN27" s="211"/>
      <c r="AO27" s="211"/>
      <c r="AP27" s="211"/>
      <c r="AQ27" s="211"/>
      <c r="AR27" s="211"/>
      <c r="AS27" s="211"/>
      <c r="AT27" s="211"/>
      <c r="AU27" s="211"/>
      <c r="AV27" s="211"/>
      <c r="AW27" s="211"/>
      <c r="AX27" s="211"/>
      <c r="AY27" s="211"/>
      <c r="AZ27" s="211"/>
      <c r="BA27" s="211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>
        <f t="shared" si="21"/>
        <v>12</v>
      </c>
      <c r="BM27" s="211">
        <f>BW8</f>
        <v>0</v>
      </c>
      <c r="BN27" s="211">
        <f>BW9</f>
        <v>0</v>
      </c>
      <c r="BO27" s="211"/>
      <c r="BP27" s="211">
        <v>12</v>
      </c>
      <c r="BQ27" s="211">
        <f>BW6</f>
        <v>0</v>
      </c>
      <c r="BR27" s="211">
        <f>BX7</f>
        <v>0</v>
      </c>
      <c r="BS27" s="211"/>
      <c r="BT27" s="211"/>
      <c r="BU27" s="211"/>
      <c r="BV27" s="211"/>
      <c r="BW27" s="211"/>
      <c r="BX27" s="211"/>
      <c r="BY27" s="211"/>
      <c r="BZ27" s="211"/>
      <c r="CA27" s="211"/>
      <c r="CB27" s="211"/>
      <c r="CC27" s="211"/>
      <c r="CD27" s="210"/>
      <c r="CE27" s="210"/>
      <c r="CF27" s="210"/>
      <c r="CG27" s="210"/>
      <c r="CH27" s="210"/>
      <c r="CI27" s="210"/>
      <c r="CJ27" s="210"/>
      <c r="CK27" s="210"/>
      <c r="CL27" s="210"/>
      <c r="CM27" s="210"/>
      <c r="CN27" s="210"/>
      <c r="CO27" s="210"/>
      <c r="CP27" s="210"/>
      <c r="CQ27" s="210"/>
      <c r="CR27" s="210"/>
      <c r="CS27" s="210"/>
      <c r="CT27" s="210"/>
      <c r="CU27" s="210"/>
      <c r="CV27" s="210"/>
      <c r="CW27" s="210"/>
      <c r="CX27" s="210"/>
      <c r="CY27" s="210"/>
      <c r="CZ27" s="210"/>
      <c r="DA27" s="210"/>
      <c r="DB27" s="210"/>
      <c r="DC27" s="210"/>
      <c r="DD27" s="210"/>
      <c r="DE27" s="210"/>
      <c r="DF27" s="210"/>
      <c r="DG27" s="210"/>
      <c r="DH27" s="210"/>
      <c r="DI27" s="210"/>
      <c r="DJ27" s="210"/>
      <c r="DK27" s="210"/>
      <c r="DL27" s="210"/>
      <c r="DM27" s="210"/>
      <c r="DN27" s="210"/>
      <c r="DO27" s="210"/>
      <c r="DP27" s="211"/>
      <c r="DQ27" s="211"/>
      <c r="DR27" s="211"/>
      <c r="DS27" s="211"/>
      <c r="DT27" s="211"/>
      <c r="DU27" s="211"/>
      <c r="DV27" s="211"/>
      <c r="DW27" s="211"/>
    </row>
    <row r="28" spans="1:127" x14ac:dyDescent="0.25">
      <c r="A28" s="210"/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f t="shared" si="19"/>
        <v>14</v>
      </c>
      <c r="M28" s="211">
        <f>Y8</f>
        <v>0</v>
      </c>
      <c r="N28" s="211">
        <f>Y9</f>
        <v>0</v>
      </c>
      <c r="O28" s="211"/>
      <c r="P28" s="211"/>
      <c r="Q28" s="211"/>
      <c r="R28" s="211"/>
      <c r="S28" s="211"/>
      <c r="T28" s="211"/>
      <c r="U28" s="211"/>
      <c r="V28" s="211">
        <v>14</v>
      </c>
      <c r="W28" s="211">
        <f>Y6</f>
        <v>0</v>
      </c>
      <c r="X28" s="211">
        <f>Y7</f>
        <v>0</v>
      </c>
      <c r="Y28" s="211"/>
      <c r="Z28" s="211"/>
      <c r="AA28" s="211"/>
      <c r="AB28" s="211"/>
      <c r="AC28" s="211"/>
      <c r="AD28" s="211"/>
      <c r="AE28" s="211"/>
      <c r="AF28" s="211"/>
      <c r="AG28" s="211"/>
      <c r="AH28" s="211"/>
      <c r="AI28" s="211"/>
      <c r="AJ28" s="211"/>
      <c r="AK28" s="211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1"/>
      <c r="BB28" s="210"/>
      <c r="BC28" s="211"/>
      <c r="BD28" s="211"/>
      <c r="BE28" s="211"/>
      <c r="BF28" s="211"/>
      <c r="BG28" s="211"/>
      <c r="BH28" s="211"/>
      <c r="BI28" s="211"/>
      <c r="BJ28" s="211"/>
      <c r="BK28" s="211"/>
      <c r="BL28" s="211">
        <f t="shared" si="21"/>
        <v>13</v>
      </c>
      <c r="BM28" s="211">
        <f>BX8</f>
        <v>0</v>
      </c>
      <c r="BN28" s="211">
        <f>BX9</f>
        <v>0</v>
      </c>
      <c r="BO28" s="211"/>
      <c r="BP28" s="211">
        <v>13</v>
      </c>
      <c r="BQ28" s="211">
        <f>BX6</f>
        <v>0</v>
      </c>
      <c r="BR28" s="211">
        <f>BY7</f>
        <v>0</v>
      </c>
      <c r="BS28" s="211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0"/>
      <c r="CE28" s="210"/>
      <c r="CF28" s="210"/>
      <c r="CG28" s="210"/>
      <c r="CH28" s="210"/>
      <c r="CI28" s="210"/>
      <c r="CJ28" s="210"/>
      <c r="CK28" s="210"/>
      <c r="CL28" s="210"/>
      <c r="CM28" s="210"/>
      <c r="CN28" s="210"/>
      <c r="CO28" s="210"/>
      <c r="CP28" s="210"/>
      <c r="CQ28" s="210"/>
      <c r="CR28" s="210"/>
      <c r="CS28" s="210"/>
      <c r="CT28" s="210"/>
      <c r="CU28" s="210"/>
      <c r="CV28" s="210"/>
      <c r="CW28" s="210"/>
      <c r="CX28" s="210"/>
      <c r="CY28" s="210"/>
      <c r="CZ28" s="210"/>
      <c r="DA28" s="210"/>
      <c r="DB28" s="210"/>
      <c r="DC28" s="210"/>
      <c r="DD28" s="210"/>
      <c r="DE28" s="210"/>
      <c r="DF28" s="210"/>
      <c r="DG28" s="210"/>
      <c r="DH28" s="210"/>
      <c r="DI28" s="210"/>
      <c r="DJ28" s="210"/>
      <c r="DK28" s="210"/>
      <c r="DL28" s="210"/>
      <c r="DM28" s="210"/>
      <c r="DN28" s="210"/>
      <c r="DO28" s="210"/>
      <c r="DP28" s="211"/>
      <c r="DQ28" s="211"/>
      <c r="DR28" s="211"/>
      <c r="DS28" s="211"/>
      <c r="DT28" s="211"/>
      <c r="DU28" s="211"/>
      <c r="DV28" s="211"/>
      <c r="DW28" s="211"/>
    </row>
    <row r="29" spans="1:127" x14ac:dyDescent="0.25">
      <c r="A29" s="210"/>
      <c r="B29" s="210"/>
      <c r="C29" s="210"/>
      <c r="D29" s="210"/>
      <c r="E29" s="210"/>
      <c r="F29" s="210"/>
      <c r="G29" s="210"/>
      <c r="H29" s="210"/>
      <c r="I29" s="210"/>
      <c r="J29" s="210"/>
      <c r="K29" s="210"/>
      <c r="L29" s="211">
        <f t="shared" si="19"/>
        <v>15</v>
      </c>
      <c r="M29" s="211">
        <f>Z8</f>
        <v>0</v>
      </c>
      <c r="N29" s="211">
        <f>Z9</f>
        <v>0</v>
      </c>
      <c r="O29" s="211"/>
      <c r="P29" s="211"/>
      <c r="Q29" s="211"/>
      <c r="R29" s="211"/>
      <c r="S29" s="211"/>
      <c r="T29" s="211"/>
      <c r="U29" s="211"/>
      <c r="V29" s="211">
        <v>15</v>
      </c>
      <c r="W29" s="211">
        <f>Z6</f>
        <v>0</v>
      </c>
      <c r="X29" s="211">
        <f>Z7</f>
        <v>0</v>
      </c>
      <c r="Y29" s="211"/>
      <c r="Z29" s="211"/>
      <c r="AA29" s="211"/>
      <c r="AB29" s="211"/>
      <c r="AC29" s="211"/>
      <c r="AD29" s="211"/>
      <c r="AE29" s="211"/>
      <c r="AF29" s="211"/>
      <c r="AG29" s="211"/>
      <c r="AH29" s="211"/>
      <c r="AI29" s="211"/>
      <c r="AJ29" s="211"/>
      <c r="AK29" s="211"/>
      <c r="AL29" s="211"/>
      <c r="AM29" s="211"/>
      <c r="AN29" s="211"/>
      <c r="AO29" s="211"/>
      <c r="AP29" s="211"/>
      <c r="AQ29" s="211"/>
      <c r="AR29" s="211"/>
      <c r="AS29" s="211"/>
      <c r="AT29" s="211"/>
      <c r="AU29" s="211"/>
      <c r="AV29" s="211"/>
      <c r="AW29" s="211"/>
      <c r="AX29" s="211"/>
      <c r="AY29" s="211"/>
      <c r="AZ29" s="211"/>
      <c r="BA29" s="211"/>
      <c r="BB29" s="210"/>
      <c r="BC29" s="211"/>
      <c r="BD29" s="211"/>
      <c r="BE29" s="211"/>
      <c r="BF29" s="211"/>
      <c r="BG29" s="211"/>
      <c r="BH29" s="211"/>
      <c r="BI29" s="211"/>
      <c r="BJ29" s="211"/>
      <c r="BK29" s="211"/>
      <c r="BL29" s="211">
        <f t="shared" si="21"/>
        <v>14</v>
      </c>
      <c r="BM29" s="211">
        <f>BY8</f>
        <v>0</v>
      </c>
      <c r="BN29" s="211">
        <f>BY9</f>
        <v>0</v>
      </c>
      <c r="BO29" s="211"/>
      <c r="BP29" s="211">
        <v>14</v>
      </c>
      <c r="BQ29" s="211">
        <f>BY6</f>
        <v>0</v>
      </c>
      <c r="BR29" s="211">
        <f>BZ7</f>
        <v>0</v>
      </c>
      <c r="BS29" s="211"/>
      <c r="BT29" s="211"/>
      <c r="BU29" s="211"/>
      <c r="BV29" s="211"/>
      <c r="BW29" s="211"/>
      <c r="BX29" s="211"/>
      <c r="BY29" s="211"/>
      <c r="BZ29" s="211"/>
      <c r="CA29" s="211"/>
      <c r="CB29" s="211"/>
      <c r="CC29" s="211"/>
      <c r="CD29" s="210"/>
      <c r="CE29" s="210"/>
      <c r="CF29" s="210"/>
      <c r="CG29" s="210"/>
      <c r="CH29" s="210"/>
      <c r="CI29" s="210"/>
      <c r="CJ29" s="210"/>
      <c r="CK29" s="210"/>
      <c r="CL29" s="210"/>
      <c r="CM29" s="210"/>
      <c r="CN29" s="210"/>
      <c r="CO29" s="210"/>
      <c r="CP29" s="210"/>
      <c r="CQ29" s="210"/>
      <c r="CR29" s="210"/>
      <c r="CS29" s="210"/>
      <c r="CT29" s="210"/>
      <c r="CU29" s="210"/>
      <c r="CV29" s="210"/>
      <c r="CW29" s="210"/>
      <c r="CX29" s="210"/>
      <c r="CY29" s="210"/>
      <c r="CZ29" s="210"/>
      <c r="DA29" s="210"/>
      <c r="DB29" s="210"/>
      <c r="DC29" s="210"/>
      <c r="DD29" s="210"/>
      <c r="DE29" s="210"/>
      <c r="DF29" s="210"/>
      <c r="DG29" s="210"/>
      <c r="DH29" s="210"/>
      <c r="DI29" s="210"/>
      <c r="DJ29" s="210"/>
      <c r="DK29" s="210"/>
      <c r="DL29" s="210"/>
      <c r="DM29" s="210"/>
      <c r="DN29" s="210"/>
      <c r="DO29" s="210"/>
      <c r="DP29" s="211"/>
      <c r="DQ29" s="211"/>
      <c r="DR29" s="211"/>
      <c r="DS29" s="211"/>
      <c r="DT29" s="211"/>
      <c r="DU29" s="211"/>
      <c r="DV29" s="211"/>
      <c r="DW29" s="211"/>
    </row>
    <row r="30" spans="1:127" x14ac:dyDescent="0.25">
      <c r="A30" s="210"/>
      <c r="B30" s="210"/>
      <c r="C30" s="210"/>
      <c r="D30" s="210"/>
      <c r="E30" s="210"/>
      <c r="F30" s="210"/>
      <c r="G30" s="210"/>
      <c r="H30" s="210"/>
      <c r="I30" s="210"/>
      <c r="J30" s="210"/>
      <c r="K30" s="210"/>
      <c r="L30" s="211">
        <f t="shared" si="19"/>
        <v>16</v>
      </c>
      <c r="M30" s="211">
        <f>AA8</f>
        <v>0</v>
      </c>
      <c r="N30" s="211">
        <f>AA9</f>
        <v>0</v>
      </c>
      <c r="O30" s="211"/>
      <c r="P30" s="211"/>
      <c r="Q30" s="211"/>
      <c r="R30" s="211"/>
      <c r="S30" s="211"/>
      <c r="T30" s="211"/>
      <c r="U30" s="211"/>
      <c r="V30" s="211">
        <v>16</v>
      </c>
      <c r="W30" s="211">
        <f>AA6</f>
        <v>0</v>
      </c>
      <c r="X30" s="211">
        <f>AA7</f>
        <v>0</v>
      </c>
      <c r="Y30" s="211"/>
      <c r="Z30" s="211"/>
      <c r="AA30" s="211"/>
      <c r="AB30" s="211"/>
      <c r="AC30" s="211"/>
      <c r="AD30" s="211"/>
      <c r="AE30" s="211"/>
      <c r="AF30" s="211"/>
      <c r="AG30" s="211"/>
      <c r="AH30" s="211"/>
      <c r="AI30" s="211"/>
      <c r="AJ30" s="211"/>
      <c r="AK30" s="211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1"/>
      <c r="BB30" s="210"/>
      <c r="BC30" s="211"/>
      <c r="BD30" s="211"/>
      <c r="BE30" s="211"/>
      <c r="BF30" s="211"/>
      <c r="BG30" s="211"/>
      <c r="BH30" s="211"/>
      <c r="BI30" s="211"/>
      <c r="BJ30" s="211"/>
      <c r="BK30" s="211"/>
      <c r="BL30" s="211">
        <f t="shared" si="21"/>
        <v>15</v>
      </c>
      <c r="BM30" s="211">
        <f>BZ8</f>
        <v>0</v>
      </c>
      <c r="BN30" s="211">
        <f>BZ9</f>
        <v>0</v>
      </c>
      <c r="BO30" s="211"/>
      <c r="BP30" s="211">
        <v>15</v>
      </c>
      <c r="BQ30" s="211">
        <f>BZ6</f>
        <v>0</v>
      </c>
      <c r="BR30" s="211">
        <f>CA7</f>
        <v>0</v>
      </c>
      <c r="BS30" s="211"/>
      <c r="BT30" s="211"/>
      <c r="BU30" s="211"/>
      <c r="BV30" s="211"/>
      <c r="BW30" s="211"/>
      <c r="BX30" s="211"/>
      <c r="BY30" s="211"/>
      <c r="BZ30" s="211"/>
      <c r="CA30" s="211"/>
      <c r="CB30" s="211"/>
      <c r="CC30" s="211"/>
      <c r="CD30" s="210"/>
      <c r="CE30" s="210"/>
      <c r="CF30" s="210"/>
      <c r="CG30" s="210"/>
      <c r="CH30" s="210"/>
      <c r="CI30" s="210"/>
      <c r="CJ30" s="210"/>
      <c r="CK30" s="210"/>
      <c r="CL30" s="210"/>
      <c r="CM30" s="210"/>
      <c r="CN30" s="210"/>
      <c r="CO30" s="210"/>
      <c r="CP30" s="210"/>
      <c r="CQ30" s="210"/>
      <c r="CR30" s="210"/>
      <c r="CS30" s="210"/>
      <c r="CT30" s="210"/>
      <c r="CU30" s="210"/>
      <c r="CV30" s="210"/>
      <c r="CW30" s="210"/>
      <c r="CX30" s="210"/>
      <c r="CY30" s="210"/>
      <c r="CZ30" s="210"/>
      <c r="DA30" s="210"/>
      <c r="DB30" s="210"/>
      <c r="DC30" s="210"/>
      <c r="DD30" s="210"/>
      <c r="DE30" s="210"/>
      <c r="DF30" s="210"/>
      <c r="DG30" s="210"/>
      <c r="DH30" s="210"/>
      <c r="DI30" s="210"/>
      <c r="DJ30" s="210"/>
      <c r="DK30" s="210"/>
      <c r="DL30" s="210"/>
      <c r="DM30" s="210"/>
      <c r="DN30" s="210"/>
      <c r="DO30" s="210"/>
      <c r="DP30" s="211"/>
      <c r="DQ30" s="211"/>
      <c r="DR30" s="211"/>
      <c r="DS30" s="211"/>
      <c r="DT30" s="211"/>
      <c r="DU30" s="211"/>
      <c r="DV30" s="211"/>
      <c r="DW30" s="211"/>
    </row>
    <row r="31" spans="1:127" x14ac:dyDescent="0.25">
      <c r="A31" s="210"/>
      <c r="B31" s="210"/>
      <c r="C31" s="210"/>
      <c r="D31" s="210"/>
      <c r="E31" s="210"/>
      <c r="F31" s="210"/>
      <c r="G31" s="210"/>
      <c r="H31" s="210"/>
      <c r="I31" s="210"/>
      <c r="J31" s="210"/>
      <c r="K31" s="210"/>
      <c r="L31" s="211">
        <f>L30+1</f>
        <v>17</v>
      </c>
      <c r="M31" s="211">
        <f>AB8</f>
        <v>0</v>
      </c>
      <c r="N31" s="211">
        <f>AB9</f>
        <v>0</v>
      </c>
      <c r="O31" s="211"/>
      <c r="P31" s="211"/>
      <c r="Q31" s="211"/>
      <c r="R31" s="211"/>
      <c r="S31" s="211"/>
      <c r="T31" s="211"/>
      <c r="U31" s="211"/>
      <c r="V31" s="211">
        <v>17</v>
      </c>
      <c r="W31" s="211">
        <f>AB6</f>
        <v>0</v>
      </c>
      <c r="X31" s="211">
        <f>AB7</f>
        <v>0</v>
      </c>
      <c r="Y31" s="211"/>
      <c r="Z31" s="211"/>
      <c r="AA31" s="211"/>
      <c r="AB31" s="211"/>
      <c r="AC31" s="211"/>
      <c r="AD31" s="211"/>
      <c r="AE31" s="211"/>
      <c r="AF31" s="211"/>
      <c r="AG31" s="211"/>
      <c r="AH31" s="211"/>
      <c r="AI31" s="211"/>
      <c r="AJ31" s="211"/>
      <c r="AK31" s="211"/>
      <c r="AL31" s="211"/>
      <c r="AM31" s="211"/>
      <c r="AN31" s="211"/>
      <c r="AO31" s="211"/>
      <c r="AP31" s="211"/>
      <c r="AQ31" s="211"/>
      <c r="AR31" s="211"/>
      <c r="AS31" s="211"/>
      <c r="AT31" s="211"/>
      <c r="AU31" s="211"/>
      <c r="AV31" s="211"/>
      <c r="AW31" s="211"/>
      <c r="AX31" s="211"/>
      <c r="AY31" s="211"/>
      <c r="AZ31" s="211"/>
      <c r="BA31" s="211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>
        <f t="shared" si="21"/>
        <v>16</v>
      </c>
      <c r="BM31" s="211">
        <f>CA8</f>
        <v>0</v>
      </c>
      <c r="BN31" s="211">
        <f>CA9</f>
        <v>0</v>
      </c>
      <c r="BO31" s="211"/>
      <c r="BP31" s="211">
        <v>16</v>
      </c>
      <c r="BQ31" s="211">
        <f>CA6</f>
        <v>0</v>
      </c>
      <c r="BR31" s="211">
        <f>CB7</f>
        <v>0</v>
      </c>
      <c r="BS31" s="211"/>
      <c r="BT31" s="211"/>
      <c r="BU31" s="211"/>
      <c r="BV31" s="211"/>
      <c r="BW31" s="211"/>
      <c r="BX31" s="211"/>
      <c r="BY31" s="211"/>
      <c r="BZ31" s="211"/>
      <c r="CA31" s="211"/>
      <c r="CB31" s="211"/>
      <c r="CC31" s="211"/>
      <c r="CD31" s="210"/>
      <c r="CE31" s="210"/>
      <c r="CF31" s="210"/>
      <c r="CG31" s="210"/>
      <c r="CH31" s="210"/>
      <c r="CI31" s="210"/>
      <c r="CJ31" s="210"/>
      <c r="CK31" s="210"/>
      <c r="CL31" s="210"/>
      <c r="CM31" s="210"/>
      <c r="CN31" s="210"/>
      <c r="CO31" s="210"/>
      <c r="CP31" s="210"/>
      <c r="CQ31" s="210"/>
      <c r="CR31" s="210"/>
      <c r="CS31" s="210"/>
      <c r="CT31" s="210"/>
      <c r="CU31" s="210"/>
      <c r="CV31" s="210"/>
      <c r="CW31" s="210"/>
      <c r="CX31" s="210"/>
      <c r="CY31" s="210"/>
      <c r="CZ31" s="210"/>
      <c r="DA31" s="210"/>
      <c r="DB31" s="210"/>
      <c r="DC31" s="210"/>
      <c r="DD31" s="210"/>
      <c r="DE31" s="210"/>
      <c r="DF31" s="210"/>
      <c r="DG31" s="210"/>
      <c r="DH31" s="210"/>
      <c r="DI31" s="210"/>
      <c r="DJ31" s="210"/>
      <c r="DK31" s="210"/>
      <c r="DL31" s="210"/>
      <c r="DM31" s="210"/>
      <c r="DN31" s="210"/>
      <c r="DO31" s="210"/>
      <c r="DP31" s="211"/>
      <c r="DQ31" s="211"/>
      <c r="DR31" s="211"/>
      <c r="DS31" s="211"/>
      <c r="DT31" s="211"/>
      <c r="DU31" s="211"/>
      <c r="DV31" s="211"/>
      <c r="DW31" s="211"/>
    </row>
    <row r="32" spans="1:127" x14ac:dyDescent="0.25">
      <c r="A32" s="210"/>
      <c r="B32" s="210"/>
      <c r="C32" s="210"/>
      <c r="D32" s="210"/>
      <c r="E32" s="210"/>
      <c r="F32" s="210"/>
      <c r="G32" s="210"/>
      <c r="H32" s="210"/>
      <c r="I32" s="210"/>
      <c r="J32" s="210"/>
      <c r="K32" s="210"/>
      <c r="L32" s="211">
        <f t="shared" si="19"/>
        <v>18</v>
      </c>
      <c r="M32" s="211">
        <f>AC8</f>
        <v>0</v>
      </c>
      <c r="N32" s="211">
        <f>AC9</f>
        <v>0</v>
      </c>
      <c r="O32" s="211"/>
      <c r="P32" s="211"/>
      <c r="Q32" s="211"/>
      <c r="R32" s="211"/>
      <c r="S32" s="211"/>
      <c r="T32" s="211"/>
      <c r="U32" s="211"/>
      <c r="V32" s="211">
        <v>18</v>
      </c>
      <c r="W32" s="211">
        <f>AC6</f>
        <v>0</v>
      </c>
      <c r="X32" s="211">
        <f>AC7</f>
        <v>0</v>
      </c>
      <c r="Y32" s="211"/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/>
      <c r="BF32" s="211"/>
      <c r="BG32" s="210"/>
      <c r="BH32" s="211"/>
      <c r="BI32" s="211"/>
      <c r="BJ32" s="211"/>
      <c r="BK32" s="211"/>
      <c r="BL32" s="211"/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/>
      <c r="BX32" s="211"/>
      <c r="BY32" s="211"/>
      <c r="BZ32" s="211"/>
      <c r="CA32" s="211"/>
      <c r="CB32" s="211"/>
      <c r="CC32" s="211"/>
      <c r="CD32" s="210"/>
      <c r="CE32" s="210"/>
      <c r="CF32" s="210"/>
      <c r="CG32" s="210"/>
      <c r="CH32" s="210"/>
      <c r="CI32" s="210"/>
      <c r="CJ32" s="210"/>
      <c r="CK32" s="210"/>
      <c r="CL32" s="210"/>
      <c r="CM32" s="210"/>
      <c r="CN32" s="210"/>
      <c r="CO32" s="210"/>
      <c r="CP32" s="210"/>
      <c r="CQ32" s="210"/>
      <c r="CR32" s="210"/>
      <c r="CS32" s="210"/>
      <c r="CT32" s="210"/>
      <c r="CU32" s="210"/>
      <c r="CV32" s="210"/>
      <c r="CW32" s="210"/>
      <c r="CX32" s="210"/>
      <c r="CY32" s="210"/>
      <c r="CZ32" s="210"/>
      <c r="DA32" s="210"/>
      <c r="DB32" s="210"/>
      <c r="DC32" s="210"/>
      <c r="DD32" s="210"/>
      <c r="DE32" s="210"/>
      <c r="DF32" s="210"/>
      <c r="DG32" s="210"/>
      <c r="DH32" s="210"/>
      <c r="DI32" s="210"/>
      <c r="DJ32" s="210"/>
      <c r="DK32" s="210"/>
      <c r="DL32" s="210"/>
      <c r="DM32" s="210"/>
      <c r="DN32" s="210"/>
      <c r="DO32" s="210"/>
      <c r="DP32" s="211"/>
      <c r="DQ32" s="211"/>
      <c r="DR32" s="211"/>
      <c r="DS32" s="211"/>
      <c r="DT32" s="211"/>
      <c r="DU32" s="211"/>
      <c r="DV32" s="211"/>
      <c r="DW32" s="211"/>
    </row>
    <row r="33" spans="1:127" x14ac:dyDescent="0.25">
      <c r="A33" s="210"/>
      <c r="B33" s="210"/>
      <c r="C33" s="210"/>
      <c r="D33" s="210"/>
      <c r="E33" s="210"/>
      <c r="F33" s="210"/>
      <c r="G33" s="210"/>
      <c r="H33" s="210"/>
      <c r="I33" s="210"/>
      <c r="J33" s="210"/>
      <c r="K33" s="210"/>
      <c r="L33" s="211">
        <f t="shared" si="19"/>
        <v>19</v>
      </c>
      <c r="M33" s="211">
        <f>AD8</f>
        <v>0</v>
      </c>
      <c r="N33" s="211">
        <f>AD9</f>
        <v>0</v>
      </c>
      <c r="O33" s="211"/>
      <c r="P33" s="211"/>
      <c r="Q33" s="211"/>
      <c r="R33" s="211"/>
      <c r="S33" s="211"/>
      <c r="T33" s="211"/>
      <c r="U33" s="211"/>
      <c r="V33" s="211">
        <v>19</v>
      </c>
      <c r="W33" s="211">
        <f>AD6</f>
        <v>0</v>
      </c>
      <c r="X33" s="211">
        <f>AD7</f>
        <v>0</v>
      </c>
      <c r="Y33" s="211"/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/>
      <c r="AM33" s="211"/>
      <c r="AN33" s="211"/>
      <c r="AO33" s="211"/>
      <c r="AP33" s="211"/>
      <c r="AQ33" s="211"/>
      <c r="AR33" s="211"/>
      <c r="AS33" s="211"/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/>
      <c r="BF33" s="211"/>
      <c r="BG33" s="210"/>
      <c r="BH33" s="211"/>
      <c r="BI33" s="211"/>
      <c r="BJ33" s="211"/>
      <c r="BK33" s="211"/>
      <c r="BL33" s="211"/>
      <c r="BM33" s="211"/>
      <c r="BN33" s="211"/>
      <c r="BO33" s="211"/>
      <c r="BP33" s="211"/>
      <c r="BQ33" s="211"/>
      <c r="BR33" s="211"/>
      <c r="BS33" s="211"/>
      <c r="BT33" s="211"/>
      <c r="BU33" s="211"/>
      <c r="BV33" s="211"/>
      <c r="BW33" s="211"/>
      <c r="BX33" s="211"/>
      <c r="BY33" s="211"/>
      <c r="BZ33" s="211"/>
      <c r="CA33" s="211"/>
      <c r="CB33" s="211"/>
      <c r="CC33" s="211"/>
      <c r="CD33" s="210"/>
      <c r="CE33" s="210"/>
      <c r="CF33" s="210"/>
      <c r="CG33" s="210"/>
      <c r="CH33" s="210"/>
      <c r="CI33" s="210"/>
      <c r="CJ33" s="210"/>
      <c r="CK33" s="210"/>
      <c r="CL33" s="210"/>
      <c r="CM33" s="210"/>
      <c r="CN33" s="210"/>
      <c r="CO33" s="210"/>
      <c r="CP33" s="210"/>
      <c r="CQ33" s="210"/>
      <c r="CR33" s="210"/>
      <c r="CS33" s="210"/>
      <c r="CT33" s="210"/>
      <c r="CU33" s="210"/>
      <c r="CV33" s="210"/>
      <c r="CW33" s="210"/>
      <c r="CX33" s="210"/>
      <c r="CY33" s="210"/>
      <c r="CZ33" s="210"/>
      <c r="DA33" s="210"/>
      <c r="DB33" s="210"/>
      <c r="DC33" s="210"/>
      <c r="DD33" s="210"/>
      <c r="DE33" s="210"/>
      <c r="DF33" s="210"/>
      <c r="DG33" s="210"/>
      <c r="DH33" s="210"/>
      <c r="DI33" s="210"/>
      <c r="DJ33" s="210"/>
      <c r="DK33" s="210"/>
      <c r="DL33" s="210"/>
      <c r="DM33" s="210"/>
      <c r="DN33" s="210"/>
      <c r="DO33" s="210"/>
      <c r="DP33" s="211"/>
      <c r="DQ33" s="211"/>
      <c r="DR33" s="211"/>
      <c r="DS33" s="211"/>
      <c r="DT33" s="211"/>
      <c r="DU33" s="211"/>
      <c r="DV33" s="211"/>
      <c r="DW33" s="211"/>
    </row>
    <row r="34" spans="1:127" x14ac:dyDescent="0.25">
      <c r="A34" s="210"/>
      <c r="B34" s="210"/>
      <c r="C34" s="210"/>
      <c r="D34" s="210"/>
      <c r="E34" s="210"/>
      <c r="F34" s="210"/>
      <c r="G34" s="210"/>
      <c r="H34" s="210"/>
      <c r="I34" s="210"/>
      <c r="J34" s="210"/>
      <c r="K34" s="210"/>
      <c r="L34" s="211">
        <f t="shared" si="19"/>
        <v>20</v>
      </c>
      <c r="M34" s="211">
        <f>AE8</f>
        <v>0</v>
      </c>
      <c r="N34" s="211">
        <f>AE9</f>
        <v>0</v>
      </c>
      <c r="O34" s="211"/>
      <c r="P34" s="211"/>
      <c r="Q34" s="211"/>
      <c r="R34" s="211"/>
      <c r="S34" s="211"/>
      <c r="T34" s="211"/>
      <c r="U34" s="211"/>
      <c r="V34" s="211">
        <v>20</v>
      </c>
      <c r="W34" s="211">
        <f>AE6</f>
        <v>0</v>
      </c>
      <c r="X34" s="211">
        <f>AE7</f>
        <v>0</v>
      </c>
      <c r="Y34" s="211"/>
      <c r="Z34" s="211"/>
      <c r="AA34" s="211"/>
      <c r="AB34" s="211"/>
      <c r="AC34" s="211"/>
      <c r="AD34" s="211"/>
      <c r="AE34" s="211"/>
      <c r="AF34" s="211"/>
      <c r="AG34" s="211"/>
      <c r="AH34" s="211"/>
      <c r="AI34" s="211"/>
      <c r="AJ34" s="211"/>
      <c r="AK34" s="211"/>
      <c r="AL34" s="211"/>
      <c r="AM34" s="211"/>
      <c r="AN34" s="211"/>
      <c r="AO34" s="211"/>
      <c r="AP34" s="211"/>
      <c r="AQ34" s="211"/>
      <c r="AR34" s="211"/>
      <c r="AS34" s="211"/>
      <c r="AT34" s="211"/>
      <c r="AU34" s="211"/>
      <c r="AV34" s="211"/>
      <c r="AW34" s="211"/>
      <c r="AX34" s="211"/>
      <c r="AY34" s="211"/>
      <c r="AZ34" s="211"/>
      <c r="BA34" s="211"/>
      <c r="BB34" s="211"/>
      <c r="BC34" s="211"/>
      <c r="BD34" s="211"/>
      <c r="BE34" s="211"/>
      <c r="BF34" s="211"/>
      <c r="BG34" s="210"/>
      <c r="BH34" s="211"/>
      <c r="BI34" s="211"/>
      <c r="BJ34" s="211"/>
      <c r="BK34" s="211"/>
      <c r="BL34" s="211"/>
      <c r="BM34" s="211"/>
      <c r="BN34" s="211"/>
      <c r="BO34" s="211"/>
      <c r="BP34" s="211"/>
      <c r="BQ34" s="211"/>
      <c r="BR34" s="211"/>
      <c r="BS34" s="211"/>
      <c r="BT34" s="211"/>
      <c r="BU34" s="211"/>
      <c r="BV34" s="211"/>
      <c r="BW34" s="211"/>
      <c r="BX34" s="211"/>
      <c r="BY34" s="211"/>
      <c r="BZ34" s="211"/>
      <c r="CA34" s="211"/>
      <c r="CB34" s="211"/>
      <c r="CC34" s="211"/>
      <c r="CD34" s="210"/>
      <c r="CE34" s="210"/>
      <c r="CF34" s="210"/>
      <c r="CG34" s="210"/>
      <c r="CH34" s="210"/>
      <c r="CI34" s="210"/>
      <c r="CJ34" s="210"/>
      <c r="CK34" s="210"/>
      <c r="CL34" s="210"/>
      <c r="CM34" s="210"/>
      <c r="CN34" s="210"/>
      <c r="CO34" s="210"/>
      <c r="CP34" s="210"/>
      <c r="CQ34" s="210"/>
      <c r="CR34" s="210"/>
      <c r="CS34" s="210"/>
      <c r="CT34" s="210"/>
      <c r="CU34" s="210"/>
      <c r="CV34" s="210"/>
      <c r="CW34" s="210"/>
      <c r="CX34" s="210"/>
      <c r="CY34" s="210"/>
      <c r="CZ34" s="210"/>
      <c r="DA34" s="210"/>
      <c r="DB34" s="210"/>
      <c r="DC34" s="210"/>
      <c r="DD34" s="210"/>
      <c r="DE34" s="210"/>
      <c r="DF34" s="210"/>
      <c r="DG34" s="210"/>
      <c r="DH34" s="210"/>
      <c r="DI34" s="210"/>
      <c r="DJ34" s="210"/>
      <c r="DK34" s="210"/>
      <c r="DL34" s="210"/>
      <c r="DM34" s="210"/>
      <c r="DN34" s="210"/>
      <c r="DO34" s="210"/>
      <c r="DP34" s="211"/>
      <c r="DQ34" s="211"/>
      <c r="DR34" s="211"/>
      <c r="DS34" s="211"/>
      <c r="DT34" s="211"/>
      <c r="DU34" s="211"/>
      <c r="DV34" s="211"/>
      <c r="DW34" s="211"/>
    </row>
    <row r="35" spans="1:127" x14ac:dyDescent="0.25">
      <c r="A35" s="210"/>
      <c r="B35" s="210"/>
      <c r="C35" s="210"/>
      <c r="D35" s="210"/>
      <c r="E35" s="210"/>
      <c r="F35" s="210"/>
      <c r="G35" s="210"/>
      <c r="H35" s="210"/>
      <c r="I35" s="210"/>
      <c r="J35" s="210"/>
      <c r="K35" s="210"/>
      <c r="L35" s="211">
        <f t="shared" si="19"/>
        <v>21</v>
      </c>
      <c r="M35" s="211">
        <f>AF8</f>
        <v>0</v>
      </c>
      <c r="N35" s="211">
        <f>AF9</f>
        <v>0</v>
      </c>
      <c r="O35" s="211"/>
      <c r="P35" s="211"/>
      <c r="Q35" s="211"/>
      <c r="R35" s="211"/>
      <c r="S35" s="211"/>
      <c r="T35" s="211"/>
      <c r="U35" s="211"/>
      <c r="V35" s="211">
        <v>21</v>
      </c>
      <c r="W35" s="211">
        <f>AF6</f>
        <v>0</v>
      </c>
      <c r="X35" s="211">
        <f>AF7</f>
        <v>0</v>
      </c>
      <c r="Y35" s="211"/>
      <c r="Z35" s="211"/>
      <c r="AA35" s="211"/>
      <c r="AB35" s="211"/>
      <c r="AC35" s="211"/>
      <c r="AD35" s="211"/>
      <c r="AE35" s="211"/>
      <c r="AF35" s="211"/>
      <c r="AG35" s="211"/>
      <c r="AH35" s="211"/>
      <c r="AI35" s="211"/>
      <c r="AJ35" s="211"/>
      <c r="AK35" s="211"/>
      <c r="AL35" s="211"/>
      <c r="AM35" s="211"/>
      <c r="AN35" s="211"/>
      <c r="AO35" s="211"/>
      <c r="AP35" s="211"/>
      <c r="AQ35" s="211"/>
      <c r="AR35" s="211"/>
      <c r="AS35" s="211"/>
      <c r="AT35" s="211"/>
      <c r="AU35" s="211"/>
      <c r="AV35" s="211"/>
      <c r="AW35" s="211"/>
      <c r="AX35" s="211"/>
      <c r="AY35" s="211"/>
      <c r="AZ35" s="211"/>
      <c r="BA35" s="211"/>
      <c r="BB35" s="211"/>
      <c r="BC35" s="211"/>
      <c r="BD35" s="211"/>
      <c r="BE35" s="211"/>
      <c r="BF35" s="211"/>
      <c r="BG35" s="210"/>
      <c r="BH35" s="211"/>
      <c r="BI35" s="211"/>
      <c r="BJ35" s="211"/>
      <c r="BK35" s="211"/>
      <c r="BL35" s="211"/>
      <c r="BM35" s="211"/>
      <c r="BN35" s="211"/>
      <c r="BO35" s="211"/>
      <c r="BP35" s="211"/>
      <c r="BQ35" s="211"/>
      <c r="BR35" s="211"/>
      <c r="BS35" s="211"/>
      <c r="BT35" s="211"/>
      <c r="BU35" s="211"/>
      <c r="BV35" s="211"/>
      <c r="BW35" s="211"/>
      <c r="BX35" s="211"/>
      <c r="BY35" s="211"/>
      <c r="BZ35" s="211"/>
      <c r="CA35" s="211"/>
      <c r="CB35" s="211"/>
      <c r="CC35" s="211"/>
      <c r="CD35" s="210"/>
      <c r="CE35" s="210"/>
      <c r="CF35" s="210"/>
      <c r="CG35" s="210"/>
      <c r="CH35" s="210"/>
      <c r="CI35" s="210"/>
      <c r="CJ35" s="210"/>
      <c r="CK35" s="210"/>
      <c r="CL35" s="210"/>
      <c r="CM35" s="210"/>
      <c r="CN35" s="210"/>
      <c r="CO35" s="210"/>
      <c r="CP35" s="210"/>
      <c r="CQ35" s="210"/>
      <c r="CR35" s="210"/>
      <c r="CS35" s="210"/>
      <c r="CT35" s="210"/>
      <c r="CU35" s="210"/>
      <c r="CV35" s="210"/>
      <c r="CW35" s="210"/>
      <c r="CX35" s="210"/>
      <c r="CY35" s="210"/>
      <c r="CZ35" s="210"/>
      <c r="DA35" s="210"/>
      <c r="DB35" s="210"/>
      <c r="DC35" s="210"/>
      <c r="DD35" s="210"/>
      <c r="DE35" s="210"/>
      <c r="DF35" s="210"/>
      <c r="DG35" s="210"/>
      <c r="DH35" s="210"/>
      <c r="DI35" s="210"/>
      <c r="DJ35" s="210"/>
      <c r="DK35" s="210"/>
      <c r="DL35" s="210"/>
      <c r="DM35" s="210"/>
      <c r="DN35" s="210"/>
      <c r="DO35" s="210"/>
      <c r="DP35" s="211"/>
      <c r="DQ35" s="211"/>
      <c r="DR35" s="211"/>
      <c r="DS35" s="211"/>
      <c r="DT35" s="211"/>
      <c r="DU35" s="211"/>
      <c r="DV35" s="211"/>
      <c r="DW35" s="211"/>
    </row>
    <row r="36" spans="1:127" x14ac:dyDescent="0.25">
      <c r="A36" s="210"/>
      <c r="B36" s="210"/>
      <c r="C36" s="210"/>
      <c r="D36" s="210"/>
      <c r="E36" s="210"/>
      <c r="F36" s="210"/>
      <c r="G36" s="210"/>
      <c r="H36" s="210"/>
      <c r="I36" s="210"/>
      <c r="J36" s="210"/>
      <c r="K36" s="210"/>
      <c r="L36" s="211">
        <f t="shared" si="19"/>
        <v>22</v>
      </c>
      <c r="M36" s="211">
        <f>AG8</f>
        <v>0</v>
      </c>
      <c r="N36" s="211">
        <f>AG9</f>
        <v>0</v>
      </c>
      <c r="O36" s="211"/>
      <c r="P36" s="211"/>
      <c r="Q36" s="211"/>
      <c r="R36" s="211"/>
      <c r="S36" s="211"/>
      <c r="T36" s="211"/>
      <c r="U36" s="211"/>
      <c r="V36" s="211">
        <v>22</v>
      </c>
      <c r="W36" s="211">
        <f>AG6</f>
        <v>0</v>
      </c>
      <c r="X36" s="211">
        <f>AG7</f>
        <v>0</v>
      </c>
      <c r="Y36" s="211"/>
      <c r="Z36" s="211"/>
      <c r="AA36" s="211"/>
      <c r="AB36" s="211"/>
      <c r="AC36" s="211"/>
      <c r="AD36" s="211"/>
      <c r="AE36" s="211"/>
      <c r="AF36" s="211"/>
      <c r="AG36" s="211"/>
      <c r="AH36" s="211"/>
      <c r="AI36" s="211"/>
      <c r="AJ36" s="211"/>
      <c r="AK36" s="211"/>
      <c r="AL36" s="211"/>
      <c r="AM36" s="211"/>
      <c r="AN36" s="211"/>
      <c r="AO36" s="211"/>
      <c r="AP36" s="211"/>
      <c r="AQ36" s="211"/>
      <c r="AR36" s="211"/>
      <c r="AS36" s="211"/>
      <c r="AT36" s="211"/>
      <c r="AU36" s="211"/>
      <c r="AV36" s="211"/>
      <c r="AW36" s="211"/>
      <c r="AX36" s="211"/>
      <c r="AY36" s="211"/>
      <c r="AZ36" s="211"/>
      <c r="BA36" s="211"/>
      <c r="BB36" s="211"/>
      <c r="BC36" s="211"/>
      <c r="BD36" s="211"/>
      <c r="BE36" s="211"/>
      <c r="BF36" s="211"/>
      <c r="BG36" s="210"/>
      <c r="BH36" s="211"/>
      <c r="BI36" s="211"/>
      <c r="BJ36" s="211"/>
      <c r="BK36" s="211"/>
      <c r="BL36" s="211"/>
      <c r="BM36" s="211"/>
      <c r="BN36" s="211"/>
      <c r="BO36" s="211"/>
      <c r="BP36" s="211"/>
      <c r="BQ36" s="211"/>
      <c r="BR36" s="211"/>
      <c r="BS36" s="211"/>
      <c r="BT36" s="211"/>
      <c r="BU36" s="211"/>
      <c r="BV36" s="211"/>
      <c r="BW36" s="211"/>
      <c r="BX36" s="211"/>
      <c r="BY36" s="211"/>
      <c r="BZ36" s="211"/>
      <c r="CA36" s="211"/>
      <c r="CB36" s="211"/>
      <c r="CC36" s="211"/>
      <c r="CD36" s="210"/>
      <c r="CE36" s="210"/>
      <c r="CF36" s="210"/>
      <c r="CG36" s="210"/>
      <c r="CH36" s="210"/>
      <c r="CI36" s="210"/>
      <c r="CJ36" s="210"/>
      <c r="CK36" s="210"/>
      <c r="CL36" s="210"/>
      <c r="CM36" s="210"/>
      <c r="CN36" s="210"/>
      <c r="CO36" s="210"/>
      <c r="CP36" s="210"/>
      <c r="CQ36" s="210"/>
      <c r="CR36" s="210"/>
      <c r="CS36" s="210"/>
      <c r="CT36" s="210"/>
      <c r="CU36" s="210"/>
      <c r="CV36" s="210"/>
      <c r="CW36" s="210"/>
      <c r="CX36" s="210"/>
      <c r="CY36" s="210"/>
      <c r="CZ36" s="210"/>
      <c r="DA36" s="210"/>
      <c r="DB36" s="210"/>
      <c r="DC36" s="210"/>
      <c r="DD36" s="210"/>
      <c r="DE36" s="210"/>
      <c r="DF36" s="210"/>
      <c r="DG36" s="210"/>
      <c r="DH36" s="210"/>
      <c r="DI36" s="210"/>
      <c r="DJ36" s="210"/>
      <c r="DK36" s="210"/>
      <c r="DL36" s="210"/>
      <c r="DM36" s="210"/>
      <c r="DN36" s="210"/>
      <c r="DO36" s="210"/>
      <c r="DP36" s="211"/>
      <c r="DQ36" s="211"/>
      <c r="DR36" s="211"/>
      <c r="DS36" s="211"/>
      <c r="DT36" s="211"/>
      <c r="DU36" s="211"/>
      <c r="DV36" s="211"/>
      <c r="DW36" s="211"/>
    </row>
    <row r="37" spans="1:127" x14ac:dyDescent="0.25">
      <c r="A37" s="210"/>
      <c r="B37" s="210"/>
      <c r="C37" s="210"/>
      <c r="D37" s="210"/>
      <c r="E37" s="210"/>
      <c r="F37" s="210"/>
      <c r="G37" s="210"/>
      <c r="H37" s="210"/>
      <c r="I37" s="210"/>
      <c r="J37" s="210"/>
      <c r="K37" s="210"/>
      <c r="L37" s="211">
        <f t="shared" si="19"/>
        <v>23</v>
      </c>
      <c r="M37" s="211">
        <f>AH8</f>
        <v>0</v>
      </c>
      <c r="N37" s="211">
        <f>AH9</f>
        <v>0</v>
      </c>
      <c r="O37" s="211"/>
      <c r="P37" s="211"/>
      <c r="Q37" s="211"/>
      <c r="R37" s="211"/>
      <c r="S37" s="211"/>
      <c r="T37" s="211"/>
      <c r="U37" s="211"/>
      <c r="V37" s="211">
        <v>23</v>
      </c>
      <c r="W37" s="211">
        <f>AH6</f>
        <v>0</v>
      </c>
      <c r="X37" s="211">
        <f>AH7</f>
        <v>0</v>
      </c>
      <c r="Y37" s="211"/>
      <c r="Z37" s="211"/>
      <c r="AA37" s="211"/>
      <c r="AB37" s="211"/>
      <c r="AC37" s="211"/>
      <c r="AD37" s="211"/>
      <c r="AE37" s="211"/>
      <c r="AF37" s="211"/>
      <c r="AG37" s="211"/>
      <c r="AH37" s="211"/>
      <c r="AI37" s="211"/>
      <c r="AJ37" s="211"/>
      <c r="AK37" s="211"/>
      <c r="AL37" s="211"/>
      <c r="AM37" s="211"/>
      <c r="AN37" s="211"/>
      <c r="AO37" s="211"/>
      <c r="AP37" s="211"/>
      <c r="AQ37" s="211"/>
      <c r="AR37" s="211"/>
      <c r="AS37" s="211"/>
      <c r="AT37" s="211"/>
      <c r="AU37" s="211"/>
      <c r="AV37" s="211"/>
      <c r="AW37" s="211"/>
      <c r="AX37" s="211"/>
      <c r="AY37" s="211"/>
      <c r="AZ37" s="211"/>
      <c r="BA37" s="211"/>
      <c r="BB37" s="211"/>
      <c r="BC37" s="211"/>
      <c r="BD37" s="211"/>
      <c r="BE37" s="211"/>
      <c r="BF37" s="211"/>
      <c r="BG37" s="210"/>
      <c r="BH37" s="211"/>
      <c r="BI37" s="211"/>
      <c r="BJ37" s="211"/>
      <c r="BK37" s="211"/>
      <c r="BL37" s="211"/>
      <c r="BM37" s="211"/>
      <c r="BN37" s="211"/>
      <c r="BO37" s="211"/>
      <c r="BP37" s="211"/>
      <c r="BQ37" s="211"/>
      <c r="BR37" s="211"/>
      <c r="BS37" s="211"/>
      <c r="BT37" s="211"/>
      <c r="BU37" s="211"/>
      <c r="BV37" s="211"/>
      <c r="BW37" s="211"/>
      <c r="BX37" s="211"/>
      <c r="BY37" s="211"/>
      <c r="BZ37" s="211"/>
      <c r="CA37" s="211"/>
      <c r="CB37" s="211"/>
      <c r="CC37" s="211"/>
      <c r="CD37" s="210"/>
      <c r="CE37" s="210"/>
      <c r="CF37" s="210"/>
      <c r="CG37" s="210"/>
      <c r="CH37" s="210"/>
      <c r="CI37" s="210"/>
      <c r="CJ37" s="210"/>
      <c r="CK37" s="210"/>
      <c r="CL37" s="210"/>
      <c r="CM37" s="210"/>
      <c r="CN37" s="210"/>
      <c r="CO37" s="210"/>
      <c r="CP37" s="210"/>
      <c r="CQ37" s="210"/>
      <c r="CR37" s="210"/>
      <c r="CS37" s="210"/>
      <c r="CT37" s="210"/>
      <c r="CU37" s="210"/>
      <c r="CV37" s="210"/>
      <c r="CW37" s="210"/>
      <c r="CX37" s="210"/>
      <c r="CY37" s="210"/>
      <c r="CZ37" s="210"/>
      <c r="DA37" s="210"/>
      <c r="DB37" s="210"/>
      <c r="DC37" s="210"/>
      <c r="DD37" s="210"/>
      <c r="DE37" s="210"/>
      <c r="DF37" s="210"/>
      <c r="DG37" s="210"/>
      <c r="DH37" s="210"/>
      <c r="DI37" s="210"/>
      <c r="DJ37" s="210"/>
      <c r="DK37" s="210"/>
      <c r="DL37" s="210"/>
      <c r="DM37" s="210"/>
      <c r="DN37" s="210"/>
      <c r="DO37" s="210"/>
      <c r="DP37" s="211"/>
      <c r="DQ37" s="211"/>
      <c r="DR37" s="211"/>
      <c r="DS37" s="211"/>
      <c r="DT37" s="211"/>
      <c r="DU37" s="211"/>
      <c r="DV37" s="211"/>
      <c r="DW37" s="211"/>
    </row>
    <row r="38" spans="1:127" x14ac:dyDescent="0.25">
      <c r="A38" s="210"/>
      <c r="B38" s="210"/>
      <c r="C38" s="210"/>
      <c r="D38" s="210"/>
      <c r="E38" s="210"/>
      <c r="F38" s="210"/>
      <c r="G38" s="210"/>
      <c r="H38" s="210"/>
      <c r="I38" s="210"/>
      <c r="J38" s="210"/>
      <c r="K38" s="210"/>
      <c r="L38" s="211">
        <f t="shared" si="19"/>
        <v>24</v>
      </c>
      <c r="M38" s="211">
        <f>AI8</f>
        <v>0</v>
      </c>
      <c r="N38" s="211">
        <f>AI9</f>
        <v>0</v>
      </c>
      <c r="O38" s="211"/>
      <c r="P38" s="211"/>
      <c r="Q38" s="211"/>
      <c r="R38" s="211"/>
      <c r="S38" s="211"/>
      <c r="T38" s="211"/>
      <c r="U38" s="211"/>
      <c r="V38" s="211">
        <v>24</v>
      </c>
      <c r="W38" s="211">
        <f>AI6</f>
        <v>0</v>
      </c>
      <c r="X38" s="211">
        <f>AI7</f>
        <v>0</v>
      </c>
      <c r="Y38" s="211"/>
      <c r="Z38" s="211"/>
      <c r="AA38" s="211"/>
      <c r="AB38" s="211"/>
      <c r="AC38" s="211"/>
      <c r="AD38" s="211"/>
      <c r="AE38" s="211"/>
      <c r="AF38" s="211"/>
      <c r="AG38" s="211"/>
      <c r="AH38" s="211"/>
      <c r="AI38" s="211"/>
      <c r="AJ38" s="211"/>
      <c r="AK38" s="211"/>
      <c r="AL38" s="211"/>
      <c r="AM38" s="211"/>
      <c r="AN38" s="211"/>
      <c r="AO38" s="211"/>
      <c r="AP38" s="211"/>
      <c r="AQ38" s="211"/>
      <c r="AR38" s="211"/>
      <c r="AS38" s="211"/>
      <c r="AT38" s="211"/>
      <c r="AU38" s="211"/>
      <c r="AV38" s="211"/>
      <c r="AW38" s="211"/>
      <c r="AX38" s="211"/>
      <c r="AY38" s="211"/>
      <c r="AZ38" s="211"/>
      <c r="BA38" s="211"/>
      <c r="BB38" s="211"/>
      <c r="BC38" s="211"/>
      <c r="BD38" s="211"/>
      <c r="BE38" s="211"/>
      <c r="BF38" s="211"/>
      <c r="BG38" s="210"/>
      <c r="BH38" s="211"/>
      <c r="BI38" s="211"/>
      <c r="BJ38" s="211"/>
      <c r="BK38" s="211"/>
      <c r="BL38" s="211"/>
      <c r="BM38" s="211"/>
      <c r="BN38" s="211"/>
      <c r="BO38" s="211"/>
      <c r="BP38" s="211"/>
      <c r="BQ38" s="211"/>
      <c r="BR38" s="211"/>
      <c r="BS38" s="211"/>
      <c r="BT38" s="211"/>
      <c r="BU38" s="211"/>
      <c r="BV38" s="211"/>
      <c r="BW38" s="211"/>
      <c r="BX38" s="211"/>
      <c r="BY38" s="211"/>
      <c r="BZ38" s="211"/>
      <c r="CA38" s="211"/>
      <c r="CB38" s="211"/>
      <c r="CC38" s="211"/>
      <c r="CD38" s="210"/>
      <c r="CE38" s="210"/>
      <c r="CF38" s="210"/>
      <c r="CG38" s="210"/>
      <c r="CH38" s="210"/>
      <c r="CI38" s="210"/>
      <c r="CJ38" s="210"/>
      <c r="CK38" s="210"/>
      <c r="CL38" s="210"/>
      <c r="CM38" s="210"/>
      <c r="CN38" s="210"/>
      <c r="CO38" s="210"/>
      <c r="CP38" s="210"/>
      <c r="CQ38" s="210"/>
      <c r="CR38" s="210"/>
      <c r="CS38" s="210"/>
      <c r="CT38" s="210"/>
      <c r="CU38" s="210"/>
      <c r="CV38" s="210"/>
      <c r="CW38" s="210"/>
      <c r="CX38" s="210"/>
      <c r="CY38" s="210"/>
      <c r="CZ38" s="210"/>
      <c r="DA38" s="210"/>
      <c r="DB38" s="210"/>
      <c r="DC38" s="210"/>
      <c r="DD38" s="210"/>
      <c r="DE38" s="210"/>
      <c r="DF38" s="210"/>
      <c r="DG38" s="210"/>
      <c r="DH38" s="210"/>
      <c r="DI38" s="210"/>
      <c r="DJ38" s="210"/>
      <c r="DK38" s="210"/>
      <c r="DL38" s="210"/>
      <c r="DM38" s="210"/>
      <c r="DN38" s="210"/>
      <c r="DO38" s="210"/>
      <c r="DP38" s="211"/>
      <c r="DQ38" s="211"/>
      <c r="DR38" s="211"/>
      <c r="DS38" s="211"/>
      <c r="DT38" s="211"/>
      <c r="DU38" s="211"/>
      <c r="DV38" s="211"/>
      <c r="DW38" s="211"/>
    </row>
    <row r="39" spans="1:127" x14ac:dyDescent="0.25">
      <c r="A39" s="210"/>
      <c r="B39" s="210"/>
      <c r="C39" s="210"/>
      <c r="D39" s="210"/>
      <c r="E39" s="210"/>
      <c r="F39" s="210"/>
      <c r="G39" s="210"/>
      <c r="H39" s="210"/>
      <c r="I39" s="210"/>
      <c r="J39" s="210"/>
      <c r="K39" s="210"/>
      <c r="L39" s="211">
        <f t="shared" si="19"/>
        <v>25</v>
      </c>
      <c r="M39" s="211">
        <f>AJ8</f>
        <v>0</v>
      </c>
      <c r="N39" s="211">
        <f>AJ9</f>
        <v>0</v>
      </c>
      <c r="O39" s="211"/>
      <c r="P39" s="211"/>
      <c r="Q39" s="211"/>
      <c r="R39" s="211"/>
      <c r="S39" s="211"/>
      <c r="T39" s="211"/>
      <c r="U39" s="211"/>
      <c r="V39" s="211">
        <v>25</v>
      </c>
      <c r="W39" s="211">
        <f>AJ6</f>
        <v>0</v>
      </c>
      <c r="X39" s="211">
        <f>AJ7</f>
        <v>0</v>
      </c>
      <c r="Y39" s="211"/>
      <c r="Z39" s="211"/>
      <c r="AA39" s="211"/>
      <c r="AB39" s="211"/>
      <c r="AC39" s="211"/>
      <c r="AD39" s="211"/>
      <c r="AE39" s="211"/>
      <c r="AF39" s="211"/>
      <c r="AG39" s="211"/>
      <c r="AH39" s="211"/>
      <c r="AI39" s="211"/>
      <c r="AJ39" s="211"/>
      <c r="AK39" s="211"/>
      <c r="AL39" s="211"/>
      <c r="AM39" s="211"/>
      <c r="AN39" s="211"/>
      <c r="AO39" s="211"/>
      <c r="AP39" s="211"/>
      <c r="AQ39" s="211"/>
      <c r="AR39" s="211"/>
      <c r="AS39" s="211"/>
      <c r="AT39" s="211"/>
      <c r="AU39" s="211"/>
      <c r="AV39" s="211"/>
      <c r="AW39" s="211"/>
      <c r="AX39" s="211"/>
      <c r="AY39" s="211"/>
      <c r="AZ39" s="211"/>
      <c r="BA39" s="211"/>
      <c r="BB39" s="211"/>
      <c r="BC39" s="211"/>
      <c r="BD39" s="211"/>
      <c r="BE39" s="211"/>
      <c r="BF39" s="211"/>
      <c r="BG39" s="210"/>
      <c r="BH39" s="211"/>
      <c r="BI39" s="211"/>
      <c r="BJ39" s="211"/>
      <c r="BK39" s="211"/>
      <c r="BL39" s="211"/>
      <c r="BM39" s="211"/>
      <c r="BN39" s="211"/>
      <c r="BO39" s="211"/>
      <c r="BP39" s="211"/>
      <c r="BQ39" s="211"/>
      <c r="BR39" s="211"/>
      <c r="BS39" s="211"/>
      <c r="BT39" s="211"/>
      <c r="BU39" s="211"/>
      <c r="BV39" s="211"/>
      <c r="BW39" s="211"/>
      <c r="BX39" s="211"/>
      <c r="BY39" s="211"/>
      <c r="BZ39" s="211"/>
      <c r="CA39" s="211"/>
      <c r="CB39" s="211"/>
      <c r="CC39" s="211"/>
      <c r="CD39" s="210"/>
      <c r="CE39" s="210"/>
      <c r="CF39" s="210"/>
      <c r="CG39" s="210"/>
      <c r="CH39" s="210"/>
      <c r="CI39" s="210"/>
      <c r="CJ39" s="210"/>
      <c r="CK39" s="210"/>
      <c r="CL39" s="210"/>
      <c r="CM39" s="210"/>
      <c r="CN39" s="210"/>
      <c r="CO39" s="210"/>
      <c r="CP39" s="210"/>
      <c r="CQ39" s="210"/>
      <c r="CR39" s="210"/>
      <c r="CS39" s="210"/>
      <c r="CT39" s="210"/>
      <c r="CU39" s="210"/>
      <c r="CV39" s="210"/>
      <c r="CW39" s="210"/>
      <c r="CX39" s="210"/>
      <c r="CY39" s="210"/>
      <c r="CZ39" s="210"/>
      <c r="DA39" s="210"/>
      <c r="DB39" s="210"/>
      <c r="DC39" s="210"/>
      <c r="DD39" s="210"/>
      <c r="DE39" s="210"/>
      <c r="DF39" s="210"/>
      <c r="DG39" s="210"/>
      <c r="DH39" s="210"/>
      <c r="DI39" s="210"/>
      <c r="DJ39" s="210"/>
      <c r="DK39" s="210"/>
      <c r="DL39" s="210"/>
      <c r="DM39" s="210"/>
      <c r="DN39" s="210"/>
      <c r="DO39" s="210"/>
      <c r="DP39" s="211"/>
      <c r="DQ39" s="211"/>
      <c r="DR39" s="211"/>
      <c r="DS39" s="211"/>
      <c r="DT39" s="211"/>
      <c r="DU39" s="211"/>
      <c r="DV39" s="211"/>
      <c r="DW39" s="211"/>
    </row>
    <row r="40" spans="1:127" x14ac:dyDescent="0.25">
      <c r="A40" s="210"/>
      <c r="B40" s="210"/>
      <c r="C40" s="210"/>
      <c r="D40" s="210"/>
      <c r="E40" s="210"/>
      <c r="F40" s="210"/>
      <c r="G40" s="210"/>
      <c r="H40" s="210"/>
      <c r="I40" s="210"/>
      <c r="J40" s="210"/>
      <c r="K40" s="210"/>
      <c r="L40" s="211">
        <f t="shared" si="19"/>
        <v>26</v>
      </c>
      <c r="M40" s="211">
        <f>AK8</f>
        <v>0</v>
      </c>
      <c r="N40" s="211">
        <f>AK9</f>
        <v>0</v>
      </c>
      <c r="O40" s="211"/>
      <c r="P40" s="211"/>
      <c r="Q40" s="211"/>
      <c r="R40" s="211"/>
      <c r="S40" s="211"/>
      <c r="T40" s="211"/>
      <c r="U40" s="211"/>
      <c r="V40" s="211">
        <v>26</v>
      </c>
      <c r="W40" s="211">
        <f>AK6</f>
        <v>0</v>
      </c>
      <c r="X40" s="211">
        <f>AK7</f>
        <v>0</v>
      </c>
      <c r="Y40" s="211"/>
      <c r="Z40" s="211"/>
      <c r="AA40" s="211"/>
      <c r="AB40" s="211"/>
      <c r="AC40" s="211"/>
      <c r="AD40" s="211"/>
      <c r="AE40" s="211"/>
      <c r="AF40" s="211"/>
      <c r="AG40" s="211"/>
      <c r="AH40" s="211"/>
      <c r="AI40" s="211"/>
      <c r="AJ40" s="211"/>
      <c r="AK40" s="211"/>
      <c r="AL40" s="211"/>
      <c r="AM40" s="211"/>
      <c r="AN40" s="211"/>
      <c r="AO40" s="211"/>
      <c r="AP40" s="211"/>
      <c r="AQ40" s="211"/>
      <c r="AR40" s="211"/>
      <c r="AS40" s="211"/>
      <c r="AT40" s="211"/>
      <c r="AU40" s="211"/>
      <c r="AV40" s="211"/>
      <c r="AW40" s="211"/>
      <c r="AX40" s="211"/>
      <c r="AY40" s="211"/>
      <c r="AZ40" s="211"/>
      <c r="BA40" s="211"/>
      <c r="BB40" s="211"/>
      <c r="BC40" s="211"/>
      <c r="BD40" s="211"/>
      <c r="BE40" s="211"/>
      <c r="BF40" s="211"/>
      <c r="BG40" s="210"/>
      <c r="BH40" s="211"/>
      <c r="BI40" s="211"/>
      <c r="BJ40" s="211"/>
      <c r="BK40" s="211"/>
      <c r="BL40" s="211"/>
      <c r="BM40" s="211"/>
      <c r="BN40" s="211"/>
      <c r="BO40" s="211"/>
      <c r="BP40" s="211"/>
      <c r="BQ40" s="211"/>
      <c r="BR40" s="211"/>
      <c r="BS40" s="211"/>
      <c r="BT40" s="211"/>
      <c r="BU40" s="211"/>
      <c r="BV40" s="211"/>
      <c r="BW40" s="211"/>
      <c r="BX40" s="211"/>
      <c r="BY40" s="211"/>
      <c r="BZ40" s="211"/>
      <c r="CA40" s="211"/>
      <c r="CB40" s="211"/>
      <c r="CC40" s="211"/>
      <c r="CD40" s="210"/>
      <c r="CE40" s="210"/>
      <c r="CF40" s="210"/>
      <c r="CG40" s="210"/>
      <c r="CH40" s="210"/>
      <c r="CI40" s="210"/>
      <c r="CJ40" s="210"/>
      <c r="CK40" s="210"/>
      <c r="CL40" s="210"/>
      <c r="CM40" s="210"/>
      <c r="CN40" s="210"/>
      <c r="CO40" s="210"/>
      <c r="CP40" s="210"/>
      <c r="CQ40" s="210"/>
      <c r="CR40" s="210"/>
      <c r="CS40" s="210"/>
      <c r="CT40" s="210"/>
      <c r="CU40" s="210"/>
      <c r="CV40" s="210"/>
      <c r="CW40" s="210"/>
      <c r="CX40" s="210"/>
      <c r="CY40" s="210"/>
      <c r="CZ40" s="210"/>
      <c r="DA40" s="210"/>
      <c r="DB40" s="210"/>
      <c r="DC40" s="210"/>
      <c r="DD40" s="210"/>
      <c r="DE40" s="210"/>
      <c r="DF40" s="210"/>
      <c r="DG40" s="210"/>
      <c r="DH40" s="210"/>
      <c r="DI40" s="210"/>
      <c r="DJ40" s="210"/>
      <c r="DK40" s="210"/>
      <c r="DL40" s="210"/>
      <c r="DM40" s="210"/>
      <c r="DN40" s="210"/>
      <c r="DO40" s="210"/>
      <c r="DP40" s="211"/>
      <c r="DQ40" s="211"/>
      <c r="DR40" s="211"/>
      <c r="DS40" s="211"/>
      <c r="DT40" s="211"/>
      <c r="DU40" s="211"/>
      <c r="DV40" s="211"/>
      <c r="DW40" s="211"/>
    </row>
    <row r="41" spans="1:127" x14ac:dyDescent="0.25">
      <c r="A41" s="210"/>
      <c r="B41" s="210"/>
      <c r="C41" s="210"/>
      <c r="D41" s="210"/>
      <c r="E41" s="210"/>
      <c r="F41" s="210"/>
      <c r="G41" s="210"/>
      <c r="H41" s="210"/>
      <c r="I41" s="210"/>
      <c r="J41" s="210"/>
      <c r="K41" s="210"/>
      <c r="L41" s="211">
        <f t="shared" si="19"/>
        <v>27</v>
      </c>
      <c r="M41" s="211">
        <f>AL8</f>
        <v>0</v>
      </c>
      <c r="N41" s="211">
        <f>AL9</f>
        <v>0</v>
      </c>
      <c r="O41" s="211"/>
      <c r="P41" s="211"/>
      <c r="Q41" s="211"/>
      <c r="R41" s="211"/>
      <c r="S41" s="211"/>
      <c r="T41" s="211"/>
      <c r="U41" s="211"/>
      <c r="V41" s="211">
        <v>27</v>
      </c>
      <c r="W41" s="211">
        <f>AL6</f>
        <v>0</v>
      </c>
      <c r="X41" s="211">
        <f>AL7</f>
        <v>0</v>
      </c>
      <c r="Y41" s="211"/>
      <c r="Z41" s="211"/>
      <c r="AA41" s="211"/>
      <c r="AB41" s="211"/>
      <c r="AC41" s="211"/>
      <c r="AD41" s="211"/>
      <c r="AE41" s="211"/>
      <c r="AF41" s="211"/>
      <c r="AG41" s="211"/>
      <c r="AH41" s="211"/>
      <c r="AI41" s="211"/>
      <c r="AJ41" s="211"/>
      <c r="AK41" s="211"/>
      <c r="AL41" s="211"/>
      <c r="AM41" s="211"/>
      <c r="AN41" s="211"/>
      <c r="AO41" s="211"/>
      <c r="AP41" s="211"/>
      <c r="AQ41" s="211"/>
      <c r="AR41" s="211"/>
      <c r="AS41" s="211"/>
      <c r="AT41" s="211"/>
      <c r="AU41" s="211"/>
      <c r="AV41" s="211"/>
      <c r="AW41" s="211"/>
      <c r="AX41" s="211"/>
      <c r="AY41" s="211"/>
      <c r="AZ41" s="211"/>
      <c r="BA41" s="211"/>
      <c r="BB41" s="211"/>
      <c r="BC41" s="211"/>
      <c r="BD41" s="211"/>
      <c r="BE41" s="211"/>
      <c r="BF41" s="211"/>
      <c r="BG41" s="210"/>
      <c r="BH41" s="211"/>
      <c r="BI41" s="211"/>
      <c r="BJ41" s="211"/>
      <c r="BK41" s="211"/>
      <c r="BL41" s="211"/>
      <c r="BM41" s="211"/>
      <c r="BN41" s="211"/>
      <c r="BO41" s="211"/>
      <c r="BP41" s="211"/>
      <c r="BQ41" s="211"/>
      <c r="BR41" s="211"/>
      <c r="BS41" s="211"/>
      <c r="BT41" s="211"/>
      <c r="BU41" s="211"/>
      <c r="BV41" s="211"/>
      <c r="BW41" s="211"/>
      <c r="BX41" s="211"/>
      <c r="BY41" s="211"/>
      <c r="BZ41" s="211"/>
      <c r="CA41" s="211"/>
      <c r="CB41" s="211"/>
      <c r="CC41" s="211"/>
      <c r="CD41" s="210"/>
      <c r="CE41" s="210"/>
      <c r="CF41" s="210"/>
      <c r="CG41" s="210"/>
      <c r="CH41" s="210"/>
      <c r="CI41" s="210"/>
      <c r="CJ41" s="210"/>
      <c r="CK41" s="210"/>
      <c r="CL41" s="210"/>
      <c r="CM41" s="210"/>
      <c r="CN41" s="210"/>
      <c r="CO41" s="210"/>
      <c r="CP41" s="210"/>
      <c r="CQ41" s="210"/>
      <c r="CR41" s="210"/>
      <c r="CS41" s="210"/>
      <c r="CT41" s="210"/>
      <c r="CU41" s="210"/>
      <c r="CV41" s="210"/>
      <c r="CW41" s="210"/>
      <c r="CX41" s="210"/>
      <c r="CY41" s="210"/>
      <c r="CZ41" s="210"/>
      <c r="DA41" s="210"/>
      <c r="DB41" s="210"/>
      <c r="DC41" s="210"/>
      <c r="DD41" s="210"/>
      <c r="DE41" s="210"/>
      <c r="DF41" s="210"/>
      <c r="DG41" s="210"/>
      <c r="DH41" s="210"/>
      <c r="DI41" s="210"/>
      <c r="DJ41" s="210"/>
      <c r="DK41" s="210"/>
      <c r="DL41" s="210"/>
      <c r="DM41" s="210"/>
      <c r="DN41" s="210"/>
      <c r="DO41" s="210"/>
      <c r="DP41" s="211"/>
      <c r="DQ41" s="211"/>
      <c r="DR41" s="211"/>
      <c r="DS41" s="211"/>
      <c r="DT41" s="211"/>
      <c r="DU41" s="211"/>
      <c r="DV41" s="211"/>
      <c r="DW41" s="211"/>
    </row>
    <row r="42" spans="1:127" x14ac:dyDescent="0.25">
      <c r="A42" s="210"/>
      <c r="B42" s="210"/>
      <c r="C42" s="210"/>
      <c r="D42" s="210"/>
      <c r="E42" s="210"/>
      <c r="F42" s="210"/>
      <c r="G42" s="210"/>
      <c r="H42" s="210"/>
      <c r="I42" s="210"/>
      <c r="J42" s="210"/>
      <c r="K42" s="210"/>
      <c r="L42" s="211">
        <f t="shared" si="19"/>
        <v>28</v>
      </c>
      <c r="M42" s="211">
        <f>AM8</f>
        <v>0</v>
      </c>
      <c r="N42" s="211">
        <f>AM9</f>
        <v>0</v>
      </c>
      <c r="O42" s="211"/>
      <c r="P42" s="211"/>
      <c r="Q42" s="211"/>
      <c r="R42" s="211"/>
      <c r="S42" s="211"/>
      <c r="T42" s="211"/>
      <c r="U42" s="211"/>
      <c r="V42" s="211">
        <v>28</v>
      </c>
      <c r="W42" s="211">
        <f>AM6</f>
        <v>0</v>
      </c>
      <c r="X42" s="211">
        <f>AM7</f>
        <v>0</v>
      </c>
      <c r="Y42" s="211"/>
      <c r="Z42" s="211"/>
      <c r="AA42" s="211"/>
      <c r="AB42" s="211"/>
      <c r="AC42" s="211"/>
      <c r="AD42" s="211"/>
      <c r="AE42" s="211"/>
      <c r="AF42" s="211"/>
      <c r="AG42" s="211"/>
      <c r="AH42" s="211"/>
      <c r="AI42" s="211"/>
      <c r="AJ42" s="211"/>
      <c r="AK42" s="211"/>
      <c r="AL42" s="211"/>
      <c r="AM42" s="211"/>
      <c r="AN42" s="211"/>
      <c r="AO42" s="211"/>
      <c r="AP42" s="211"/>
      <c r="AQ42" s="211"/>
      <c r="AR42" s="211"/>
      <c r="AS42" s="211"/>
      <c r="AT42" s="211"/>
      <c r="AU42" s="211"/>
      <c r="AV42" s="211"/>
      <c r="AW42" s="211"/>
      <c r="AX42" s="211"/>
      <c r="AY42" s="211"/>
      <c r="AZ42" s="211"/>
      <c r="BA42" s="211"/>
      <c r="BB42" s="211"/>
      <c r="BC42" s="211"/>
      <c r="BD42" s="211"/>
      <c r="BE42" s="211"/>
      <c r="BF42" s="211"/>
      <c r="BG42" s="210"/>
      <c r="BH42" s="211"/>
      <c r="BI42" s="211"/>
      <c r="BJ42" s="211"/>
      <c r="BK42" s="211"/>
      <c r="BL42" s="211"/>
      <c r="BM42" s="211"/>
      <c r="BN42" s="211"/>
      <c r="BO42" s="211"/>
      <c r="BP42" s="211"/>
      <c r="BQ42" s="211"/>
      <c r="BR42" s="211"/>
      <c r="BS42" s="211"/>
      <c r="BT42" s="211"/>
      <c r="BU42" s="211"/>
      <c r="BV42" s="211"/>
      <c r="BW42" s="211"/>
      <c r="BX42" s="211"/>
      <c r="BY42" s="211"/>
      <c r="BZ42" s="211"/>
      <c r="CA42" s="211"/>
      <c r="CB42" s="211"/>
      <c r="CC42" s="211"/>
      <c r="CD42" s="210"/>
      <c r="CE42" s="210"/>
      <c r="CF42" s="210"/>
      <c r="CG42" s="210"/>
      <c r="CH42" s="210"/>
      <c r="CI42" s="210"/>
      <c r="CJ42" s="210"/>
      <c r="CK42" s="210"/>
      <c r="CL42" s="210"/>
      <c r="CM42" s="210"/>
      <c r="CN42" s="210"/>
      <c r="CO42" s="210"/>
      <c r="CP42" s="210"/>
      <c r="CQ42" s="210"/>
      <c r="CR42" s="210"/>
      <c r="CS42" s="210"/>
      <c r="CT42" s="210"/>
      <c r="CU42" s="210"/>
      <c r="CV42" s="210"/>
      <c r="CW42" s="210"/>
      <c r="CX42" s="210"/>
      <c r="CY42" s="210"/>
      <c r="CZ42" s="210"/>
      <c r="DA42" s="210"/>
      <c r="DB42" s="210"/>
      <c r="DC42" s="210"/>
      <c r="DD42" s="210"/>
      <c r="DE42" s="210"/>
      <c r="DF42" s="210"/>
      <c r="DG42" s="210"/>
      <c r="DH42" s="210"/>
      <c r="DI42" s="210"/>
      <c r="DJ42" s="210"/>
      <c r="DK42" s="210"/>
      <c r="DL42" s="210"/>
      <c r="DM42" s="210"/>
      <c r="DN42" s="210"/>
      <c r="DO42" s="210"/>
      <c r="DP42" s="211"/>
      <c r="DQ42" s="211"/>
      <c r="DR42" s="211"/>
      <c r="DS42" s="211"/>
      <c r="DT42" s="211"/>
      <c r="DU42" s="211"/>
      <c r="DV42" s="211"/>
      <c r="DW42" s="211"/>
    </row>
    <row r="43" spans="1:127" x14ac:dyDescent="0.25">
      <c r="A43" s="210"/>
      <c r="B43" s="210"/>
      <c r="C43" s="210"/>
      <c r="D43" s="210"/>
      <c r="E43" s="210"/>
      <c r="F43" s="210"/>
      <c r="G43" s="210"/>
      <c r="H43" s="210"/>
      <c r="I43" s="210"/>
      <c r="J43" s="210"/>
      <c r="K43" s="210"/>
      <c r="L43" s="211">
        <f t="shared" si="19"/>
        <v>29</v>
      </c>
      <c r="M43" s="211">
        <f>AN8</f>
        <v>0</v>
      </c>
      <c r="N43" s="211">
        <f>AN9</f>
        <v>0</v>
      </c>
      <c r="O43" s="211"/>
      <c r="P43" s="211"/>
      <c r="Q43" s="211"/>
      <c r="R43" s="211"/>
      <c r="S43" s="211"/>
      <c r="T43" s="211"/>
      <c r="U43" s="211"/>
      <c r="V43" s="211">
        <v>29</v>
      </c>
      <c r="W43" s="211">
        <f>AN6</f>
        <v>0</v>
      </c>
      <c r="X43" s="211">
        <f>AN7</f>
        <v>0</v>
      </c>
      <c r="Y43" s="211"/>
      <c r="Z43" s="211"/>
      <c r="AA43" s="211"/>
      <c r="AB43" s="211"/>
      <c r="AC43" s="211"/>
      <c r="AD43" s="211"/>
      <c r="AE43" s="211"/>
      <c r="AF43" s="211"/>
      <c r="AG43" s="211"/>
      <c r="AH43" s="211"/>
      <c r="AI43" s="211"/>
      <c r="AJ43" s="211"/>
      <c r="AK43" s="211"/>
      <c r="AL43" s="211"/>
      <c r="AM43" s="211"/>
      <c r="AN43" s="211"/>
      <c r="AO43" s="211"/>
      <c r="AP43" s="211"/>
      <c r="AQ43" s="211"/>
      <c r="AR43" s="211"/>
      <c r="AS43" s="211"/>
      <c r="AT43" s="211"/>
      <c r="AU43" s="211"/>
      <c r="AV43" s="211"/>
      <c r="AW43" s="211"/>
      <c r="AX43" s="211"/>
      <c r="AY43" s="211"/>
      <c r="AZ43" s="211"/>
      <c r="BA43" s="211"/>
      <c r="BB43" s="211"/>
      <c r="BC43" s="211"/>
      <c r="BD43" s="211"/>
      <c r="BE43" s="211"/>
      <c r="BF43" s="211"/>
      <c r="BG43" s="210"/>
      <c r="BH43" s="211"/>
      <c r="BI43" s="211"/>
      <c r="BJ43" s="211"/>
      <c r="BK43" s="211"/>
      <c r="BL43" s="211"/>
      <c r="BM43" s="211"/>
      <c r="BN43" s="211"/>
      <c r="BO43" s="211"/>
      <c r="BP43" s="211"/>
      <c r="BQ43" s="211"/>
      <c r="BR43" s="211"/>
      <c r="BS43" s="211"/>
      <c r="BT43" s="211"/>
      <c r="BU43" s="211"/>
      <c r="BV43" s="211"/>
      <c r="BW43" s="211"/>
      <c r="BX43" s="211"/>
      <c r="BY43" s="211"/>
      <c r="BZ43" s="211"/>
      <c r="CA43" s="211"/>
      <c r="CB43" s="211"/>
      <c r="CC43" s="211"/>
      <c r="CD43" s="210"/>
      <c r="CE43" s="210"/>
      <c r="CF43" s="210"/>
      <c r="CG43" s="210"/>
      <c r="CH43" s="210"/>
      <c r="CI43" s="210"/>
      <c r="CJ43" s="210"/>
      <c r="CK43" s="210"/>
      <c r="CL43" s="210"/>
      <c r="CM43" s="210"/>
      <c r="CN43" s="210"/>
      <c r="CO43" s="210"/>
      <c r="CP43" s="210"/>
      <c r="CQ43" s="210"/>
      <c r="CR43" s="210"/>
      <c r="CS43" s="210"/>
      <c r="CT43" s="210"/>
      <c r="CU43" s="210"/>
      <c r="CV43" s="210"/>
      <c r="CW43" s="210"/>
      <c r="CX43" s="210"/>
      <c r="CY43" s="210"/>
      <c r="CZ43" s="210"/>
      <c r="DA43" s="210"/>
      <c r="DB43" s="210"/>
      <c r="DC43" s="210"/>
      <c r="DD43" s="210"/>
      <c r="DE43" s="210"/>
      <c r="DF43" s="210"/>
      <c r="DG43" s="210"/>
      <c r="DH43" s="210"/>
      <c r="DI43" s="210"/>
      <c r="DJ43" s="210"/>
      <c r="DK43" s="210"/>
      <c r="DL43" s="210"/>
      <c r="DM43" s="210"/>
      <c r="DN43" s="210"/>
      <c r="DO43" s="210"/>
      <c r="DP43" s="211"/>
      <c r="DQ43" s="211"/>
      <c r="DR43" s="211"/>
      <c r="DS43" s="211"/>
      <c r="DT43" s="211"/>
      <c r="DU43" s="211"/>
      <c r="DV43" s="211"/>
      <c r="DW43" s="211"/>
    </row>
    <row r="44" spans="1:127" x14ac:dyDescent="0.25">
      <c r="A44" s="210"/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1">
        <f t="shared" si="19"/>
        <v>30</v>
      </c>
      <c r="M44" s="211">
        <f>AO8</f>
        <v>0</v>
      </c>
      <c r="N44" s="211">
        <f>AO9</f>
        <v>0</v>
      </c>
      <c r="O44" s="211"/>
      <c r="P44" s="211"/>
      <c r="Q44" s="211"/>
      <c r="R44" s="211"/>
      <c r="S44" s="211"/>
      <c r="T44" s="211"/>
      <c r="U44" s="211"/>
      <c r="V44" s="211">
        <v>30</v>
      </c>
      <c r="W44" s="211">
        <f>AO6</f>
        <v>0</v>
      </c>
      <c r="X44" s="211">
        <f>AO7</f>
        <v>0</v>
      </c>
      <c r="Y44" s="211"/>
      <c r="Z44" s="211"/>
      <c r="AA44" s="211"/>
      <c r="AB44" s="211"/>
      <c r="AC44" s="211"/>
      <c r="AD44" s="211"/>
      <c r="AE44" s="211"/>
      <c r="AF44" s="211"/>
      <c r="AG44" s="211"/>
      <c r="AH44" s="211"/>
      <c r="AI44" s="211"/>
      <c r="AJ44" s="211"/>
      <c r="AK44" s="211"/>
      <c r="AL44" s="211"/>
      <c r="AM44" s="211"/>
      <c r="AN44" s="211"/>
      <c r="AO44" s="211"/>
      <c r="AP44" s="211"/>
      <c r="AQ44" s="211"/>
      <c r="AR44" s="211"/>
      <c r="AS44" s="211"/>
      <c r="AT44" s="211"/>
      <c r="AU44" s="211"/>
      <c r="AV44" s="211"/>
      <c r="AW44" s="211"/>
      <c r="AX44" s="211"/>
      <c r="AY44" s="211"/>
      <c r="AZ44" s="211"/>
      <c r="BA44" s="211"/>
      <c r="BB44" s="211"/>
      <c r="BC44" s="211"/>
      <c r="BD44" s="211"/>
      <c r="BE44" s="211"/>
      <c r="BF44" s="211"/>
      <c r="BG44" s="210"/>
      <c r="BH44" s="211"/>
      <c r="BI44" s="211"/>
      <c r="BJ44" s="211"/>
      <c r="BK44" s="211"/>
      <c r="BL44" s="211"/>
      <c r="BM44" s="211"/>
      <c r="BN44" s="211"/>
      <c r="BO44" s="211"/>
      <c r="BP44" s="211"/>
      <c r="BQ44" s="211"/>
      <c r="BR44" s="211"/>
      <c r="BS44" s="211"/>
      <c r="BT44" s="211"/>
      <c r="BU44" s="211"/>
      <c r="BV44" s="211"/>
      <c r="BW44" s="211"/>
      <c r="BX44" s="211"/>
      <c r="BY44" s="211"/>
      <c r="BZ44" s="211"/>
      <c r="CA44" s="211"/>
      <c r="CB44" s="211"/>
      <c r="CC44" s="211"/>
      <c r="CD44" s="210"/>
      <c r="CE44" s="210"/>
      <c r="CF44" s="210"/>
      <c r="CG44" s="210"/>
      <c r="CH44" s="210"/>
      <c r="CI44" s="210"/>
      <c r="CJ44" s="210"/>
      <c r="CK44" s="210"/>
      <c r="CL44" s="210"/>
      <c r="CM44" s="210"/>
      <c r="CN44" s="210"/>
      <c r="CO44" s="210"/>
      <c r="CP44" s="210"/>
      <c r="CQ44" s="210"/>
      <c r="CR44" s="210"/>
      <c r="CS44" s="210"/>
      <c r="CT44" s="210"/>
      <c r="CU44" s="210"/>
      <c r="CV44" s="210"/>
      <c r="CW44" s="210"/>
      <c r="CX44" s="210"/>
      <c r="CY44" s="210"/>
      <c r="CZ44" s="210"/>
      <c r="DA44" s="210"/>
      <c r="DB44" s="210"/>
      <c r="DC44" s="210"/>
      <c r="DD44" s="210"/>
      <c r="DE44" s="210"/>
      <c r="DF44" s="210"/>
      <c r="DG44" s="210"/>
      <c r="DH44" s="210"/>
      <c r="DI44" s="210"/>
      <c r="DJ44" s="210"/>
      <c r="DK44" s="210"/>
      <c r="DL44" s="210"/>
      <c r="DM44" s="210"/>
      <c r="DN44" s="210"/>
      <c r="DO44" s="210"/>
      <c r="DP44" s="211"/>
      <c r="DQ44" s="211"/>
      <c r="DR44" s="211"/>
      <c r="DS44" s="211"/>
      <c r="DT44" s="211"/>
      <c r="DU44" s="211"/>
      <c r="DV44" s="211"/>
      <c r="DW44" s="211"/>
    </row>
    <row r="45" spans="1:127" x14ac:dyDescent="0.25">
      <c r="A45" s="210"/>
      <c r="B45" s="210"/>
      <c r="C45" s="210"/>
      <c r="D45" s="210"/>
      <c r="E45" s="210"/>
      <c r="F45" s="210"/>
      <c r="G45" s="210"/>
      <c r="H45" s="210"/>
      <c r="I45" s="210"/>
      <c r="J45" s="210"/>
      <c r="K45" s="210"/>
      <c r="L45" s="211">
        <f t="shared" si="19"/>
        <v>31</v>
      </c>
      <c r="M45" s="211">
        <f>AP8</f>
        <v>0</v>
      </c>
      <c r="N45" s="211">
        <f>AP9</f>
        <v>0</v>
      </c>
      <c r="O45" s="211"/>
      <c r="P45" s="211"/>
      <c r="Q45" s="211"/>
      <c r="R45" s="211"/>
      <c r="S45" s="211"/>
      <c r="T45" s="211"/>
      <c r="U45" s="211"/>
      <c r="V45" s="211">
        <v>31</v>
      </c>
      <c r="W45" s="211">
        <f>AP6</f>
        <v>0</v>
      </c>
      <c r="X45" s="211">
        <f>AP7</f>
        <v>0</v>
      </c>
      <c r="Y45" s="211"/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/>
      <c r="AM45" s="211"/>
      <c r="AN45" s="211"/>
      <c r="AO45" s="211"/>
      <c r="AP45" s="211"/>
      <c r="AQ45" s="211"/>
      <c r="AR45" s="211"/>
      <c r="AS45" s="211"/>
      <c r="AT45" s="211"/>
      <c r="AU45" s="211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/>
      <c r="BF45" s="211"/>
      <c r="BG45" s="210"/>
      <c r="BH45" s="211"/>
      <c r="BI45" s="211"/>
      <c r="BJ45" s="211"/>
      <c r="BK45" s="211"/>
      <c r="BL45" s="211"/>
      <c r="BM45" s="211"/>
      <c r="BN45" s="211"/>
      <c r="BO45" s="211"/>
      <c r="BP45" s="211"/>
      <c r="BQ45" s="211"/>
      <c r="BR45" s="211"/>
      <c r="BS45" s="211"/>
      <c r="BT45" s="211"/>
      <c r="BU45" s="211"/>
      <c r="BV45" s="211"/>
      <c r="BW45" s="211"/>
      <c r="BX45" s="211"/>
      <c r="BY45" s="211"/>
      <c r="BZ45" s="211"/>
      <c r="CA45" s="211"/>
      <c r="CB45" s="211"/>
      <c r="CC45" s="211"/>
      <c r="CD45" s="210"/>
      <c r="CE45" s="210"/>
      <c r="CF45" s="210"/>
      <c r="CG45" s="210"/>
      <c r="CH45" s="210"/>
      <c r="CI45" s="210"/>
      <c r="CJ45" s="210"/>
      <c r="CK45" s="210"/>
      <c r="CL45" s="210"/>
      <c r="CM45" s="210"/>
      <c r="CN45" s="210"/>
      <c r="CO45" s="210"/>
      <c r="CP45" s="210"/>
      <c r="CQ45" s="210"/>
      <c r="CR45" s="210"/>
      <c r="CS45" s="210"/>
      <c r="CT45" s="210"/>
      <c r="CU45" s="210"/>
      <c r="CV45" s="210"/>
      <c r="CW45" s="210"/>
      <c r="CX45" s="210"/>
      <c r="CY45" s="210"/>
      <c r="CZ45" s="210"/>
      <c r="DA45" s="210"/>
      <c r="DB45" s="210"/>
      <c r="DC45" s="210"/>
      <c r="DD45" s="210"/>
      <c r="DE45" s="210"/>
      <c r="DF45" s="210"/>
      <c r="DG45" s="210"/>
      <c r="DH45" s="210"/>
      <c r="DI45" s="210"/>
      <c r="DJ45" s="210"/>
      <c r="DK45" s="210"/>
      <c r="DL45" s="210"/>
      <c r="DM45" s="210"/>
      <c r="DN45" s="210"/>
      <c r="DO45" s="210"/>
      <c r="DP45" s="211"/>
      <c r="DQ45" s="211"/>
      <c r="DR45" s="211"/>
      <c r="DS45" s="211"/>
      <c r="DT45" s="211"/>
      <c r="DU45" s="211"/>
      <c r="DV45" s="211"/>
      <c r="DW45" s="211"/>
    </row>
    <row r="46" spans="1:127" x14ac:dyDescent="0.25">
      <c r="A46" s="210"/>
      <c r="B46" s="210"/>
      <c r="C46" s="210"/>
      <c r="D46" s="210"/>
      <c r="E46" s="210"/>
      <c r="F46" s="210"/>
      <c r="G46" s="210"/>
      <c r="H46" s="210"/>
      <c r="I46" s="210"/>
      <c r="J46" s="210"/>
      <c r="K46" s="210"/>
      <c r="L46" s="211">
        <f>L45+1</f>
        <v>32</v>
      </c>
      <c r="M46" s="211">
        <f>AQ8</f>
        <v>0</v>
      </c>
      <c r="N46" s="211">
        <f>AQ9</f>
        <v>0</v>
      </c>
      <c r="O46" s="211"/>
      <c r="P46" s="211"/>
      <c r="Q46" s="211"/>
      <c r="R46" s="211"/>
      <c r="S46" s="211"/>
      <c r="T46" s="211"/>
      <c r="U46" s="211"/>
      <c r="V46" s="211">
        <v>32</v>
      </c>
      <c r="W46" s="211">
        <f>AQ6</f>
        <v>0</v>
      </c>
      <c r="X46" s="211">
        <f>AQ7</f>
        <v>0</v>
      </c>
      <c r="Y46" s="211"/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/>
      <c r="BF46" s="211"/>
      <c r="BG46" s="210"/>
      <c r="BH46" s="211"/>
      <c r="BI46" s="211"/>
      <c r="BJ46" s="211"/>
      <c r="BK46" s="211"/>
      <c r="BL46" s="211"/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211"/>
      <c r="BX46" s="211"/>
      <c r="BY46" s="211"/>
      <c r="BZ46" s="211"/>
      <c r="CA46" s="211"/>
      <c r="CB46" s="211"/>
      <c r="CC46" s="211"/>
      <c r="CD46" s="210"/>
      <c r="CE46" s="210"/>
      <c r="CF46" s="210"/>
      <c r="CG46" s="210"/>
      <c r="CH46" s="210"/>
      <c r="CI46" s="210"/>
      <c r="CJ46" s="210"/>
      <c r="CK46" s="210"/>
      <c r="CL46" s="210"/>
      <c r="CM46" s="210"/>
      <c r="CN46" s="210"/>
      <c r="CO46" s="210"/>
      <c r="CP46" s="210"/>
      <c r="CQ46" s="210"/>
      <c r="CR46" s="210"/>
      <c r="CS46" s="210"/>
      <c r="CT46" s="210"/>
      <c r="CU46" s="210"/>
      <c r="CV46" s="210"/>
      <c r="CW46" s="210"/>
      <c r="CX46" s="210"/>
      <c r="CY46" s="210"/>
      <c r="CZ46" s="210"/>
      <c r="DA46" s="210"/>
      <c r="DB46" s="210"/>
      <c r="DC46" s="210"/>
      <c r="DD46" s="210"/>
      <c r="DE46" s="210"/>
      <c r="DF46" s="210"/>
      <c r="DG46" s="210"/>
      <c r="DH46" s="210"/>
      <c r="DI46" s="210"/>
      <c r="DJ46" s="210"/>
      <c r="DK46" s="210"/>
      <c r="DL46" s="210"/>
      <c r="DM46" s="210"/>
      <c r="DN46" s="210"/>
      <c r="DO46" s="210"/>
      <c r="DP46" s="211"/>
      <c r="DQ46" s="211"/>
      <c r="DR46" s="211"/>
      <c r="DS46" s="211"/>
      <c r="DT46" s="211"/>
      <c r="DU46" s="211"/>
      <c r="DV46" s="211"/>
      <c r="DW46" s="211"/>
    </row>
    <row r="47" spans="1:127" x14ac:dyDescent="0.25">
      <c r="A47" s="210"/>
      <c r="B47" s="210"/>
      <c r="C47" s="210"/>
      <c r="D47" s="210"/>
      <c r="E47" s="210"/>
      <c r="F47" s="210"/>
      <c r="G47" s="210"/>
      <c r="H47" s="210"/>
      <c r="I47" s="210"/>
      <c r="J47" s="210"/>
      <c r="K47" s="210"/>
      <c r="L47" s="211">
        <f t="shared" si="19"/>
        <v>33</v>
      </c>
      <c r="M47" s="211">
        <f>AR8</f>
        <v>0</v>
      </c>
      <c r="N47" s="211">
        <f>AR9</f>
        <v>0</v>
      </c>
      <c r="O47" s="211"/>
      <c r="P47" s="211"/>
      <c r="Q47" s="211"/>
      <c r="R47" s="211"/>
      <c r="S47" s="211"/>
      <c r="T47" s="211"/>
      <c r="U47" s="211"/>
      <c r="V47" s="211">
        <v>33</v>
      </c>
      <c r="W47" s="211">
        <f>AR6</f>
        <v>0</v>
      </c>
      <c r="X47" s="211">
        <f>AR7</f>
        <v>0</v>
      </c>
      <c r="Y47" s="211"/>
      <c r="Z47" s="211"/>
      <c r="AA47" s="211"/>
      <c r="AB47" s="211"/>
      <c r="AC47" s="211"/>
      <c r="AD47" s="211"/>
      <c r="AE47" s="211"/>
      <c r="AF47" s="211"/>
      <c r="AG47" s="211"/>
      <c r="AH47" s="211"/>
      <c r="AI47" s="211"/>
      <c r="AJ47" s="211"/>
      <c r="AK47" s="211"/>
      <c r="AL47" s="211"/>
      <c r="AM47" s="211"/>
      <c r="AN47" s="211"/>
      <c r="AO47" s="211"/>
      <c r="AP47" s="211"/>
      <c r="AQ47" s="211"/>
      <c r="AR47" s="211"/>
      <c r="AS47" s="211"/>
      <c r="AT47" s="211"/>
      <c r="AU47" s="211"/>
      <c r="AV47" s="211"/>
      <c r="AW47" s="211"/>
      <c r="AX47" s="211"/>
      <c r="AY47" s="211"/>
      <c r="AZ47" s="211"/>
      <c r="BA47" s="211"/>
      <c r="BB47" s="211"/>
      <c r="BC47" s="211"/>
      <c r="BD47" s="211"/>
      <c r="BE47" s="211"/>
      <c r="BF47" s="211"/>
      <c r="BG47" s="210"/>
      <c r="BH47" s="211"/>
      <c r="BI47" s="211"/>
      <c r="BJ47" s="211"/>
      <c r="BK47" s="211"/>
      <c r="BL47" s="211"/>
      <c r="BM47" s="211"/>
      <c r="BN47" s="211"/>
      <c r="BO47" s="211"/>
      <c r="BP47" s="211"/>
      <c r="BQ47" s="211"/>
      <c r="BR47" s="211"/>
      <c r="BS47" s="211"/>
      <c r="BT47" s="211"/>
      <c r="BU47" s="211"/>
      <c r="BV47" s="211"/>
      <c r="BW47" s="211"/>
      <c r="BX47" s="211"/>
      <c r="BY47" s="211"/>
      <c r="BZ47" s="211"/>
      <c r="CA47" s="211"/>
      <c r="CB47" s="211"/>
      <c r="CC47" s="211"/>
      <c r="CD47" s="210"/>
      <c r="CE47" s="210"/>
      <c r="CF47" s="210"/>
      <c r="CG47" s="210"/>
      <c r="CH47" s="210"/>
      <c r="CI47" s="210"/>
      <c r="CJ47" s="210"/>
      <c r="CK47" s="210"/>
      <c r="CL47" s="210"/>
      <c r="CM47" s="210"/>
      <c r="CN47" s="210"/>
      <c r="CO47" s="210"/>
      <c r="CP47" s="210"/>
      <c r="CQ47" s="210"/>
      <c r="CR47" s="210"/>
      <c r="CS47" s="210"/>
      <c r="CT47" s="210"/>
      <c r="CU47" s="210"/>
      <c r="CV47" s="210"/>
      <c r="CW47" s="210"/>
      <c r="CX47" s="210"/>
      <c r="CY47" s="210"/>
      <c r="CZ47" s="210"/>
      <c r="DA47" s="210"/>
      <c r="DB47" s="210"/>
      <c r="DC47" s="210"/>
      <c r="DD47" s="210"/>
      <c r="DE47" s="210"/>
      <c r="DF47" s="210"/>
      <c r="DG47" s="210"/>
      <c r="DH47" s="210"/>
      <c r="DI47" s="210"/>
      <c r="DJ47" s="210"/>
      <c r="DK47" s="210"/>
      <c r="DL47" s="210"/>
      <c r="DM47" s="210"/>
      <c r="DN47" s="210"/>
      <c r="DO47" s="210"/>
      <c r="DP47" s="211"/>
      <c r="DQ47" s="211"/>
      <c r="DR47" s="211"/>
      <c r="DS47" s="211"/>
      <c r="DT47" s="211"/>
      <c r="DU47" s="211"/>
      <c r="DV47" s="211"/>
      <c r="DW47" s="211"/>
    </row>
    <row r="48" spans="1:127" x14ac:dyDescent="0.25">
      <c r="A48" s="210"/>
      <c r="B48" s="210"/>
      <c r="C48" s="210"/>
      <c r="D48" s="210"/>
      <c r="E48" s="210"/>
      <c r="F48" s="210"/>
      <c r="G48" s="210"/>
      <c r="H48" s="210"/>
      <c r="I48" s="210"/>
      <c r="J48" s="210"/>
      <c r="K48" s="210"/>
      <c r="L48" s="211">
        <f t="shared" si="19"/>
        <v>34</v>
      </c>
      <c r="M48" s="211">
        <f>AS8</f>
        <v>0</v>
      </c>
      <c r="N48" s="211">
        <f>AS9</f>
        <v>0</v>
      </c>
      <c r="O48" s="211"/>
      <c r="P48" s="211"/>
      <c r="Q48" s="211"/>
      <c r="R48" s="211"/>
      <c r="S48" s="211"/>
      <c r="T48" s="211"/>
      <c r="U48" s="211"/>
      <c r="V48" s="211">
        <v>34</v>
      </c>
      <c r="W48" s="211">
        <f>AS6</f>
        <v>0</v>
      </c>
      <c r="X48" s="211">
        <f>AS7</f>
        <v>0</v>
      </c>
      <c r="Y48" s="211"/>
      <c r="Z48" s="211"/>
      <c r="AA48" s="211"/>
      <c r="AB48" s="211"/>
      <c r="AC48" s="211"/>
      <c r="AD48" s="211"/>
      <c r="AE48" s="211"/>
      <c r="AF48" s="211"/>
      <c r="AG48" s="211"/>
      <c r="AH48" s="211"/>
      <c r="AI48" s="211"/>
      <c r="AJ48" s="211"/>
      <c r="AK48" s="211"/>
      <c r="AL48" s="211"/>
      <c r="AM48" s="211"/>
      <c r="AN48" s="211"/>
      <c r="AO48" s="211"/>
      <c r="AP48" s="211"/>
      <c r="AQ48" s="211"/>
      <c r="AR48" s="211"/>
      <c r="AS48" s="211"/>
      <c r="AT48" s="211"/>
      <c r="AU48" s="211"/>
      <c r="AV48" s="211"/>
      <c r="AW48" s="211"/>
      <c r="AX48" s="211"/>
      <c r="AY48" s="211"/>
      <c r="AZ48" s="211"/>
      <c r="BA48" s="211"/>
      <c r="BB48" s="211"/>
      <c r="BC48" s="211"/>
      <c r="BD48" s="211"/>
      <c r="BE48" s="211"/>
      <c r="BF48" s="211"/>
      <c r="BG48" s="210"/>
      <c r="BH48" s="211"/>
      <c r="BI48" s="211"/>
      <c r="BJ48" s="211"/>
      <c r="BK48" s="211"/>
      <c r="BL48" s="211"/>
      <c r="BM48" s="211"/>
      <c r="BN48" s="211"/>
      <c r="BO48" s="211"/>
      <c r="BP48" s="211"/>
      <c r="BQ48" s="211"/>
      <c r="BR48" s="211"/>
      <c r="BS48" s="211"/>
      <c r="BT48" s="211"/>
      <c r="BU48" s="211"/>
      <c r="BV48" s="211"/>
      <c r="BW48" s="211"/>
      <c r="BX48" s="211"/>
      <c r="BY48" s="211"/>
      <c r="BZ48" s="211"/>
      <c r="CA48" s="211"/>
      <c r="CB48" s="211"/>
      <c r="CC48" s="211"/>
      <c r="CD48" s="210"/>
      <c r="CE48" s="210"/>
      <c r="CF48" s="210"/>
      <c r="CG48" s="210"/>
      <c r="CH48" s="210"/>
      <c r="CI48" s="210"/>
      <c r="CJ48" s="210"/>
      <c r="CK48" s="210"/>
      <c r="CL48" s="210"/>
      <c r="CM48" s="210"/>
      <c r="CN48" s="210"/>
      <c r="CO48" s="210"/>
      <c r="CP48" s="210"/>
      <c r="CQ48" s="210"/>
      <c r="CR48" s="210"/>
      <c r="CS48" s="210"/>
      <c r="CT48" s="210"/>
      <c r="CU48" s="210"/>
      <c r="CV48" s="210"/>
      <c r="CW48" s="210"/>
      <c r="CX48" s="210"/>
      <c r="CY48" s="210"/>
      <c r="CZ48" s="210"/>
      <c r="DA48" s="210"/>
      <c r="DB48" s="210"/>
      <c r="DC48" s="210"/>
      <c r="DD48" s="210"/>
      <c r="DE48" s="210"/>
      <c r="DF48" s="210"/>
      <c r="DG48" s="210"/>
      <c r="DH48" s="210"/>
      <c r="DI48" s="210"/>
      <c r="DJ48" s="210"/>
      <c r="DK48" s="210"/>
      <c r="DL48" s="210"/>
      <c r="DM48" s="210"/>
      <c r="DN48" s="210"/>
      <c r="DO48" s="210"/>
      <c r="DP48" s="211"/>
      <c r="DQ48" s="211"/>
      <c r="DR48" s="211"/>
      <c r="DS48" s="211"/>
      <c r="DT48" s="211"/>
      <c r="DU48" s="211"/>
      <c r="DV48" s="211"/>
      <c r="DW48" s="211"/>
    </row>
    <row r="49" spans="1:127" x14ac:dyDescent="0.25">
      <c r="A49" s="210"/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1">
        <f t="shared" si="19"/>
        <v>35</v>
      </c>
      <c r="M49" s="211">
        <f>AT8</f>
        <v>0</v>
      </c>
      <c r="N49" s="211">
        <f>AT9</f>
        <v>0</v>
      </c>
      <c r="O49" s="211"/>
      <c r="P49" s="211"/>
      <c r="Q49" s="211"/>
      <c r="R49" s="211"/>
      <c r="S49" s="211"/>
      <c r="T49" s="211"/>
      <c r="U49" s="211"/>
      <c r="V49" s="211">
        <v>35</v>
      </c>
      <c r="W49" s="211">
        <f>AT6</f>
        <v>0</v>
      </c>
      <c r="X49" s="211">
        <f>AT7</f>
        <v>0</v>
      </c>
      <c r="Y49" s="211"/>
      <c r="Z49" s="211"/>
      <c r="AA49" s="211"/>
      <c r="AB49" s="211"/>
      <c r="AC49" s="211"/>
      <c r="AD49" s="211"/>
      <c r="AE49" s="211"/>
      <c r="AF49" s="211"/>
      <c r="AG49" s="211"/>
      <c r="AH49" s="211"/>
      <c r="AI49" s="211"/>
      <c r="AJ49" s="211"/>
      <c r="AK49" s="211"/>
      <c r="AL49" s="211"/>
      <c r="AM49" s="211"/>
      <c r="AN49" s="211"/>
      <c r="AO49" s="211"/>
      <c r="AP49" s="211"/>
      <c r="AQ49" s="211"/>
      <c r="AR49" s="211"/>
      <c r="AS49" s="211"/>
      <c r="AT49" s="211"/>
      <c r="AU49" s="211"/>
      <c r="AV49" s="211"/>
      <c r="AW49" s="211"/>
      <c r="AX49" s="211"/>
      <c r="AY49" s="211"/>
      <c r="AZ49" s="211"/>
      <c r="BA49" s="211"/>
      <c r="BB49" s="211"/>
      <c r="BC49" s="211"/>
      <c r="BD49" s="211"/>
      <c r="BE49" s="211"/>
      <c r="BF49" s="211"/>
      <c r="BG49" s="210"/>
      <c r="BH49" s="211"/>
      <c r="BI49" s="211"/>
      <c r="BJ49" s="211"/>
      <c r="BK49" s="211"/>
      <c r="BL49" s="211"/>
      <c r="BM49" s="211"/>
      <c r="BN49" s="211"/>
      <c r="BO49" s="211"/>
      <c r="BP49" s="211"/>
      <c r="BQ49" s="211"/>
      <c r="BR49" s="211"/>
      <c r="BS49" s="211"/>
      <c r="BT49" s="211"/>
      <c r="BU49" s="211"/>
      <c r="BV49" s="211"/>
      <c r="BW49" s="211"/>
      <c r="BX49" s="211"/>
      <c r="BY49" s="211"/>
      <c r="BZ49" s="211"/>
      <c r="CA49" s="211"/>
      <c r="CB49" s="211"/>
      <c r="CC49" s="211"/>
      <c r="CD49" s="210"/>
      <c r="CE49" s="210"/>
      <c r="CF49" s="210"/>
      <c r="CG49" s="210"/>
      <c r="CH49" s="210"/>
      <c r="CI49" s="210"/>
      <c r="CJ49" s="210"/>
      <c r="CK49" s="210"/>
      <c r="CL49" s="210"/>
      <c r="CM49" s="210"/>
      <c r="CN49" s="210"/>
      <c r="CO49" s="210"/>
      <c r="CP49" s="210"/>
      <c r="CQ49" s="210"/>
      <c r="CR49" s="210"/>
      <c r="CS49" s="210"/>
      <c r="CT49" s="210"/>
      <c r="CU49" s="210"/>
      <c r="CV49" s="210"/>
      <c r="CW49" s="210"/>
      <c r="CX49" s="210"/>
      <c r="CY49" s="210"/>
      <c r="CZ49" s="210"/>
      <c r="DA49" s="210"/>
      <c r="DB49" s="210"/>
      <c r="DC49" s="210"/>
      <c r="DD49" s="210"/>
      <c r="DE49" s="210"/>
      <c r="DF49" s="210"/>
      <c r="DG49" s="210"/>
      <c r="DH49" s="210"/>
      <c r="DI49" s="210"/>
      <c r="DJ49" s="210"/>
      <c r="DK49" s="210"/>
      <c r="DL49" s="210"/>
      <c r="DM49" s="210"/>
      <c r="DN49" s="210"/>
      <c r="DO49" s="210"/>
      <c r="DP49" s="211"/>
      <c r="DQ49" s="211"/>
      <c r="DR49" s="211"/>
      <c r="DS49" s="211"/>
      <c r="DT49" s="211"/>
      <c r="DU49" s="211"/>
      <c r="DV49" s="211"/>
      <c r="DW49" s="211"/>
    </row>
    <row r="50" spans="1:127" x14ac:dyDescent="0.25">
      <c r="A50" s="210"/>
      <c r="B50" s="210"/>
      <c r="C50" s="210"/>
      <c r="D50" s="210"/>
      <c r="E50" s="210"/>
      <c r="F50" s="210"/>
      <c r="G50" s="210"/>
      <c r="H50" s="210"/>
      <c r="I50" s="210"/>
      <c r="J50" s="210"/>
      <c r="K50" s="210"/>
      <c r="L50" s="211">
        <f t="shared" si="19"/>
        <v>36</v>
      </c>
      <c r="M50" s="211">
        <f>AU8</f>
        <v>0</v>
      </c>
      <c r="N50" s="211">
        <f>AU9</f>
        <v>0</v>
      </c>
      <c r="O50" s="211"/>
      <c r="P50" s="211"/>
      <c r="Q50" s="211"/>
      <c r="R50" s="211"/>
      <c r="S50" s="211"/>
      <c r="T50" s="211"/>
      <c r="U50" s="211"/>
      <c r="V50" s="211">
        <v>36</v>
      </c>
      <c r="W50" s="211">
        <f>AU6</f>
        <v>0</v>
      </c>
      <c r="X50" s="211">
        <f>AU7</f>
        <v>0</v>
      </c>
      <c r="Y50" s="211"/>
      <c r="Z50" s="211"/>
      <c r="AA50" s="211"/>
      <c r="AB50" s="211"/>
      <c r="AC50" s="211"/>
      <c r="AD50" s="211"/>
      <c r="AE50" s="211"/>
      <c r="AF50" s="211"/>
      <c r="AG50" s="211"/>
      <c r="AH50" s="211"/>
      <c r="AI50" s="211"/>
      <c r="AJ50" s="211"/>
      <c r="AK50" s="211"/>
      <c r="AL50" s="211"/>
      <c r="AM50" s="211"/>
      <c r="AN50" s="211"/>
      <c r="AO50" s="211"/>
      <c r="AP50" s="211"/>
      <c r="AQ50" s="211"/>
      <c r="AR50" s="211"/>
      <c r="AS50" s="211"/>
      <c r="AT50" s="211"/>
      <c r="AU50" s="211"/>
      <c r="AV50" s="211"/>
      <c r="AW50" s="211"/>
      <c r="AX50" s="211"/>
      <c r="AY50" s="211"/>
      <c r="AZ50" s="211"/>
      <c r="BA50" s="211"/>
      <c r="BB50" s="211"/>
      <c r="BC50" s="211"/>
      <c r="BD50" s="211"/>
      <c r="BE50" s="211"/>
      <c r="BF50" s="211"/>
      <c r="BG50" s="210"/>
      <c r="BH50" s="211"/>
      <c r="BI50" s="211"/>
      <c r="BJ50" s="211"/>
      <c r="BK50" s="211"/>
      <c r="BL50" s="211"/>
      <c r="BM50" s="211"/>
      <c r="BN50" s="211"/>
      <c r="BO50" s="211"/>
      <c r="BP50" s="211"/>
      <c r="BQ50" s="211"/>
      <c r="BR50" s="211"/>
      <c r="BS50" s="211"/>
      <c r="BT50" s="211"/>
      <c r="BU50" s="211"/>
      <c r="BV50" s="211"/>
      <c r="BW50" s="211"/>
      <c r="BX50" s="211"/>
      <c r="BY50" s="211"/>
      <c r="BZ50" s="211"/>
      <c r="CA50" s="211"/>
      <c r="CB50" s="211"/>
      <c r="CC50" s="211"/>
      <c r="CD50" s="210"/>
      <c r="CE50" s="210"/>
      <c r="CF50" s="210"/>
      <c r="CG50" s="210"/>
      <c r="CH50" s="210"/>
      <c r="CI50" s="210"/>
      <c r="CJ50" s="210"/>
      <c r="CK50" s="210"/>
      <c r="CL50" s="210"/>
      <c r="CM50" s="210"/>
      <c r="CN50" s="210"/>
      <c r="CO50" s="210"/>
      <c r="CP50" s="210"/>
      <c r="CQ50" s="210"/>
      <c r="CR50" s="210"/>
      <c r="CS50" s="210"/>
      <c r="CT50" s="210"/>
      <c r="CU50" s="210"/>
      <c r="CV50" s="210"/>
      <c r="CW50" s="210"/>
      <c r="CX50" s="210"/>
      <c r="CY50" s="210"/>
      <c r="CZ50" s="210"/>
      <c r="DA50" s="210"/>
      <c r="DB50" s="210"/>
      <c r="DC50" s="210"/>
      <c r="DD50" s="210"/>
      <c r="DE50" s="210"/>
      <c r="DF50" s="210"/>
      <c r="DG50" s="210"/>
      <c r="DH50" s="210"/>
      <c r="DI50" s="210"/>
      <c r="DJ50" s="210"/>
      <c r="DK50" s="210"/>
      <c r="DL50" s="210"/>
      <c r="DM50" s="210"/>
      <c r="DN50" s="210"/>
      <c r="DO50" s="210"/>
      <c r="DP50" s="211"/>
      <c r="DQ50" s="211"/>
      <c r="DR50" s="211"/>
      <c r="DS50" s="211"/>
      <c r="DT50" s="211"/>
      <c r="DU50" s="211"/>
      <c r="DV50" s="211"/>
      <c r="DW50" s="211"/>
    </row>
    <row r="51" spans="1:127" x14ac:dyDescent="0.25">
      <c r="A51" s="210"/>
      <c r="B51" s="210"/>
      <c r="C51" s="210"/>
      <c r="D51" s="210"/>
      <c r="E51" s="210"/>
      <c r="F51" s="210"/>
      <c r="G51" s="210"/>
      <c r="H51" s="210"/>
      <c r="I51" s="210"/>
      <c r="J51" s="210"/>
      <c r="K51" s="210"/>
      <c r="L51" s="211">
        <f t="shared" si="19"/>
        <v>37</v>
      </c>
      <c r="M51" s="211">
        <f>AV8</f>
        <v>0</v>
      </c>
      <c r="N51" s="211">
        <f>AV9</f>
        <v>0</v>
      </c>
      <c r="O51" s="211"/>
      <c r="P51" s="211"/>
      <c r="Q51" s="211"/>
      <c r="R51" s="211"/>
      <c r="S51" s="211"/>
      <c r="T51" s="211"/>
      <c r="U51" s="211"/>
      <c r="V51" s="211">
        <v>37</v>
      </c>
      <c r="W51" s="211">
        <f>AV6</f>
        <v>0</v>
      </c>
      <c r="X51" s="211">
        <f>AV7</f>
        <v>0</v>
      </c>
      <c r="Y51" s="211"/>
      <c r="Z51" s="211"/>
      <c r="AA51" s="211"/>
      <c r="AB51" s="211"/>
      <c r="AC51" s="211"/>
      <c r="AD51" s="211"/>
      <c r="AE51" s="211"/>
      <c r="AF51" s="211"/>
      <c r="AG51" s="211"/>
      <c r="AH51" s="211"/>
      <c r="AI51" s="211"/>
      <c r="AJ51" s="211"/>
      <c r="AK51" s="211"/>
      <c r="AL51" s="211"/>
      <c r="AM51" s="211"/>
      <c r="AN51" s="211"/>
      <c r="AO51" s="211"/>
      <c r="AP51" s="211"/>
      <c r="AQ51" s="211"/>
      <c r="AR51" s="211"/>
      <c r="AS51" s="211"/>
      <c r="AT51" s="211"/>
      <c r="AU51" s="211"/>
      <c r="AV51" s="211"/>
      <c r="AW51" s="211"/>
      <c r="AX51" s="211"/>
      <c r="AY51" s="211"/>
      <c r="AZ51" s="211"/>
      <c r="BA51" s="211"/>
      <c r="BB51" s="211"/>
      <c r="BC51" s="211"/>
      <c r="BD51" s="211"/>
      <c r="BE51" s="211"/>
      <c r="BF51" s="211"/>
      <c r="BG51" s="210"/>
      <c r="BH51" s="211"/>
      <c r="BI51" s="211"/>
      <c r="BJ51" s="211"/>
      <c r="BK51" s="211"/>
      <c r="BL51" s="211"/>
      <c r="BM51" s="211"/>
      <c r="BN51" s="211"/>
      <c r="BO51" s="211"/>
      <c r="BP51" s="211"/>
      <c r="BQ51" s="211"/>
      <c r="BR51" s="211"/>
      <c r="BS51" s="211"/>
      <c r="BT51" s="211"/>
      <c r="BU51" s="211"/>
      <c r="BV51" s="211"/>
      <c r="BW51" s="211"/>
      <c r="BX51" s="211"/>
      <c r="BY51" s="211"/>
      <c r="BZ51" s="211"/>
      <c r="CA51" s="211"/>
      <c r="CB51" s="211"/>
      <c r="CC51" s="211"/>
      <c r="CD51" s="210"/>
      <c r="CE51" s="210"/>
      <c r="CF51" s="210"/>
      <c r="CG51" s="210"/>
      <c r="CH51" s="210"/>
      <c r="CI51" s="210"/>
      <c r="CJ51" s="210"/>
      <c r="CK51" s="210"/>
      <c r="CL51" s="210"/>
      <c r="CM51" s="210"/>
      <c r="CN51" s="210"/>
      <c r="CO51" s="210"/>
      <c r="CP51" s="210"/>
      <c r="CQ51" s="210"/>
      <c r="CR51" s="210"/>
      <c r="CS51" s="210"/>
      <c r="CT51" s="210"/>
      <c r="CU51" s="210"/>
      <c r="CV51" s="210"/>
      <c r="CW51" s="210"/>
      <c r="CX51" s="210"/>
      <c r="CY51" s="210"/>
      <c r="CZ51" s="210"/>
      <c r="DA51" s="210"/>
      <c r="DB51" s="210"/>
      <c r="DC51" s="210"/>
      <c r="DD51" s="210"/>
      <c r="DE51" s="210"/>
      <c r="DF51" s="210"/>
      <c r="DG51" s="210"/>
      <c r="DH51" s="210"/>
      <c r="DI51" s="210"/>
      <c r="DJ51" s="210"/>
      <c r="DK51" s="210"/>
      <c r="DL51" s="210"/>
      <c r="DM51" s="210"/>
      <c r="DN51" s="210"/>
      <c r="DO51" s="210"/>
      <c r="DP51" s="211"/>
      <c r="DQ51" s="211"/>
      <c r="DR51" s="211"/>
      <c r="DS51" s="211"/>
      <c r="DT51" s="211"/>
      <c r="DU51" s="211"/>
      <c r="DV51" s="211"/>
      <c r="DW51" s="211"/>
    </row>
    <row r="52" spans="1:127" x14ac:dyDescent="0.25">
      <c r="A52" s="210"/>
      <c r="B52" s="210"/>
      <c r="C52" s="210"/>
      <c r="D52" s="210"/>
      <c r="E52" s="210"/>
      <c r="F52" s="210"/>
      <c r="G52" s="210"/>
      <c r="H52" s="210"/>
      <c r="I52" s="210"/>
      <c r="J52" s="210"/>
      <c r="K52" s="210"/>
      <c r="L52" s="211">
        <f t="shared" si="19"/>
        <v>38</v>
      </c>
      <c r="M52" s="211">
        <f>AW8</f>
        <v>0</v>
      </c>
      <c r="N52" s="211">
        <f>AW9</f>
        <v>0</v>
      </c>
      <c r="O52" s="211"/>
      <c r="P52" s="211"/>
      <c r="Q52" s="211"/>
      <c r="R52" s="211"/>
      <c r="S52" s="211"/>
      <c r="T52" s="211"/>
      <c r="U52" s="211"/>
      <c r="V52" s="211">
        <v>38</v>
      </c>
      <c r="W52" s="211">
        <f>AW6</f>
        <v>0</v>
      </c>
      <c r="X52" s="211">
        <f>AW7</f>
        <v>0</v>
      </c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  <c r="AI52" s="211"/>
      <c r="AJ52" s="211"/>
      <c r="AK52" s="211"/>
      <c r="AL52" s="211"/>
      <c r="AM52" s="211"/>
      <c r="AN52" s="211"/>
      <c r="AO52" s="211"/>
      <c r="AP52" s="211"/>
      <c r="AQ52" s="211"/>
      <c r="AR52" s="211"/>
      <c r="AS52" s="211"/>
      <c r="AT52" s="211"/>
      <c r="AU52" s="211"/>
      <c r="AV52" s="211"/>
      <c r="AW52" s="211"/>
      <c r="AX52" s="211"/>
      <c r="AY52" s="211"/>
      <c r="AZ52" s="211"/>
      <c r="BA52" s="211"/>
      <c r="BB52" s="211"/>
      <c r="BC52" s="211"/>
      <c r="BD52" s="211"/>
      <c r="BE52" s="211"/>
      <c r="BF52" s="211"/>
      <c r="BG52" s="210"/>
      <c r="BH52" s="211"/>
      <c r="BI52" s="211"/>
      <c r="BJ52" s="211"/>
      <c r="BK52" s="211"/>
      <c r="BL52" s="211"/>
      <c r="BM52" s="211"/>
      <c r="BN52" s="211"/>
      <c r="BO52" s="211"/>
      <c r="BP52" s="211"/>
      <c r="BQ52" s="211"/>
      <c r="BR52" s="211"/>
      <c r="BS52" s="211"/>
      <c r="BT52" s="211"/>
      <c r="BU52" s="211"/>
      <c r="BV52" s="211"/>
      <c r="BW52" s="211"/>
      <c r="BX52" s="211"/>
      <c r="BY52" s="211"/>
      <c r="BZ52" s="211"/>
      <c r="CA52" s="211"/>
      <c r="CB52" s="211"/>
      <c r="CC52" s="211"/>
      <c r="CD52" s="210"/>
      <c r="CE52" s="210"/>
      <c r="CF52" s="210"/>
      <c r="CG52" s="210"/>
      <c r="CH52" s="210"/>
      <c r="CI52" s="210"/>
      <c r="CJ52" s="210"/>
      <c r="CK52" s="210"/>
      <c r="CL52" s="210"/>
      <c r="CM52" s="210"/>
      <c r="CN52" s="210"/>
      <c r="CO52" s="210"/>
      <c r="CP52" s="210"/>
      <c r="CQ52" s="210"/>
      <c r="CR52" s="210"/>
      <c r="CS52" s="210"/>
      <c r="CT52" s="210"/>
      <c r="CU52" s="210"/>
      <c r="CV52" s="210"/>
      <c r="CW52" s="210"/>
      <c r="CX52" s="210"/>
      <c r="CY52" s="210"/>
      <c r="CZ52" s="210"/>
      <c r="DA52" s="210"/>
      <c r="DB52" s="210"/>
      <c r="DC52" s="210"/>
      <c r="DD52" s="210"/>
      <c r="DE52" s="210"/>
      <c r="DF52" s="210"/>
      <c r="DG52" s="210"/>
      <c r="DH52" s="210"/>
      <c r="DI52" s="210"/>
      <c r="DJ52" s="210"/>
      <c r="DK52" s="210"/>
      <c r="DL52" s="210"/>
      <c r="DM52" s="210"/>
      <c r="DN52" s="210"/>
      <c r="DO52" s="210"/>
      <c r="DP52" s="211"/>
      <c r="DQ52" s="211"/>
      <c r="DR52" s="211"/>
      <c r="DS52" s="211"/>
      <c r="DT52" s="211"/>
      <c r="DU52" s="211"/>
      <c r="DV52" s="211"/>
      <c r="DW52" s="211"/>
    </row>
    <row r="53" spans="1:127" x14ac:dyDescent="0.25">
      <c r="A53" s="210"/>
      <c r="B53" s="210"/>
      <c r="C53" s="210"/>
      <c r="D53" s="210"/>
      <c r="E53" s="210"/>
      <c r="F53" s="210"/>
      <c r="G53" s="210"/>
      <c r="H53" s="210"/>
      <c r="I53" s="210"/>
      <c r="J53" s="210"/>
      <c r="K53" s="210"/>
      <c r="L53" s="211">
        <f t="shared" si="19"/>
        <v>39</v>
      </c>
      <c r="M53" s="211">
        <f>AX8</f>
        <v>0</v>
      </c>
      <c r="N53" s="211">
        <f>AX9</f>
        <v>0</v>
      </c>
      <c r="O53" s="211"/>
      <c r="P53" s="211"/>
      <c r="Q53" s="211"/>
      <c r="R53" s="211"/>
      <c r="S53" s="211"/>
      <c r="T53" s="211"/>
      <c r="U53" s="211"/>
      <c r="V53" s="211">
        <v>39</v>
      </c>
      <c r="W53" s="211">
        <f>AX6</f>
        <v>0</v>
      </c>
      <c r="X53" s="211">
        <f>AX7</f>
        <v>0</v>
      </c>
      <c r="Y53" s="211"/>
      <c r="Z53" s="211"/>
      <c r="AA53" s="211"/>
      <c r="AB53" s="211"/>
      <c r="AC53" s="211"/>
      <c r="AD53" s="211"/>
      <c r="AE53" s="211"/>
      <c r="AF53" s="211"/>
      <c r="AG53" s="211"/>
      <c r="AH53" s="211"/>
      <c r="AI53" s="211"/>
      <c r="AJ53" s="211"/>
      <c r="AK53" s="211"/>
      <c r="AL53" s="211"/>
      <c r="AM53" s="211"/>
      <c r="AN53" s="211"/>
      <c r="AO53" s="211"/>
      <c r="AP53" s="211"/>
      <c r="AQ53" s="211"/>
      <c r="AR53" s="211"/>
      <c r="AS53" s="211"/>
      <c r="AT53" s="211"/>
      <c r="AU53" s="211"/>
      <c r="AV53" s="211"/>
      <c r="AW53" s="211"/>
      <c r="AX53" s="211"/>
      <c r="AY53" s="211"/>
      <c r="AZ53" s="211"/>
      <c r="BA53" s="211"/>
      <c r="BB53" s="211"/>
      <c r="BC53" s="211"/>
      <c r="BD53" s="211"/>
      <c r="BE53" s="211"/>
      <c r="BF53" s="211"/>
      <c r="BG53" s="210"/>
      <c r="BH53" s="211"/>
      <c r="BI53" s="211"/>
      <c r="BJ53" s="211"/>
      <c r="BK53" s="211"/>
      <c r="BL53" s="211"/>
      <c r="BM53" s="211"/>
      <c r="BN53" s="211"/>
      <c r="BO53" s="211"/>
      <c r="BP53" s="211"/>
      <c r="BQ53" s="211"/>
      <c r="BR53" s="211"/>
      <c r="BS53" s="211"/>
      <c r="BT53" s="211"/>
      <c r="BU53" s="211"/>
      <c r="BV53" s="211"/>
      <c r="BW53" s="211"/>
      <c r="BX53" s="211"/>
      <c r="BY53" s="211"/>
      <c r="BZ53" s="211"/>
      <c r="CA53" s="211"/>
      <c r="CB53" s="211"/>
      <c r="CC53" s="211"/>
      <c r="CD53" s="210"/>
      <c r="CE53" s="210"/>
      <c r="CF53" s="210"/>
      <c r="CG53" s="210"/>
      <c r="CH53" s="210"/>
      <c r="CI53" s="210"/>
      <c r="CJ53" s="210"/>
      <c r="CK53" s="210"/>
      <c r="CL53" s="210"/>
      <c r="CM53" s="210"/>
      <c r="CN53" s="210"/>
      <c r="CO53" s="210"/>
      <c r="CP53" s="210"/>
      <c r="CQ53" s="210"/>
      <c r="CR53" s="210"/>
      <c r="CS53" s="210"/>
      <c r="CT53" s="210"/>
      <c r="CU53" s="210"/>
      <c r="CV53" s="210"/>
      <c r="CW53" s="210"/>
      <c r="CX53" s="210"/>
      <c r="CY53" s="210"/>
      <c r="CZ53" s="210"/>
      <c r="DA53" s="210"/>
      <c r="DB53" s="210"/>
      <c r="DC53" s="210"/>
      <c r="DD53" s="210"/>
      <c r="DE53" s="210"/>
      <c r="DF53" s="210"/>
      <c r="DG53" s="210"/>
      <c r="DH53" s="210"/>
      <c r="DI53" s="210"/>
      <c r="DJ53" s="210"/>
      <c r="DK53" s="210"/>
      <c r="DL53" s="210"/>
      <c r="DM53" s="210"/>
      <c r="DN53" s="210"/>
      <c r="DO53" s="210"/>
      <c r="DP53" s="211"/>
      <c r="DQ53" s="211"/>
      <c r="DR53" s="211"/>
      <c r="DS53" s="211"/>
      <c r="DT53" s="211"/>
      <c r="DU53" s="211"/>
      <c r="DV53" s="211"/>
      <c r="DW53" s="211"/>
    </row>
    <row r="54" spans="1:127" x14ac:dyDescent="0.25">
      <c r="A54" s="210"/>
      <c r="B54" s="210"/>
      <c r="C54" s="210"/>
      <c r="D54" s="210"/>
      <c r="E54" s="210"/>
      <c r="F54" s="210"/>
      <c r="G54" s="210"/>
      <c r="H54" s="210"/>
      <c r="I54" s="210"/>
      <c r="J54" s="210"/>
      <c r="K54" s="210"/>
      <c r="L54" s="211">
        <f t="shared" si="19"/>
        <v>40</v>
      </c>
      <c r="M54" s="211">
        <f>AY8</f>
        <v>0</v>
      </c>
      <c r="N54" s="211">
        <f>AY9</f>
        <v>0</v>
      </c>
      <c r="O54" s="211"/>
      <c r="P54" s="211"/>
      <c r="Q54" s="211"/>
      <c r="R54" s="211"/>
      <c r="S54" s="211"/>
      <c r="T54" s="211"/>
      <c r="U54" s="211"/>
      <c r="V54" s="211">
        <v>40</v>
      </c>
      <c r="W54" s="211">
        <f>AY6</f>
        <v>0</v>
      </c>
      <c r="X54" s="211">
        <f>AY7</f>
        <v>0</v>
      </c>
      <c r="Y54" s="211"/>
      <c r="Z54" s="211"/>
      <c r="AA54" s="211"/>
      <c r="AB54" s="211"/>
      <c r="AC54" s="211"/>
      <c r="AD54" s="211"/>
      <c r="AE54" s="211"/>
      <c r="AF54" s="211"/>
      <c r="AG54" s="211"/>
      <c r="AH54" s="211"/>
      <c r="AI54" s="211"/>
      <c r="AJ54" s="211"/>
      <c r="AK54" s="211"/>
      <c r="AL54" s="211"/>
      <c r="AM54" s="211"/>
      <c r="AN54" s="211"/>
      <c r="AO54" s="211"/>
      <c r="AP54" s="211"/>
      <c r="AQ54" s="211"/>
      <c r="AR54" s="211"/>
      <c r="AS54" s="211"/>
      <c r="AT54" s="211"/>
      <c r="AU54" s="211"/>
      <c r="AV54" s="211"/>
      <c r="AW54" s="211"/>
      <c r="AX54" s="211"/>
      <c r="AY54" s="211"/>
      <c r="AZ54" s="211"/>
      <c r="BA54" s="211"/>
      <c r="BB54" s="211"/>
      <c r="BC54" s="211"/>
      <c r="BD54" s="211"/>
      <c r="BE54" s="211"/>
      <c r="BF54" s="211"/>
      <c r="BG54" s="210"/>
      <c r="BH54" s="211"/>
      <c r="BI54" s="211"/>
      <c r="BJ54" s="211"/>
      <c r="BK54" s="211"/>
      <c r="BL54" s="211"/>
      <c r="BM54" s="211"/>
      <c r="BN54" s="211"/>
      <c r="BO54" s="211"/>
      <c r="BP54" s="211"/>
      <c r="BQ54" s="211"/>
      <c r="BR54" s="211"/>
      <c r="BS54" s="211"/>
      <c r="BT54" s="211"/>
      <c r="BU54" s="211"/>
      <c r="BV54" s="211"/>
      <c r="BW54" s="211"/>
      <c r="BX54" s="211"/>
      <c r="BY54" s="211"/>
      <c r="BZ54" s="211"/>
      <c r="CA54" s="211"/>
      <c r="CB54" s="211"/>
      <c r="CC54" s="211"/>
      <c r="CD54" s="210"/>
      <c r="CE54" s="210"/>
      <c r="CF54" s="210"/>
      <c r="CG54" s="210"/>
      <c r="CH54" s="210"/>
      <c r="CI54" s="210"/>
      <c r="CJ54" s="210"/>
      <c r="CK54" s="210"/>
      <c r="CL54" s="210"/>
      <c r="CM54" s="210"/>
      <c r="CN54" s="210"/>
      <c r="CO54" s="210"/>
      <c r="CP54" s="210"/>
      <c r="CQ54" s="210"/>
      <c r="CR54" s="210"/>
      <c r="CS54" s="210"/>
      <c r="CT54" s="210"/>
      <c r="CU54" s="210"/>
      <c r="CV54" s="210"/>
      <c r="CW54" s="210"/>
      <c r="CX54" s="210"/>
      <c r="CY54" s="210"/>
      <c r="CZ54" s="210"/>
      <c r="DA54" s="210"/>
      <c r="DB54" s="210"/>
      <c r="DC54" s="210"/>
      <c r="DD54" s="210"/>
      <c r="DE54" s="210"/>
      <c r="DF54" s="210"/>
      <c r="DG54" s="210"/>
      <c r="DH54" s="210"/>
      <c r="DI54" s="210"/>
      <c r="DJ54" s="210"/>
      <c r="DK54" s="210"/>
      <c r="DL54" s="210"/>
      <c r="DM54" s="210"/>
      <c r="DN54" s="210"/>
      <c r="DO54" s="210"/>
      <c r="DP54" s="211"/>
      <c r="DQ54" s="211"/>
      <c r="DR54" s="211"/>
      <c r="DS54" s="211"/>
      <c r="DT54" s="211"/>
      <c r="DU54" s="211"/>
      <c r="DV54" s="211"/>
      <c r="DW54" s="211"/>
    </row>
    <row r="55" spans="1:127" x14ac:dyDescent="0.25">
      <c r="A55" s="210"/>
      <c r="B55" s="210"/>
      <c r="C55" s="210"/>
      <c r="D55" s="210"/>
      <c r="E55" s="210"/>
      <c r="F55" s="210"/>
      <c r="G55" s="210"/>
      <c r="H55" s="210"/>
      <c r="I55" s="210"/>
      <c r="J55" s="210"/>
      <c r="K55" s="210"/>
      <c r="L55" s="211">
        <f t="shared" si="19"/>
        <v>41</v>
      </c>
      <c r="M55" s="211">
        <f>AZ8</f>
        <v>0</v>
      </c>
      <c r="N55" s="211">
        <f>AZ9</f>
        <v>0</v>
      </c>
      <c r="O55" s="211"/>
      <c r="P55" s="211"/>
      <c r="Q55" s="211"/>
      <c r="R55" s="211"/>
      <c r="S55" s="211"/>
      <c r="T55" s="211"/>
      <c r="U55" s="211"/>
      <c r="V55" s="211">
        <v>41</v>
      </c>
      <c r="W55" s="211">
        <f>AZ6</f>
        <v>0</v>
      </c>
      <c r="X55" s="211">
        <f>AZ7</f>
        <v>0</v>
      </c>
      <c r="Y55" s="211"/>
      <c r="Z55" s="211"/>
      <c r="AA55" s="211"/>
      <c r="AB55" s="211"/>
      <c r="AC55" s="211"/>
      <c r="AD55" s="211"/>
      <c r="AE55" s="211"/>
      <c r="AF55" s="211"/>
      <c r="AG55" s="211"/>
      <c r="AH55" s="211"/>
      <c r="AI55" s="211"/>
      <c r="AJ55" s="211"/>
      <c r="AK55" s="211"/>
      <c r="AL55" s="211"/>
      <c r="AM55" s="211"/>
      <c r="AN55" s="211"/>
      <c r="AO55" s="211"/>
      <c r="AP55" s="211"/>
      <c r="AQ55" s="211"/>
      <c r="AR55" s="211"/>
      <c r="AS55" s="211"/>
      <c r="AT55" s="211"/>
      <c r="AU55" s="211"/>
      <c r="AV55" s="211"/>
      <c r="AW55" s="211"/>
      <c r="AX55" s="211"/>
      <c r="AY55" s="211"/>
      <c r="AZ55" s="211"/>
      <c r="BA55" s="211"/>
      <c r="BB55" s="211"/>
      <c r="BC55" s="211"/>
      <c r="BD55" s="211"/>
      <c r="BE55" s="211"/>
      <c r="BF55" s="211"/>
      <c r="BG55" s="210"/>
      <c r="BH55" s="211"/>
      <c r="BI55" s="211"/>
      <c r="BJ55" s="211"/>
      <c r="BK55" s="211"/>
      <c r="BL55" s="211"/>
      <c r="BM55" s="211"/>
      <c r="BN55" s="211"/>
      <c r="BO55" s="211"/>
      <c r="BP55" s="211"/>
      <c r="BQ55" s="211"/>
      <c r="BR55" s="211"/>
      <c r="BS55" s="211"/>
      <c r="BT55" s="211"/>
      <c r="BU55" s="211"/>
      <c r="BV55" s="211"/>
      <c r="BW55" s="211"/>
      <c r="BX55" s="211"/>
      <c r="BY55" s="211"/>
      <c r="BZ55" s="211"/>
      <c r="CA55" s="211"/>
      <c r="CB55" s="211"/>
      <c r="CC55" s="211"/>
      <c r="CD55" s="210"/>
      <c r="CE55" s="210"/>
      <c r="CF55" s="210"/>
      <c r="CG55" s="210"/>
      <c r="CH55" s="210"/>
      <c r="CI55" s="210"/>
      <c r="CJ55" s="210"/>
      <c r="CK55" s="210"/>
      <c r="CL55" s="210"/>
      <c r="CM55" s="210"/>
      <c r="CN55" s="210"/>
      <c r="CO55" s="210"/>
      <c r="CP55" s="210"/>
      <c r="CQ55" s="210"/>
      <c r="CR55" s="210"/>
      <c r="CS55" s="210"/>
      <c r="CT55" s="210"/>
      <c r="CU55" s="210"/>
      <c r="CV55" s="210"/>
      <c r="CW55" s="210"/>
      <c r="CX55" s="210"/>
      <c r="CY55" s="210"/>
      <c r="CZ55" s="210"/>
      <c r="DA55" s="210"/>
      <c r="DB55" s="210"/>
      <c r="DC55" s="210"/>
      <c r="DD55" s="210"/>
      <c r="DE55" s="210"/>
      <c r="DF55" s="210"/>
      <c r="DG55" s="210"/>
      <c r="DH55" s="210"/>
      <c r="DI55" s="210"/>
      <c r="DJ55" s="210"/>
      <c r="DK55" s="210"/>
      <c r="DL55" s="210"/>
      <c r="DM55" s="210"/>
      <c r="DN55" s="210"/>
      <c r="DO55" s="210"/>
      <c r="DP55" s="211"/>
      <c r="DQ55" s="211"/>
      <c r="DR55" s="211"/>
      <c r="DS55" s="211"/>
      <c r="DT55" s="211"/>
      <c r="DU55" s="211"/>
      <c r="DV55" s="211"/>
      <c r="DW55" s="211"/>
    </row>
    <row r="56" spans="1:127" x14ac:dyDescent="0.25">
      <c r="A56" s="210"/>
      <c r="B56" s="210"/>
      <c r="C56" s="210"/>
      <c r="D56" s="210"/>
      <c r="E56" s="210"/>
      <c r="F56" s="210"/>
      <c r="G56" s="210"/>
      <c r="H56" s="210"/>
      <c r="I56" s="210"/>
      <c r="J56" s="210"/>
      <c r="K56" s="210"/>
      <c r="L56" s="211">
        <f t="shared" si="19"/>
        <v>42</v>
      </c>
      <c r="M56" s="211">
        <f>BA8</f>
        <v>0</v>
      </c>
      <c r="N56" s="211">
        <f>BA9</f>
        <v>0</v>
      </c>
      <c r="O56" s="211"/>
      <c r="P56" s="211"/>
      <c r="Q56" s="211"/>
      <c r="R56" s="211"/>
      <c r="S56" s="211"/>
      <c r="T56" s="211"/>
      <c r="U56" s="211"/>
      <c r="V56" s="211">
        <v>42</v>
      </c>
      <c r="W56" s="211">
        <f>BA6</f>
        <v>0</v>
      </c>
      <c r="X56" s="211">
        <f>BA7</f>
        <v>0</v>
      </c>
      <c r="Y56" s="211"/>
      <c r="Z56" s="211"/>
      <c r="AA56" s="211"/>
      <c r="AB56" s="211"/>
      <c r="AC56" s="211"/>
      <c r="AD56" s="211"/>
      <c r="AE56" s="211"/>
      <c r="AF56" s="211"/>
      <c r="AG56" s="211"/>
      <c r="AH56" s="211"/>
      <c r="AI56" s="211"/>
      <c r="AJ56" s="211"/>
      <c r="AK56" s="211"/>
      <c r="AL56" s="211"/>
      <c r="AM56" s="211"/>
      <c r="AN56" s="211"/>
      <c r="AO56" s="211"/>
      <c r="AP56" s="211"/>
      <c r="AQ56" s="211"/>
      <c r="AR56" s="211"/>
      <c r="AS56" s="211"/>
      <c r="AT56" s="211"/>
      <c r="AU56" s="211"/>
      <c r="AV56" s="211"/>
      <c r="AW56" s="211"/>
      <c r="AX56" s="211"/>
      <c r="AY56" s="211"/>
      <c r="AZ56" s="211"/>
      <c r="BA56" s="211"/>
      <c r="BB56" s="211"/>
      <c r="BC56" s="211"/>
      <c r="BD56" s="211"/>
      <c r="BE56" s="211"/>
      <c r="BF56" s="211"/>
      <c r="BG56" s="210"/>
      <c r="BH56" s="211"/>
      <c r="BI56" s="211"/>
      <c r="BJ56" s="211"/>
      <c r="BK56" s="211"/>
      <c r="BL56" s="211"/>
      <c r="BM56" s="211"/>
      <c r="BN56" s="211"/>
      <c r="BO56" s="211"/>
      <c r="BP56" s="211"/>
      <c r="BQ56" s="211"/>
      <c r="BR56" s="211"/>
      <c r="BS56" s="211"/>
      <c r="BT56" s="211"/>
      <c r="BU56" s="211"/>
      <c r="BV56" s="211"/>
      <c r="BW56" s="211"/>
      <c r="BX56" s="211"/>
      <c r="BY56" s="211"/>
      <c r="BZ56" s="211"/>
      <c r="CA56" s="211"/>
      <c r="CB56" s="211"/>
      <c r="CC56" s="211"/>
      <c r="CD56" s="210"/>
      <c r="CE56" s="210"/>
      <c r="CF56" s="210"/>
      <c r="CG56" s="210"/>
      <c r="CH56" s="210"/>
      <c r="CI56" s="210"/>
      <c r="CJ56" s="210"/>
      <c r="CK56" s="210"/>
      <c r="CL56" s="210"/>
      <c r="CM56" s="210"/>
      <c r="CN56" s="210"/>
      <c r="CO56" s="210"/>
      <c r="CP56" s="210"/>
      <c r="CQ56" s="210"/>
      <c r="CR56" s="210"/>
      <c r="CS56" s="210"/>
      <c r="CT56" s="210"/>
      <c r="CU56" s="210"/>
      <c r="CV56" s="210"/>
      <c r="CW56" s="210"/>
      <c r="CX56" s="210"/>
      <c r="CY56" s="210"/>
      <c r="CZ56" s="210"/>
      <c r="DA56" s="210"/>
      <c r="DB56" s="210"/>
      <c r="DC56" s="210"/>
      <c r="DD56" s="210"/>
      <c r="DE56" s="210"/>
      <c r="DF56" s="210"/>
      <c r="DG56" s="210"/>
      <c r="DH56" s="210"/>
      <c r="DI56" s="210"/>
      <c r="DJ56" s="210"/>
      <c r="DK56" s="210"/>
      <c r="DL56" s="210"/>
      <c r="DM56" s="210"/>
      <c r="DN56" s="210"/>
      <c r="DO56" s="210"/>
      <c r="DP56" s="211"/>
      <c r="DQ56" s="211"/>
      <c r="DR56" s="211"/>
      <c r="DS56" s="211"/>
      <c r="DT56" s="211"/>
      <c r="DU56" s="211"/>
      <c r="DV56" s="211"/>
      <c r="DW56" s="211"/>
    </row>
    <row r="57" spans="1:127" x14ac:dyDescent="0.25">
      <c r="A57" s="210"/>
      <c r="B57" s="210"/>
      <c r="C57" s="210"/>
      <c r="D57" s="210"/>
      <c r="E57" s="210"/>
      <c r="F57" s="210"/>
      <c r="G57" s="210"/>
      <c r="H57" s="210"/>
      <c r="I57" s="210"/>
      <c r="J57" s="210"/>
      <c r="K57" s="210"/>
      <c r="L57" s="211"/>
      <c r="M57" s="211"/>
      <c r="N57" s="211"/>
      <c r="O57" s="211"/>
      <c r="P57" s="211"/>
      <c r="Q57" s="211"/>
      <c r="R57" s="211"/>
      <c r="S57" s="211"/>
      <c r="T57" s="211"/>
      <c r="U57" s="211"/>
      <c r="V57" s="211"/>
      <c r="W57" s="211"/>
      <c r="X57" s="211"/>
      <c r="Y57" s="211"/>
      <c r="Z57" s="211"/>
      <c r="AA57" s="211"/>
      <c r="AB57" s="211"/>
      <c r="AC57" s="211"/>
      <c r="AD57" s="211"/>
      <c r="AE57" s="211"/>
      <c r="AF57" s="211"/>
      <c r="AG57" s="211"/>
      <c r="AH57" s="211"/>
      <c r="AI57" s="211"/>
      <c r="AJ57" s="211"/>
      <c r="AK57" s="211"/>
      <c r="AL57" s="211"/>
      <c r="AM57" s="211"/>
      <c r="AN57" s="211"/>
      <c r="AO57" s="211"/>
      <c r="AP57" s="211"/>
      <c r="AQ57" s="211"/>
      <c r="AR57" s="211"/>
      <c r="AS57" s="211"/>
      <c r="AT57" s="211"/>
      <c r="AU57" s="211"/>
      <c r="AV57" s="211"/>
      <c r="AW57" s="211"/>
      <c r="AX57" s="211"/>
      <c r="AY57" s="211"/>
      <c r="AZ57" s="211"/>
      <c r="BA57" s="211"/>
      <c r="BB57" s="211"/>
      <c r="BC57" s="211"/>
      <c r="BD57" s="211"/>
      <c r="BE57" s="211"/>
      <c r="BF57" s="211"/>
      <c r="BG57" s="210"/>
      <c r="BH57" s="211"/>
      <c r="BI57" s="211"/>
      <c r="BJ57" s="211"/>
      <c r="BK57" s="211"/>
      <c r="BL57" s="211"/>
      <c r="BM57" s="211"/>
      <c r="BN57" s="211"/>
      <c r="BO57" s="211"/>
      <c r="BP57" s="211"/>
      <c r="BQ57" s="211"/>
      <c r="BR57" s="211"/>
      <c r="BS57" s="211"/>
      <c r="BT57" s="211"/>
      <c r="BU57" s="211"/>
      <c r="BV57" s="211"/>
      <c r="BW57" s="211"/>
      <c r="BX57" s="211"/>
      <c r="BY57" s="211"/>
      <c r="BZ57" s="211"/>
      <c r="CA57" s="211"/>
      <c r="CB57" s="211"/>
      <c r="CC57" s="211"/>
      <c r="CD57" s="210"/>
      <c r="CE57" s="210"/>
      <c r="CF57" s="210"/>
      <c r="CG57" s="210"/>
      <c r="CH57" s="210"/>
      <c r="CI57" s="210"/>
      <c r="CJ57" s="210"/>
      <c r="CK57" s="210"/>
      <c r="CL57" s="210"/>
      <c r="CM57" s="210"/>
      <c r="CN57" s="210"/>
      <c r="CO57" s="210"/>
      <c r="CP57" s="210"/>
      <c r="CQ57" s="210"/>
      <c r="CR57" s="210"/>
      <c r="CS57" s="210"/>
      <c r="CT57" s="210"/>
      <c r="CU57" s="210"/>
      <c r="CV57" s="210"/>
      <c r="CW57" s="210"/>
      <c r="CX57" s="210"/>
      <c r="CY57" s="210"/>
      <c r="CZ57" s="210"/>
      <c r="DA57" s="210"/>
      <c r="DB57" s="210"/>
      <c r="DC57" s="210"/>
      <c r="DD57" s="210"/>
      <c r="DE57" s="210"/>
      <c r="DF57" s="210"/>
      <c r="DG57" s="210"/>
      <c r="DH57" s="210"/>
      <c r="DI57" s="210"/>
      <c r="DJ57" s="210"/>
      <c r="DK57" s="210"/>
      <c r="DL57" s="210"/>
      <c r="DM57" s="210"/>
      <c r="DN57" s="210"/>
      <c r="DO57" s="210"/>
      <c r="DP57" s="211"/>
      <c r="DQ57" s="211"/>
      <c r="DR57" s="211"/>
      <c r="DS57" s="211"/>
      <c r="DT57" s="211"/>
      <c r="DU57" s="211"/>
      <c r="DV57" s="211"/>
      <c r="DW57" s="211"/>
    </row>
    <row r="58" spans="1:127" x14ac:dyDescent="0.25">
      <c r="A58" s="210"/>
      <c r="B58" s="210"/>
      <c r="C58" s="210"/>
      <c r="D58" s="210"/>
      <c r="E58" s="210"/>
      <c r="F58" s="210"/>
      <c r="G58" s="210"/>
      <c r="H58" s="210"/>
      <c r="I58" s="210"/>
      <c r="J58" s="210"/>
      <c r="K58" s="210"/>
      <c r="L58" s="211"/>
      <c r="M58" s="211"/>
      <c r="N58" s="211"/>
      <c r="O58" s="211"/>
      <c r="P58" s="211"/>
      <c r="Q58" s="211"/>
      <c r="R58" s="211"/>
      <c r="S58" s="211"/>
      <c r="T58" s="211"/>
      <c r="U58" s="211"/>
      <c r="V58" s="211"/>
      <c r="W58" s="211"/>
      <c r="X58" s="211"/>
      <c r="Y58" s="211"/>
      <c r="Z58" s="211"/>
      <c r="AA58" s="211"/>
      <c r="AB58" s="211"/>
      <c r="AC58" s="211"/>
      <c r="AD58" s="211"/>
      <c r="AE58" s="211"/>
      <c r="AF58" s="211"/>
      <c r="AG58" s="211"/>
      <c r="AH58" s="211"/>
      <c r="AI58" s="211"/>
      <c r="AJ58" s="211"/>
      <c r="AK58" s="211"/>
      <c r="AL58" s="211"/>
      <c r="AM58" s="211"/>
      <c r="AN58" s="211"/>
      <c r="AO58" s="211"/>
      <c r="AP58" s="211"/>
      <c r="AQ58" s="211"/>
      <c r="AR58" s="211"/>
      <c r="AS58" s="211"/>
      <c r="AT58" s="211"/>
      <c r="AU58" s="211"/>
      <c r="AV58" s="211"/>
      <c r="AW58" s="211"/>
      <c r="AX58" s="211"/>
      <c r="AY58" s="211"/>
      <c r="AZ58" s="211"/>
      <c r="BA58" s="211"/>
      <c r="BB58" s="211"/>
      <c r="BC58" s="211"/>
      <c r="BD58" s="211"/>
      <c r="BE58" s="211"/>
      <c r="BF58" s="211"/>
      <c r="BG58" s="210"/>
      <c r="BH58" s="211"/>
      <c r="BI58" s="211"/>
      <c r="BJ58" s="211"/>
      <c r="BK58" s="211"/>
      <c r="BL58" s="211"/>
      <c r="BM58" s="211"/>
      <c r="BN58" s="211"/>
      <c r="BO58" s="211"/>
      <c r="BP58" s="211"/>
      <c r="BQ58" s="211"/>
      <c r="BR58" s="211"/>
      <c r="BS58" s="211"/>
      <c r="BT58" s="211"/>
      <c r="BU58" s="211"/>
      <c r="BV58" s="211"/>
      <c r="BW58" s="211"/>
      <c r="BX58" s="211"/>
      <c r="BY58" s="211"/>
      <c r="BZ58" s="211"/>
      <c r="CA58" s="211"/>
      <c r="CB58" s="211"/>
      <c r="CC58" s="211"/>
      <c r="CD58" s="210"/>
      <c r="CE58" s="210"/>
      <c r="CF58" s="210"/>
      <c r="CG58" s="210"/>
      <c r="CH58" s="210"/>
      <c r="CI58" s="210"/>
      <c r="CJ58" s="210"/>
      <c r="CK58" s="210"/>
      <c r="CL58" s="210"/>
      <c r="CM58" s="210"/>
      <c r="CN58" s="210"/>
      <c r="CO58" s="210"/>
      <c r="CP58" s="210"/>
      <c r="CQ58" s="210"/>
      <c r="CR58" s="210"/>
      <c r="CS58" s="210"/>
      <c r="CT58" s="210"/>
      <c r="CU58" s="210"/>
      <c r="CV58" s="210"/>
      <c r="CW58" s="210"/>
      <c r="CX58" s="210"/>
      <c r="CY58" s="210"/>
      <c r="CZ58" s="210"/>
      <c r="DA58" s="210"/>
      <c r="DB58" s="210"/>
      <c r="DC58" s="210"/>
      <c r="DD58" s="210"/>
      <c r="DE58" s="210"/>
      <c r="DF58" s="210"/>
      <c r="DG58" s="210"/>
      <c r="DH58" s="210"/>
      <c r="DI58" s="210"/>
      <c r="DJ58" s="210"/>
      <c r="DK58" s="210"/>
      <c r="DL58" s="210"/>
      <c r="DM58" s="210"/>
      <c r="DN58" s="210"/>
      <c r="DO58" s="210"/>
      <c r="DP58" s="211"/>
      <c r="DQ58" s="211"/>
      <c r="DR58" s="211"/>
      <c r="DS58" s="211"/>
      <c r="DT58" s="211"/>
      <c r="DU58" s="211"/>
      <c r="DV58" s="211"/>
      <c r="DW58" s="211"/>
    </row>
    <row r="59" spans="1:127" x14ac:dyDescent="0.25">
      <c r="A59" s="210"/>
      <c r="B59" s="210"/>
      <c r="C59" s="210"/>
      <c r="D59" s="210"/>
      <c r="E59" s="210"/>
      <c r="F59" s="210"/>
      <c r="G59" s="210"/>
      <c r="H59" s="210"/>
      <c r="I59" s="210"/>
      <c r="J59" s="210"/>
      <c r="K59" s="210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  <c r="AF59" s="211"/>
      <c r="AG59" s="211"/>
      <c r="AH59" s="211"/>
      <c r="AI59" s="211"/>
      <c r="AJ59" s="211"/>
      <c r="AK59" s="211"/>
      <c r="AL59" s="211"/>
      <c r="AM59" s="211"/>
      <c r="AN59" s="211"/>
      <c r="AO59" s="211"/>
      <c r="AP59" s="211"/>
      <c r="AQ59" s="211"/>
      <c r="AR59" s="211"/>
      <c r="AS59" s="211"/>
      <c r="AT59" s="211"/>
      <c r="AU59" s="211"/>
      <c r="AV59" s="211"/>
      <c r="AW59" s="211"/>
      <c r="AX59" s="211"/>
      <c r="AY59" s="211"/>
      <c r="AZ59" s="211"/>
      <c r="BA59" s="211"/>
      <c r="BB59" s="211"/>
      <c r="BC59" s="211"/>
      <c r="BD59" s="211"/>
      <c r="BE59" s="211"/>
      <c r="BF59" s="211"/>
      <c r="BG59" s="210"/>
      <c r="BH59" s="211"/>
      <c r="BI59" s="211"/>
      <c r="BJ59" s="211"/>
      <c r="BK59" s="211"/>
      <c r="BL59" s="211"/>
      <c r="BM59" s="211"/>
      <c r="BN59" s="211"/>
      <c r="BO59" s="211"/>
      <c r="BP59" s="211"/>
      <c r="BQ59" s="211"/>
      <c r="BR59" s="211"/>
      <c r="BS59" s="211"/>
      <c r="BT59" s="211"/>
      <c r="BU59" s="211"/>
      <c r="BV59" s="211"/>
      <c r="BW59" s="211"/>
      <c r="BX59" s="211"/>
      <c r="BY59" s="211"/>
      <c r="BZ59" s="211"/>
      <c r="CA59" s="211"/>
      <c r="CB59" s="211"/>
      <c r="CC59" s="211"/>
      <c r="CD59" s="210"/>
      <c r="CE59" s="210"/>
      <c r="CF59" s="210"/>
      <c r="CG59" s="210"/>
      <c r="CH59" s="210"/>
      <c r="CI59" s="210"/>
      <c r="CJ59" s="210"/>
      <c r="CK59" s="210"/>
      <c r="CL59" s="210"/>
      <c r="CM59" s="210"/>
      <c r="CN59" s="210"/>
      <c r="CO59" s="210"/>
      <c r="CP59" s="210"/>
      <c r="CQ59" s="210"/>
      <c r="CR59" s="210"/>
      <c r="CS59" s="210"/>
      <c r="CT59" s="210"/>
      <c r="CU59" s="210"/>
      <c r="CV59" s="210"/>
      <c r="CW59" s="210"/>
      <c r="CX59" s="210"/>
      <c r="CY59" s="210"/>
      <c r="CZ59" s="210"/>
      <c r="DA59" s="210"/>
      <c r="DB59" s="210"/>
      <c r="DC59" s="210"/>
      <c r="DD59" s="210"/>
      <c r="DE59" s="210"/>
      <c r="DF59" s="210"/>
      <c r="DG59" s="210"/>
      <c r="DH59" s="210"/>
      <c r="DI59" s="210"/>
      <c r="DJ59" s="210"/>
      <c r="DK59" s="210"/>
      <c r="DL59" s="210"/>
      <c r="DM59" s="210"/>
      <c r="DN59" s="210"/>
      <c r="DO59" s="210"/>
      <c r="DP59" s="211"/>
      <c r="DQ59" s="211"/>
      <c r="DR59" s="211"/>
      <c r="DS59" s="211"/>
      <c r="DT59" s="211"/>
      <c r="DU59" s="211"/>
      <c r="DV59" s="211"/>
      <c r="DW59" s="211"/>
    </row>
    <row r="60" spans="1:127" x14ac:dyDescent="0.25">
      <c r="A60" s="210"/>
      <c r="B60" s="210"/>
      <c r="C60" s="210"/>
      <c r="D60" s="210"/>
      <c r="E60" s="210"/>
      <c r="F60" s="210"/>
      <c r="G60" s="210"/>
      <c r="H60" s="210"/>
      <c r="I60" s="210"/>
      <c r="J60" s="210"/>
      <c r="K60" s="210"/>
      <c r="L60" s="211"/>
      <c r="M60" s="211"/>
      <c r="N60" s="211"/>
      <c r="O60" s="211"/>
      <c r="P60" s="211"/>
      <c r="Q60" s="211"/>
      <c r="R60" s="211"/>
      <c r="S60" s="211"/>
      <c r="T60" s="211"/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  <c r="AE60" s="211"/>
      <c r="AF60" s="211"/>
      <c r="AG60" s="211"/>
      <c r="AH60" s="211"/>
      <c r="AI60" s="211"/>
      <c r="AJ60" s="211"/>
      <c r="AK60" s="211"/>
      <c r="AL60" s="211"/>
      <c r="AM60" s="211"/>
      <c r="AN60" s="211"/>
      <c r="AO60" s="211"/>
      <c r="AP60" s="211"/>
      <c r="AQ60" s="211"/>
      <c r="AR60" s="211"/>
      <c r="AS60" s="211"/>
      <c r="AT60" s="211"/>
      <c r="AU60" s="211"/>
      <c r="AV60" s="211"/>
      <c r="AW60" s="211"/>
      <c r="AX60" s="211"/>
      <c r="AY60" s="211"/>
      <c r="AZ60" s="211"/>
      <c r="BA60" s="211"/>
      <c r="BB60" s="211"/>
      <c r="BC60" s="211"/>
      <c r="BD60" s="211"/>
      <c r="BE60" s="211"/>
      <c r="BF60" s="211"/>
      <c r="BG60" s="210"/>
      <c r="BH60" s="211"/>
      <c r="BI60" s="211"/>
      <c r="BJ60" s="211"/>
      <c r="BK60" s="211"/>
      <c r="BL60" s="211"/>
      <c r="BM60" s="211"/>
      <c r="BN60" s="211"/>
      <c r="BO60" s="211"/>
      <c r="BP60" s="211"/>
      <c r="BQ60" s="211"/>
      <c r="BR60" s="211"/>
      <c r="BS60" s="211"/>
      <c r="BT60" s="211"/>
      <c r="BU60" s="211"/>
      <c r="BV60" s="211"/>
      <c r="BW60" s="211"/>
      <c r="BX60" s="211"/>
      <c r="BY60" s="211"/>
      <c r="BZ60" s="211"/>
      <c r="CA60" s="211"/>
      <c r="CB60" s="211"/>
      <c r="CC60" s="211"/>
      <c r="CD60" s="210"/>
      <c r="CE60" s="210"/>
      <c r="CF60" s="210"/>
      <c r="CG60" s="210"/>
      <c r="CH60" s="210"/>
      <c r="CI60" s="210"/>
      <c r="CJ60" s="210"/>
      <c r="CK60" s="210"/>
      <c r="CL60" s="210"/>
      <c r="CM60" s="210"/>
      <c r="CN60" s="210"/>
      <c r="CO60" s="210"/>
      <c r="CP60" s="210"/>
      <c r="CQ60" s="210"/>
      <c r="CR60" s="210"/>
      <c r="CS60" s="210"/>
      <c r="CT60" s="210"/>
      <c r="CU60" s="210"/>
      <c r="CV60" s="210"/>
      <c r="CW60" s="210"/>
      <c r="CX60" s="210"/>
      <c r="CY60" s="210"/>
      <c r="CZ60" s="210"/>
      <c r="DA60" s="210"/>
      <c r="DB60" s="210"/>
      <c r="DC60" s="210"/>
      <c r="DD60" s="210"/>
      <c r="DE60" s="210"/>
      <c r="DF60" s="210"/>
      <c r="DG60" s="210"/>
      <c r="DH60" s="210"/>
      <c r="DI60" s="210"/>
      <c r="DJ60" s="210"/>
      <c r="DK60" s="210"/>
      <c r="DL60" s="210"/>
      <c r="DM60" s="210"/>
      <c r="DN60" s="210"/>
      <c r="DO60" s="210"/>
      <c r="DP60" s="211"/>
      <c r="DQ60" s="211"/>
      <c r="DR60" s="211"/>
      <c r="DS60" s="211"/>
      <c r="DT60" s="211"/>
      <c r="DU60" s="211"/>
      <c r="DV60" s="211"/>
      <c r="DW60" s="211"/>
    </row>
    <row r="61" spans="1:127" x14ac:dyDescent="0.25">
      <c r="BG61" s="210"/>
      <c r="BH61" s="211"/>
      <c r="BI61" s="211"/>
      <c r="BJ61" s="211"/>
      <c r="BK61" s="211"/>
      <c r="BL61" s="211"/>
      <c r="BM61" s="211"/>
      <c r="BN61" s="211"/>
      <c r="BO61" s="211"/>
      <c r="BP61" s="211"/>
      <c r="BQ61" s="211"/>
      <c r="BR61" s="211"/>
      <c r="BS61" s="211"/>
      <c r="BT61" s="211"/>
      <c r="BU61" s="211"/>
      <c r="BV61" s="211"/>
      <c r="BW61" s="211"/>
      <c r="BX61" s="211"/>
      <c r="BY61" s="211"/>
      <c r="BZ61" s="211"/>
      <c r="CA61" s="211"/>
      <c r="CB61" s="211"/>
      <c r="CC61" s="211"/>
      <c r="CD61" s="210"/>
      <c r="CE61" s="210"/>
      <c r="CF61" s="210"/>
      <c r="CG61" s="210"/>
      <c r="CH61" s="210"/>
      <c r="CI61" s="210"/>
      <c r="CJ61" s="210"/>
      <c r="CK61" s="210"/>
      <c r="CL61" s="210"/>
      <c r="CM61" s="210"/>
      <c r="CN61" s="210"/>
      <c r="CO61" s="210"/>
      <c r="CP61" s="210"/>
      <c r="CQ61" s="210"/>
      <c r="CR61" s="210"/>
      <c r="CS61" s="210"/>
      <c r="CT61" s="210"/>
      <c r="CU61" s="210"/>
      <c r="CV61" s="210"/>
      <c r="CW61" s="210"/>
      <c r="CX61" s="210"/>
      <c r="CY61" s="210"/>
      <c r="CZ61" s="210"/>
      <c r="DA61" s="210"/>
      <c r="DB61" s="210"/>
      <c r="DC61" s="210"/>
      <c r="DD61" s="210"/>
      <c r="DE61" s="210"/>
      <c r="DF61" s="210"/>
      <c r="DG61" s="210"/>
      <c r="DH61" s="210"/>
      <c r="DI61" s="210"/>
      <c r="DJ61" s="210"/>
      <c r="DK61" s="210"/>
      <c r="DL61" s="210"/>
      <c r="DM61" s="210"/>
      <c r="DN61" s="210"/>
      <c r="DO61" s="210"/>
      <c r="DP61" s="211"/>
      <c r="DQ61" s="211"/>
      <c r="DR61" s="211"/>
      <c r="DS61" s="211"/>
      <c r="DT61" s="211"/>
      <c r="DU61" s="211"/>
      <c r="DV61" s="211"/>
      <c r="DW61" s="211"/>
    </row>
    <row r="62" spans="1:127" x14ac:dyDescent="0.25">
      <c r="BG62" s="210"/>
      <c r="BH62" s="211"/>
      <c r="BI62" s="211"/>
      <c r="BJ62" s="211"/>
      <c r="BK62" s="211"/>
      <c r="BL62" s="211"/>
      <c r="BM62" s="211"/>
      <c r="BN62" s="211"/>
      <c r="BO62" s="211"/>
      <c r="BP62" s="211"/>
      <c r="BQ62" s="211"/>
      <c r="BR62" s="211"/>
      <c r="BS62" s="211"/>
      <c r="BT62" s="211"/>
      <c r="BU62" s="211"/>
      <c r="BV62" s="211"/>
      <c r="BW62" s="211"/>
      <c r="BX62" s="211"/>
      <c r="BY62" s="211"/>
      <c r="BZ62" s="211"/>
      <c r="CA62" s="211"/>
      <c r="CB62" s="211"/>
      <c r="CC62" s="211"/>
      <c r="CD62" s="210"/>
      <c r="CE62" s="210"/>
      <c r="CF62" s="210"/>
      <c r="CG62" s="210"/>
      <c r="CH62" s="210"/>
      <c r="CI62" s="210"/>
      <c r="CJ62" s="210"/>
      <c r="CK62" s="210"/>
      <c r="CL62" s="210"/>
      <c r="CM62" s="210"/>
      <c r="CN62" s="210"/>
      <c r="CO62" s="210"/>
      <c r="CP62" s="210"/>
      <c r="CQ62" s="210"/>
      <c r="CR62" s="210"/>
      <c r="CS62" s="210"/>
      <c r="CT62" s="210"/>
      <c r="CU62" s="210"/>
      <c r="CV62" s="210"/>
      <c r="CW62" s="210"/>
      <c r="CX62" s="210"/>
      <c r="CY62" s="210"/>
      <c r="CZ62" s="210"/>
      <c r="DA62" s="210"/>
      <c r="DB62" s="210"/>
      <c r="DC62" s="210"/>
      <c r="DD62" s="210"/>
      <c r="DE62" s="210"/>
      <c r="DF62" s="210"/>
      <c r="DG62" s="210"/>
      <c r="DH62" s="210"/>
      <c r="DI62" s="210"/>
      <c r="DJ62" s="210"/>
      <c r="DK62" s="210"/>
      <c r="DL62" s="210"/>
      <c r="DM62" s="210"/>
      <c r="DN62" s="210"/>
      <c r="DO62" s="210"/>
      <c r="DP62" s="211"/>
      <c r="DQ62" s="211"/>
      <c r="DR62" s="211"/>
      <c r="DS62" s="211"/>
      <c r="DT62" s="211"/>
      <c r="DU62" s="211"/>
      <c r="DV62" s="211"/>
      <c r="DW62" s="211"/>
    </row>
    <row r="63" spans="1:127" x14ac:dyDescent="0.25">
      <c r="BG63" s="210"/>
      <c r="BH63" s="211"/>
      <c r="BI63" s="211"/>
      <c r="BJ63" s="211"/>
      <c r="BK63" s="211"/>
      <c r="BL63" s="211"/>
      <c r="BM63" s="211"/>
      <c r="BN63" s="211"/>
      <c r="BO63" s="211"/>
      <c r="BP63" s="211"/>
      <c r="BQ63" s="211"/>
      <c r="BR63" s="211"/>
      <c r="BS63" s="211"/>
      <c r="BT63" s="211"/>
      <c r="BU63" s="211"/>
      <c r="BV63" s="211"/>
      <c r="BW63" s="211"/>
      <c r="BX63" s="211"/>
      <c r="BY63" s="211"/>
      <c r="BZ63" s="211"/>
      <c r="CA63" s="211"/>
      <c r="CB63" s="211"/>
      <c r="CC63" s="211"/>
      <c r="CD63" s="210"/>
      <c r="CE63" s="210"/>
      <c r="CF63" s="210"/>
      <c r="CG63" s="210"/>
      <c r="CH63" s="210"/>
      <c r="CI63" s="210"/>
      <c r="CJ63" s="210"/>
      <c r="CK63" s="210"/>
      <c r="CL63" s="210"/>
      <c r="CM63" s="210"/>
      <c r="CN63" s="210"/>
      <c r="CO63" s="210"/>
      <c r="CP63" s="210"/>
      <c r="CQ63" s="210"/>
      <c r="CR63" s="210"/>
      <c r="CS63" s="210"/>
      <c r="CT63" s="210"/>
      <c r="CU63" s="210"/>
      <c r="CV63" s="210"/>
      <c r="CW63" s="210"/>
      <c r="CX63" s="210"/>
      <c r="CY63" s="210"/>
      <c r="CZ63" s="210"/>
      <c r="DA63" s="210"/>
      <c r="DB63" s="210"/>
      <c r="DC63" s="210"/>
      <c r="DD63" s="210"/>
      <c r="DE63" s="210"/>
      <c r="DF63" s="210"/>
      <c r="DG63" s="210"/>
      <c r="DH63" s="210"/>
      <c r="DI63" s="210"/>
      <c r="DJ63" s="210"/>
      <c r="DK63" s="210"/>
      <c r="DL63" s="210"/>
      <c r="DM63" s="210"/>
      <c r="DN63" s="210"/>
      <c r="DO63" s="210"/>
      <c r="DP63" s="211"/>
      <c r="DQ63" s="211"/>
      <c r="DR63" s="211"/>
      <c r="DS63" s="211"/>
      <c r="DT63" s="211"/>
      <c r="DU63" s="211"/>
      <c r="DV63" s="211"/>
      <c r="DW63" s="211"/>
    </row>
    <row r="64" spans="1:127" x14ac:dyDescent="0.25">
      <c r="BG64" s="210"/>
      <c r="BH64" s="211"/>
      <c r="BI64" s="211"/>
      <c r="BJ64" s="211"/>
      <c r="BK64" s="211"/>
      <c r="BL64" s="211"/>
      <c r="BM64" s="211"/>
      <c r="BN64" s="211"/>
      <c r="BO64" s="211"/>
      <c r="BP64" s="211"/>
      <c r="BQ64" s="211"/>
      <c r="BR64" s="211"/>
      <c r="BS64" s="211"/>
      <c r="BT64" s="211"/>
      <c r="BU64" s="211"/>
      <c r="BV64" s="211"/>
      <c r="BW64" s="211"/>
      <c r="BX64" s="211"/>
      <c r="BY64" s="211"/>
      <c r="BZ64" s="211"/>
      <c r="CA64" s="211"/>
      <c r="CB64" s="211"/>
      <c r="CC64" s="211"/>
      <c r="CD64" s="210"/>
      <c r="CE64" s="210"/>
      <c r="CF64" s="210"/>
      <c r="CG64" s="210"/>
      <c r="CH64" s="210"/>
      <c r="CI64" s="210"/>
      <c r="CJ64" s="210"/>
      <c r="CK64" s="210"/>
      <c r="CL64" s="210"/>
      <c r="CM64" s="210"/>
      <c r="CN64" s="210"/>
      <c r="CO64" s="210"/>
      <c r="CP64" s="210"/>
      <c r="CQ64" s="210"/>
      <c r="CR64" s="210"/>
      <c r="CS64" s="210"/>
      <c r="CT64" s="210"/>
      <c r="CU64" s="210"/>
      <c r="CV64" s="210"/>
      <c r="CW64" s="210"/>
      <c r="CX64" s="210"/>
      <c r="CY64" s="210"/>
      <c r="CZ64" s="210"/>
      <c r="DA64" s="210"/>
      <c r="DB64" s="210"/>
      <c r="DC64" s="210"/>
      <c r="DD64" s="210"/>
      <c r="DE64" s="210"/>
      <c r="DF64" s="210"/>
      <c r="DG64" s="210"/>
      <c r="DH64" s="210"/>
      <c r="DI64" s="210"/>
      <c r="DJ64" s="210"/>
      <c r="DK64" s="210"/>
      <c r="DL64" s="210"/>
      <c r="DM64" s="210"/>
      <c r="DN64" s="210"/>
      <c r="DO64" s="210"/>
      <c r="DP64" s="211"/>
      <c r="DQ64" s="211"/>
      <c r="DR64" s="211"/>
      <c r="DS64" s="211"/>
      <c r="DT64" s="211"/>
      <c r="DU64" s="211"/>
      <c r="DV64" s="211"/>
      <c r="DW64" s="211"/>
    </row>
    <row r="65" spans="59:127" x14ac:dyDescent="0.25">
      <c r="BG65" s="210"/>
      <c r="BH65" s="211"/>
      <c r="BI65" s="211"/>
      <c r="BJ65" s="211"/>
      <c r="BK65" s="211"/>
      <c r="BL65" s="211"/>
      <c r="BM65" s="211"/>
      <c r="BN65" s="211"/>
      <c r="BO65" s="211"/>
      <c r="BP65" s="211"/>
      <c r="BQ65" s="211"/>
      <c r="BR65" s="211"/>
      <c r="BS65" s="211"/>
      <c r="BT65" s="211"/>
      <c r="BU65" s="211"/>
      <c r="BV65" s="211"/>
      <c r="BW65" s="211"/>
      <c r="BX65" s="211"/>
      <c r="BY65" s="211"/>
      <c r="BZ65" s="211"/>
      <c r="CA65" s="211"/>
      <c r="CB65" s="211"/>
      <c r="CC65" s="211"/>
      <c r="CD65" s="210"/>
      <c r="CE65" s="210"/>
      <c r="CF65" s="210"/>
      <c r="CG65" s="210"/>
      <c r="CH65" s="210"/>
      <c r="CI65" s="210"/>
      <c r="CJ65" s="210"/>
      <c r="CK65" s="210"/>
      <c r="CL65" s="210"/>
      <c r="CM65" s="210"/>
      <c r="CN65" s="210"/>
      <c r="CO65" s="210"/>
      <c r="CP65" s="210"/>
      <c r="CQ65" s="210"/>
      <c r="CR65" s="210"/>
      <c r="CS65" s="210"/>
      <c r="CT65" s="210"/>
      <c r="CU65" s="210"/>
      <c r="CV65" s="210"/>
      <c r="CW65" s="210"/>
      <c r="CX65" s="210"/>
      <c r="CY65" s="210"/>
      <c r="CZ65" s="210"/>
      <c r="DA65" s="210"/>
      <c r="DB65" s="210"/>
      <c r="DC65" s="210"/>
      <c r="DD65" s="210"/>
      <c r="DE65" s="210"/>
      <c r="DF65" s="210"/>
      <c r="DG65" s="210"/>
      <c r="DH65" s="210"/>
      <c r="DI65" s="210"/>
      <c r="DJ65" s="210"/>
      <c r="DK65" s="210"/>
      <c r="DL65" s="210"/>
      <c r="DM65" s="210"/>
      <c r="DN65" s="210"/>
      <c r="DO65" s="210"/>
      <c r="DP65" s="211"/>
      <c r="DQ65" s="211"/>
      <c r="DR65" s="211"/>
      <c r="DS65" s="211"/>
      <c r="DT65" s="211"/>
      <c r="DU65" s="211"/>
      <c r="DV65" s="211"/>
      <c r="DW65" s="211"/>
    </row>
    <row r="66" spans="59:127" x14ac:dyDescent="0.25">
      <c r="BG66" s="210"/>
      <c r="BH66" s="211"/>
      <c r="BI66" s="211"/>
      <c r="BJ66" s="211"/>
      <c r="BK66" s="211"/>
      <c r="BL66" s="211"/>
      <c r="BM66" s="211"/>
      <c r="BN66" s="211"/>
      <c r="BO66" s="211"/>
      <c r="BP66" s="211"/>
      <c r="BQ66" s="211"/>
      <c r="BR66" s="211"/>
      <c r="BS66" s="211"/>
      <c r="BT66" s="211"/>
      <c r="BU66" s="211"/>
      <c r="BV66" s="211"/>
      <c r="BW66" s="211"/>
      <c r="BX66" s="211"/>
      <c r="BY66" s="211"/>
      <c r="BZ66" s="211"/>
      <c r="CA66" s="211"/>
      <c r="CB66" s="211"/>
      <c r="CC66" s="211"/>
      <c r="CD66" s="210"/>
      <c r="CE66" s="210"/>
      <c r="CF66" s="210"/>
      <c r="CG66" s="210"/>
      <c r="CH66" s="210"/>
      <c r="CI66" s="210"/>
      <c r="CJ66" s="210"/>
      <c r="CK66" s="210"/>
      <c r="CL66" s="210"/>
      <c r="CM66" s="210"/>
      <c r="CN66" s="210"/>
      <c r="CO66" s="210"/>
      <c r="CP66" s="210"/>
      <c r="CQ66" s="210"/>
      <c r="CR66" s="210"/>
      <c r="CS66" s="210"/>
      <c r="CT66" s="210"/>
      <c r="CU66" s="210"/>
      <c r="CV66" s="210"/>
      <c r="CW66" s="210"/>
      <c r="CX66" s="210"/>
      <c r="CY66" s="210"/>
      <c r="CZ66" s="210"/>
      <c r="DA66" s="210"/>
      <c r="DB66" s="210"/>
      <c r="DC66" s="210"/>
      <c r="DD66" s="210"/>
      <c r="DE66" s="210"/>
      <c r="DF66" s="210"/>
      <c r="DG66" s="210"/>
      <c r="DH66" s="210"/>
      <c r="DI66" s="210"/>
      <c r="DJ66" s="210"/>
      <c r="DK66" s="210"/>
      <c r="DL66" s="210"/>
      <c r="DM66" s="210"/>
      <c r="DN66" s="210"/>
      <c r="DO66" s="210"/>
      <c r="DP66" s="211"/>
      <c r="DQ66" s="211"/>
      <c r="DR66" s="211"/>
      <c r="DS66" s="211"/>
      <c r="DT66" s="211"/>
      <c r="DU66" s="211"/>
      <c r="DV66" s="211"/>
      <c r="DW66" s="211"/>
    </row>
    <row r="67" spans="59:127" x14ac:dyDescent="0.25">
      <c r="BG67" s="210"/>
      <c r="BH67" s="211"/>
      <c r="BI67" s="211"/>
      <c r="BJ67" s="211"/>
      <c r="BK67" s="211"/>
      <c r="BL67" s="211"/>
      <c r="BM67" s="211"/>
      <c r="BN67" s="211"/>
      <c r="BO67" s="211"/>
      <c r="BP67" s="211"/>
      <c r="BQ67" s="211"/>
      <c r="BR67" s="211"/>
      <c r="BS67" s="211"/>
      <c r="BT67" s="211"/>
      <c r="BU67" s="211"/>
      <c r="BV67" s="211"/>
      <c r="BW67" s="211"/>
      <c r="BX67" s="211"/>
      <c r="BY67" s="211"/>
      <c r="BZ67" s="211"/>
      <c r="CA67" s="211"/>
      <c r="CB67" s="211"/>
      <c r="CC67" s="211"/>
      <c r="CD67" s="210"/>
      <c r="CE67" s="210"/>
      <c r="CF67" s="210"/>
      <c r="CG67" s="210"/>
      <c r="CH67" s="210"/>
      <c r="CI67" s="210"/>
      <c r="CJ67" s="210"/>
      <c r="CK67" s="210"/>
      <c r="CL67" s="210"/>
      <c r="CM67" s="210"/>
      <c r="CN67" s="210"/>
      <c r="CO67" s="210"/>
      <c r="CP67" s="210"/>
      <c r="CQ67" s="210"/>
      <c r="CR67" s="210"/>
      <c r="CS67" s="210"/>
      <c r="CT67" s="210"/>
      <c r="CU67" s="210"/>
      <c r="CV67" s="210"/>
      <c r="CW67" s="210"/>
      <c r="CX67" s="210"/>
      <c r="CY67" s="210"/>
      <c r="CZ67" s="210"/>
      <c r="DA67" s="210"/>
      <c r="DB67" s="210"/>
      <c r="DC67" s="210"/>
      <c r="DD67" s="210"/>
      <c r="DE67" s="210"/>
      <c r="DF67" s="210"/>
      <c r="DG67" s="210"/>
      <c r="DH67" s="210"/>
      <c r="DI67" s="210"/>
      <c r="DJ67" s="210"/>
      <c r="DK67" s="210"/>
      <c r="DL67" s="210"/>
      <c r="DM67" s="210"/>
      <c r="DN67" s="210"/>
      <c r="DO67" s="210"/>
      <c r="DP67" s="211"/>
      <c r="DQ67" s="211"/>
      <c r="DR67" s="211"/>
      <c r="DS67" s="211"/>
      <c r="DT67" s="211"/>
      <c r="DU67" s="211"/>
      <c r="DV67" s="211"/>
      <c r="DW67" s="211"/>
    </row>
    <row r="68" spans="59:127" x14ac:dyDescent="0.25">
      <c r="BG68" s="210"/>
      <c r="BH68" s="211"/>
      <c r="BI68" s="211"/>
      <c r="BJ68" s="211"/>
      <c r="BK68" s="211"/>
      <c r="BL68" s="211"/>
      <c r="BM68" s="211"/>
      <c r="BN68" s="211"/>
      <c r="BO68" s="211"/>
      <c r="BP68" s="211"/>
      <c r="BQ68" s="211"/>
      <c r="BR68" s="211"/>
      <c r="BS68" s="211"/>
      <c r="BT68" s="211"/>
      <c r="BU68" s="211"/>
      <c r="BV68" s="211"/>
      <c r="BW68" s="211"/>
      <c r="BX68" s="211"/>
      <c r="BY68" s="211"/>
      <c r="BZ68" s="211"/>
      <c r="CA68" s="211"/>
      <c r="CB68" s="211"/>
      <c r="CC68" s="211"/>
      <c r="CD68" s="210"/>
      <c r="CE68" s="210"/>
      <c r="CF68" s="210"/>
      <c r="CG68" s="210"/>
      <c r="CH68" s="210"/>
      <c r="CI68" s="210"/>
      <c r="CJ68" s="210"/>
      <c r="CK68" s="210"/>
      <c r="CL68" s="210"/>
      <c r="CM68" s="210"/>
      <c r="CN68" s="210"/>
      <c r="CO68" s="210"/>
      <c r="CP68" s="210"/>
      <c r="CQ68" s="210"/>
      <c r="CR68" s="210"/>
      <c r="CS68" s="210"/>
      <c r="CT68" s="210"/>
      <c r="CU68" s="210"/>
      <c r="CV68" s="210"/>
      <c r="CW68" s="210"/>
      <c r="CX68" s="210"/>
      <c r="CY68" s="210"/>
      <c r="CZ68" s="210"/>
      <c r="DA68" s="210"/>
      <c r="DB68" s="210"/>
      <c r="DC68" s="210"/>
      <c r="DD68" s="210"/>
      <c r="DE68" s="210"/>
      <c r="DF68" s="210"/>
      <c r="DG68" s="210"/>
      <c r="DH68" s="210"/>
      <c r="DI68" s="210"/>
      <c r="DJ68" s="210"/>
      <c r="DK68" s="210"/>
      <c r="DL68" s="210"/>
      <c r="DM68" s="210"/>
      <c r="DN68" s="210"/>
      <c r="DO68" s="210"/>
      <c r="DP68" s="211"/>
      <c r="DQ68" s="211"/>
      <c r="DR68" s="211"/>
      <c r="DS68" s="211"/>
      <c r="DT68" s="211"/>
      <c r="DU68" s="211"/>
      <c r="DV68" s="211"/>
      <c r="DW68" s="211"/>
    </row>
    <row r="69" spans="59:127" x14ac:dyDescent="0.25">
      <c r="BG69" s="210"/>
      <c r="BH69" s="211"/>
      <c r="BI69" s="211"/>
      <c r="BJ69" s="211"/>
      <c r="BK69" s="211"/>
      <c r="BL69" s="211"/>
      <c r="BM69" s="211"/>
      <c r="BN69" s="211"/>
      <c r="BO69" s="211"/>
      <c r="BP69" s="211"/>
      <c r="BQ69" s="211"/>
      <c r="BR69" s="211"/>
      <c r="BS69" s="211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0"/>
      <c r="CE69" s="210"/>
      <c r="CF69" s="210"/>
      <c r="CG69" s="210"/>
      <c r="CH69" s="210"/>
      <c r="CI69" s="210"/>
      <c r="CJ69" s="210"/>
      <c r="CK69" s="210"/>
      <c r="CL69" s="210"/>
      <c r="CM69" s="210"/>
      <c r="CN69" s="210"/>
      <c r="CO69" s="210"/>
      <c r="CP69" s="210"/>
      <c r="CQ69" s="210"/>
      <c r="CR69" s="210"/>
      <c r="CS69" s="210"/>
      <c r="CT69" s="210"/>
      <c r="CU69" s="210"/>
      <c r="CV69" s="210"/>
      <c r="CW69" s="210"/>
      <c r="CX69" s="210"/>
      <c r="CY69" s="210"/>
      <c r="CZ69" s="210"/>
      <c r="DA69" s="210"/>
      <c r="DB69" s="210"/>
      <c r="DC69" s="210"/>
      <c r="DD69" s="210"/>
      <c r="DE69" s="210"/>
      <c r="DF69" s="210"/>
      <c r="DG69" s="210"/>
      <c r="DH69" s="210"/>
      <c r="DI69" s="210"/>
      <c r="DJ69" s="210"/>
      <c r="DK69" s="210"/>
      <c r="DL69" s="210"/>
      <c r="DM69" s="210"/>
      <c r="DN69" s="210"/>
      <c r="DO69" s="210"/>
      <c r="DP69" s="211"/>
      <c r="DQ69" s="211"/>
      <c r="DR69" s="211"/>
      <c r="DS69" s="211"/>
      <c r="DT69" s="211"/>
      <c r="DU69" s="211"/>
      <c r="DV69" s="211"/>
      <c r="DW69" s="211"/>
    </row>
    <row r="70" spans="59:127" x14ac:dyDescent="0.25">
      <c r="BG70" s="210"/>
      <c r="BH70" s="211"/>
      <c r="BI70" s="211"/>
      <c r="BJ70" s="211"/>
      <c r="BK70" s="211"/>
      <c r="BL70" s="211"/>
      <c r="BM70" s="211"/>
      <c r="BN70" s="211"/>
      <c r="BO70" s="211"/>
      <c r="BP70" s="211"/>
      <c r="BQ70" s="211"/>
      <c r="BR70" s="211"/>
      <c r="BS70" s="211"/>
      <c r="BT70" s="211"/>
      <c r="BU70" s="211"/>
      <c r="BV70" s="211"/>
      <c r="BW70" s="211"/>
      <c r="BX70" s="211"/>
      <c r="BY70" s="211"/>
      <c r="BZ70" s="211"/>
      <c r="CA70" s="211"/>
      <c r="CB70" s="211"/>
      <c r="CC70" s="211"/>
      <c r="CD70" s="210"/>
      <c r="CE70" s="210"/>
      <c r="CF70" s="210"/>
      <c r="CG70" s="210"/>
      <c r="CH70" s="210"/>
      <c r="CI70" s="210"/>
      <c r="CJ70" s="210"/>
      <c r="CK70" s="210"/>
      <c r="CL70" s="210"/>
      <c r="CM70" s="210"/>
      <c r="CN70" s="210"/>
      <c r="CO70" s="210"/>
      <c r="CP70" s="210"/>
      <c r="CQ70" s="210"/>
      <c r="CR70" s="210"/>
      <c r="CS70" s="210"/>
      <c r="CT70" s="210"/>
      <c r="CU70" s="210"/>
      <c r="CV70" s="210"/>
      <c r="CW70" s="210"/>
      <c r="CX70" s="210"/>
      <c r="CY70" s="210"/>
      <c r="CZ70" s="210"/>
      <c r="DA70" s="210"/>
      <c r="DB70" s="210"/>
      <c r="DC70" s="210"/>
      <c r="DD70" s="210"/>
      <c r="DE70" s="210"/>
      <c r="DF70" s="210"/>
      <c r="DG70" s="210"/>
      <c r="DH70" s="210"/>
      <c r="DI70" s="210"/>
      <c r="DJ70" s="210"/>
      <c r="DK70" s="210"/>
      <c r="DL70" s="210"/>
      <c r="DM70" s="210"/>
      <c r="DN70" s="210"/>
      <c r="DO70" s="210"/>
      <c r="DP70" s="211"/>
      <c r="DQ70" s="211"/>
      <c r="DR70" s="211"/>
      <c r="DS70" s="211"/>
      <c r="DT70" s="211"/>
      <c r="DU70" s="211"/>
      <c r="DV70" s="211"/>
      <c r="DW70" s="211"/>
    </row>
    <row r="71" spans="59:127" x14ac:dyDescent="0.25">
      <c r="BG71" s="210"/>
      <c r="BH71" s="211"/>
      <c r="BI71" s="211"/>
      <c r="BJ71" s="211"/>
      <c r="BK71" s="211"/>
      <c r="BL71" s="211"/>
      <c r="BM71" s="211"/>
      <c r="BN71" s="211"/>
      <c r="BO71" s="211"/>
      <c r="BP71" s="211"/>
      <c r="BQ71" s="211"/>
      <c r="BR71" s="211"/>
      <c r="BS71" s="211"/>
      <c r="BT71" s="211"/>
      <c r="BU71" s="211"/>
      <c r="BV71" s="211"/>
      <c r="BW71" s="211"/>
      <c r="BX71" s="211"/>
      <c r="BY71" s="211"/>
      <c r="BZ71" s="211"/>
      <c r="CA71" s="211"/>
      <c r="CB71" s="211"/>
      <c r="CC71" s="211"/>
      <c r="CD71" s="210"/>
      <c r="CE71" s="210"/>
      <c r="CF71" s="210"/>
      <c r="CG71" s="210"/>
      <c r="CH71" s="210"/>
      <c r="CI71" s="210"/>
      <c r="CJ71" s="210"/>
      <c r="CK71" s="210"/>
      <c r="CL71" s="210"/>
      <c r="CM71" s="210"/>
      <c r="CN71" s="210"/>
      <c r="CO71" s="210"/>
      <c r="CP71" s="210"/>
      <c r="CQ71" s="210"/>
      <c r="CR71" s="210"/>
      <c r="CS71" s="210"/>
      <c r="CT71" s="210"/>
      <c r="CU71" s="210"/>
      <c r="CV71" s="210"/>
      <c r="CW71" s="210"/>
      <c r="CX71" s="210"/>
      <c r="CY71" s="210"/>
      <c r="CZ71" s="210"/>
      <c r="DA71" s="210"/>
      <c r="DB71" s="210"/>
      <c r="DC71" s="210"/>
      <c r="DD71" s="210"/>
      <c r="DE71" s="210"/>
      <c r="DF71" s="210"/>
      <c r="DG71" s="210"/>
      <c r="DH71" s="210"/>
      <c r="DI71" s="210"/>
      <c r="DJ71" s="210"/>
      <c r="DK71" s="210"/>
      <c r="DL71" s="210"/>
      <c r="DM71" s="210"/>
      <c r="DN71" s="210"/>
      <c r="DO71" s="210"/>
      <c r="DP71" s="211"/>
      <c r="DQ71" s="211"/>
      <c r="DR71" s="211"/>
      <c r="DS71" s="211"/>
      <c r="DT71" s="211"/>
      <c r="DU71" s="211"/>
      <c r="DV71" s="211"/>
      <c r="DW71" s="211"/>
    </row>
    <row r="72" spans="59:127" x14ac:dyDescent="0.25">
      <c r="BG72" s="210"/>
      <c r="BH72" s="211"/>
      <c r="BI72" s="211"/>
      <c r="BJ72" s="211"/>
      <c r="BK72" s="211"/>
      <c r="BL72" s="211"/>
      <c r="BM72" s="211"/>
      <c r="BN72" s="211"/>
      <c r="BO72" s="211"/>
      <c r="BP72" s="211"/>
      <c r="BQ72" s="211"/>
      <c r="BR72" s="211"/>
      <c r="BS72" s="211"/>
      <c r="BT72" s="211"/>
      <c r="BU72" s="211"/>
      <c r="BV72" s="211"/>
      <c r="BW72" s="211"/>
      <c r="BX72" s="211"/>
      <c r="BY72" s="211"/>
      <c r="BZ72" s="211"/>
      <c r="CA72" s="211"/>
      <c r="CB72" s="211"/>
      <c r="CC72" s="211"/>
      <c r="CD72" s="210"/>
      <c r="CE72" s="210"/>
      <c r="CF72" s="210"/>
      <c r="CG72" s="210"/>
      <c r="CH72" s="210"/>
      <c r="CI72" s="210"/>
      <c r="CJ72" s="210"/>
      <c r="CK72" s="210"/>
      <c r="CL72" s="210"/>
      <c r="CM72" s="210"/>
      <c r="CN72" s="210"/>
      <c r="CO72" s="210"/>
      <c r="CP72" s="210"/>
      <c r="CQ72" s="210"/>
      <c r="CR72" s="210"/>
      <c r="CS72" s="210"/>
      <c r="CT72" s="210"/>
      <c r="CU72" s="210"/>
      <c r="CV72" s="210"/>
      <c r="CW72" s="210"/>
      <c r="CX72" s="210"/>
      <c r="CY72" s="210"/>
      <c r="CZ72" s="210"/>
      <c r="DA72" s="210"/>
      <c r="DB72" s="210"/>
      <c r="DC72" s="210"/>
      <c r="DD72" s="210"/>
      <c r="DE72" s="210"/>
      <c r="DF72" s="210"/>
      <c r="DG72" s="210"/>
      <c r="DH72" s="210"/>
      <c r="DI72" s="210"/>
      <c r="DJ72" s="210"/>
      <c r="DK72" s="210"/>
      <c r="DL72" s="210"/>
      <c r="DM72" s="210"/>
      <c r="DN72" s="210"/>
      <c r="DO72" s="210"/>
      <c r="DP72" s="211"/>
      <c r="DQ72" s="211"/>
      <c r="DR72" s="211"/>
      <c r="DS72" s="211"/>
      <c r="DT72" s="211"/>
      <c r="DU72" s="211"/>
      <c r="DV72" s="211"/>
      <c r="DW72" s="211"/>
    </row>
    <row r="73" spans="59:127" x14ac:dyDescent="0.25">
      <c r="BG73" s="210"/>
      <c r="BH73" s="211"/>
      <c r="BI73" s="211"/>
      <c r="BJ73" s="211"/>
      <c r="BK73" s="211"/>
      <c r="BL73" s="211"/>
      <c r="BM73" s="211"/>
      <c r="BN73" s="211"/>
      <c r="BO73" s="211"/>
      <c r="BP73" s="211"/>
      <c r="BQ73" s="211"/>
      <c r="BR73" s="211"/>
      <c r="BS73" s="211"/>
      <c r="BT73" s="211"/>
      <c r="BU73" s="211"/>
      <c r="BV73" s="211"/>
      <c r="BW73" s="211"/>
      <c r="BX73" s="211"/>
      <c r="BY73" s="211"/>
      <c r="BZ73" s="211"/>
      <c r="CA73" s="211"/>
      <c r="CB73" s="211"/>
      <c r="CC73" s="211"/>
      <c r="CD73" s="210"/>
      <c r="CE73" s="210"/>
      <c r="CF73" s="210"/>
      <c r="CG73" s="210"/>
      <c r="CH73" s="210"/>
      <c r="CI73" s="210"/>
      <c r="CJ73" s="210"/>
      <c r="CK73" s="210"/>
      <c r="CL73" s="210"/>
      <c r="CM73" s="210"/>
      <c r="CN73" s="210"/>
      <c r="CO73" s="210"/>
      <c r="CP73" s="210"/>
      <c r="CQ73" s="210"/>
      <c r="CR73" s="210"/>
      <c r="CS73" s="210"/>
      <c r="CT73" s="210"/>
      <c r="CU73" s="210"/>
      <c r="CV73" s="210"/>
      <c r="CW73" s="210"/>
      <c r="CX73" s="210"/>
      <c r="CY73" s="210"/>
      <c r="CZ73" s="210"/>
      <c r="DA73" s="210"/>
      <c r="DB73" s="210"/>
      <c r="DC73" s="210"/>
      <c r="DD73" s="210"/>
      <c r="DE73" s="210"/>
      <c r="DF73" s="210"/>
      <c r="DG73" s="210"/>
      <c r="DH73" s="210"/>
      <c r="DI73" s="210"/>
      <c r="DJ73" s="210"/>
      <c r="DK73" s="210"/>
      <c r="DL73" s="210"/>
      <c r="DM73" s="210"/>
      <c r="DN73" s="210"/>
      <c r="DO73" s="210"/>
      <c r="DP73" s="211"/>
      <c r="DQ73" s="211"/>
      <c r="DR73" s="211"/>
      <c r="DS73" s="211"/>
      <c r="DT73" s="211"/>
      <c r="DU73" s="211"/>
      <c r="DV73" s="211"/>
      <c r="DW73" s="211"/>
    </row>
    <row r="74" spans="59:127" x14ac:dyDescent="0.25">
      <c r="BG74" s="210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1"/>
      <c r="BS74" s="211"/>
      <c r="BT74" s="211"/>
      <c r="BU74" s="211"/>
      <c r="BV74" s="211"/>
      <c r="BW74" s="211"/>
      <c r="BX74" s="211"/>
      <c r="BY74" s="211"/>
      <c r="BZ74" s="211"/>
      <c r="CA74" s="211"/>
      <c r="CB74" s="211"/>
      <c r="CC74" s="211"/>
      <c r="CD74" s="210"/>
      <c r="CE74" s="210"/>
      <c r="CF74" s="210"/>
      <c r="CG74" s="210"/>
      <c r="CH74" s="210"/>
      <c r="CI74" s="210"/>
      <c r="CJ74" s="210"/>
      <c r="CK74" s="210"/>
      <c r="CL74" s="210"/>
      <c r="CM74" s="210"/>
      <c r="CN74" s="210"/>
      <c r="CO74" s="210"/>
      <c r="CP74" s="210"/>
      <c r="CQ74" s="210"/>
      <c r="CR74" s="210"/>
      <c r="CS74" s="210"/>
      <c r="CT74" s="210"/>
      <c r="CU74" s="210"/>
      <c r="CV74" s="210"/>
      <c r="CW74" s="210"/>
      <c r="CX74" s="210"/>
      <c r="CY74" s="210"/>
      <c r="CZ74" s="210"/>
      <c r="DA74" s="210"/>
      <c r="DB74" s="210"/>
      <c r="DC74" s="210"/>
      <c r="DD74" s="210"/>
      <c r="DE74" s="210"/>
      <c r="DF74" s="210"/>
      <c r="DG74" s="210"/>
      <c r="DH74" s="210"/>
      <c r="DI74" s="210"/>
      <c r="DJ74" s="210"/>
      <c r="DK74" s="210"/>
      <c r="DL74" s="210"/>
      <c r="DM74" s="210"/>
      <c r="DN74" s="210"/>
      <c r="DO74" s="210"/>
      <c r="DP74" s="211"/>
      <c r="DQ74" s="211"/>
      <c r="DR74" s="211"/>
      <c r="DS74" s="211"/>
      <c r="DT74" s="211"/>
      <c r="DU74" s="211"/>
      <c r="DV74" s="211"/>
      <c r="DW74" s="211"/>
    </row>
    <row r="75" spans="59:127" x14ac:dyDescent="0.25">
      <c r="BG75" s="210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1"/>
      <c r="BS75" s="211"/>
      <c r="BT75" s="211"/>
      <c r="BU75" s="211"/>
      <c r="BV75" s="211"/>
      <c r="BW75" s="211"/>
      <c r="BX75" s="211"/>
      <c r="BY75" s="211"/>
      <c r="BZ75" s="211"/>
      <c r="CA75" s="211"/>
      <c r="CB75" s="211"/>
      <c r="CC75" s="211"/>
      <c r="CD75" s="210"/>
      <c r="CE75" s="210"/>
      <c r="CF75" s="210"/>
      <c r="CG75" s="210"/>
      <c r="CH75" s="210"/>
      <c r="CI75" s="210"/>
      <c r="CJ75" s="210"/>
      <c r="CK75" s="210"/>
      <c r="CL75" s="210"/>
      <c r="CM75" s="210"/>
      <c r="CN75" s="210"/>
      <c r="CO75" s="210"/>
      <c r="CP75" s="210"/>
      <c r="CQ75" s="210"/>
      <c r="CR75" s="210"/>
      <c r="CS75" s="210"/>
      <c r="CT75" s="210"/>
      <c r="CU75" s="210"/>
      <c r="CV75" s="210"/>
      <c r="CW75" s="210"/>
      <c r="CX75" s="210"/>
      <c r="CY75" s="210"/>
      <c r="CZ75" s="210"/>
      <c r="DA75" s="210"/>
      <c r="DB75" s="210"/>
      <c r="DC75" s="210"/>
      <c r="DD75" s="210"/>
      <c r="DE75" s="210"/>
      <c r="DF75" s="210"/>
      <c r="DG75" s="210"/>
      <c r="DH75" s="210"/>
      <c r="DI75" s="210"/>
      <c r="DJ75" s="210"/>
      <c r="DK75" s="210"/>
      <c r="DL75" s="210"/>
      <c r="DM75" s="210"/>
      <c r="DN75" s="210"/>
      <c r="DO75" s="210"/>
      <c r="DP75" s="211"/>
      <c r="DQ75" s="211"/>
      <c r="DR75" s="211"/>
      <c r="DS75" s="211"/>
      <c r="DT75" s="211"/>
      <c r="DU75" s="211"/>
      <c r="DV75" s="211"/>
      <c r="DW75" s="211"/>
    </row>
    <row r="76" spans="59:127" x14ac:dyDescent="0.25">
      <c r="BG76" s="210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0"/>
      <c r="CE76" s="210"/>
      <c r="CF76" s="210"/>
      <c r="CG76" s="210"/>
      <c r="CH76" s="210"/>
      <c r="CI76" s="210"/>
      <c r="CJ76" s="210"/>
      <c r="CK76" s="210"/>
      <c r="CL76" s="210"/>
      <c r="CM76" s="210"/>
      <c r="CN76" s="210"/>
      <c r="CO76" s="210"/>
      <c r="CP76" s="210"/>
      <c r="CQ76" s="210"/>
      <c r="CR76" s="210"/>
      <c r="CS76" s="210"/>
      <c r="CT76" s="210"/>
      <c r="CU76" s="210"/>
      <c r="CV76" s="210"/>
      <c r="CW76" s="210"/>
      <c r="CX76" s="210"/>
      <c r="CY76" s="210"/>
      <c r="CZ76" s="210"/>
      <c r="DA76" s="210"/>
      <c r="DB76" s="210"/>
      <c r="DC76" s="210"/>
      <c r="DD76" s="210"/>
      <c r="DE76" s="210"/>
      <c r="DF76" s="210"/>
      <c r="DG76" s="210"/>
      <c r="DH76" s="210"/>
      <c r="DI76" s="210"/>
      <c r="DJ76" s="210"/>
      <c r="DK76" s="210"/>
      <c r="DL76" s="210"/>
      <c r="DM76" s="210"/>
      <c r="DN76" s="210"/>
      <c r="DO76" s="210"/>
      <c r="DP76" s="211"/>
      <c r="DQ76" s="211"/>
      <c r="DR76" s="211"/>
      <c r="DS76" s="211"/>
      <c r="DT76" s="211"/>
      <c r="DU76" s="211"/>
      <c r="DV76" s="211"/>
      <c r="DW76" s="211"/>
    </row>
    <row r="77" spans="59:127" x14ac:dyDescent="0.25">
      <c r="BG77" s="210"/>
      <c r="BH77" s="211"/>
      <c r="BI77" s="211"/>
      <c r="BJ77" s="211"/>
      <c r="BK77" s="211"/>
      <c r="BL77" s="211"/>
      <c r="BM77" s="211"/>
      <c r="BN77" s="211"/>
      <c r="BO77" s="211"/>
      <c r="BP77" s="211"/>
      <c r="BQ77" s="211"/>
      <c r="BR77" s="211"/>
      <c r="BS77" s="211"/>
      <c r="BT77" s="211"/>
      <c r="BU77" s="211"/>
      <c r="BV77" s="211"/>
      <c r="BW77" s="211"/>
      <c r="BX77" s="211"/>
      <c r="BY77" s="211"/>
      <c r="BZ77" s="211"/>
      <c r="CA77" s="211"/>
      <c r="CB77" s="211"/>
      <c r="CC77" s="211"/>
      <c r="CD77" s="210"/>
      <c r="CE77" s="210"/>
      <c r="CF77" s="210"/>
      <c r="CG77" s="210"/>
      <c r="CH77" s="210"/>
      <c r="CI77" s="210"/>
      <c r="CJ77" s="210"/>
      <c r="CK77" s="210"/>
      <c r="CL77" s="210"/>
      <c r="CM77" s="210"/>
      <c r="CN77" s="210"/>
      <c r="CO77" s="210"/>
      <c r="CP77" s="210"/>
      <c r="CQ77" s="210"/>
      <c r="CR77" s="210"/>
      <c r="CS77" s="210"/>
      <c r="CT77" s="210"/>
      <c r="CU77" s="210"/>
      <c r="CV77" s="210"/>
      <c r="CW77" s="210"/>
      <c r="CX77" s="210"/>
      <c r="CY77" s="210"/>
      <c r="CZ77" s="210"/>
      <c r="DA77" s="210"/>
      <c r="DB77" s="210"/>
      <c r="DC77" s="210"/>
      <c r="DD77" s="210"/>
      <c r="DE77" s="210"/>
      <c r="DF77" s="210"/>
      <c r="DG77" s="210"/>
      <c r="DH77" s="210"/>
      <c r="DI77" s="210"/>
      <c r="DJ77" s="210"/>
      <c r="DK77" s="210"/>
      <c r="DL77" s="210"/>
      <c r="DM77" s="210"/>
      <c r="DN77" s="210"/>
      <c r="DO77" s="210"/>
      <c r="DP77" s="211"/>
      <c r="DQ77" s="211"/>
      <c r="DR77" s="211"/>
      <c r="DS77" s="211"/>
      <c r="DT77" s="211"/>
      <c r="DU77" s="211"/>
      <c r="DV77" s="211"/>
      <c r="DW77" s="211"/>
    </row>
    <row r="78" spans="59:127" x14ac:dyDescent="0.25">
      <c r="BG78" s="210"/>
      <c r="BH78" s="211"/>
      <c r="BI78" s="211"/>
      <c r="BJ78" s="211"/>
      <c r="BK78" s="211"/>
      <c r="BL78" s="211"/>
      <c r="BM78" s="211"/>
      <c r="BN78" s="211"/>
      <c r="BO78" s="211"/>
      <c r="BP78" s="211"/>
      <c r="BQ78" s="211"/>
      <c r="BR78" s="211"/>
      <c r="BS78" s="211"/>
      <c r="BT78" s="211"/>
      <c r="BU78" s="211"/>
      <c r="BV78" s="211"/>
      <c r="BW78" s="211"/>
      <c r="BX78" s="211"/>
      <c r="BY78" s="211"/>
      <c r="BZ78" s="211"/>
      <c r="CA78" s="211"/>
      <c r="CB78" s="211"/>
      <c r="CC78" s="211"/>
      <c r="CD78" s="210"/>
      <c r="CE78" s="210"/>
      <c r="CF78" s="210"/>
      <c r="CG78" s="210"/>
      <c r="CH78" s="210"/>
      <c r="CI78" s="210"/>
      <c r="CJ78" s="210"/>
      <c r="CK78" s="210"/>
      <c r="CL78" s="210"/>
      <c r="CM78" s="210"/>
      <c r="CN78" s="210"/>
      <c r="CO78" s="210"/>
      <c r="CP78" s="210"/>
      <c r="CQ78" s="210"/>
      <c r="CR78" s="210"/>
      <c r="CS78" s="210"/>
      <c r="CT78" s="210"/>
      <c r="CU78" s="210"/>
      <c r="CV78" s="210"/>
      <c r="CW78" s="210"/>
      <c r="CX78" s="210"/>
      <c r="CY78" s="210"/>
      <c r="CZ78" s="210"/>
      <c r="DA78" s="210"/>
      <c r="DB78" s="210"/>
      <c r="DC78" s="210"/>
      <c r="DD78" s="210"/>
      <c r="DE78" s="210"/>
      <c r="DF78" s="210"/>
      <c r="DG78" s="210"/>
      <c r="DH78" s="210"/>
      <c r="DI78" s="210"/>
      <c r="DJ78" s="210"/>
      <c r="DK78" s="210"/>
      <c r="DL78" s="210"/>
      <c r="DM78" s="210"/>
      <c r="DN78" s="210"/>
      <c r="DO78" s="210"/>
      <c r="DP78" s="211"/>
      <c r="DQ78" s="211"/>
      <c r="DR78" s="211"/>
      <c r="DS78" s="211"/>
      <c r="DT78" s="211"/>
      <c r="DU78" s="211"/>
      <c r="DV78" s="211"/>
      <c r="DW78" s="211"/>
    </row>
    <row r="79" spans="59:127" x14ac:dyDescent="0.25">
      <c r="BG79" s="210"/>
      <c r="BH79" s="211"/>
      <c r="BI79" s="211"/>
      <c r="BJ79" s="211"/>
      <c r="BK79" s="211"/>
      <c r="BL79" s="211"/>
      <c r="BM79" s="211"/>
      <c r="BN79" s="211"/>
      <c r="BO79" s="211"/>
      <c r="BP79" s="211"/>
      <c r="BQ79" s="211"/>
      <c r="BR79" s="211"/>
      <c r="BS79" s="211"/>
      <c r="BT79" s="211"/>
      <c r="BU79" s="211"/>
      <c r="BV79" s="211"/>
      <c r="BW79" s="211"/>
      <c r="BX79" s="211"/>
      <c r="BY79" s="211"/>
      <c r="BZ79" s="211"/>
      <c r="CA79" s="211"/>
      <c r="CB79" s="211"/>
      <c r="CC79" s="211"/>
      <c r="CD79" s="210"/>
      <c r="CE79" s="210"/>
      <c r="CF79" s="210"/>
      <c r="CG79" s="210"/>
      <c r="CH79" s="210"/>
      <c r="CI79" s="210"/>
      <c r="CJ79" s="210"/>
      <c r="CK79" s="210"/>
      <c r="CL79" s="210"/>
      <c r="CM79" s="210"/>
      <c r="CN79" s="210"/>
      <c r="CO79" s="210"/>
      <c r="CP79" s="210"/>
      <c r="CQ79" s="210"/>
      <c r="CR79" s="210"/>
      <c r="CS79" s="210"/>
      <c r="CT79" s="210"/>
      <c r="CU79" s="210"/>
      <c r="CV79" s="210"/>
      <c r="CW79" s="210"/>
      <c r="CX79" s="210"/>
      <c r="CY79" s="210"/>
      <c r="CZ79" s="210"/>
      <c r="DA79" s="210"/>
      <c r="DB79" s="210"/>
      <c r="DC79" s="210"/>
      <c r="DD79" s="210"/>
      <c r="DE79" s="210"/>
      <c r="DF79" s="210"/>
      <c r="DG79" s="210"/>
      <c r="DH79" s="210"/>
      <c r="DI79" s="210"/>
      <c r="DJ79" s="210"/>
      <c r="DK79" s="210"/>
      <c r="DL79" s="210"/>
      <c r="DM79" s="210"/>
      <c r="DN79" s="210"/>
      <c r="DO79" s="210"/>
      <c r="DP79" s="211"/>
      <c r="DQ79" s="211"/>
      <c r="DR79" s="211"/>
      <c r="DS79" s="211"/>
      <c r="DT79" s="211"/>
      <c r="DU79" s="211"/>
      <c r="DV79" s="211"/>
      <c r="DW79" s="211"/>
    </row>
    <row r="80" spans="59:127" x14ac:dyDescent="0.25">
      <c r="BG80" s="210"/>
      <c r="BH80" s="211"/>
      <c r="BI80" s="211"/>
      <c r="BJ80" s="211"/>
      <c r="BK80" s="211"/>
      <c r="BL80" s="211"/>
      <c r="BM80" s="211"/>
      <c r="BN80" s="211"/>
      <c r="BO80" s="211"/>
      <c r="BP80" s="211"/>
      <c r="BQ80" s="211"/>
      <c r="BR80" s="211"/>
      <c r="BS80" s="211"/>
      <c r="BT80" s="211"/>
      <c r="BU80" s="211"/>
      <c r="BV80" s="211"/>
      <c r="BW80" s="211"/>
      <c r="BX80" s="211"/>
      <c r="BY80" s="211"/>
      <c r="BZ80" s="211"/>
      <c r="CA80" s="211"/>
      <c r="CB80" s="211"/>
      <c r="CC80" s="211"/>
      <c r="CD80" s="210"/>
      <c r="CE80" s="210"/>
      <c r="CF80" s="210"/>
      <c r="CG80" s="210"/>
      <c r="CH80" s="210"/>
      <c r="CI80" s="210"/>
      <c r="CJ80" s="210"/>
      <c r="CK80" s="210"/>
      <c r="CL80" s="210"/>
      <c r="CM80" s="210"/>
      <c r="CN80" s="210"/>
      <c r="CO80" s="210"/>
      <c r="CP80" s="210"/>
      <c r="CQ80" s="210"/>
      <c r="CR80" s="210"/>
      <c r="CS80" s="210"/>
      <c r="CT80" s="210"/>
      <c r="CU80" s="210"/>
      <c r="CV80" s="210"/>
      <c r="CW80" s="210"/>
      <c r="CX80" s="210"/>
      <c r="CY80" s="210"/>
      <c r="CZ80" s="210"/>
      <c r="DA80" s="210"/>
      <c r="DB80" s="210"/>
      <c r="DC80" s="210"/>
      <c r="DD80" s="210"/>
      <c r="DE80" s="210"/>
      <c r="DF80" s="210"/>
      <c r="DG80" s="210"/>
      <c r="DH80" s="210"/>
      <c r="DI80" s="210"/>
      <c r="DJ80" s="210"/>
      <c r="DK80" s="210"/>
      <c r="DL80" s="210"/>
      <c r="DM80" s="210"/>
      <c r="DN80" s="210"/>
      <c r="DO80" s="210"/>
      <c r="DP80" s="211"/>
      <c r="DQ80" s="211"/>
      <c r="DR80" s="211"/>
      <c r="DS80" s="211"/>
      <c r="DT80" s="211"/>
      <c r="DU80" s="211"/>
      <c r="DV80" s="211"/>
      <c r="DW80" s="211"/>
    </row>
    <row r="81" spans="59:127" x14ac:dyDescent="0.25">
      <c r="BG81" s="210"/>
      <c r="BH81" s="211"/>
      <c r="BI81" s="211"/>
      <c r="BJ81" s="211"/>
      <c r="BK81" s="211"/>
      <c r="BL81" s="211"/>
      <c r="BM81" s="211"/>
      <c r="BN81" s="211"/>
      <c r="BO81" s="211"/>
      <c r="BP81" s="211"/>
      <c r="BQ81" s="211"/>
      <c r="BR81" s="211"/>
      <c r="BS81" s="211"/>
      <c r="BT81" s="211"/>
      <c r="BU81" s="211"/>
      <c r="BV81" s="211"/>
      <c r="BW81" s="211"/>
      <c r="BX81" s="211"/>
      <c r="BY81" s="211"/>
      <c r="BZ81" s="211"/>
      <c r="CA81" s="211"/>
      <c r="CB81" s="211"/>
      <c r="CC81" s="211"/>
      <c r="CD81" s="210"/>
      <c r="CE81" s="210"/>
      <c r="CF81" s="210"/>
      <c r="CG81" s="210"/>
      <c r="CH81" s="210"/>
      <c r="CI81" s="210"/>
      <c r="CJ81" s="210"/>
      <c r="CK81" s="210"/>
      <c r="CL81" s="210"/>
      <c r="CM81" s="210"/>
      <c r="CN81" s="210"/>
      <c r="CO81" s="210"/>
      <c r="CP81" s="210"/>
      <c r="CQ81" s="210"/>
      <c r="CR81" s="210"/>
      <c r="CS81" s="210"/>
      <c r="CT81" s="210"/>
      <c r="CU81" s="210"/>
      <c r="CV81" s="210"/>
      <c r="CW81" s="210"/>
      <c r="CX81" s="210"/>
      <c r="CY81" s="210"/>
      <c r="CZ81" s="210"/>
      <c r="DA81" s="210"/>
      <c r="DB81" s="210"/>
      <c r="DC81" s="210"/>
      <c r="DD81" s="210"/>
      <c r="DE81" s="210"/>
      <c r="DF81" s="210"/>
      <c r="DG81" s="210"/>
      <c r="DH81" s="210"/>
      <c r="DI81" s="210"/>
      <c r="DJ81" s="210"/>
      <c r="DK81" s="210"/>
      <c r="DL81" s="210"/>
      <c r="DM81" s="210"/>
      <c r="DN81" s="210"/>
      <c r="DO81" s="210"/>
      <c r="DP81" s="211"/>
      <c r="DQ81" s="211"/>
      <c r="DR81" s="211"/>
      <c r="DS81" s="211"/>
      <c r="DT81" s="211"/>
      <c r="DU81" s="211"/>
      <c r="DV81" s="211"/>
      <c r="DW81" s="211"/>
    </row>
    <row r="82" spans="59:127" x14ac:dyDescent="0.25">
      <c r="BG82" s="210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1"/>
      <c r="BS82" s="211"/>
      <c r="BT82" s="211"/>
      <c r="BU82" s="211"/>
      <c r="BV82" s="211"/>
      <c r="BW82" s="211"/>
      <c r="BX82" s="211"/>
      <c r="BY82" s="211"/>
      <c r="BZ82" s="211"/>
      <c r="CA82" s="211"/>
      <c r="CB82" s="211"/>
      <c r="CC82" s="211"/>
      <c r="CD82" s="210"/>
      <c r="CE82" s="210"/>
      <c r="CF82" s="210"/>
      <c r="CG82" s="210"/>
      <c r="CH82" s="210"/>
      <c r="CI82" s="210"/>
      <c r="CJ82" s="210"/>
      <c r="CK82" s="210"/>
      <c r="CL82" s="210"/>
      <c r="CM82" s="210"/>
      <c r="CN82" s="210"/>
      <c r="CO82" s="210"/>
      <c r="CP82" s="210"/>
      <c r="CQ82" s="210"/>
      <c r="CR82" s="210"/>
      <c r="CS82" s="210"/>
      <c r="CT82" s="210"/>
      <c r="CU82" s="210"/>
      <c r="CV82" s="210"/>
      <c r="CW82" s="210"/>
      <c r="CX82" s="210"/>
      <c r="CY82" s="210"/>
      <c r="CZ82" s="210"/>
      <c r="DA82" s="210"/>
      <c r="DB82" s="210"/>
      <c r="DC82" s="210"/>
      <c r="DD82" s="210"/>
      <c r="DE82" s="210"/>
      <c r="DF82" s="210"/>
      <c r="DG82" s="210"/>
      <c r="DH82" s="210"/>
      <c r="DI82" s="210"/>
      <c r="DJ82" s="210"/>
      <c r="DK82" s="210"/>
      <c r="DL82" s="210"/>
      <c r="DM82" s="210"/>
      <c r="DN82" s="210"/>
      <c r="DO82" s="210"/>
      <c r="DP82" s="211"/>
      <c r="DQ82" s="211"/>
      <c r="DR82" s="211"/>
      <c r="DS82" s="211"/>
      <c r="DT82" s="211"/>
      <c r="DU82" s="211"/>
      <c r="DV82" s="211"/>
      <c r="DW82" s="211"/>
    </row>
    <row r="83" spans="59:127" x14ac:dyDescent="0.25">
      <c r="BG83" s="210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1"/>
      <c r="BS83" s="211"/>
      <c r="BT83" s="211"/>
      <c r="BU83" s="211"/>
      <c r="BV83" s="211"/>
      <c r="BW83" s="211"/>
      <c r="BX83" s="211"/>
      <c r="BY83" s="211"/>
      <c r="BZ83" s="211"/>
      <c r="CA83" s="211"/>
      <c r="CB83" s="211"/>
      <c r="CC83" s="211"/>
      <c r="CD83" s="210"/>
      <c r="CE83" s="210"/>
      <c r="CF83" s="210"/>
      <c r="CG83" s="210"/>
      <c r="CH83" s="210"/>
      <c r="CI83" s="210"/>
      <c r="CJ83" s="210"/>
      <c r="CK83" s="210"/>
      <c r="CL83" s="210"/>
      <c r="CM83" s="210"/>
      <c r="CN83" s="210"/>
      <c r="CO83" s="210"/>
      <c r="CP83" s="210"/>
      <c r="CQ83" s="210"/>
      <c r="CR83" s="210"/>
      <c r="CS83" s="210"/>
      <c r="CT83" s="210"/>
      <c r="CU83" s="210"/>
      <c r="CV83" s="210"/>
      <c r="CW83" s="210"/>
      <c r="CX83" s="210"/>
      <c r="CY83" s="210"/>
      <c r="CZ83" s="210"/>
      <c r="DA83" s="210"/>
      <c r="DB83" s="210"/>
      <c r="DC83" s="210"/>
      <c r="DD83" s="210"/>
      <c r="DE83" s="210"/>
      <c r="DF83" s="210"/>
      <c r="DG83" s="210"/>
      <c r="DH83" s="210"/>
      <c r="DI83" s="210"/>
      <c r="DJ83" s="210"/>
      <c r="DK83" s="210"/>
      <c r="DL83" s="210"/>
      <c r="DM83" s="210"/>
      <c r="DN83" s="210"/>
      <c r="DO83" s="210"/>
      <c r="DP83" s="211"/>
      <c r="DQ83" s="211"/>
      <c r="DR83" s="211"/>
      <c r="DS83" s="211"/>
      <c r="DT83" s="211"/>
      <c r="DU83" s="211"/>
      <c r="DV83" s="211"/>
      <c r="DW83" s="211"/>
    </row>
    <row r="84" spans="59:127" x14ac:dyDescent="0.25">
      <c r="BG84" s="210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1"/>
      <c r="BS84" s="211"/>
      <c r="BT84" s="211"/>
      <c r="BU84" s="211"/>
      <c r="BV84" s="211"/>
      <c r="BW84" s="211"/>
      <c r="BX84" s="211"/>
      <c r="BY84" s="211"/>
      <c r="BZ84" s="211"/>
      <c r="CA84" s="211"/>
      <c r="CB84" s="211"/>
      <c r="CC84" s="211"/>
      <c r="CD84" s="210"/>
      <c r="CE84" s="210"/>
      <c r="CF84" s="210"/>
      <c r="CG84" s="210"/>
      <c r="CH84" s="210"/>
      <c r="CI84" s="210"/>
      <c r="CJ84" s="210"/>
      <c r="CK84" s="210"/>
      <c r="CL84" s="210"/>
      <c r="CM84" s="210"/>
      <c r="CN84" s="210"/>
      <c r="CO84" s="210"/>
      <c r="CP84" s="210"/>
      <c r="CQ84" s="210"/>
      <c r="CR84" s="210"/>
      <c r="CS84" s="210"/>
      <c r="CT84" s="210"/>
      <c r="CU84" s="210"/>
      <c r="CV84" s="210"/>
      <c r="CW84" s="210"/>
      <c r="CX84" s="210"/>
      <c r="CY84" s="210"/>
      <c r="CZ84" s="210"/>
      <c r="DA84" s="210"/>
      <c r="DB84" s="210"/>
      <c r="DC84" s="210"/>
      <c r="DD84" s="210"/>
      <c r="DE84" s="210"/>
      <c r="DF84" s="210"/>
      <c r="DG84" s="210"/>
      <c r="DH84" s="210"/>
      <c r="DI84" s="210"/>
      <c r="DJ84" s="210"/>
      <c r="DK84" s="210"/>
      <c r="DL84" s="210"/>
      <c r="DM84" s="210"/>
      <c r="DN84" s="210"/>
      <c r="DO84" s="210"/>
      <c r="DP84" s="211"/>
      <c r="DQ84" s="211"/>
      <c r="DR84" s="211"/>
      <c r="DS84" s="211"/>
      <c r="DT84" s="211"/>
      <c r="DU84" s="211"/>
      <c r="DV84" s="211"/>
      <c r="DW84" s="211"/>
    </row>
    <row r="85" spans="59:127" x14ac:dyDescent="0.25">
      <c r="BG85" s="210"/>
      <c r="BH85" s="211"/>
      <c r="BI85" s="211"/>
      <c r="BJ85" s="211"/>
      <c r="BK85" s="211"/>
      <c r="BL85" s="211"/>
      <c r="BM85" s="211"/>
      <c r="BN85" s="211"/>
      <c r="BO85" s="211"/>
      <c r="BP85" s="211"/>
      <c r="BQ85" s="211"/>
      <c r="BR85" s="211"/>
      <c r="BS85" s="211"/>
      <c r="BT85" s="211"/>
      <c r="BU85" s="211"/>
      <c r="BV85" s="211"/>
      <c r="BW85" s="211"/>
      <c r="BX85" s="211"/>
      <c r="BY85" s="211"/>
      <c r="BZ85" s="211"/>
      <c r="CA85" s="211"/>
      <c r="CB85" s="211"/>
      <c r="CC85" s="211"/>
      <c r="CD85" s="210"/>
      <c r="CE85" s="210"/>
      <c r="CF85" s="210"/>
      <c r="CG85" s="210"/>
      <c r="CH85" s="210"/>
      <c r="CI85" s="210"/>
      <c r="CJ85" s="210"/>
      <c r="CK85" s="210"/>
      <c r="CL85" s="210"/>
      <c r="CM85" s="210"/>
      <c r="CN85" s="210"/>
      <c r="CO85" s="210"/>
      <c r="CP85" s="210"/>
      <c r="CQ85" s="210"/>
      <c r="CR85" s="210"/>
      <c r="CS85" s="210"/>
      <c r="CT85" s="210"/>
      <c r="CU85" s="210"/>
      <c r="CV85" s="210"/>
      <c r="CW85" s="210"/>
      <c r="CX85" s="210"/>
      <c r="CY85" s="210"/>
      <c r="CZ85" s="210"/>
      <c r="DA85" s="210"/>
      <c r="DB85" s="210"/>
      <c r="DC85" s="210"/>
      <c r="DD85" s="210"/>
      <c r="DE85" s="210"/>
      <c r="DF85" s="210"/>
      <c r="DG85" s="210"/>
      <c r="DH85" s="210"/>
      <c r="DI85" s="210"/>
      <c r="DJ85" s="210"/>
      <c r="DK85" s="210"/>
      <c r="DL85" s="210"/>
      <c r="DM85" s="210"/>
      <c r="DN85" s="210"/>
      <c r="DO85" s="210"/>
      <c r="DP85" s="211"/>
      <c r="DQ85" s="211"/>
      <c r="DR85" s="211"/>
      <c r="DS85" s="211"/>
      <c r="DT85" s="211"/>
      <c r="DU85" s="211"/>
      <c r="DV85" s="211"/>
      <c r="DW85" s="211"/>
    </row>
    <row r="86" spans="59:127" x14ac:dyDescent="0.25">
      <c r="BG86" s="210"/>
      <c r="BH86" s="211"/>
      <c r="BI86" s="211"/>
      <c r="BJ86" s="211"/>
      <c r="BK86" s="211"/>
      <c r="BL86" s="211"/>
      <c r="BM86" s="211"/>
      <c r="BN86" s="211"/>
      <c r="BO86" s="211"/>
      <c r="BP86" s="211"/>
      <c r="BQ86" s="211"/>
      <c r="BR86" s="211"/>
      <c r="BS86" s="211"/>
      <c r="BT86" s="211"/>
      <c r="BU86" s="211"/>
      <c r="BV86" s="211"/>
      <c r="BW86" s="211"/>
      <c r="BX86" s="211"/>
      <c r="BY86" s="211"/>
      <c r="BZ86" s="211"/>
      <c r="CA86" s="211"/>
      <c r="CB86" s="211"/>
      <c r="CC86" s="211"/>
      <c r="CD86" s="210"/>
      <c r="CE86" s="210"/>
      <c r="CF86" s="210"/>
      <c r="CG86" s="210"/>
      <c r="CH86" s="210"/>
      <c r="CI86" s="210"/>
      <c r="CJ86" s="210"/>
      <c r="CK86" s="210"/>
      <c r="CL86" s="210"/>
      <c r="CM86" s="210"/>
      <c r="CN86" s="210"/>
      <c r="CO86" s="210"/>
      <c r="CP86" s="210"/>
      <c r="CQ86" s="210"/>
      <c r="CR86" s="210"/>
      <c r="CS86" s="210"/>
      <c r="CT86" s="210"/>
      <c r="CU86" s="210"/>
      <c r="CV86" s="210"/>
      <c r="CW86" s="210"/>
      <c r="CX86" s="210"/>
      <c r="CY86" s="210"/>
      <c r="CZ86" s="210"/>
      <c r="DA86" s="210"/>
      <c r="DB86" s="210"/>
      <c r="DC86" s="210"/>
      <c r="DD86" s="210"/>
      <c r="DE86" s="210"/>
      <c r="DF86" s="210"/>
      <c r="DG86" s="210"/>
      <c r="DH86" s="210"/>
      <c r="DI86" s="210"/>
      <c r="DJ86" s="210"/>
      <c r="DK86" s="210"/>
      <c r="DL86" s="210"/>
      <c r="DM86" s="210"/>
      <c r="DN86" s="210"/>
      <c r="DO86" s="210"/>
      <c r="DP86" s="211"/>
      <c r="DQ86" s="211"/>
      <c r="DR86" s="211"/>
      <c r="DS86" s="211"/>
      <c r="DT86" s="211"/>
      <c r="DU86" s="211"/>
      <c r="DV86" s="211"/>
      <c r="DW86" s="211"/>
    </row>
    <row r="87" spans="59:127" x14ac:dyDescent="0.25">
      <c r="BG87" s="210"/>
      <c r="BH87" s="211"/>
      <c r="BI87" s="211"/>
      <c r="BJ87" s="211"/>
      <c r="BK87" s="211"/>
      <c r="BL87" s="211"/>
      <c r="BM87" s="211"/>
      <c r="BN87" s="211"/>
      <c r="BO87" s="211"/>
      <c r="BP87" s="211"/>
      <c r="BQ87" s="211"/>
      <c r="BR87" s="211"/>
      <c r="BS87" s="211"/>
      <c r="BT87" s="211"/>
      <c r="BU87" s="211"/>
      <c r="BV87" s="211"/>
      <c r="BW87" s="211"/>
      <c r="BX87" s="211"/>
      <c r="BY87" s="211"/>
      <c r="BZ87" s="211"/>
      <c r="CA87" s="211"/>
      <c r="CB87" s="211"/>
      <c r="CC87" s="211"/>
      <c r="CD87" s="210"/>
      <c r="CE87" s="210"/>
      <c r="CF87" s="210"/>
      <c r="CG87" s="210"/>
      <c r="CH87" s="210"/>
      <c r="CI87" s="210"/>
      <c r="CJ87" s="210"/>
      <c r="CK87" s="210"/>
      <c r="CL87" s="210"/>
      <c r="CM87" s="210"/>
      <c r="CN87" s="210"/>
      <c r="CO87" s="210"/>
      <c r="CP87" s="210"/>
      <c r="CQ87" s="210"/>
      <c r="CR87" s="210"/>
      <c r="CS87" s="210"/>
      <c r="CT87" s="210"/>
      <c r="CU87" s="210"/>
      <c r="CV87" s="210"/>
      <c r="CW87" s="210"/>
      <c r="CX87" s="210"/>
      <c r="CY87" s="210"/>
      <c r="CZ87" s="210"/>
      <c r="DA87" s="210"/>
      <c r="DB87" s="210"/>
      <c r="DC87" s="210"/>
      <c r="DD87" s="210"/>
      <c r="DE87" s="210"/>
      <c r="DF87" s="210"/>
      <c r="DG87" s="210"/>
      <c r="DH87" s="210"/>
      <c r="DI87" s="210"/>
      <c r="DJ87" s="210"/>
      <c r="DK87" s="210"/>
      <c r="DL87" s="210"/>
      <c r="DM87" s="210"/>
      <c r="DN87" s="210"/>
      <c r="DO87" s="210"/>
      <c r="DP87" s="211"/>
      <c r="DQ87" s="211"/>
      <c r="DR87" s="211"/>
      <c r="DS87" s="211"/>
      <c r="DT87" s="211"/>
      <c r="DU87" s="211"/>
      <c r="DV87" s="211"/>
      <c r="DW87" s="211"/>
    </row>
    <row r="88" spans="59:127" x14ac:dyDescent="0.25">
      <c r="BG88" s="210"/>
      <c r="BH88" s="211"/>
      <c r="BI88" s="211"/>
      <c r="BJ88" s="211"/>
      <c r="BK88" s="211"/>
      <c r="BL88" s="211"/>
      <c r="BM88" s="211"/>
      <c r="BN88" s="211"/>
      <c r="BO88" s="211"/>
      <c r="BP88" s="211"/>
      <c r="BQ88" s="211"/>
      <c r="BR88" s="211"/>
      <c r="BS88" s="211"/>
      <c r="BT88" s="211"/>
      <c r="BU88" s="211"/>
      <c r="BV88" s="211"/>
      <c r="BW88" s="211"/>
      <c r="BX88" s="211"/>
      <c r="BY88" s="211"/>
      <c r="BZ88" s="211"/>
      <c r="CA88" s="211"/>
      <c r="CB88" s="211"/>
      <c r="CC88" s="211"/>
      <c r="CD88" s="210"/>
      <c r="CE88" s="210"/>
      <c r="CF88" s="210"/>
      <c r="CG88" s="210"/>
      <c r="CH88" s="210"/>
      <c r="CI88" s="210"/>
      <c r="CJ88" s="210"/>
      <c r="CK88" s="210"/>
      <c r="CL88" s="210"/>
      <c r="CM88" s="210"/>
      <c r="CN88" s="210"/>
      <c r="CO88" s="210"/>
      <c r="CP88" s="210"/>
      <c r="CQ88" s="210"/>
      <c r="CR88" s="210"/>
      <c r="CS88" s="210"/>
      <c r="CT88" s="210"/>
      <c r="CU88" s="210"/>
      <c r="CV88" s="210"/>
      <c r="CW88" s="210"/>
      <c r="CX88" s="210"/>
      <c r="CY88" s="210"/>
      <c r="CZ88" s="210"/>
      <c r="DA88" s="210"/>
      <c r="DB88" s="210"/>
      <c r="DC88" s="210"/>
      <c r="DD88" s="210"/>
      <c r="DE88" s="210"/>
      <c r="DF88" s="210"/>
      <c r="DG88" s="210"/>
      <c r="DH88" s="210"/>
      <c r="DI88" s="210"/>
      <c r="DJ88" s="210"/>
      <c r="DK88" s="210"/>
      <c r="DL88" s="210"/>
      <c r="DM88" s="210"/>
      <c r="DN88" s="210"/>
      <c r="DO88" s="210"/>
      <c r="DP88" s="211"/>
      <c r="DQ88" s="211"/>
      <c r="DR88" s="211"/>
      <c r="DS88" s="211"/>
      <c r="DT88" s="211"/>
      <c r="DU88" s="211"/>
      <c r="DV88" s="211"/>
      <c r="DW88" s="211"/>
    </row>
    <row r="89" spans="59:127" x14ac:dyDescent="0.25">
      <c r="BG89" s="210"/>
      <c r="BH89" s="211"/>
      <c r="BI89" s="211"/>
      <c r="BJ89" s="211"/>
      <c r="BK89" s="211"/>
      <c r="BL89" s="211"/>
      <c r="BM89" s="211"/>
      <c r="BN89" s="211"/>
      <c r="BO89" s="211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0"/>
      <c r="CE89" s="210"/>
      <c r="CF89" s="210"/>
      <c r="CG89" s="210"/>
      <c r="CH89" s="210"/>
      <c r="CI89" s="210"/>
      <c r="CJ89" s="210"/>
      <c r="CK89" s="210"/>
      <c r="CL89" s="210"/>
      <c r="CM89" s="210"/>
      <c r="CN89" s="210"/>
      <c r="CO89" s="210"/>
      <c r="CP89" s="210"/>
      <c r="CQ89" s="210"/>
      <c r="CR89" s="210"/>
      <c r="CS89" s="210"/>
      <c r="CT89" s="210"/>
      <c r="CU89" s="210"/>
      <c r="CV89" s="210"/>
      <c r="CW89" s="210"/>
      <c r="CX89" s="210"/>
      <c r="CY89" s="210"/>
      <c r="CZ89" s="210"/>
      <c r="DA89" s="210"/>
      <c r="DB89" s="210"/>
      <c r="DC89" s="210"/>
      <c r="DD89" s="210"/>
      <c r="DE89" s="210"/>
      <c r="DF89" s="210"/>
      <c r="DG89" s="210"/>
      <c r="DH89" s="210"/>
      <c r="DI89" s="210"/>
      <c r="DJ89" s="210"/>
      <c r="DK89" s="210"/>
      <c r="DL89" s="210"/>
      <c r="DM89" s="210"/>
      <c r="DN89" s="210"/>
      <c r="DO89" s="210"/>
      <c r="DP89" s="211"/>
      <c r="DQ89" s="211"/>
      <c r="DR89" s="211"/>
      <c r="DS89" s="211"/>
      <c r="DT89" s="211"/>
      <c r="DU89" s="211"/>
      <c r="DV89" s="211"/>
      <c r="DW89" s="211"/>
    </row>
    <row r="90" spans="59:127" x14ac:dyDescent="0.25">
      <c r="BG90" s="210"/>
      <c r="BH90" s="211"/>
      <c r="BI90" s="211"/>
      <c r="BJ90" s="211"/>
      <c r="BK90" s="211"/>
      <c r="BL90" s="211"/>
      <c r="BM90" s="211"/>
      <c r="BN90" s="211"/>
      <c r="BO90" s="211"/>
      <c r="BP90" s="211"/>
      <c r="BQ90" s="211"/>
      <c r="BR90" s="211"/>
      <c r="BS90" s="211"/>
      <c r="BT90" s="211"/>
      <c r="BU90" s="211"/>
      <c r="BV90" s="211"/>
      <c r="BW90" s="211"/>
      <c r="BX90" s="211"/>
      <c r="BY90" s="211"/>
      <c r="BZ90" s="211"/>
      <c r="CA90" s="211"/>
      <c r="CB90" s="211"/>
      <c r="CC90" s="211"/>
      <c r="CD90" s="210"/>
      <c r="CE90" s="210"/>
      <c r="CF90" s="210"/>
      <c r="CG90" s="210"/>
      <c r="CH90" s="210"/>
      <c r="CI90" s="210"/>
      <c r="CJ90" s="210"/>
      <c r="CK90" s="210"/>
      <c r="CL90" s="210"/>
      <c r="CM90" s="210"/>
      <c r="CN90" s="210"/>
      <c r="CO90" s="210"/>
      <c r="CP90" s="210"/>
      <c r="CQ90" s="210"/>
      <c r="CR90" s="210"/>
      <c r="CS90" s="210"/>
      <c r="CT90" s="210"/>
      <c r="CU90" s="210"/>
      <c r="CV90" s="210"/>
      <c r="CW90" s="210"/>
      <c r="CX90" s="210"/>
      <c r="CY90" s="210"/>
      <c r="CZ90" s="210"/>
      <c r="DA90" s="210"/>
      <c r="DB90" s="210"/>
      <c r="DC90" s="210"/>
      <c r="DD90" s="210"/>
      <c r="DE90" s="210"/>
      <c r="DF90" s="210"/>
      <c r="DG90" s="210"/>
      <c r="DH90" s="210"/>
      <c r="DI90" s="210"/>
      <c r="DJ90" s="210"/>
      <c r="DK90" s="210"/>
      <c r="DL90" s="210"/>
      <c r="DM90" s="210"/>
      <c r="DN90" s="210"/>
      <c r="DO90" s="210"/>
      <c r="DP90" s="211"/>
      <c r="DQ90" s="211"/>
      <c r="DR90" s="211"/>
      <c r="DS90" s="211"/>
      <c r="DT90" s="211"/>
      <c r="DU90" s="211"/>
      <c r="DV90" s="211"/>
      <c r="DW90" s="211"/>
    </row>
    <row r="91" spans="59:127" x14ac:dyDescent="0.25">
      <c r="BG91" s="210"/>
      <c r="BH91" s="211"/>
      <c r="BI91" s="211"/>
      <c r="BJ91" s="211"/>
      <c r="BK91" s="211"/>
      <c r="BL91" s="211"/>
      <c r="BM91" s="211"/>
      <c r="BN91" s="211"/>
      <c r="BO91" s="211"/>
      <c r="BP91" s="211"/>
      <c r="BQ91" s="211"/>
      <c r="BR91" s="211"/>
      <c r="BS91" s="211"/>
      <c r="BT91" s="211"/>
      <c r="BU91" s="211"/>
      <c r="BV91" s="211"/>
      <c r="BW91" s="211"/>
      <c r="BX91" s="211"/>
      <c r="BY91" s="211"/>
      <c r="BZ91" s="211"/>
      <c r="CA91" s="211"/>
      <c r="CB91" s="211"/>
      <c r="CC91" s="211"/>
      <c r="CD91" s="210"/>
      <c r="CE91" s="210"/>
      <c r="CF91" s="210"/>
      <c r="CG91" s="210"/>
      <c r="CH91" s="210"/>
      <c r="CI91" s="210"/>
      <c r="CJ91" s="210"/>
      <c r="CK91" s="210"/>
      <c r="CL91" s="210"/>
      <c r="CM91" s="210"/>
      <c r="CN91" s="210"/>
      <c r="CO91" s="210"/>
      <c r="CP91" s="210"/>
      <c r="CQ91" s="210"/>
      <c r="CR91" s="210"/>
      <c r="CS91" s="210"/>
      <c r="CT91" s="210"/>
      <c r="CU91" s="210"/>
      <c r="CV91" s="210"/>
      <c r="CW91" s="210"/>
      <c r="CX91" s="210"/>
      <c r="CY91" s="210"/>
      <c r="CZ91" s="210"/>
      <c r="DA91" s="210"/>
      <c r="DB91" s="210"/>
      <c r="DC91" s="210"/>
      <c r="DD91" s="210"/>
      <c r="DE91" s="210"/>
      <c r="DF91" s="210"/>
      <c r="DG91" s="210"/>
      <c r="DH91" s="210"/>
      <c r="DI91" s="210"/>
      <c r="DJ91" s="210"/>
      <c r="DK91" s="210"/>
      <c r="DL91" s="210"/>
      <c r="DM91" s="210"/>
      <c r="DN91" s="210"/>
      <c r="DO91" s="210"/>
      <c r="DP91" s="211"/>
      <c r="DQ91" s="211"/>
      <c r="DR91" s="211"/>
      <c r="DS91" s="211"/>
      <c r="DT91" s="211"/>
      <c r="DU91" s="211"/>
      <c r="DV91" s="211"/>
      <c r="DW91" s="211"/>
    </row>
    <row r="92" spans="59:127" x14ac:dyDescent="0.25">
      <c r="BG92" s="210"/>
      <c r="BH92" s="211"/>
      <c r="BI92" s="211"/>
      <c r="BJ92" s="211"/>
      <c r="BK92" s="211"/>
      <c r="BL92" s="211"/>
      <c r="BM92" s="211"/>
      <c r="BN92" s="211"/>
      <c r="BO92" s="211"/>
      <c r="BP92" s="211"/>
      <c r="BQ92" s="211"/>
      <c r="BR92" s="211"/>
      <c r="BS92" s="211"/>
      <c r="BT92" s="211"/>
      <c r="BU92" s="211"/>
      <c r="BV92" s="211"/>
      <c r="BW92" s="211"/>
      <c r="BX92" s="211"/>
      <c r="BY92" s="211"/>
      <c r="BZ92" s="211"/>
      <c r="CA92" s="211"/>
      <c r="CB92" s="211"/>
      <c r="CC92" s="211"/>
      <c r="CD92" s="210"/>
      <c r="CE92" s="210"/>
      <c r="CF92" s="210"/>
      <c r="CG92" s="210"/>
      <c r="CH92" s="210"/>
      <c r="CI92" s="210"/>
      <c r="CJ92" s="210"/>
      <c r="CK92" s="210"/>
      <c r="CL92" s="210"/>
      <c r="CM92" s="210"/>
      <c r="CN92" s="210"/>
      <c r="CO92" s="210"/>
      <c r="CP92" s="210"/>
      <c r="CQ92" s="210"/>
      <c r="CR92" s="210"/>
      <c r="CS92" s="210"/>
      <c r="CT92" s="210"/>
      <c r="CU92" s="210"/>
      <c r="CV92" s="210"/>
      <c r="CW92" s="210"/>
      <c r="CX92" s="210"/>
      <c r="CY92" s="210"/>
      <c r="CZ92" s="210"/>
      <c r="DA92" s="210"/>
      <c r="DB92" s="210"/>
      <c r="DC92" s="210"/>
      <c r="DD92" s="210"/>
      <c r="DE92" s="210"/>
      <c r="DF92" s="210"/>
      <c r="DG92" s="210"/>
      <c r="DH92" s="210"/>
      <c r="DI92" s="210"/>
      <c r="DJ92" s="210"/>
      <c r="DK92" s="210"/>
      <c r="DL92" s="210"/>
      <c r="DM92" s="210"/>
      <c r="DN92" s="210"/>
      <c r="DO92" s="210"/>
      <c r="DP92" s="211"/>
      <c r="DQ92" s="211"/>
      <c r="DR92" s="211"/>
      <c r="DS92" s="211"/>
      <c r="DT92" s="211"/>
      <c r="DU92" s="211"/>
      <c r="DV92" s="211"/>
      <c r="DW92" s="211"/>
    </row>
    <row r="93" spans="59:127" x14ac:dyDescent="0.25">
      <c r="BG93" s="210"/>
      <c r="BH93" s="211"/>
      <c r="BI93" s="211"/>
      <c r="BJ93" s="211"/>
      <c r="BK93" s="211"/>
      <c r="BL93" s="211"/>
      <c r="BM93" s="211"/>
      <c r="BN93" s="211"/>
      <c r="BO93" s="211"/>
      <c r="BP93" s="211"/>
      <c r="BQ93" s="211"/>
      <c r="BR93" s="211"/>
      <c r="BS93" s="211"/>
      <c r="BT93" s="211"/>
      <c r="BU93" s="211"/>
      <c r="BV93" s="211"/>
      <c r="BW93" s="211"/>
      <c r="BX93" s="211"/>
      <c r="BY93" s="211"/>
      <c r="BZ93" s="211"/>
      <c r="CA93" s="211"/>
      <c r="CB93" s="211"/>
      <c r="CC93" s="211"/>
      <c r="CD93" s="210"/>
      <c r="CE93" s="210"/>
      <c r="CF93" s="210"/>
      <c r="CG93" s="210"/>
      <c r="CH93" s="210"/>
      <c r="CI93" s="210"/>
      <c r="CJ93" s="210"/>
      <c r="CK93" s="210"/>
      <c r="CL93" s="210"/>
      <c r="CM93" s="210"/>
      <c r="CN93" s="210"/>
      <c r="CO93" s="210"/>
      <c r="CP93" s="210"/>
      <c r="CQ93" s="210"/>
      <c r="CR93" s="210"/>
      <c r="CS93" s="210"/>
      <c r="CT93" s="210"/>
      <c r="CU93" s="210"/>
      <c r="CV93" s="210"/>
      <c r="CW93" s="210"/>
      <c r="CX93" s="210"/>
      <c r="CY93" s="210"/>
      <c r="CZ93" s="210"/>
      <c r="DA93" s="210"/>
      <c r="DB93" s="210"/>
      <c r="DC93" s="210"/>
      <c r="DD93" s="210"/>
      <c r="DE93" s="210"/>
      <c r="DF93" s="210"/>
      <c r="DG93" s="210"/>
      <c r="DH93" s="210"/>
      <c r="DI93" s="210"/>
      <c r="DJ93" s="210"/>
      <c r="DK93" s="210"/>
      <c r="DL93" s="210"/>
      <c r="DM93" s="210"/>
      <c r="DN93" s="210"/>
      <c r="DO93" s="210"/>
      <c r="DP93" s="211"/>
      <c r="DQ93" s="211"/>
      <c r="DR93" s="211"/>
      <c r="DS93" s="211"/>
      <c r="DT93" s="211"/>
      <c r="DU93" s="211"/>
      <c r="DV93" s="211"/>
      <c r="DW93" s="211"/>
    </row>
    <row r="94" spans="59:127" x14ac:dyDescent="0.25">
      <c r="BG94" s="210"/>
      <c r="BH94" s="211"/>
      <c r="BI94" s="211"/>
      <c r="BJ94" s="211"/>
      <c r="BK94" s="211"/>
      <c r="BL94" s="211"/>
      <c r="BM94" s="211"/>
      <c r="BN94" s="211"/>
      <c r="BO94" s="211"/>
      <c r="BP94" s="211"/>
      <c r="BQ94" s="211"/>
      <c r="BR94" s="211"/>
      <c r="BS94" s="211"/>
      <c r="BT94" s="211"/>
      <c r="BU94" s="211"/>
      <c r="BV94" s="211"/>
      <c r="BW94" s="211"/>
      <c r="BX94" s="211"/>
      <c r="BY94" s="211"/>
      <c r="BZ94" s="211"/>
      <c r="CA94" s="211"/>
      <c r="CB94" s="211"/>
      <c r="CC94" s="211"/>
      <c r="CD94" s="210"/>
      <c r="CE94" s="210"/>
      <c r="CF94" s="210"/>
      <c r="CG94" s="210"/>
      <c r="CH94" s="210"/>
      <c r="CI94" s="210"/>
      <c r="CJ94" s="210"/>
      <c r="CK94" s="210"/>
      <c r="CL94" s="210"/>
      <c r="CM94" s="210"/>
      <c r="CN94" s="210"/>
      <c r="CO94" s="210"/>
      <c r="CP94" s="210"/>
      <c r="CQ94" s="210"/>
      <c r="CR94" s="210"/>
      <c r="CS94" s="210"/>
      <c r="CT94" s="210"/>
      <c r="CU94" s="210"/>
      <c r="CV94" s="210"/>
      <c r="CW94" s="210"/>
      <c r="CX94" s="210"/>
      <c r="CY94" s="210"/>
      <c r="CZ94" s="210"/>
      <c r="DA94" s="210"/>
      <c r="DB94" s="210"/>
      <c r="DC94" s="210"/>
      <c r="DD94" s="210"/>
      <c r="DE94" s="210"/>
      <c r="DF94" s="210"/>
      <c r="DG94" s="210"/>
      <c r="DH94" s="210"/>
      <c r="DI94" s="210"/>
      <c r="DJ94" s="210"/>
      <c r="DK94" s="210"/>
      <c r="DL94" s="210"/>
      <c r="DM94" s="210"/>
      <c r="DN94" s="210"/>
      <c r="DO94" s="210"/>
      <c r="DP94" s="211"/>
      <c r="DQ94" s="211"/>
      <c r="DR94" s="211"/>
      <c r="DS94" s="211"/>
      <c r="DT94" s="211"/>
      <c r="DU94" s="211"/>
      <c r="DV94" s="211"/>
      <c r="DW94" s="211"/>
    </row>
    <row r="95" spans="59:127" x14ac:dyDescent="0.25">
      <c r="BG95" s="210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1"/>
      <c r="BS95" s="211"/>
      <c r="BT95" s="211"/>
      <c r="BU95" s="211"/>
      <c r="BV95" s="211"/>
      <c r="BW95" s="211"/>
      <c r="BX95" s="211"/>
      <c r="BY95" s="211"/>
      <c r="BZ95" s="211"/>
      <c r="CA95" s="211"/>
      <c r="CB95" s="211"/>
      <c r="CC95" s="211"/>
      <c r="CD95" s="210"/>
      <c r="CE95" s="210"/>
      <c r="CF95" s="210"/>
      <c r="CG95" s="210"/>
      <c r="CH95" s="210"/>
      <c r="CI95" s="210"/>
      <c r="CJ95" s="210"/>
      <c r="CK95" s="210"/>
      <c r="CL95" s="210"/>
      <c r="CM95" s="210"/>
      <c r="CN95" s="210"/>
      <c r="CO95" s="210"/>
      <c r="CP95" s="210"/>
      <c r="CQ95" s="210"/>
      <c r="CR95" s="210"/>
      <c r="CS95" s="210"/>
      <c r="CT95" s="210"/>
      <c r="CU95" s="210"/>
      <c r="CV95" s="210"/>
      <c r="CW95" s="210"/>
      <c r="CX95" s="210"/>
      <c r="CY95" s="210"/>
      <c r="CZ95" s="210"/>
      <c r="DA95" s="210"/>
      <c r="DB95" s="210"/>
      <c r="DC95" s="210"/>
      <c r="DD95" s="210"/>
      <c r="DE95" s="210"/>
      <c r="DF95" s="210"/>
      <c r="DG95" s="210"/>
      <c r="DH95" s="210"/>
      <c r="DI95" s="210"/>
      <c r="DJ95" s="210"/>
      <c r="DK95" s="210"/>
      <c r="DL95" s="210"/>
      <c r="DM95" s="210"/>
      <c r="DN95" s="210"/>
      <c r="DO95" s="210"/>
      <c r="DP95" s="211"/>
      <c r="DQ95" s="211"/>
      <c r="DR95" s="211"/>
      <c r="DS95" s="211"/>
      <c r="DT95" s="211"/>
      <c r="DU95" s="211"/>
      <c r="DV95" s="211"/>
      <c r="DW95" s="211"/>
    </row>
    <row r="96" spans="59:127" x14ac:dyDescent="0.25">
      <c r="BG96" s="210"/>
      <c r="BH96" s="211"/>
      <c r="BI96" s="211"/>
      <c r="BJ96" s="211"/>
      <c r="BK96" s="211"/>
      <c r="BL96" s="211"/>
      <c r="BM96" s="211"/>
      <c r="BN96" s="211"/>
      <c r="BO96" s="211"/>
      <c r="BP96" s="211"/>
      <c r="BQ96" s="211"/>
      <c r="BR96" s="211"/>
      <c r="BS96" s="211"/>
      <c r="BT96" s="211"/>
      <c r="BU96" s="211"/>
      <c r="BV96" s="211"/>
      <c r="BW96" s="211"/>
      <c r="BX96" s="211"/>
      <c r="BY96" s="211"/>
      <c r="BZ96" s="211"/>
      <c r="CA96" s="211"/>
      <c r="CB96" s="211"/>
      <c r="CC96" s="211"/>
      <c r="CD96" s="210"/>
      <c r="CE96" s="210"/>
      <c r="CF96" s="210"/>
      <c r="CG96" s="210"/>
      <c r="CH96" s="210"/>
      <c r="CI96" s="210"/>
      <c r="CJ96" s="210"/>
      <c r="CK96" s="210"/>
      <c r="CL96" s="210"/>
      <c r="CM96" s="210"/>
      <c r="CN96" s="210"/>
      <c r="CO96" s="210"/>
      <c r="CP96" s="210"/>
      <c r="CQ96" s="210"/>
      <c r="CR96" s="210"/>
      <c r="CS96" s="210"/>
      <c r="CT96" s="210"/>
      <c r="CU96" s="210"/>
      <c r="CV96" s="210"/>
      <c r="CW96" s="210"/>
      <c r="CX96" s="210"/>
      <c r="CY96" s="210"/>
      <c r="CZ96" s="210"/>
      <c r="DA96" s="210"/>
      <c r="DB96" s="210"/>
      <c r="DC96" s="210"/>
      <c r="DD96" s="210"/>
      <c r="DE96" s="210"/>
      <c r="DF96" s="210"/>
      <c r="DG96" s="210"/>
      <c r="DH96" s="210"/>
      <c r="DI96" s="210"/>
      <c r="DJ96" s="210"/>
      <c r="DK96" s="210"/>
      <c r="DL96" s="210"/>
      <c r="DM96" s="210"/>
      <c r="DN96" s="210"/>
      <c r="DO96" s="210"/>
      <c r="DP96" s="211"/>
      <c r="DQ96" s="211"/>
      <c r="DR96" s="211"/>
      <c r="DS96" s="211"/>
      <c r="DT96" s="211"/>
      <c r="DU96" s="211"/>
      <c r="DV96" s="211"/>
      <c r="DW96" s="211"/>
    </row>
    <row r="97" spans="59:127" x14ac:dyDescent="0.25">
      <c r="BG97" s="210"/>
      <c r="BH97" s="211"/>
      <c r="BI97" s="211"/>
      <c r="BJ97" s="211"/>
      <c r="BK97" s="211"/>
      <c r="BL97" s="211"/>
      <c r="BM97" s="211"/>
      <c r="BN97" s="211"/>
      <c r="BO97" s="211"/>
      <c r="BP97" s="211"/>
      <c r="BQ97" s="211"/>
      <c r="BR97" s="211"/>
      <c r="BS97" s="211"/>
      <c r="BT97" s="211"/>
      <c r="BU97" s="211"/>
      <c r="BV97" s="211"/>
      <c r="BW97" s="211"/>
      <c r="BX97" s="211"/>
      <c r="BY97" s="211"/>
      <c r="BZ97" s="211"/>
      <c r="CA97" s="211"/>
      <c r="CB97" s="211"/>
      <c r="CC97" s="211"/>
      <c r="CD97" s="210"/>
      <c r="CE97" s="210"/>
      <c r="CF97" s="210"/>
      <c r="CG97" s="210"/>
      <c r="CH97" s="210"/>
      <c r="CI97" s="210"/>
      <c r="CJ97" s="210"/>
      <c r="CK97" s="210"/>
      <c r="CL97" s="210"/>
      <c r="CM97" s="210"/>
      <c r="CN97" s="210"/>
      <c r="CO97" s="210"/>
      <c r="CP97" s="210"/>
      <c r="CQ97" s="210"/>
      <c r="CR97" s="210"/>
      <c r="CS97" s="210"/>
      <c r="CT97" s="210"/>
      <c r="CU97" s="210"/>
      <c r="CV97" s="210"/>
      <c r="CW97" s="210"/>
      <c r="CX97" s="210"/>
      <c r="CY97" s="210"/>
      <c r="CZ97" s="210"/>
      <c r="DA97" s="210"/>
      <c r="DB97" s="210"/>
      <c r="DC97" s="210"/>
      <c r="DD97" s="210"/>
      <c r="DE97" s="210"/>
      <c r="DF97" s="210"/>
      <c r="DG97" s="210"/>
      <c r="DH97" s="210"/>
      <c r="DI97" s="210"/>
      <c r="DJ97" s="210"/>
      <c r="DK97" s="210"/>
      <c r="DL97" s="210"/>
      <c r="DM97" s="210"/>
      <c r="DN97" s="210"/>
      <c r="DO97" s="210"/>
      <c r="DP97" s="211"/>
      <c r="DQ97" s="211"/>
      <c r="DR97" s="211"/>
      <c r="DS97" s="211"/>
      <c r="DT97" s="211"/>
      <c r="DU97" s="211"/>
      <c r="DV97" s="211"/>
      <c r="DW97" s="211"/>
    </row>
    <row r="98" spans="59:127" x14ac:dyDescent="0.25">
      <c r="BG98" s="210"/>
      <c r="BH98" s="211"/>
      <c r="BI98" s="211"/>
      <c r="BJ98" s="211"/>
      <c r="BK98" s="211"/>
      <c r="BL98" s="211"/>
      <c r="BM98" s="211"/>
      <c r="BN98" s="211"/>
      <c r="BO98" s="211"/>
      <c r="BP98" s="211"/>
      <c r="BQ98" s="211"/>
      <c r="BR98" s="211"/>
      <c r="BS98" s="211"/>
      <c r="BT98" s="211"/>
      <c r="BU98" s="211"/>
      <c r="BV98" s="211"/>
      <c r="BW98" s="211"/>
      <c r="BX98" s="211"/>
      <c r="BY98" s="211"/>
      <c r="BZ98" s="211"/>
      <c r="CA98" s="211"/>
      <c r="CB98" s="211"/>
      <c r="CC98" s="211"/>
      <c r="CD98" s="210"/>
      <c r="CE98" s="210"/>
      <c r="CF98" s="210"/>
      <c r="CG98" s="210"/>
      <c r="CH98" s="210"/>
      <c r="CI98" s="210"/>
      <c r="CJ98" s="210"/>
      <c r="CK98" s="210"/>
      <c r="CL98" s="210"/>
      <c r="CM98" s="210"/>
      <c r="CN98" s="210"/>
      <c r="CO98" s="210"/>
      <c r="CP98" s="210"/>
      <c r="CQ98" s="210"/>
      <c r="CR98" s="210"/>
      <c r="CS98" s="210"/>
      <c r="CT98" s="210"/>
      <c r="CU98" s="210"/>
      <c r="CV98" s="210"/>
      <c r="CW98" s="210"/>
      <c r="CX98" s="210"/>
      <c r="CY98" s="210"/>
      <c r="CZ98" s="210"/>
      <c r="DA98" s="210"/>
      <c r="DB98" s="210"/>
      <c r="DC98" s="210"/>
      <c r="DD98" s="210"/>
      <c r="DE98" s="210"/>
      <c r="DF98" s="210"/>
      <c r="DG98" s="210"/>
      <c r="DH98" s="210"/>
      <c r="DI98" s="210"/>
      <c r="DJ98" s="210"/>
      <c r="DK98" s="210"/>
      <c r="DL98" s="210"/>
      <c r="DM98" s="210"/>
      <c r="DN98" s="210"/>
      <c r="DO98" s="210"/>
      <c r="DP98" s="211"/>
      <c r="DQ98" s="211"/>
      <c r="DR98" s="211"/>
      <c r="DS98" s="211"/>
      <c r="DT98" s="211"/>
      <c r="DU98" s="211"/>
      <c r="DV98" s="211"/>
      <c r="DW98" s="211"/>
    </row>
    <row r="99" spans="59:127" x14ac:dyDescent="0.25">
      <c r="BG99" s="210"/>
      <c r="BH99" s="211"/>
      <c r="BI99" s="211"/>
      <c r="BJ99" s="211"/>
      <c r="BK99" s="211"/>
      <c r="BL99" s="211"/>
      <c r="BM99" s="211"/>
      <c r="BN99" s="211"/>
      <c r="BO99" s="211"/>
      <c r="BP99" s="211"/>
      <c r="BQ99" s="211"/>
      <c r="BR99" s="211"/>
      <c r="BS99" s="211"/>
      <c r="BT99" s="211"/>
      <c r="BU99" s="211"/>
      <c r="BV99" s="211"/>
      <c r="BW99" s="211"/>
      <c r="BX99" s="211"/>
      <c r="BY99" s="211"/>
      <c r="BZ99" s="211"/>
      <c r="CA99" s="211"/>
      <c r="CB99" s="211"/>
      <c r="CC99" s="211"/>
      <c r="CD99" s="210"/>
      <c r="CE99" s="210"/>
      <c r="CF99" s="210"/>
      <c r="CG99" s="210"/>
      <c r="CH99" s="210"/>
      <c r="CI99" s="210"/>
      <c r="CJ99" s="210"/>
      <c r="CK99" s="210"/>
      <c r="CL99" s="210"/>
      <c r="CM99" s="210"/>
      <c r="CN99" s="210"/>
      <c r="CO99" s="210"/>
      <c r="CP99" s="210"/>
      <c r="CQ99" s="210"/>
      <c r="CR99" s="210"/>
      <c r="CS99" s="210"/>
      <c r="CT99" s="210"/>
      <c r="CU99" s="210"/>
      <c r="CV99" s="210"/>
      <c r="CW99" s="210"/>
      <c r="CX99" s="210"/>
      <c r="CY99" s="210"/>
      <c r="CZ99" s="210"/>
      <c r="DA99" s="210"/>
      <c r="DB99" s="210"/>
      <c r="DC99" s="210"/>
      <c r="DD99" s="210"/>
      <c r="DE99" s="210"/>
      <c r="DF99" s="210"/>
      <c r="DG99" s="210"/>
      <c r="DH99" s="210"/>
      <c r="DI99" s="210"/>
      <c r="DJ99" s="210"/>
      <c r="DK99" s="210"/>
      <c r="DL99" s="210"/>
      <c r="DM99" s="210"/>
      <c r="DN99" s="210"/>
      <c r="DO99" s="210"/>
      <c r="DP99" s="211"/>
      <c r="DQ99" s="211"/>
      <c r="DR99" s="211"/>
      <c r="DS99" s="211"/>
      <c r="DT99" s="211"/>
      <c r="DU99" s="211"/>
      <c r="DV99" s="211"/>
      <c r="DW99" s="211"/>
    </row>
    <row r="100" spans="59:127" x14ac:dyDescent="0.25">
      <c r="BG100" s="210"/>
      <c r="BH100" s="211"/>
      <c r="BI100" s="211"/>
      <c r="BJ100" s="211"/>
      <c r="BK100" s="211"/>
      <c r="BL100" s="211"/>
      <c r="BM100" s="211"/>
      <c r="BN100" s="211"/>
      <c r="BO100" s="211"/>
      <c r="BP100" s="211"/>
      <c r="BQ100" s="211"/>
      <c r="BR100" s="211"/>
      <c r="BS100" s="211"/>
      <c r="BT100" s="211"/>
      <c r="BU100" s="211"/>
      <c r="BV100" s="211"/>
      <c r="BW100" s="211"/>
      <c r="BX100" s="211"/>
      <c r="BY100" s="211"/>
      <c r="BZ100" s="211"/>
      <c r="CA100" s="211"/>
      <c r="CB100" s="211"/>
      <c r="CC100" s="211"/>
      <c r="CD100" s="210"/>
      <c r="CE100" s="210"/>
      <c r="CF100" s="210"/>
      <c r="CG100" s="210"/>
      <c r="CH100" s="210"/>
      <c r="CI100" s="210"/>
      <c r="CJ100" s="210"/>
      <c r="CK100" s="210"/>
      <c r="CL100" s="210"/>
      <c r="CM100" s="210"/>
      <c r="CN100" s="210"/>
      <c r="CO100" s="210"/>
      <c r="CP100" s="210"/>
      <c r="CQ100" s="210"/>
      <c r="CR100" s="210"/>
      <c r="CS100" s="210"/>
      <c r="CT100" s="210"/>
      <c r="CU100" s="210"/>
      <c r="CV100" s="210"/>
      <c r="CW100" s="210"/>
      <c r="CX100" s="210"/>
      <c r="CY100" s="210"/>
      <c r="CZ100" s="210"/>
      <c r="DA100" s="210"/>
      <c r="DB100" s="210"/>
      <c r="DC100" s="210"/>
      <c r="DD100" s="210"/>
      <c r="DE100" s="210"/>
      <c r="DF100" s="210"/>
      <c r="DG100" s="210"/>
      <c r="DH100" s="210"/>
      <c r="DI100" s="210"/>
      <c r="DJ100" s="210"/>
      <c r="DK100" s="210"/>
      <c r="DL100" s="210"/>
      <c r="DM100" s="210"/>
      <c r="DN100" s="210"/>
      <c r="DO100" s="210"/>
      <c r="DP100" s="211"/>
      <c r="DQ100" s="211"/>
      <c r="DR100" s="211"/>
      <c r="DS100" s="211"/>
      <c r="DT100" s="211"/>
      <c r="DU100" s="211"/>
      <c r="DV100" s="211"/>
      <c r="DW100" s="211"/>
    </row>
    <row r="101" spans="59:127" x14ac:dyDescent="0.25">
      <c r="BG101" s="210"/>
      <c r="BH101" s="211"/>
      <c r="BI101" s="211"/>
      <c r="BJ101" s="211"/>
      <c r="BK101" s="211"/>
      <c r="BL101" s="211"/>
      <c r="BM101" s="211"/>
      <c r="BN101" s="211"/>
      <c r="BO101" s="211"/>
      <c r="BP101" s="211"/>
      <c r="BQ101" s="211"/>
      <c r="BR101" s="211"/>
      <c r="BS101" s="211"/>
      <c r="BT101" s="211"/>
      <c r="BU101" s="211"/>
      <c r="BV101" s="211"/>
      <c r="BW101" s="211"/>
      <c r="BX101" s="211"/>
      <c r="BY101" s="211"/>
      <c r="BZ101" s="211"/>
      <c r="CA101" s="211"/>
      <c r="CB101" s="211"/>
      <c r="CC101" s="211"/>
      <c r="CD101" s="210"/>
      <c r="CE101" s="210"/>
      <c r="CF101" s="210"/>
      <c r="CG101" s="210"/>
      <c r="CH101" s="210"/>
      <c r="CI101" s="210"/>
      <c r="CJ101" s="210"/>
      <c r="CK101" s="210"/>
      <c r="CL101" s="210"/>
      <c r="CM101" s="210"/>
      <c r="CN101" s="210"/>
      <c r="CO101" s="210"/>
      <c r="CP101" s="210"/>
      <c r="CQ101" s="210"/>
      <c r="CR101" s="210"/>
      <c r="CS101" s="210"/>
      <c r="CT101" s="210"/>
      <c r="CU101" s="210"/>
      <c r="CV101" s="210"/>
      <c r="CW101" s="210"/>
      <c r="CX101" s="210"/>
      <c r="CY101" s="210"/>
      <c r="CZ101" s="210"/>
      <c r="DA101" s="210"/>
      <c r="DB101" s="210"/>
      <c r="DC101" s="210"/>
      <c r="DD101" s="210"/>
      <c r="DE101" s="210"/>
      <c r="DF101" s="210"/>
      <c r="DG101" s="210"/>
      <c r="DH101" s="210"/>
      <c r="DI101" s="210"/>
      <c r="DJ101" s="210"/>
      <c r="DK101" s="210"/>
      <c r="DL101" s="210"/>
      <c r="DM101" s="210"/>
      <c r="DN101" s="210"/>
      <c r="DO101" s="210"/>
      <c r="DP101" s="211"/>
      <c r="DQ101" s="211"/>
      <c r="DR101" s="211"/>
      <c r="DS101" s="211"/>
      <c r="DT101" s="211"/>
      <c r="DU101" s="211"/>
      <c r="DV101" s="211"/>
      <c r="DW101" s="211"/>
    </row>
    <row r="102" spans="59:127" x14ac:dyDescent="0.25">
      <c r="BG102" s="210"/>
      <c r="BH102" s="211"/>
      <c r="BI102" s="211"/>
      <c r="BJ102" s="211"/>
      <c r="BK102" s="211"/>
      <c r="BL102" s="211"/>
      <c r="BM102" s="211"/>
      <c r="BN102" s="211"/>
      <c r="BO102" s="211"/>
      <c r="BP102" s="211"/>
      <c r="BQ102" s="211"/>
      <c r="BR102" s="211"/>
      <c r="BS102" s="211"/>
      <c r="BT102" s="211"/>
      <c r="BU102" s="211"/>
      <c r="BV102" s="211"/>
      <c r="BW102" s="211"/>
      <c r="BX102" s="211"/>
      <c r="BY102" s="211"/>
      <c r="BZ102" s="211"/>
      <c r="CA102" s="211"/>
      <c r="CB102" s="211"/>
      <c r="CC102" s="211"/>
      <c r="CD102" s="210"/>
      <c r="CE102" s="210"/>
      <c r="CF102" s="210"/>
      <c r="CG102" s="210"/>
      <c r="CH102" s="210"/>
      <c r="CI102" s="210"/>
      <c r="CJ102" s="210"/>
      <c r="CK102" s="210"/>
      <c r="CL102" s="210"/>
      <c r="CM102" s="210"/>
      <c r="CN102" s="210"/>
      <c r="CO102" s="210"/>
      <c r="CP102" s="210"/>
      <c r="CQ102" s="210"/>
      <c r="CR102" s="210"/>
      <c r="CS102" s="210"/>
      <c r="CT102" s="210"/>
      <c r="CU102" s="210"/>
      <c r="CV102" s="210"/>
      <c r="CW102" s="210"/>
      <c r="CX102" s="210"/>
      <c r="CY102" s="210"/>
      <c r="CZ102" s="210"/>
      <c r="DA102" s="210"/>
      <c r="DB102" s="210"/>
      <c r="DC102" s="210"/>
      <c r="DD102" s="210"/>
      <c r="DE102" s="210"/>
      <c r="DF102" s="210"/>
      <c r="DG102" s="210"/>
      <c r="DH102" s="210"/>
      <c r="DI102" s="210"/>
      <c r="DJ102" s="210"/>
      <c r="DK102" s="210"/>
      <c r="DL102" s="210"/>
      <c r="DM102" s="210"/>
      <c r="DN102" s="210"/>
      <c r="DO102" s="210"/>
      <c r="DP102" s="211"/>
      <c r="DQ102" s="211"/>
      <c r="DR102" s="211"/>
      <c r="DS102" s="211"/>
      <c r="DT102" s="211"/>
      <c r="DU102" s="211"/>
      <c r="DV102" s="211"/>
      <c r="DW102" s="211"/>
    </row>
    <row r="103" spans="59:127" x14ac:dyDescent="0.25">
      <c r="BG103" s="210"/>
      <c r="BH103" s="211"/>
      <c r="BI103" s="211"/>
      <c r="BJ103" s="211"/>
      <c r="BK103" s="211"/>
      <c r="BL103" s="211"/>
      <c r="BM103" s="211"/>
      <c r="BN103" s="211"/>
      <c r="BO103" s="211"/>
      <c r="BP103" s="211"/>
      <c r="BQ103" s="211"/>
      <c r="BR103" s="211"/>
      <c r="BS103" s="211"/>
      <c r="BT103" s="211"/>
      <c r="BU103" s="211"/>
      <c r="BV103" s="211"/>
      <c r="BW103" s="211"/>
      <c r="BX103" s="211"/>
      <c r="BY103" s="211"/>
      <c r="BZ103" s="211"/>
      <c r="CA103" s="211"/>
      <c r="CB103" s="211"/>
      <c r="CC103" s="211"/>
      <c r="CD103" s="210"/>
      <c r="CE103" s="210"/>
      <c r="CF103" s="210"/>
      <c r="CG103" s="210"/>
      <c r="CH103" s="210"/>
      <c r="CI103" s="210"/>
      <c r="CJ103" s="210"/>
      <c r="CK103" s="210"/>
      <c r="CL103" s="210"/>
      <c r="CM103" s="210"/>
      <c r="CN103" s="210"/>
      <c r="CO103" s="210"/>
      <c r="CP103" s="210"/>
      <c r="CQ103" s="210"/>
      <c r="CR103" s="210"/>
      <c r="CS103" s="210"/>
      <c r="CT103" s="210"/>
      <c r="CU103" s="210"/>
      <c r="CV103" s="210"/>
      <c r="CW103" s="210"/>
      <c r="CX103" s="210"/>
      <c r="CY103" s="210"/>
      <c r="CZ103" s="210"/>
      <c r="DA103" s="210"/>
      <c r="DB103" s="210"/>
      <c r="DC103" s="210"/>
      <c r="DD103" s="210"/>
      <c r="DE103" s="210"/>
      <c r="DF103" s="210"/>
      <c r="DG103" s="210"/>
      <c r="DH103" s="210"/>
      <c r="DI103" s="210"/>
      <c r="DJ103" s="210"/>
      <c r="DK103" s="210"/>
      <c r="DL103" s="210"/>
      <c r="DM103" s="210"/>
      <c r="DN103" s="210"/>
      <c r="DO103" s="210"/>
      <c r="DP103" s="211"/>
      <c r="DQ103" s="211"/>
      <c r="DR103" s="211"/>
      <c r="DS103" s="211"/>
      <c r="DT103" s="211"/>
      <c r="DU103" s="211"/>
      <c r="DV103" s="211"/>
      <c r="DW103" s="211"/>
    </row>
    <row r="104" spans="59:127" x14ac:dyDescent="0.25">
      <c r="BG104" s="210"/>
      <c r="BH104" s="211"/>
      <c r="BI104" s="211"/>
      <c r="BJ104" s="211"/>
      <c r="BK104" s="211"/>
      <c r="BL104" s="211"/>
      <c r="BM104" s="211"/>
      <c r="BN104" s="211"/>
      <c r="BO104" s="211"/>
      <c r="BP104" s="211"/>
      <c r="BQ104" s="211"/>
      <c r="BR104" s="211"/>
      <c r="BS104" s="211"/>
      <c r="BT104" s="211"/>
      <c r="BU104" s="211"/>
      <c r="BV104" s="211"/>
      <c r="BW104" s="211"/>
      <c r="BX104" s="211"/>
      <c r="BY104" s="211"/>
      <c r="BZ104" s="211"/>
      <c r="CA104" s="211"/>
      <c r="CB104" s="211"/>
      <c r="CC104" s="211"/>
      <c r="CD104" s="210"/>
      <c r="CE104" s="210"/>
      <c r="CF104" s="210"/>
      <c r="CG104" s="210"/>
      <c r="CH104" s="210"/>
      <c r="CI104" s="210"/>
      <c r="CJ104" s="210"/>
      <c r="CK104" s="210"/>
      <c r="CL104" s="210"/>
      <c r="CM104" s="210"/>
      <c r="CN104" s="210"/>
      <c r="CO104" s="210"/>
      <c r="CP104" s="210"/>
      <c r="CQ104" s="210"/>
      <c r="CR104" s="210"/>
      <c r="CS104" s="210"/>
      <c r="CT104" s="210"/>
      <c r="CU104" s="210"/>
      <c r="CV104" s="210"/>
      <c r="CW104" s="210"/>
      <c r="CX104" s="210"/>
      <c r="CY104" s="210"/>
      <c r="CZ104" s="210"/>
      <c r="DA104" s="210"/>
      <c r="DB104" s="210"/>
      <c r="DC104" s="210"/>
      <c r="DD104" s="210"/>
      <c r="DE104" s="210"/>
      <c r="DF104" s="210"/>
      <c r="DG104" s="210"/>
      <c r="DH104" s="210"/>
      <c r="DI104" s="210"/>
      <c r="DJ104" s="210"/>
      <c r="DK104" s="210"/>
      <c r="DL104" s="210"/>
      <c r="DM104" s="210"/>
      <c r="DN104" s="210"/>
      <c r="DO104" s="210"/>
      <c r="DP104" s="211"/>
      <c r="DQ104" s="211"/>
      <c r="DR104" s="211"/>
      <c r="DS104" s="211"/>
      <c r="DT104" s="211"/>
      <c r="DU104" s="211"/>
      <c r="DV104" s="211"/>
      <c r="DW104" s="211"/>
    </row>
    <row r="105" spans="59:127" x14ac:dyDescent="0.25">
      <c r="BG105" s="210"/>
      <c r="BH105" s="211"/>
      <c r="BI105" s="211"/>
      <c r="BJ105" s="211"/>
      <c r="BK105" s="211"/>
      <c r="BL105" s="211"/>
      <c r="BM105" s="211"/>
      <c r="BN105" s="211"/>
      <c r="BO105" s="211"/>
      <c r="BP105" s="211"/>
      <c r="BQ105" s="211"/>
      <c r="BR105" s="211"/>
      <c r="BS105" s="211"/>
      <c r="BT105" s="211"/>
      <c r="BU105" s="211"/>
      <c r="BV105" s="211"/>
      <c r="BW105" s="211"/>
      <c r="BX105" s="211"/>
      <c r="BY105" s="211"/>
      <c r="BZ105" s="211"/>
      <c r="CA105" s="211"/>
      <c r="CB105" s="211"/>
      <c r="CC105" s="211"/>
      <c r="CD105" s="210"/>
      <c r="CE105" s="210"/>
      <c r="CF105" s="210"/>
      <c r="CG105" s="210"/>
      <c r="CH105" s="210"/>
      <c r="CI105" s="210"/>
      <c r="CJ105" s="210"/>
      <c r="CK105" s="210"/>
      <c r="CL105" s="210"/>
      <c r="CM105" s="210"/>
      <c r="CN105" s="210"/>
      <c r="CO105" s="210"/>
      <c r="CP105" s="210"/>
      <c r="CQ105" s="210"/>
      <c r="CR105" s="210"/>
      <c r="CS105" s="210"/>
      <c r="CT105" s="210"/>
      <c r="CU105" s="210"/>
      <c r="CV105" s="210"/>
      <c r="CW105" s="210"/>
      <c r="CX105" s="210"/>
      <c r="CY105" s="210"/>
      <c r="CZ105" s="210"/>
      <c r="DA105" s="210"/>
      <c r="DB105" s="210"/>
      <c r="DC105" s="210"/>
      <c r="DD105" s="210"/>
      <c r="DE105" s="210"/>
      <c r="DF105" s="210"/>
      <c r="DG105" s="210"/>
      <c r="DH105" s="210"/>
      <c r="DI105" s="210"/>
      <c r="DJ105" s="210"/>
      <c r="DK105" s="210"/>
      <c r="DL105" s="210"/>
      <c r="DM105" s="210"/>
      <c r="DN105" s="210"/>
      <c r="DO105" s="210"/>
      <c r="DP105" s="211"/>
      <c r="DQ105" s="211"/>
      <c r="DR105" s="211"/>
      <c r="DS105" s="211"/>
      <c r="DT105" s="211"/>
      <c r="DU105" s="211"/>
      <c r="DV105" s="211"/>
      <c r="DW105" s="211"/>
    </row>
    <row r="106" spans="59:127" x14ac:dyDescent="0.25">
      <c r="BG106" s="210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1"/>
      <c r="BS106" s="211"/>
      <c r="BT106" s="211"/>
      <c r="BU106" s="211"/>
      <c r="BV106" s="211"/>
      <c r="BW106" s="211"/>
      <c r="BX106" s="211"/>
      <c r="BY106" s="211"/>
      <c r="BZ106" s="211"/>
      <c r="CA106" s="211"/>
      <c r="CB106" s="211"/>
      <c r="CC106" s="211"/>
      <c r="CD106" s="210"/>
      <c r="CE106" s="210"/>
      <c r="CF106" s="210"/>
      <c r="CG106" s="210"/>
      <c r="CH106" s="210"/>
      <c r="CI106" s="210"/>
      <c r="CJ106" s="210"/>
      <c r="CK106" s="210"/>
      <c r="CL106" s="210"/>
      <c r="CM106" s="210"/>
      <c r="CN106" s="210"/>
      <c r="CO106" s="210"/>
      <c r="CP106" s="210"/>
      <c r="CQ106" s="210"/>
      <c r="CR106" s="210"/>
      <c r="CS106" s="210"/>
      <c r="CT106" s="210"/>
      <c r="CU106" s="210"/>
      <c r="CV106" s="210"/>
      <c r="CW106" s="210"/>
      <c r="CX106" s="210"/>
      <c r="CY106" s="210"/>
      <c r="CZ106" s="210"/>
      <c r="DA106" s="210"/>
      <c r="DB106" s="210"/>
      <c r="DC106" s="210"/>
      <c r="DD106" s="210"/>
      <c r="DE106" s="210"/>
      <c r="DF106" s="210"/>
      <c r="DG106" s="210"/>
      <c r="DH106" s="210"/>
      <c r="DI106" s="210"/>
      <c r="DJ106" s="210"/>
      <c r="DK106" s="210"/>
      <c r="DL106" s="210"/>
      <c r="DM106" s="210"/>
      <c r="DN106" s="210"/>
      <c r="DO106" s="210"/>
      <c r="DP106" s="211"/>
      <c r="DQ106" s="211"/>
      <c r="DR106" s="211"/>
      <c r="DS106" s="211"/>
      <c r="DT106" s="211"/>
      <c r="DU106" s="211"/>
      <c r="DV106" s="211"/>
      <c r="DW106" s="211"/>
    </row>
    <row r="107" spans="59:127" x14ac:dyDescent="0.25">
      <c r="BG107" s="210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  <c r="BS107" s="211"/>
      <c r="BT107" s="211"/>
      <c r="BU107" s="211"/>
      <c r="BV107" s="211"/>
      <c r="BW107" s="211"/>
      <c r="BX107" s="211"/>
      <c r="BY107" s="211"/>
      <c r="BZ107" s="211"/>
      <c r="CA107" s="211"/>
      <c r="CB107" s="211"/>
      <c r="CC107" s="211"/>
      <c r="CD107" s="210"/>
      <c r="CE107" s="210"/>
      <c r="CF107" s="210"/>
      <c r="CG107" s="210"/>
      <c r="CH107" s="210"/>
      <c r="CI107" s="210"/>
      <c r="CJ107" s="210"/>
      <c r="CK107" s="210"/>
      <c r="CL107" s="210"/>
      <c r="CM107" s="210"/>
      <c r="CN107" s="210"/>
      <c r="CO107" s="210"/>
      <c r="CP107" s="210"/>
      <c r="CQ107" s="210"/>
      <c r="CR107" s="210"/>
      <c r="CS107" s="210"/>
      <c r="CT107" s="210"/>
      <c r="CU107" s="210"/>
      <c r="CV107" s="210"/>
      <c r="CW107" s="210"/>
      <c r="CX107" s="210"/>
      <c r="CY107" s="210"/>
      <c r="CZ107" s="210"/>
      <c r="DA107" s="210"/>
      <c r="DB107" s="210"/>
      <c r="DC107" s="210"/>
      <c r="DD107" s="210"/>
      <c r="DE107" s="210"/>
      <c r="DF107" s="210"/>
      <c r="DG107" s="210"/>
      <c r="DH107" s="210"/>
      <c r="DI107" s="210"/>
      <c r="DJ107" s="210"/>
      <c r="DK107" s="210"/>
      <c r="DL107" s="210"/>
      <c r="DM107" s="210"/>
      <c r="DN107" s="210"/>
      <c r="DO107" s="210"/>
      <c r="DP107" s="211"/>
      <c r="DQ107" s="211"/>
      <c r="DR107" s="211"/>
      <c r="DS107" s="211"/>
      <c r="DT107" s="211"/>
      <c r="DU107" s="211"/>
      <c r="DV107" s="211"/>
      <c r="DW107" s="211"/>
    </row>
    <row r="108" spans="59:127" x14ac:dyDescent="0.25">
      <c r="BG108" s="210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1"/>
      <c r="BS108" s="211"/>
      <c r="BT108" s="211"/>
      <c r="BU108" s="211"/>
      <c r="BV108" s="211"/>
      <c r="BW108" s="211"/>
      <c r="BX108" s="211"/>
      <c r="BY108" s="211"/>
      <c r="BZ108" s="211"/>
      <c r="CA108" s="211"/>
      <c r="CB108" s="211"/>
      <c r="CC108" s="211"/>
      <c r="CD108" s="210"/>
      <c r="CE108" s="210"/>
      <c r="CF108" s="210"/>
      <c r="CG108" s="210"/>
      <c r="CH108" s="210"/>
      <c r="CI108" s="210"/>
      <c r="CJ108" s="210"/>
      <c r="CK108" s="210"/>
      <c r="CL108" s="210"/>
      <c r="CM108" s="210"/>
      <c r="CN108" s="210"/>
      <c r="CO108" s="210"/>
      <c r="CP108" s="210"/>
      <c r="CQ108" s="210"/>
      <c r="CR108" s="210"/>
      <c r="CS108" s="210"/>
      <c r="CT108" s="210"/>
      <c r="CU108" s="210"/>
      <c r="CV108" s="210"/>
      <c r="CW108" s="210"/>
      <c r="CX108" s="210"/>
      <c r="CY108" s="210"/>
      <c r="CZ108" s="210"/>
      <c r="DA108" s="210"/>
      <c r="DB108" s="210"/>
      <c r="DC108" s="210"/>
      <c r="DD108" s="210"/>
      <c r="DE108" s="210"/>
      <c r="DF108" s="210"/>
      <c r="DG108" s="210"/>
      <c r="DH108" s="210"/>
      <c r="DI108" s="210"/>
      <c r="DJ108" s="210"/>
      <c r="DK108" s="210"/>
      <c r="DL108" s="210"/>
      <c r="DM108" s="210"/>
      <c r="DN108" s="210"/>
      <c r="DO108" s="210"/>
      <c r="DP108" s="211"/>
      <c r="DQ108" s="211"/>
      <c r="DR108" s="211"/>
      <c r="DS108" s="211"/>
      <c r="DT108" s="211"/>
      <c r="DU108" s="211"/>
      <c r="DV108" s="211"/>
      <c r="DW108" s="211"/>
    </row>
    <row r="109" spans="59:127" x14ac:dyDescent="0.25">
      <c r="BG109" s="210"/>
      <c r="BH109" s="211"/>
      <c r="BI109" s="211"/>
      <c r="BJ109" s="211"/>
      <c r="BK109" s="211"/>
      <c r="BL109" s="211"/>
      <c r="BM109" s="211"/>
      <c r="BN109" s="211"/>
      <c r="BO109" s="211"/>
      <c r="BP109" s="211"/>
      <c r="BQ109" s="211"/>
      <c r="BR109" s="211"/>
      <c r="BS109" s="211"/>
      <c r="BT109" s="211"/>
      <c r="BU109" s="211"/>
      <c r="BV109" s="211"/>
      <c r="BW109" s="211"/>
      <c r="BX109" s="211"/>
      <c r="BY109" s="211"/>
      <c r="BZ109" s="211"/>
      <c r="CA109" s="211"/>
      <c r="CB109" s="211"/>
      <c r="CC109" s="211"/>
      <c r="CD109" s="210"/>
      <c r="CE109" s="210"/>
      <c r="CF109" s="210"/>
      <c r="CG109" s="210"/>
      <c r="CH109" s="210"/>
      <c r="CI109" s="210"/>
      <c r="CJ109" s="210"/>
      <c r="CK109" s="210"/>
      <c r="CL109" s="210"/>
      <c r="CM109" s="210"/>
      <c r="CN109" s="210"/>
      <c r="CO109" s="210"/>
      <c r="CP109" s="210"/>
      <c r="CQ109" s="210"/>
      <c r="CR109" s="210"/>
      <c r="CS109" s="210"/>
      <c r="CT109" s="210"/>
      <c r="CU109" s="210"/>
      <c r="CV109" s="210"/>
      <c r="CW109" s="210"/>
      <c r="CX109" s="210"/>
      <c r="CY109" s="210"/>
      <c r="CZ109" s="210"/>
      <c r="DA109" s="210"/>
      <c r="DB109" s="210"/>
      <c r="DC109" s="210"/>
      <c r="DD109" s="210"/>
      <c r="DE109" s="210"/>
      <c r="DF109" s="210"/>
      <c r="DG109" s="210"/>
      <c r="DH109" s="210"/>
      <c r="DI109" s="210"/>
      <c r="DJ109" s="210"/>
      <c r="DK109" s="210"/>
      <c r="DL109" s="210"/>
      <c r="DM109" s="210"/>
      <c r="DN109" s="210"/>
      <c r="DO109" s="210"/>
      <c r="DP109" s="211"/>
      <c r="DQ109" s="211"/>
      <c r="DR109" s="211"/>
      <c r="DS109" s="211"/>
      <c r="DT109" s="211"/>
      <c r="DU109" s="211"/>
      <c r="DV109" s="211"/>
      <c r="DW109" s="211"/>
    </row>
    <row r="110" spans="59:127" x14ac:dyDescent="0.25">
      <c r="BG110" s="210"/>
      <c r="BH110" s="211"/>
      <c r="BI110" s="211"/>
      <c r="BJ110" s="211"/>
      <c r="BK110" s="211"/>
      <c r="BL110" s="211"/>
      <c r="BM110" s="211"/>
      <c r="BN110" s="211"/>
      <c r="BO110" s="211"/>
      <c r="BP110" s="211"/>
      <c r="BQ110" s="211"/>
      <c r="BR110" s="211"/>
      <c r="BS110" s="211"/>
      <c r="BT110" s="211"/>
      <c r="BU110" s="211"/>
      <c r="BV110" s="211"/>
      <c r="BW110" s="211"/>
      <c r="BX110" s="211"/>
      <c r="BY110" s="211"/>
      <c r="BZ110" s="211"/>
      <c r="CA110" s="211"/>
      <c r="CB110" s="211"/>
      <c r="CC110" s="211"/>
      <c r="CD110" s="210"/>
      <c r="CE110" s="210"/>
      <c r="CF110" s="210"/>
      <c r="CG110" s="210"/>
      <c r="CH110" s="210"/>
      <c r="CI110" s="210"/>
      <c r="CJ110" s="210"/>
      <c r="CK110" s="210"/>
      <c r="CL110" s="210"/>
      <c r="CM110" s="210"/>
      <c r="CN110" s="210"/>
      <c r="CO110" s="210"/>
      <c r="CP110" s="210"/>
      <c r="CQ110" s="210"/>
      <c r="CR110" s="210"/>
      <c r="CS110" s="210"/>
      <c r="CT110" s="210"/>
      <c r="CU110" s="210"/>
      <c r="CV110" s="210"/>
      <c r="CW110" s="210"/>
      <c r="CX110" s="210"/>
      <c r="CY110" s="210"/>
      <c r="CZ110" s="210"/>
      <c r="DA110" s="210"/>
      <c r="DB110" s="210"/>
      <c r="DC110" s="210"/>
      <c r="DD110" s="210"/>
      <c r="DE110" s="210"/>
      <c r="DF110" s="210"/>
      <c r="DG110" s="210"/>
      <c r="DH110" s="210"/>
      <c r="DI110" s="210"/>
      <c r="DJ110" s="210"/>
      <c r="DK110" s="210"/>
      <c r="DL110" s="210"/>
      <c r="DM110" s="210"/>
      <c r="DN110" s="210"/>
      <c r="DO110" s="210"/>
      <c r="DP110" s="211"/>
      <c r="DQ110" s="211"/>
      <c r="DR110" s="211"/>
      <c r="DS110" s="211"/>
      <c r="DT110" s="211"/>
      <c r="DU110" s="211"/>
      <c r="DV110" s="211"/>
      <c r="DW110" s="211"/>
    </row>
    <row r="111" spans="59:127" x14ac:dyDescent="0.25">
      <c r="BG111" s="210"/>
      <c r="BH111" s="211"/>
      <c r="BI111" s="211"/>
      <c r="BJ111" s="211"/>
      <c r="BK111" s="211"/>
      <c r="BL111" s="211"/>
      <c r="BM111" s="211"/>
      <c r="BN111" s="211"/>
      <c r="BO111" s="211"/>
      <c r="BP111" s="211"/>
      <c r="BQ111" s="211"/>
      <c r="BR111" s="211"/>
      <c r="BS111" s="211"/>
      <c r="BT111" s="211"/>
      <c r="BU111" s="211"/>
      <c r="BV111" s="211"/>
      <c r="BW111" s="211"/>
      <c r="BX111" s="211"/>
      <c r="BY111" s="211"/>
      <c r="BZ111" s="211"/>
      <c r="CA111" s="211"/>
      <c r="CB111" s="211"/>
      <c r="CC111" s="211"/>
      <c r="CD111" s="210"/>
      <c r="CE111" s="210"/>
      <c r="CF111" s="210"/>
      <c r="CG111" s="210"/>
      <c r="CH111" s="210"/>
      <c r="CI111" s="210"/>
      <c r="CJ111" s="210"/>
      <c r="CK111" s="210"/>
      <c r="CL111" s="210"/>
      <c r="CM111" s="210"/>
      <c r="CN111" s="210"/>
      <c r="CO111" s="210"/>
      <c r="CP111" s="210"/>
      <c r="CQ111" s="210"/>
      <c r="CR111" s="210"/>
      <c r="CS111" s="210"/>
      <c r="CT111" s="210"/>
      <c r="CU111" s="210"/>
      <c r="CV111" s="210"/>
      <c r="CW111" s="210"/>
      <c r="CX111" s="210"/>
      <c r="CY111" s="210"/>
      <c r="CZ111" s="210"/>
      <c r="DA111" s="210"/>
      <c r="DB111" s="210"/>
      <c r="DC111" s="210"/>
      <c r="DD111" s="210"/>
      <c r="DE111" s="210"/>
      <c r="DF111" s="210"/>
      <c r="DG111" s="210"/>
      <c r="DH111" s="210"/>
      <c r="DI111" s="210"/>
      <c r="DJ111" s="210"/>
      <c r="DK111" s="210"/>
      <c r="DL111" s="210"/>
      <c r="DM111" s="210"/>
      <c r="DN111" s="210"/>
      <c r="DO111" s="210"/>
      <c r="DP111" s="211"/>
      <c r="DQ111" s="211"/>
      <c r="DR111" s="211"/>
      <c r="DS111" s="211"/>
      <c r="DT111" s="211"/>
      <c r="DU111" s="211"/>
      <c r="DV111" s="211"/>
      <c r="DW111" s="211"/>
    </row>
    <row r="112" spans="59:127" x14ac:dyDescent="0.25">
      <c r="BG112" s="210"/>
      <c r="BH112" s="211"/>
      <c r="BI112" s="211"/>
      <c r="BJ112" s="211"/>
      <c r="BK112" s="211"/>
      <c r="BL112" s="211"/>
      <c r="BM112" s="211"/>
      <c r="BN112" s="211"/>
      <c r="BO112" s="211"/>
      <c r="BP112" s="211"/>
      <c r="BQ112" s="211"/>
      <c r="BR112" s="211"/>
      <c r="BS112" s="211"/>
      <c r="BT112" s="211"/>
      <c r="BU112" s="211"/>
      <c r="BV112" s="211"/>
      <c r="BW112" s="211"/>
      <c r="BX112" s="211"/>
      <c r="BY112" s="211"/>
      <c r="BZ112" s="211"/>
      <c r="CA112" s="211"/>
      <c r="CB112" s="211"/>
      <c r="CC112" s="211"/>
      <c r="CD112" s="210"/>
      <c r="CE112" s="210"/>
      <c r="CF112" s="210"/>
      <c r="CG112" s="210"/>
      <c r="CH112" s="210"/>
      <c r="CI112" s="210"/>
      <c r="CJ112" s="210"/>
      <c r="CK112" s="210"/>
      <c r="CL112" s="210"/>
      <c r="CM112" s="210"/>
      <c r="CN112" s="210"/>
      <c r="CO112" s="210"/>
      <c r="CP112" s="210"/>
      <c r="CQ112" s="210"/>
      <c r="CR112" s="210"/>
      <c r="CS112" s="210"/>
      <c r="CT112" s="210"/>
      <c r="CU112" s="210"/>
      <c r="CV112" s="210"/>
      <c r="CW112" s="210"/>
      <c r="CX112" s="210"/>
      <c r="CY112" s="210"/>
      <c r="CZ112" s="210"/>
      <c r="DA112" s="210"/>
      <c r="DB112" s="210"/>
      <c r="DC112" s="210"/>
      <c r="DD112" s="210"/>
      <c r="DE112" s="210"/>
      <c r="DF112" s="210"/>
      <c r="DG112" s="210"/>
      <c r="DH112" s="210"/>
      <c r="DI112" s="210"/>
      <c r="DJ112" s="210"/>
      <c r="DK112" s="210"/>
      <c r="DL112" s="210"/>
      <c r="DM112" s="210"/>
      <c r="DN112" s="210"/>
      <c r="DO112" s="210"/>
      <c r="DP112" s="211"/>
      <c r="DQ112" s="211"/>
      <c r="DR112" s="211"/>
      <c r="DS112" s="211"/>
      <c r="DT112" s="211"/>
      <c r="DU112" s="211"/>
      <c r="DV112" s="211"/>
      <c r="DW112" s="211"/>
    </row>
    <row r="113" spans="59:127" x14ac:dyDescent="0.25">
      <c r="BG113" s="210"/>
      <c r="BH113" s="211"/>
      <c r="BI113" s="211"/>
      <c r="BJ113" s="211"/>
      <c r="BK113" s="211"/>
      <c r="BL113" s="211"/>
      <c r="BM113" s="211"/>
      <c r="BN113" s="211"/>
      <c r="BO113" s="211"/>
      <c r="BP113" s="211"/>
      <c r="BQ113" s="211"/>
      <c r="BR113" s="211"/>
      <c r="BS113" s="211"/>
      <c r="BT113" s="211"/>
      <c r="BU113" s="211"/>
      <c r="BV113" s="211"/>
      <c r="BW113" s="211"/>
      <c r="BX113" s="211"/>
      <c r="BY113" s="211"/>
      <c r="BZ113" s="211"/>
      <c r="CA113" s="211"/>
      <c r="CB113" s="211"/>
      <c r="CC113" s="211"/>
      <c r="CD113" s="210"/>
      <c r="CE113" s="210"/>
      <c r="CF113" s="210"/>
      <c r="CG113" s="210"/>
      <c r="CH113" s="210"/>
      <c r="CI113" s="210"/>
      <c r="CJ113" s="210"/>
      <c r="CK113" s="210"/>
      <c r="CL113" s="210"/>
      <c r="CM113" s="210"/>
      <c r="CN113" s="210"/>
      <c r="CO113" s="210"/>
      <c r="CP113" s="210"/>
      <c r="CQ113" s="210"/>
      <c r="CR113" s="210"/>
      <c r="CS113" s="210"/>
      <c r="CT113" s="210"/>
      <c r="CU113" s="210"/>
      <c r="CV113" s="210"/>
      <c r="CW113" s="210"/>
      <c r="CX113" s="210"/>
      <c r="CY113" s="210"/>
      <c r="CZ113" s="210"/>
      <c r="DA113" s="210"/>
      <c r="DB113" s="210"/>
      <c r="DC113" s="210"/>
      <c r="DD113" s="210"/>
      <c r="DE113" s="210"/>
      <c r="DF113" s="210"/>
      <c r="DG113" s="210"/>
      <c r="DH113" s="210"/>
      <c r="DI113" s="210"/>
      <c r="DJ113" s="210"/>
      <c r="DK113" s="210"/>
      <c r="DL113" s="210"/>
      <c r="DM113" s="210"/>
      <c r="DN113" s="210"/>
      <c r="DO113" s="210"/>
      <c r="DP113" s="211"/>
      <c r="DQ113" s="211"/>
      <c r="DR113" s="211"/>
      <c r="DS113" s="211"/>
      <c r="DT113" s="211"/>
      <c r="DU113" s="211"/>
      <c r="DV113" s="211"/>
      <c r="DW113" s="211"/>
    </row>
    <row r="114" spans="59:127" x14ac:dyDescent="0.25">
      <c r="BG114" s="210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1"/>
      <c r="BS114" s="211"/>
      <c r="BT114" s="211"/>
      <c r="BU114" s="211"/>
      <c r="BV114" s="211"/>
      <c r="BW114" s="211"/>
      <c r="BX114" s="211"/>
      <c r="BY114" s="211"/>
      <c r="BZ114" s="211"/>
      <c r="CA114" s="211"/>
      <c r="CB114" s="211"/>
      <c r="CC114" s="211"/>
      <c r="CD114" s="210"/>
      <c r="CE114" s="210"/>
      <c r="CF114" s="210"/>
      <c r="CG114" s="210"/>
      <c r="CH114" s="210"/>
      <c r="CI114" s="210"/>
      <c r="CJ114" s="210"/>
      <c r="CK114" s="210"/>
      <c r="CL114" s="210"/>
      <c r="CM114" s="210"/>
      <c r="CN114" s="210"/>
      <c r="CO114" s="210"/>
      <c r="CP114" s="210"/>
      <c r="CQ114" s="210"/>
      <c r="CR114" s="210"/>
      <c r="CS114" s="210"/>
      <c r="CT114" s="210"/>
      <c r="CU114" s="210"/>
      <c r="CV114" s="210"/>
      <c r="CW114" s="210"/>
      <c r="CX114" s="210"/>
      <c r="CY114" s="210"/>
      <c r="CZ114" s="210"/>
      <c r="DA114" s="210"/>
      <c r="DB114" s="210"/>
      <c r="DC114" s="210"/>
      <c r="DD114" s="210"/>
      <c r="DE114" s="210"/>
      <c r="DF114" s="210"/>
      <c r="DG114" s="210"/>
      <c r="DH114" s="210"/>
      <c r="DI114" s="210"/>
      <c r="DJ114" s="210"/>
      <c r="DK114" s="210"/>
      <c r="DL114" s="210"/>
      <c r="DM114" s="210"/>
      <c r="DN114" s="210"/>
      <c r="DO114" s="210"/>
      <c r="DP114" s="211"/>
      <c r="DQ114" s="211"/>
      <c r="DR114" s="211"/>
      <c r="DS114" s="211"/>
      <c r="DT114" s="211"/>
      <c r="DU114" s="211"/>
      <c r="DV114" s="211"/>
      <c r="DW114" s="211"/>
    </row>
    <row r="115" spans="59:127" x14ac:dyDescent="0.25">
      <c r="BG115" s="210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1"/>
      <c r="BS115" s="211"/>
      <c r="BT115" s="211"/>
      <c r="BU115" s="211"/>
      <c r="BV115" s="211"/>
      <c r="BW115" s="211"/>
      <c r="BX115" s="211"/>
      <c r="BY115" s="211"/>
      <c r="BZ115" s="211"/>
      <c r="CA115" s="211"/>
      <c r="CB115" s="211"/>
      <c r="CC115" s="211"/>
      <c r="CD115" s="210"/>
      <c r="CE115" s="210"/>
      <c r="CF115" s="210"/>
      <c r="CG115" s="210"/>
      <c r="CH115" s="210"/>
      <c r="CI115" s="210"/>
      <c r="CJ115" s="210"/>
      <c r="CK115" s="210"/>
      <c r="CL115" s="210"/>
      <c r="CM115" s="210"/>
      <c r="CN115" s="210"/>
      <c r="CO115" s="210"/>
      <c r="CP115" s="210"/>
      <c r="CQ115" s="210"/>
      <c r="CR115" s="210"/>
      <c r="CS115" s="210"/>
      <c r="CT115" s="210"/>
      <c r="CU115" s="210"/>
      <c r="CV115" s="210"/>
      <c r="CW115" s="210"/>
      <c r="CX115" s="210"/>
      <c r="CY115" s="210"/>
      <c r="CZ115" s="210"/>
      <c r="DA115" s="210"/>
      <c r="DB115" s="210"/>
      <c r="DC115" s="210"/>
      <c r="DD115" s="210"/>
      <c r="DE115" s="210"/>
      <c r="DF115" s="210"/>
      <c r="DG115" s="210"/>
      <c r="DH115" s="210"/>
      <c r="DI115" s="210"/>
      <c r="DJ115" s="210"/>
      <c r="DK115" s="210"/>
      <c r="DL115" s="210"/>
      <c r="DM115" s="210"/>
      <c r="DN115" s="210"/>
      <c r="DO115" s="210"/>
      <c r="DP115" s="211"/>
      <c r="DQ115" s="211"/>
      <c r="DR115" s="211"/>
      <c r="DS115" s="211"/>
      <c r="DT115" s="211"/>
      <c r="DU115" s="211"/>
      <c r="DV115" s="211"/>
      <c r="DW115" s="211"/>
    </row>
    <row r="116" spans="59:127" x14ac:dyDescent="0.25">
      <c r="BG116" s="210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1"/>
      <c r="BS116" s="211"/>
      <c r="BT116" s="211"/>
      <c r="BU116" s="211"/>
      <c r="BV116" s="211"/>
      <c r="BW116" s="211"/>
      <c r="BX116" s="211"/>
      <c r="BY116" s="211"/>
      <c r="BZ116" s="211"/>
      <c r="CA116" s="211"/>
      <c r="CB116" s="211"/>
      <c r="CC116" s="211"/>
      <c r="CD116" s="210"/>
      <c r="CE116" s="210"/>
      <c r="CF116" s="210"/>
      <c r="CG116" s="210"/>
      <c r="CH116" s="210"/>
      <c r="CI116" s="210"/>
      <c r="CJ116" s="210"/>
      <c r="CK116" s="210"/>
      <c r="CL116" s="210"/>
      <c r="CM116" s="210"/>
      <c r="CN116" s="210"/>
      <c r="CO116" s="210"/>
      <c r="CP116" s="210"/>
      <c r="CQ116" s="210"/>
      <c r="CR116" s="210"/>
      <c r="CS116" s="210"/>
      <c r="CT116" s="210"/>
      <c r="CU116" s="210"/>
      <c r="CV116" s="210"/>
      <c r="CW116" s="210"/>
      <c r="CX116" s="210"/>
      <c r="CY116" s="210"/>
      <c r="CZ116" s="210"/>
      <c r="DA116" s="210"/>
      <c r="DB116" s="210"/>
      <c r="DC116" s="210"/>
      <c r="DD116" s="210"/>
      <c r="DE116" s="210"/>
      <c r="DF116" s="210"/>
      <c r="DG116" s="210"/>
      <c r="DH116" s="210"/>
      <c r="DI116" s="210"/>
      <c r="DJ116" s="210"/>
      <c r="DK116" s="210"/>
      <c r="DL116" s="210"/>
      <c r="DM116" s="210"/>
      <c r="DN116" s="210"/>
      <c r="DO116" s="210"/>
      <c r="DP116" s="211"/>
      <c r="DQ116" s="211"/>
      <c r="DR116" s="211"/>
      <c r="DS116" s="211"/>
      <c r="DT116" s="211"/>
      <c r="DU116" s="211"/>
      <c r="DV116" s="211"/>
      <c r="DW116" s="211"/>
    </row>
    <row r="117" spans="59:127" x14ac:dyDescent="0.25">
      <c r="BG117" s="210"/>
      <c r="BH117" s="211"/>
      <c r="BI117" s="211"/>
      <c r="BJ117" s="211"/>
      <c r="BK117" s="211"/>
      <c r="BL117" s="211"/>
      <c r="BM117" s="211"/>
      <c r="BN117" s="211"/>
      <c r="BO117" s="211"/>
      <c r="BP117" s="211"/>
      <c r="BQ117" s="211"/>
      <c r="BR117" s="211"/>
      <c r="BS117" s="211"/>
      <c r="BT117" s="211"/>
      <c r="BU117" s="211"/>
      <c r="BV117" s="211"/>
      <c r="BW117" s="211"/>
      <c r="BX117" s="211"/>
      <c r="BY117" s="211"/>
      <c r="BZ117" s="211"/>
      <c r="CA117" s="211"/>
      <c r="CB117" s="211"/>
      <c r="CC117" s="211"/>
      <c r="CD117" s="210"/>
      <c r="CE117" s="210"/>
      <c r="CF117" s="210"/>
      <c r="CG117" s="210"/>
      <c r="CH117" s="210"/>
      <c r="CI117" s="210"/>
      <c r="CJ117" s="210"/>
      <c r="CK117" s="210"/>
      <c r="CL117" s="210"/>
      <c r="CM117" s="210"/>
      <c r="CN117" s="210"/>
      <c r="CO117" s="210"/>
      <c r="CP117" s="210"/>
      <c r="CQ117" s="210"/>
      <c r="CR117" s="210"/>
      <c r="CS117" s="210"/>
      <c r="CT117" s="210"/>
      <c r="CU117" s="210"/>
      <c r="CV117" s="210"/>
      <c r="CW117" s="210"/>
      <c r="CX117" s="210"/>
      <c r="CY117" s="210"/>
      <c r="CZ117" s="210"/>
      <c r="DA117" s="210"/>
      <c r="DB117" s="210"/>
      <c r="DC117" s="210"/>
      <c r="DD117" s="210"/>
      <c r="DE117" s="210"/>
      <c r="DF117" s="210"/>
      <c r="DG117" s="210"/>
      <c r="DH117" s="210"/>
      <c r="DI117" s="210"/>
      <c r="DJ117" s="210"/>
      <c r="DK117" s="210"/>
      <c r="DL117" s="210"/>
      <c r="DM117" s="210"/>
      <c r="DN117" s="210"/>
      <c r="DO117" s="210"/>
      <c r="DP117" s="211"/>
      <c r="DQ117" s="211"/>
      <c r="DR117" s="211"/>
      <c r="DS117" s="211"/>
      <c r="DT117" s="211"/>
      <c r="DU117" s="211"/>
      <c r="DV117" s="211"/>
      <c r="DW117" s="211"/>
    </row>
    <row r="118" spans="59:127" x14ac:dyDescent="0.25">
      <c r="BG118" s="210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  <c r="BS118" s="211"/>
      <c r="BT118" s="211"/>
      <c r="BU118" s="211"/>
      <c r="BV118" s="211"/>
      <c r="BW118" s="211"/>
      <c r="BX118" s="211"/>
      <c r="BY118" s="211"/>
      <c r="BZ118" s="211"/>
      <c r="CA118" s="211"/>
      <c r="CB118" s="211"/>
      <c r="CC118" s="211"/>
      <c r="CD118" s="210"/>
      <c r="CE118" s="210"/>
      <c r="CF118" s="210"/>
      <c r="CG118" s="210"/>
      <c r="CH118" s="210"/>
      <c r="CI118" s="210"/>
      <c r="CJ118" s="210"/>
      <c r="CK118" s="210"/>
      <c r="CL118" s="210"/>
      <c r="CM118" s="210"/>
      <c r="CN118" s="210"/>
      <c r="CO118" s="210"/>
      <c r="CP118" s="210"/>
      <c r="CQ118" s="210"/>
      <c r="CR118" s="210"/>
      <c r="CS118" s="210"/>
      <c r="CT118" s="210"/>
      <c r="CU118" s="210"/>
      <c r="CV118" s="210"/>
      <c r="CW118" s="210"/>
      <c r="CX118" s="210"/>
      <c r="CY118" s="210"/>
      <c r="CZ118" s="210"/>
      <c r="DA118" s="210"/>
      <c r="DB118" s="210"/>
      <c r="DC118" s="210"/>
      <c r="DD118" s="210"/>
      <c r="DE118" s="210"/>
      <c r="DF118" s="210"/>
      <c r="DG118" s="210"/>
      <c r="DH118" s="210"/>
      <c r="DI118" s="210"/>
      <c r="DJ118" s="210"/>
      <c r="DK118" s="210"/>
      <c r="DL118" s="210"/>
      <c r="DM118" s="210"/>
      <c r="DN118" s="210"/>
      <c r="DO118" s="210"/>
      <c r="DP118" s="211"/>
      <c r="DQ118" s="211"/>
      <c r="DR118" s="211"/>
      <c r="DS118" s="211"/>
      <c r="DT118" s="211"/>
      <c r="DU118" s="211"/>
      <c r="DV118" s="211"/>
      <c r="DW118" s="211"/>
    </row>
    <row r="119" spans="59:127" x14ac:dyDescent="0.25">
      <c r="BG119" s="210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  <c r="BS119" s="211"/>
      <c r="BT119" s="211"/>
      <c r="BU119" s="211"/>
      <c r="BV119" s="211"/>
      <c r="BW119" s="211"/>
      <c r="BX119" s="211"/>
      <c r="BY119" s="211"/>
      <c r="BZ119" s="211"/>
      <c r="CA119" s="211"/>
      <c r="CB119" s="211"/>
      <c r="CC119" s="211"/>
      <c r="CD119" s="210"/>
      <c r="CE119" s="210"/>
      <c r="CF119" s="210"/>
      <c r="CG119" s="210"/>
      <c r="CH119" s="210"/>
      <c r="CI119" s="210"/>
      <c r="CJ119" s="210"/>
      <c r="CK119" s="210"/>
      <c r="CL119" s="210"/>
      <c r="CM119" s="210"/>
      <c r="CN119" s="210"/>
      <c r="CO119" s="210"/>
      <c r="CP119" s="210"/>
      <c r="CQ119" s="210"/>
      <c r="CR119" s="210"/>
      <c r="CS119" s="210"/>
      <c r="CT119" s="210"/>
      <c r="CU119" s="210"/>
      <c r="CV119" s="210"/>
      <c r="CW119" s="210"/>
      <c r="CX119" s="210"/>
      <c r="CY119" s="210"/>
      <c r="CZ119" s="210"/>
      <c r="DA119" s="210"/>
      <c r="DB119" s="210"/>
      <c r="DC119" s="210"/>
      <c r="DD119" s="210"/>
      <c r="DE119" s="210"/>
      <c r="DF119" s="210"/>
      <c r="DG119" s="210"/>
      <c r="DH119" s="210"/>
      <c r="DI119" s="210"/>
      <c r="DJ119" s="210"/>
      <c r="DK119" s="210"/>
      <c r="DL119" s="210"/>
      <c r="DM119" s="210"/>
      <c r="DN119" s="210"/>
      <c r="DO119" s="210"/>
      <c r="DP119" s="211"/>
      <c r="DQ119" s="211"/>
      <c r="DR119" s="211"/>
      <c r="DS119" s="211"/>
      <c r="DT119" s="211"/>
      <c r="DU119" s="211"/>
      <c r="DV119" s="211"/>
      <c r="DW119" s="211"/>
    </row>
    <row r="120" spans="59:127" x14ac:dyDescent="0.25">
      <c r="BG120" s="210"/>
      <c r="BH120" s="211"/>
      <c r="BI120" s="211"/>
      <c r="BJ120" s="211"/>
      <c r="BK120" s="211"/>
      <c r="BL120" s="211"/>
      <c r="BM120" s="211"/>
      <c r="BN120" s="211"/>
      <c r="BO120" s="211"/>
      <c r="BP120" s="211"/>
      <c r="BQ120" s="211"/>
      <c r="BR120" s="211"/>
      <c r="BS120" s="211"/>
      <c r="BT120" s="211"/>
      <c r="BU120" s="211"/>
      <c r="BV120" s="211"/>
      <c r="BW120" s="211"/>
      <c r="BX120" s="211"/>
      <c r="BY120" s="211"/>
      <c r="BZ120" s="211"/>
      <c r="CA120" s="211"/>
      <c r="CB120" s="211"/>
      <c r="CC120" s="211"/>
      <c r="CD120" s="210"/>
      <c r="CE120" s="210"/>
      <c r="CF120" s="210"/>
      <c r="CG120" s="210"/>
      <c r="CH120" s="210"/>
      <c r="CI120" s="210"/>
      <c r="CJ120" s="210"/>
      <c r="CK120" s="210"/>
      <c r="CL120" s="210"/>
      <c r="CM120" s="210"/>
      <c r="CN120" s="210"/>
      <c r="CO120" s="210"/>
      <c r="CP120" s="210"/>
      <c r="CQ120" s="210"/>
      <c r="CR120" s="210"/>
      <c r="CS120" s="210"/>
      <c r="CT120" s="210"/>
      <c r="CU120" s="210"/>
      <c r="CV120" s="210"/>
      <c r="CW120" s="210"/>
      <c r="CX120" s="210"/>
      <c r="CY120" s="210"/>
      <c r="CZ120" s="210"/>
      <c r="DA120" s="210"/>
      <c r="DB120" s="210"/>
      <c r="DC120" s="210"/>
      <c r="DD120" s="210"/>
      <c r="DE120" s="210"/>
      <c r="DF120" s="210"/>
      <c r="DG120" s="210"/>
      <c r="DH120" s="210"/>
      <c r="DI120" s="210"/>
      <c r="DJ120" s="210"/>
      <c r="DK120" s="210"/>
      <c r="DL120" s="210"/>
      <c r="DM120" s="210"/>
      <c r="DN120" s="210"/>
      <c r="DO120" s="210"/>
      <c r="DP120" s="211"/>
      <c r="DQ120" s="211"/>
      <c r="DR120" s="211"/>
      <c r="DS120" s="211"/>
      <c r="DT120" s="211"/>
      <c r="DU120" s="211"/>
      <c r="DV120" s="211"/>
      <c r="DW120" s="211"/>
    </row>
    <row r="121" spans="59:127" x14ac:dyDescent="0.25">
      <c r="BG121" s="210"/>
      <c r="BH121" s="211"/>
      <c r="BI121" s="211"/>
      <c r="BJ121" s="211"/>
      <c r="BK121" s="211"/>
      <c r="BL121" s="211"/>
      <c r="BM121" s="211"/>
      <c r="BN121" s="211"/>
      <c r="BO121" s="211"/>
      <c r="BP121" s="211"/>
      <c r="BQ121" s="211"/>
      <c r="BR121" s="211"/>
      <c r="BS121" s="211"/>
      <c r="BT121" s="211"/>
      <c r="BU121" s="211"/>
      <c r="BV121" s="211"/>
      <c r="BW121" s="211"/>
      <c r="BX121" s="211"/>
      <c r="BY121" s="211"/>
      <c r="BZ121" s="211"/>
      <c r="CA121" s="211"/>
      <c r="CB121" s="211"/>
      <c r="CC121" s="211"/>
      <c r="CD121" s="210"/>
      <c r="CE121" s="210"/>
      <c r="CF121" s="210"/>
      <c r="CG121" s="210"/>
      <c r="CH121" s="210"/>
      <c r="CI121" s="210"/>
      <c r="CJ121" s="210"/>
      <c r="CK121" s="210"/>
      <c r="CL121" s="210"/>
      <c r="CM121" s="210"/>
      <c r="CN121" s="210"/>
      <c r="CO121" s="210"/>
      <c r="CP121" s="210"/>
      <c r="CQ121" s="210"/>
      <c r="CR121" s="210"/>
      <c r="CS121" s="210"/>
      <c r="CT121" s="210"/>
      <c r="CU121" s="210"/>
      <c r="CV121" s="210"/>
      <c r="CW121" s="210"/>
      <c r="CX121" s="210"/>
      <c r="CY121" s="210"/>
      <c r="CZ121" s="210"/>
      <c r="DA121" s="210"/>
      <c r="DB121" s="210"/>
      <c r="DC121" s="210"/>
      <c r="DD121" s="210"/>
      <c r="DE121" s="210"/>
      <c r="DF121" s="210"/>
      <c r="DG121" s="210"/>
      <c r="DH121" s="210"/>
      <c r="DI121" s="210"/>
      <c r="DJ121" s="210"/>
      <c r="DK121" s="210"/>
      <c r="DL121" s="210"/>
      <c r="DM121" s="210"/>
      <c r="DN121" s="210"/>
      <c r="DO121" s="210"/>
      <c r="DP121" s="211"/>
      <c r="DQ121" s="211"/>
      <c r="DR121" s="211"/>
      <c r="DS121" s="211"/>
      <c r="DT121" s="211"/>
      <c r="DU121" s="211"/>
      <c r="DV121" s="211"/>
      <c r="DW121" s="211"/>
    </row>
    <row r="122" spans="59:127" x14ac:dyDescent="0.25">
      <c r="BG122" s="210"/>
      <c r="BH122" s="211"/>
      <c r="BI122" s="211"/>
      <c r="BJ122" s="211"/>
      <c r="BK122" s="211"/>
      <c r="BL122" s="211"/>
      <c r="BM122" s="211"/>
      <c r="BN122" s="211"/>
      <c r="BO122" s="211"/>
      <c r="BP122" s="211"/>
      <c r="BQ122" s="211"/>
      <c r="BR122" s="211"/>
      <c r="BS122" s="211"/>
      <c r="BT122" s="211"/>
      <c r="BU122" s="211"/>
      <c r="BV122" s="211"/>
      <c r="BW122" s="211"/>
      <c r="BX122" s="211"/>
      <c r="BY122" s="211"/>
      <c r="BZ122" s="211"/>
      <c r="CA122" s="211"/>
      <c r="CB122" s="211"/>
      <c r="CC122" s="211"/>
      <c r="CD122" s="210"/>
      <c r="CE122" s="210"/>
      <c r="CF122" s="210"/>
      <c r="CG122" s="210"/>
      <c r="CH122" s="210"/>
      <c r="CI122" s="210"/>
      <c r="CJ122" s="210"/>
      <c r="CK122" s="210"/>
      <c r="CL122" s="210"/>
      <c r="CM122" s="210"/>
      <c r="CN122" s="210"/>
      <c r="CO122" s="210"/>
      <c r="CP122" s="210"/>
      <c r="CQ122" s="210"/>
      <c r="CR122" s="210"/>
      <c r="CS122" s="210"/>
      <c r="CT122" s="210"/>
      <c r="CU122" s="210"/>
      <c r="CV122" s="210"/>
      <c r="CW122" s="210"/>
      <c r="CX122" s="210"/>
      <c r="CY122" s="210"/>
      <c r="CZ122" s="210"/>
      <c r="DA122" s="210"/>
      <c r="DB122" s="210"/>
      <c r="DC122" s="210"/>
      <c r="DD122" s="210"/>
      <c r="DE122" s="210"/>
      <c r="DF122" s="210"/>
      <c r="DG122" s="210"/>
      <c r="DH122" s="210"/>
      <c r="DI122" s="210"/>
      <c r="DJ122" s="210"/>
      <c r="DK122" s="210"/>
      <c r="DL122" s="210"/>
      <c r="DM122" s="210"/>
      <c r="DN122" s="210"/>
      <c r="DO122" s="210"/>
      <c r="DP122" s="211"/>
      <c r="DQ122" s="211"/>
      <c r="DR122" s="211"/>
      <c r="DS122" s="211"/>
      <c r="DT122" s="211"/>
      <c r="DU122" s="211"/>
      <c r="DV122" s="211"/>
      <c r="DW122" s="211"/>
    </row>
    <row r="123" spans="59:127" x14ac:dyDescent="0.25">
      <c r="BG123" s="210"/>
      <c r="BH123" s="211"/>
      <c r="BI123" s="211"/>
      <c r="BJ123" s="211"/>
      <c r="BK123" s="211"/>
      <c r="BL123" s="211"/>
      <c r="BM123" s="211"/>
      <c r="BN123" s="211"/>
      <c r="BO123" s="211"/>
      <c r="BP123" s="211"/>
      <c r="BQ123" s="211"/>
      <c r="BR123" s="211"/>
      <c r="BS123" s="211"/>
      <c r="BT123" s="211"/>
      <c r="BU123" s="211"/>
      <c r="BV123" s="211"/>
      <c r="BW123" s="211"/>
      <c r="BX123" s="211"/>
      <c r="BY123" s="211"/>
      <c r="BZ123" s="211"/>
      <c r="CA123" s="211"/>
      <c r="CB123" s="211"/>
      <c r="CC123" s="211"/>
      <c r="CD123" s="210"/>
      <c r="CE123" s="210"/>
      <c r="CF123" s="210"/>
      <c r="CG123" s="210"/>
      <c r="CH123" s="210"/>
      <c r="CI123" s="210"/>
      <c r="CJ123" s="210"/>
      <c r="CK123" s="210"/>
      <c r="CL123" s="210"/>
      <c r="CM123" s="210"/>
      <c r="CN123" s="210"/>
      <c r="CO123" s="210"/>
      <c r="CP123" s="210"/>
      <c r="CQ123" s="210"/>
      <c r="CR123" s="210"/>
      <c r="CS123" s="210"/>
      <c r="CT123" s="210"/>
      <c r="CU123" s="210"/>
      <c r="CV123" s="210"/>
      <c r="CW123" s="210"/>
      <c r="CX123" s="210"/>
      <c r="CY123" s="210"/>
      <c r="CZ123" s="210"/>
      <c r="DA123" s="210"/>
      <c r="DB123" s="210"/>
      <c r="DC123" s="210"/>
      <c r="DD123" s="210"/>
      <c r="DE123" s="210"/>
      <c r="DF123" s="210"/>
      <c r="DG123" s="210"/>
      <c r="DH123" s="210"/>
      <c r="DI123" s="210"/>
      <c r="DJ123" s="210"/>
      <c r="DK123" s="210"/>
      <c r="DL123" s="210"/>
      <c r="DM123" s="210"/>
      <c r="DN123" s="210"/>
      <c r="DO123" s="210"/>
      <c r="DP123" s="211"/>
      <c r="DQ123" s="211"/>
      <c r="DR123" s="211"/>
      <c r="DS123" s="211"/>
      <c r="DT123" s="211"/>
      <c r="DU123" s="211"/>
      <c r="DV123" s="211"/>
      <c r="DW123" s="211"/>
    </row>
    <row r="124" spans="59:127" x14ac:dyDescent="0.25">
      <c r="BG124" s="210"/>
      <c r="BH124" s="211"/>
      <c r="BI124" s="211"/>
      <c r="BJ124" s="211"/>
      <c r="BK124" s="211"/>
      <c r="BL124" s="211"/>
      <c r="BM124" s="211"/>
      <c r="BN124" s="211"/>
      <c r="BO124" s="211"/>
      <c r="BP124" s="211"/>
      <c r="BQ124" s="211"/>
      <c r="BR124" s="211"/>
      <c r="BS124" s="211"/>
      <c r="BT124" s="211"/>
      <c r="BU124" s="211"/>
      <c r="BV124" s="211"/>
      <c r="BW124" s="211"/>
      <c r="BX124" s="211"/>
      <c r="BY124" s="211"/>
      <c r="BZ124" s="211"/>
      <c r="CA124" s="211"/>
      <c r="CB124" s="211"/>
      <c r="CC124" s="211"/>
      <c r="CD124" s="210"/>
      <c r="CE124" s="210"/>
      <c r="CF124" s="210"/>
      <c r="CG124" s="210"/>
      <c r="CH124" s="210"/>
      <c r="CI124" s="210"/>
      <c r="CJ124" s="210"/>
      <c r="CK124" s="210"/>
      <c r="CL124" s="210"/>
      <c r="CM124" s="210"/>
      <c r="CN124" s="210"/>
      <c r="CO124" s="210"/>
      <c r="CP124" s="210"/>
      <c r="CQ124" s="210"/>
      <c r="CR124" s="210"/>
      <c r="CS124" s="210"/>
      <c r="CT124" s="210"/>
      <c r="CU124" s="210"/>
      <c r="CV124" s="210"/>
      <c r="CW124" s="210"/>
      <c r="CX124" s="210"/>
      <c r="CY124" s="210"/>
      <c r="CZ124" s="210"/>
      <c r="DA124" s="210"/>
      <c r="DB124" s="210"/>
      <c r="DC124" s="210"/>
      <c r="DD124" s="210"/>
      <c r="DE124" s="210"/>
      <c r="DF124" s="210"/>
      <c r="DG124" s="210"/>
      <c r="DH124" s="210"/>
      <c r="DI124" s="210"/>
      <c r="DJ124" s="210"/>
      <c r="DK124" s="210"/>
      <c r="DL124" s="210"/>
      <c r="DM124" s="210"/>
      <c r="DN124" s="210"/>
      <c r="DO124" s="210"/>
      <c r="DP124" s="211"/>
      <c r="DQ124" s="211"/>
      <c r="DR124" s="211"/>
      <c r="DS124" s="211"/>
      <c r="DT124" s="211"/>
      <c r="DU124" s="211"/>
      <c r="DV124" s="211"/>
      <c r="DW124" s="211"/>
    </row>
    <row r="125" spans="59:127" x14ac:dyDescent="0.25">
      <c r="BG125" s="210"/>
      <c r="BH125" s="211"/>
      <c r="BI125" s="211"/>
      <c r="BJ125" s="211"/>
      <c r="BK125" s="211"/>
      <c r="BL125" s="211"/>
      <c r="BM125" s="211"/>
      <c r="BN125" s="211"/>
      <c r="BO125" s="211"/>
      <c r="BP125" s="211"/>
      <c r="BQ125" s="211"/>
      <c r="BR125" s="211"/>
      <c r="BS125" s="211"/>
      <c r="BT125" s="211"/>
      <c r="BU125" s="211"/>
      <c r="BV125" s="211"/>
      <c r="BW125" s="211"/>
      <c r="BX125" s="211"/>
      <c r="BY125" s="211"/>
      <c r="BZ125" s="211"/>
      <c r="CA125" s="211"/>
      <c r="CB125" s="211"/>
      <c r="CC125" s="211"/>
      <c r="CD125" s="210"/>
      <c r="CE125" s="210"/>
      <c r="CF125" s="210"/>
      <c r="CG125" s="210"/>
      <c r="CH125" s="210"/>
      <c r="CI125" s="210"/>
      <c r="CJ125" s="210"/>
      <c r="CK125" s="210"/>
      <c r="CL125" s="210"/>
      <c r="CM125" s="210"/>
      <c r="CN125" s="210"/>
      <c r="CO125" s="210"/>
      <c r="CP125" s="210"/>
      <c r="CQ125" s="210"/>
      <c r="CR125" s="210"/>
      <c r="CS125" s="210"/>
      <c r="CT125" s="210"/>
      <c r="CU125" s="210"/>
      <c r="CV125" s="210"/>
      <c r="CW125" s="210"/>
      <c r="CX125" s="210"/>
      <c r="CY125" s="210"/>
      <c r="CZ125" s="210"/>
      <c r="DA125" s="210"/>
      <c r="DB125" s="210"/>
      <c r="DC125" s="210"/>
      <c r="DD125" s="210"/>
      <c r="DE125" s="210"/>
      <c r="DF125" s="210"/>
      <c r="DG125" s="210"/>
      <c r="DH125" s="210"/>
      <c r="DI125" s="210"/>
      <c r="DJ125" s="210"/>
      <c r="DK125" s="210"/>
      <c r="DL125" s="210"/>
      <c r="DM125" s="210"/>
      <c r="DN125" s="210"/>
      <c r="DO125" s="210"/>
      <c r="DP125" s="211"/>
      <c r="DQ125" s="211"/>
      <c r="DR125" s="211"/>
      <c r="DS125" s="211"/>
      <c r="DT125" s="211"/>
      <c r="DU125" s="211"/>
      <c r="DV125" s="211"/>
      <c r="DW125" s="211"/>
    </row>
    <row r="126" spans="59:127" x14ac:dyDescent="0.25">
      <c r="BG126" s="210"/>
      <c r="BH126" s="211"/>
      <c r="BI126" s="211"/>
      <c r="BJ126" s="211"/>
      <c r="BK126" s="211"/>
      <c r="BL126" s="211"/>
      <c r="BM126" s="211"/>
      <c r="BN126" s="211"/>
      <c r="BO126" s="211"/>
      <c r="BP126" s="211"/>
      <c r="BQ126" s="211"/>
      <c r="BR126" s="211"/>
      <c r="BS126" s="211"/>
      <c r="BT126" s="211"/>
      <c r="BU126" s="211"/>
      <c r="BV126" s="211"/>
      <c r="BW126" s="211"/>
      <c r="BX126" s="211"/>
      <c r="BY126" s="211"/>
      <c r="BZ126" s="211"/>
      <c r="CA126" s="211"/>
      <c r="CB126" s="211"/>
      <c r="CC126" s="211"/>
      <c r="CD126" s="210"/>
      <c r="CE126" s="210"/>
      <c r="CF126" s="210"/>
      <c r="CG126" s="210"/>
      <c r="CH126" s="210"/>
      <c r="CI126" s="210"/>
      <c r="CJ126" s="210"/>
      <c r="CK126" s="210"/>
      <c r="CL126" s="210"/>
      <c r="CM126" s="210"/>
      <c r="CN126" s="210"/>
      <c r="CO126" s="210"/>
      <c r="CP126" s="210"/>
      <c r="CQ126" s="210"/>
      <c r="CR126" s="210"/>
      <c r="CS126" s="210"/>
      <c r="CT126" s="210"/>
      <c r="CU126" s="210"/>
      <c r="CV126" s="210"/>
      <c r="CW126" s="210"/>
      <c r="CX126" s="210"/>
      <c r="CY126" s="210"/>
      <c r="CZ126" s="210"/>
      <c r="DA126" s="210"/>
      <c r="DB126" s="210"/>
      <c r="DC126" s="210"/>
      <c r="DD126" s="210"/>
      <c r="DE126" s="210"/>
      <c r="DF126" s="210"/>
      <c r="DG126" s="210"/>
      <c r="DH126" s="210"/>
      <c r="DI126" s="210"/>
      <c r="DJ126" s="210"/>
      <c r="DK126" s="210"/>
      <c r="DL126" s="210"/>
      <c r="DM126" s="210"/>
      <c r="DN126" s="210"/>
      <c r="DO126" s="210"/>
      <c r="DP126" s="211"/>
      <c r="DQ126" s="211"/>
      <c r="DR126" s="211"/>
      <c r="DS126" s="211"/>
      <c r="DT126" s="211"/>
      <c r="DU126" s="211"/>
      <c r="DV126" s="211"/>
      <c r="DW126" s="211"/>
    </row>
    <row r="127" spans="59:127" x14ac:dyDescent="0.25">
      <c r="BG127" s="210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1"/>
      <c r="BS127" s="211"/>
      <c r="BT127" s="211"/>
      <c r="BU127" s="211"/>
      <c r="BV127" s="211"/>
      <c r="BW127" s="211"/>
      <c r="BX127" s="211"/>
      <c r="BY127" s="211"/>
      <c r="BZ127" s="211"/>
      <c r="CA127" s="211"/>
      <c r="CB127" s="211"/>
      <c r="CC127" s="211"/>
      <c r="CD127" s="210"/>
      <c r="CE127" s="210"/>
      <c r="CF127" s="210"/>
      <c r="CG127" s="210"/>
      <c r="CH127" s="210"/>
      <c r="CI127" s="210"/>
      <c r="CJ127" s="210"/>
      <c r="CK127" s="210"/>
      <c r="CL127" s="210"/>
      <c r="CM127" s="210"/>
      <c r="CN127" s="210"/>
      <c r="CO127" s="210"/>
      <c r="CP127" s="210"/>
      <c r="CQ127" s="210"/>
      <c r="CR127" s="210"/>
      <c r="CS127" s="210"/>
      <c r="CT127" s="210"/>
      <c r="CU127" s="210"/>
      <c r="CV127" s="210"/>
      <c r="CW127" s="210"/>
      <c r="CX127" s="210"/>
      <c r="CY127" s="210"/>
      <c r="CZ127" s="210"/>
      <c r="DA127" s="210"/>
      <c r="DB127" s="210"/>
      <c r="DC127" s="210"/>
      <c r="DD127" s="210"/>
      <c r="DE127" s="210"/>
      <c r="DF127" s="210"/>
      <c r="DG127" s="210"/>
      <c r="DH127" s="210"/>
      <c r="DI127" s="210"/>
      <c r="DJ127" s="210"/>
      <c r="DK127" s="210"/>
      <c r="DL127" s="210"/>
      <c r="DM127" s="210"/>
      <c r="DN127" s="210"/>
      <c r="DO127" s="210"/>
      <c r="DP127" s="211"/>
      <c r="DQ127" s="211"/>
      <c r="DR127" s="211"/>
      <c r="DS127" s="211"/>
      <c r="DT127" s="211"/>
      <c r="DU127" s="211"/>
      <c r="DV127" s="211"/>
      <c r="DW127" s="211"/>
    </row>
    <row r="128" spans="59:127" x14ac:dyDescent="0.25">
      <c r="BG128" s="210"/>
      <c r="BH128" s="211"/>
      <c r="BI128" s="211"/>
      <c r="BJ128" s="211"/>
      <c r="BK128" s="211"/>
      <c r="BL128" s="211"/>
      <c r="BM128" s="211"/>
      <c r="BN128" s="211"/>
      <c r="BO128" s="211"/>
      <c r="BP128" s="211"/>
      <c r="BQ128" s="211"/>
      <c r="BR128" s="211"/>
      <c r="BS128" s="211"/>
      <c r="BT128" s="211"/>
      <c r="BU128" s="211"/>
      <c r="BV128" s="211"/>
      <c r="BW128" s="211"/>
      <c r="BX128" s="211"/>
      <c r="BY128" s="211"/>
      <c r="BZ128" s="211"/>
      <c r="CA128" s="211"/>
      <c r="CB128" s="211"/>
      <c r="CC128" s="211"/>
      <c r="CD128" s="210"/>
      <c r="CE128" s="210"/>
      <c r="CF128" s="210"/>
      <c r="CG128" s="210"/>
      <c r="CH128" s="210"/>
      <c r="CI128" s="210"/>
      <c r="CJ128" s="210"/>
      <c r="CK128" s="210"/>
      <c r="CL128" s="210"/>
      <c r="CM128" s="210"/>
      <c r="CN128" s="210"/>
      <c r="CO128" s="210"/>
      <c r="CP128" s="210"/>
      <c r="CQ128" s="210"/>
      <c r="CR128" s="210"/>
      <c r="CS128" s="210"/>
      <c r="CT128" s="210"/>
      <c r="CU128" s="210"/>
      <c r="CV128" s="210"/>
      <c r="CW128" s="210"/>
      <c r="CX128" s="210"/>
      <c r="CY128" s="210"/>
      <c r="CZ128" s="210"/>
      <c r="DA128" s="210"/>
      <c r="DB128" s="210"/>
      <c r="DC128" s="210"/>
      <c r="DD128" s="210"/>
      <c r="DE128" s="210"/>
      <c r="DF128" s="210"/>
      <c r="DG128" s="210"/>
      <c r="DH128" s="210"/>
      <c r="DI128" s="210"/>
      <c r="DJ128" s="210"/>
      <c r="DK128" s="210"/>
      <c r="DL128" s="210"/>
      <c r="DM128" s="210"/>
      <c r="DN128" s="210"/>
      <c r="DO128" s="210"/>
      <c r="DP128" s="211"/>
      <c r="DQ128" s="211"/>
      <c r="DR128" s="211"/>
      <c r="DS128" s="211"/>
      <c r="DT128" s="211"/>
      <c r="DU128" s="211"/>
      <c r="DV128" s="211"/>
      <c r="DW128" s="211"/>
    </row>
    <row r="129" spans="59:127" x14ac:dyDescent="0.25">
      <c r="BG129" s="210"/>
      <c r="BH129" s="211"/>
      <c r="BI129" s="211"/>
      <c r="BJ129" s="211"/>
      <c r="BK129" s="211"/>
      <c r="BL129" s="211"/>
      <c r="BM129" s="211"/>
      <c r="BN129" s="211"/>
      <c r="BO129" s="211"/>
      <c r="BP129" s="211"/>
      <c r="BQ129" s="211"/>
      <c r="BR129" s="211"/>
      <c r="BS129" s="211"/>
      <c r="BT129" s="211"/>
      <c r="BU129" s="211"/>
      <c r="BV129" s="211"/>
      <c r="BW129" s="211"/>
      <c r="BX129" s="211"/>
      <c r="BY129" s="211"/>
      <c r="BZ129" s="211"/>
      <c r="CA129" s="211"/>
      <c r="CB129" s="211"/>
      <c r="CC129" s="211"/>
      <c r="CD129" s="210"/>
      <c r="CE129" s="210"/>
      <c r="CF129" s="210"/>
      <c r="CG129" s="210"/>
      <c r="CH129" s="210"/>
      <c r="CI129" s="210"/>
      <c r="CJ129" s="210"/>
      <c r="CK129" s="210"/>
      <c r="CL129" s="210"/>
      <c r="CM129" s="210"/>
      <c r="CN129" s="210"/>
      <c r="CO129" s="210"/>
      <c r="CP129" s="210"/>
      <c r="CQ129" s="210"/>
      <c r="CR129" s="210"/>
      <c r="CS129" s="210"/>
      <c r="CT129" s="210"/>
      <c r="CU129" s="210"/>
      <c r="CV129" s="210"/>
      <c r="CW129" s="210"/>
      <c r="CX129" s="210"/>
      <c r="CY129" s="210"/>
      <c r="CZ129" s="210"/>
      <c r="DA129" s="210"/>
      <c r="DB129" s="210"/>
      <c r="DC129" s="210"/>
      <c r="DD129" s="210"/>
      <c r="DE129" s="210"/>
      <c r="DF129" s="210"/>
      <c r="DG129" s="210"/>
      <c r="DH129" s="210"/>
      <c r="DI129" s="210"/>
      <c r="DJ129" s="210"/>
      <c r="DK129" s="210"/>
      <c r="DL129" s="210"/>
      <c r="DM129" s="210"/>
      <c r="DN129" s="210"/>
      <c r="DO129" s="210"/>
      <c r="DP129" s="211"/>
      <c r="DQ129" s="211"/>
      <c r="DR129" s="211"/>
      <c r="DS129" s="211"/>
      <c r="DT129" s="211"/>
      <c r="DU129" s="211"/>
      <c r="DV129" s="211"/>
      <c r="DW129" s="211"/>
    </row>
    <row r="130" spans="59:127" x14ac:dyDescent="0.25">
      <c r="BG130" s="210"/>
      <c r="BH130" s="211"/>
      <c r="BI130" s="211"/>
      <c r="BJ130" s="211"/>
      <c r="BK130" s="211"/>
      <c r="BL130" s="211"/>
      <c r="BM130" s="211"/>
      <c r="BN130" s="211"/>
      <c r="BO130" s="211"/>
      <c r="BP130" s="211"/>
      <c r="BQ130" s="211"/>
      <c r="BR130" s="211"/>
      <c r="BS130" s="211"/>
      <c r="BT130" s="211"/>
      <c r="BU130" s="211"/>
      <c r="BV130" s="211"/>
      <c r="BW130" s="211"/>
      <c r="BX130" s="211"/>
      <c r="BY130" s="211"/>
      <c r="BZ130" s="211"/>
      <c r="CA130" s="211"/>
      <c r="CB130" s="211"/>
      <c r="CC130" s="211"/>
      <c r="CD130" s="210"/>
      <c r="CE130" s="210"/>
      <c r="CF130" s="210"/>
      <c r="CG130" s="210"/>
      <c r="CH130" s="210"/>
      <c r="CI130" s="210"/>
      <c r="CJ130" s="210"/>
      <c r="CK130" s="210"/>
      <c r="CL130" s="210"/>
      <c r="CM130" s="210"/>
      <c r="CN130" s="210"/>
      <c r="CO130" s="210"/>
      <c r="CP130" s="210"/>
      <c r="CQ130" s="210"/>
      <c r="CR130" s="210"/>
      <c r="CS130" s="210"/>
      <c r="CT130" s="210"/>
      <c r="CU130" s="210"/>
      <c r="CV130" s="210"/>
      <c r="CW130" s="210"/>
      <c r="CX130" s="210"/>
      <c r="CY130" s="210"/>
      <c r="CZ130" s="210"/>
      <c r="DA130" s="210"/>
      <c r="DB130" s="210"/>
      <c r="DC130" s="210"/>
      <c r="DD130" s="210"/>
      <c r="DE130" s="210"/>
      <c r="DF130" s="210"/>
      <c r="DG130" s="210"/>
      <c r="DH130" s="210"/>
      <c r="DI130" s="210"/>
      <c r="DJ130" s="210"/>
      <c r="DK130" s="210"/>
      <c r="DL130" s="210"/>
      <c r="DM130" s="210"/>
      <c r="DN130" s="210"/>
      <c r="DO130" s="210"/>
      <c r="DP130" s="211"/>
      <c r="DQ130" s="211"/>
      <c r="DR130" s="211"/>
      <c r="DS130" s="211"/>
      <c r="DT130" s="211"/>
      <c r="DU130" s="211"/>
      <c r="DV130" s="211"/>
      <c r="DW130" s="211"/>
    </row>
    <row r="131" spans="59:127" x14ac:dyDescent="0.25">
      <c r="BG131" s="210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0"/>
      <c r="CE131" s="210"/>
      <c r="CF131" s="210"/>
      <c r="CG131" s="210"/>
      <c r="CH131" s="210"/>
      <c r="CI131" s="210"/>
      <c r="CJ131" s="210"/>
      <c r="CK131" s="210"/>
      <c r="CL131" s="210"/>
      <c r="CM131" s="210"/>
      <c r="CN131" s="210"/>
      <c r="CO131" s="210"/>
      <c r="CP131" s="210"/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  <c r="DC131" s="210"/>
      <c r="DD131" s="210"/>
      <c r="DE131" s="210"/>
      <c r="DF131" s="210"/>
      <c r="DG131" s="210"/>
      <c r="DH131" s="210"/>
      <c r="DI131" s="210"/>
      <c r="DJ131" s="210"/>
      <c r="DK131" s="210"/>
      <c r="DL131" s="210"/>
      <c r="DM131" s="210"/>
      <c r="DN131" s="210"/>
      <c r="DO131" s="210"/>
      <c r="DP131" s="211"/>
      <c r="DQ131" s="211"/>
      <c r="DR131" s="211"/>
      <c r="DS131" s="211"/>
      <c r="DT131" s="211"/>
      <c r="DU131" s="211"/>
      <c r="DV131" s="211"/>
      <c r="DW131" s="211"/>
    </row>
    <row r="132" spans="59:127" x14ac:dyDescent="0.25">
      <c r="BG132" s="210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0"/>
      <c r="CE132" s="210"/>
      <c r="CF132" s="210"/>
      <c r="CG132" s="210"/>
      <c r="CH132" s="210"/>
      <c r="CI132" s="210"/>
      <c r="CJ132" s="210"/>
      <c r="CK132" s="210"/>
      <c r="CL132" s="210"/>
      <c r="CM132" s="210"/>
      <c r="CN132" s="210"/>
      <c r="CO132" s="210"/>
      <c r="CP132" s="210"/>
      <c r="CQ132" s="210"/>
      <c r="CR132" s="210"/>
      <c r="CS132" s="210"/>
      <c r="CT132" s="210"/>
      <c r="CU132" s="210"/>
      <c r="CV132" s="210"/>
      <c r="CW132" s="210"/>
      <c r="CX132" s="210"/>
      <c r="CY132" s="210"/>
      <c r="CZ132" s="210"/>
      <c r="DA132" s="210"/>
      <c r="DB132" s="210"/>
      <c r="DC132" s="210"/>
      <c r="DD132" s="210"/>
      <c r="DE132" s="210"/>
      <c r="DF132" s="210"/>
      <c r="DG132" s="210"/>
      <c r="DH132" s="210"/>
      <c r="DI132" s="210"/>
      <c r="DJ132" s="210"/>
      <c r="DK132" s="210"/>
      <c r="DL132" s="210"/>
      <c r="DM132" s="210"/>
      <c r="DN132" s="210"/>
      <c r="DO132" s="210"/>
      <c r="DP132" s="211"/>
      <c r="DQ132" s="211"/>
      <c r="DR132" s="211"/>
      <c r="DS132" s="211"/>
      <c r="DT132" s="211"/>
      <c r="DU132" s="211"/>
      <c r="DV132" s="211"/>
      <c r="DW132" s="211"/>
    </row>
    <row r="133" spans="59:127" x14ac:dyDescent="0.25">
      <c r="BG133" s="210"/>
      <c r="BH133" s="211"/>
      <c r="BI133" s="211"/>
      <c r="BJ133" s="211"/>
      <c r="BK133" s="211"/>
      <c r="BL133" s="211"/>
      <c r="BM133" s="211"/>
      <c r="BN133" s="211"/>
      <c r="BO133" s="211"/>
      <c r="BP133" s="211"/>
      <c r="BQ133" s="211"/>
      <c r="BR133" s="211"/>
      <c r="BS133" s="211"/>
      <c r="BT133" s="211"/>
      <c r="BU133" s="211"/>
      <c r="BV133" s="211"/>
      <c r="BW133" s="211"/>
      <c r="BX133" s="211"/>
      <c r="BY133" s="211"/>
      <c r="BZ133" s="211"/>
      <c r="CA133" s="211"/>
      <c r="CB133" s="211"/>
      <c r="CC133" s="211"/>
      <c r="CD133" s="210"/>
      <c r="CE133" s="210"/>
      <c r="CF133" s="210"/>
      <c r="CG133" s="210"/>
      <c r="CH133" s="210"/>
      <c r="CI133" s="210"/>
      <c r="CJ133" s="210"/>
      <c r="CK133" s="210"/>
      <c r="CL133" s="210"/>
      <c r="CM133" s="210"/>
      <c r="CN133" s="210"/>
      <c r="CO133" s="210"/>
      <c r="CP133" s="210"/>
      <c r="CQ133" s="210"/>
      <c r="CR133" s="210"/>
      <c r="CS133" s="210"/>
      <c r="CT133" s="210"/>
      <c r="CU133" s="210"/>
      <c r="CV133" s="210"/>
      <c r="CW133" s="210"/>
      <c r="CX133" s="210"/>
      <c r="CY133" s="210"/>
      <c r="CZ133" s="210"/>
      <c r="DA133" s="210"/>
      <c r="DB133" s="210"/>
      <c r="DC133" s="210"/>
      <c r="DD133" s="210"/>
      <c r="DE133" s="210"/>
      <c r="DF133" s="210"/>
      <c r="DG133" s="210"/>
      <c r="DH133" s="210"/>
      <c r="DI133" s="210"/>
      <c r="DJ133" s="210"/>
      <c r="DK133" s="210"/>
      <c r="DL133" s="210"/>
      <c r="DM133" s="210"/>
      <c r="DN133" s="210"/>
      <c r="DO133" s="210"/>
      <c r="DP133" s="211"/>
      <c r="DQ133" s="211"/>
      <c r="DR133" s="211"/>
      <c r="DS133" s="211"/>
      <c r="DT133" s="211"/>
      <c r="DU133" s="211"/>
      <c r="DV133" s="211"/>
      <c r="DW133" s="211"/>
    </row>
    <row r="134" spans="59:127" x14ac:dyDescent="0.25">
      <c r="BG134" s="210"/>
      <c r="BH134" s="211"/>
      <c r="BI134" s="211"/>
      <c r="BJ134" s="211"/>
      <c r="BK134" s="211"/>
      <c r="BL134" s="211"/>
      <c r="BM134" s="211"/>
      <c r="BN134" s="211"/>
      <c r="BO134" s="211"/>
      <c r="BP134" s="211"/>
      <c r="BQ134" s="211"/>
      <c r="BR134" s="211"/>
      <c r="BS134" s="211"/>
      <c r="BT134" s="211"/>
      <c r="BU134" s="211"/>
      <c r="BV134" s="211"/>
      <c r="BW134" s="211"/>
      <c r="BX134" s="211"/>
      <c r="BY134" s="211"/>
      <c r="BZ134" s="211"/>
      <c r="CA134" s="211"/>
      <c r="CB134" s="211"/>
      <c r="CC134" s="211"/>
      <c r="CD134" s="210"/>
      <c r="CE134" s="210"/>
      <c r="CF134" s="210"/>
      <c r="CG134" s="210"/>
      <c r="CH134" s="210"/>
      <c r="CI134" s="210"/>
      <c r="CJ134" s="210"/>
      <c r="CK134" s="210"/>
      <c r="CL134" s="210"/>
      <c r="CM134" s="210"/>
      <c r="CN134" s="210"/>
      <c r="CO134" s="210"/>
      <c r="CP134" s="210"/>
      <c r="CQ134" s="210"/>
      <c r="CR134" s="210"/>
      <c r="CS134" s="210"/>
      <c r="CT134" s="210"/>
      <c r="CU134" s="210"/>
      <c r="CV134" s="210"/>
      <c r="CW134" s="210"/>
      <c r="CX134" s="210"/>
      <c r="CY134" s="210"/>
      <c r="CZ134" s="210"/>
      <c r="DA134" s="210"/>
      <c r="DB134" s="210"/>
      <c r="DC134" s="210"/>
      <c r="DD134" s="210"/>
      <c r="DE134" s="210"/>
      <c r="DF134" s="210"/>
      <c r="DG134" s="210"/>
      <c r="DH134" s="210"/>
      <c r="DI134" s="210"/>
      <c r="DJ134" s="210"/>
      <c r="DK134" s="210"/>
      <c r="DL134" s="210"/>
      <c r="DM134" s="210"/>
      <c r="DN134" s="210"/>
      <c r="DO134" s="210"/>
      <c r="DP134" s="211"/>
      <c r="DQ134" s="211"/>
      <c r="DR134" s="211"/>
      <c r="DS134" s="211"/>
      <c r="DT134" s="211"/>
      <c r="DU134" s="211"/>
      <c r="DV134" s="211"/>
      <c r="DW134" s="211"/>
    </row>
    <row r="135" spans="59:127" x14ac:dyDescent="0.25">
      <c r="BG135" s="210"/>
      <c r="BH135" s="211"/>
      <c r="BI135" s="211"/>
      <c r="BJ135" s="211"/>
      <c r="BK135" s="211"/>
      <c r="BL135" s="211"/>
      <c r="BM135" s="211"/>
      <c r="BN135" s="211"/>
      <c r="BO135" s="211"/>
      <c r="BP135" s="211"/>
      <c r="BQ135" s="211"/>
      <c r="BR135" s="211"/>
      <c r="BS135" s="211"/>
      <c r="BT135" s="211"/>
      <c r="BU135" s="211"/>
      <c r="BV135" s="211"/>
      <c r="BW135" s="211"/>
      <c r="BX135" s="211"/>
      <c r="BY135" s="211"/>
      <c r="BZ135" s="211"/>
      <c r="CA135" s="211"/>
      <c r="CB135" s="211"/>
      <c r="CC135" s="211"/>
      <c r="CD135" s="210"/>
      <c r="CE135" s="210"/>
      <c r="CF135" s="210"/>
      <c r="CG135" s="210"/>
      <c r="CH135" s="210"/>
      <c r="CI135" s="210"/>
      <c r="CJ135" s="210"/>
      <c r="CK135" s="210"/>
      <c r="CL135" s="210"/>
      <c r="CM135" s="210"/>
      <c r="CN135" s="210"/>
      <c r="CO135" s="210"/>
      <c r="CP135" s="210"/>
      <c r="CQ135" s="210"/>
      <c r="CR135" s="210"/>
      <c r="CS135" s="210"/>
      <c r="CT135" s="210"/>
      <c r="CU135" s="210"/>
      <c r="CV135" s="210"/>
      <c r="CW135" s="210"/>
      <c r="CX135" s="210"/>
      <c r="CY135" s="210"/>
      <c r="CZ135" s="210"/>
      <c r="DA135" s="210"/>
      <c r="DB135" s="210"/>
      <c r="DC135" s="210"/>
      <c r="DD135" s="210"/>
      <c r="DE135" s="210"/>
      <c r="DF135" s="210"/>
      <c r="DG135" s="210"/>
      <c r="DH135" s="210"/>
      <c r="DI135" s="210"/>
      <c r="DJ135" s="210"/>
      <c r="DK135" s="210"/>
      <c r="DL135" s="210"/>
      <c r="DM135" s="210"/>
      <c r="DN135" s="210"/>
      <c r="DO135" s="210"/>
      <c r="DP135" s="211"/>
      <c r="DQ135" s="211"/>
      <c r="DR135" s="211"/>
      <c r="DS135" s="211"/>
      <c r="DT135" s="211"/>
      <c r="DU135" s="211"/>
      <c r="DV135" s="211"/>
      <c r="DW135" s="211"/>
    </row>
    <row r="136" spans="59:127" x14ac:dyDescent="0.25">
      <c r="BG136" s="210"/>
      <c r="BH136" s="211"/>
      <c r="BI136" s="211"/>
      <c r="BJ136" s="211"/>
      <c r="BK136" s="211"/>
      <c r="BL136" s="211"/>
      <c r="BM136" s="211"/>
      <c r="BN136" s="211"/>
      <c r="BO136" s="211"/>
      <c r="BP136" s="211"/>
      <c r="BQ136" s="211"/>
      <c r="BR136" s="211"/>
      <c r="BS136" s="211"/>
      <c r="BT136" s="211"/>
      <c r="BU136" s="211"/>
      <c r="BV136" s="211"/>
      <c r="BW136" s="211"/>
      <c r="BX136" s="211"/>
      <c r="BY136" s="211"/>
      <c r="BZ136" s="211"/>
      <c r="CA136" s="211"/>
      <c r="CB136" s="211"/>
      <c r="CC136" s="211"/>
      <c r="CD136" s="210"/>
      <c r="CE136" s="210"/>
      <c r="CF136" s="210"/>
      <c r="CG136" s="210"/>
      <c r="CH136" s="210"/>
      <c r="CI136" s="210"/>
      <c r="CJ136" s="210"/>
      <c r="CK136" s="210"/>
      <c r="CL136" s="210"/>
      <c r="CM136" s="210"/>
      <c r="CN136" s="210"/>
      <c r="CO136" s="210"/>
      <c r="CP136" s="210"/>
      <c r="CQ136" s="210"/>
      <c r="CR136" s="210"/>
      <c r="CS136" s="210"/>
      <c r="CT136" s="210"/>
      <c r="CU136" s="210"/>
      <c r="CV136" s="210"/>
      <c r="CW136" s="210"/>
      <c r="CX136" s="210"/>
      <c r="CY136" s="210"/>
      <c r="CZ136" s="210"/>
      <c r="DA136" s="210"/>
      <c r="DB136" s="210"/>
      <c r="DC136" s="210"/>
      <c r="DD136" s="210"/>
      <c r="DE136" s="210"/>
      <c r="DF136" s="210"/>
      <c r="DG136" s="210"/>
      <c r="DH136" s="210"/>
      <c r="DI136" s="210"/>
      <c r="DJ136" s="210"/>
      <c r="DK136" s="210"/>
      <c r="DL136" s="210"/>
      <c r="DM136" s="210"/>
      <c r="DN136" s="210"/>
      <c r="DO136" s="210"/>
      <c r="DP136" s="211"/>
      <c r="DQ136" s="211"/>
      <c r="DR136" s="211"/>
      <c r="DS136" s="211"/>
      <c r="DT136" s="211"/>
      <c r="DU136" s="211"/>
      <c r="DV136" s="211"/>
      <c r="DW136" s="211"/>
    </row>
    <row r="137" spans="59:127" x14ac:dyDescent="0.25">
      <c r="BG137" s="210"/>
      <c r="BH137" s="211"/>
      <c r="BI137" s="211"/>
      <c r="BJ137" s="211"/>
      <c r="BK137" s="211"/>
      <c r="BL137" s="211"/>
      <c r="BM137" s="211"/>
      <c r="BN137" s="211"/>
      <c r="BO137" s="211"/>
      <c r="BP137" s="211"/>
      <c r="BQ137" s="211"/>
      <c r="BR137" s="211"/>
      <c r="BS137" s="211"/>
      <c r="BT137" s="211"/>
      <c r="BU137" s="211"/>
      <c r="BV137" s="211"/>
      <c r="BW137" s="211"/>
      <c r="BX137" s="211"/>
      <c r="BY137" s="211"/>
      <c r="BZ137" s="211"/>
      <c r="CA137" s="211"/>
      <c r="CB137" s="211"/>
      <c r="CC137" s="211"/>
      <c r="CD137" s="210"/>
      <c r="CE137" s="210"/>
      <c r="CF137" s="210"/>
      <c r="CG137" s="210"/>
      <c r="CH137" s="210"/>
      <c r="CI137" s="210"/>
      <c r="CJ137" s="210"/>
      <c r="CK137" s="210"/>
      <c r="CL137" s="210"/>
      <c r="CM137" s="210"/>
      <c r="CN137" s="210"/>
      <c r="CO137" s="210"/>
      <c r="CP137" s="210"/>
      <c r="CQ137" s="210"/>
      <c r="CR137" s="210"/>
      <c r="CS137" s="210"/>
      <c r="CT137" s="210"/>
      <c r="CU137" s="210"/>
      <c r="CV137" s="210"/>
      <c r="CW137" s="210"/>
      <c r="CX137" s="210"/>
      <c r="CY137" s="210"/>
      <c r="CZ137" s="210"/>
      <c r="DA137" s="210"/>
      <c r="DB137" s="210"/>
      <c r="DC137" s="210"/>
      <c r="DD137" s="210"/>
      <c r="DE137" s="210"/>
      <c r="DF137" s="210"/>
      <c r="DG137" s="210"/>
      <c r="DH137" s="210"/>
      <c r="DI137" s="210"/>
      <c r="DJ137" s="210"/>
      <c r="DK137" s="210"/>
      <c r="DL137" s="210"/>
      <c r="DM137" s="210"/>
      <c r="DN137" s="210"/>
      <c r="DO137" s="210"/>
      <c r="DP137" s="211"/>
      <c r="DQ137" s="211"/>
      <c r="DR137" s="211"/>
      <c r="DS137" s="211"/>
      <c r="DT137" s="211"/>
      <c r="DU137" s="211"/>
      <c r="DV137" s="211"/>
      <c r="DW137" s="211"/>
    </row>
    <row r="138" spans="59:127" x14ac:dyDescent="0.25">
      <c r="BG138" s="210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1"/>
      <c r="BS138" s="211"/>
      <c r="BT138" s="211"/>
      <c r="BU138" s="211"/>
      <c r="BV138" s="211"/>
      <c r="BW138" s="211"/>
      <c r="BX138" s="211"/>
      <c r="BY138" s="211"/>
      <c r="BZ138" s="211"/>
      <c r="CA138" s="211"/>
      <c r="CB138" s="211"/>
      <c r="CC138" s="211"/>
      <c r="CD138" s="210"/>
      <c r="CE138" s="210"/>
      <c r="CF138" s="210"/>
      <c r="CG138" s="210"/>
      <c r="CH138" s="210"/>
      <c r="CI138" s="210"/>
      <c r="CJ138" s="210"/>
      <c r="CK138" s="210"/>
      <c r="CL138" s="210"/>
      <c r="CM138" s="210"/>
      <c r="CN138" s="210"/>
      <c r="CO138" s="210"/>
      <c r="CP138" s="210"/>
      <c r="CQ138" s="210"/>
      <c r="CR138" s="210"/>
      <c r="CS138" s="210"/>
      <c r="CT138" s="210"/>
      <c r="CU138" s="210"/>
      <c r="CV138" s="210"/>
      <c r="CW138" s="210"/>
      <c r="CX138" s="210"/>
      <c r="CY138" s="210"/>
      <c r="CZ138" s="210"/>
      <c r="DA138" s="210"/>
      <c r="DB138" s="210"/>
      <c r="DC138" s="210"/>
      <c r="DD138" s="210"/>
      <c r="DE138" s="210"/>
      <c r="DF138" s="210"/>
      <c r="DG138" s="210"/>
      <c r="DH138" s="210"/>
      <c r="DI138" s="210"/>
      <c r="DJ138" s="210"/>
      <c r="DK138" s="210"/>
      <c r="DL138" s="210"/>
      <c r="DM138" s="210"/>
      <c r="DN138" s="210"/>
      <c r="DO138" s="210"/>
      <c r="DP138" s="211"/>
      <c r="DQ138" s="211"/>
      <c r="DR138" s="211"/>
      <c r="DS138" s="211"/>
      <c r="DT138" s="211"/>
      <c r="DU138" s="211"/>
      <c r="DV138" s="211"/>
      <c r="DW138" s="211"/>
    </row>
    <row r="139" spans="59:127" x14ac:dyDescent="0.25">
      <c r="BG139" s="210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1"/>
      <c r="BS139" s="211"/>
      <c r="BT139" s="211"/>
      <c r="BU139" s="211"/>
      <c r="BV139" s="211"/>
      <c r="BW139" s="211"/>
      <c r="BX139" s="211"/>
      <c r="BY139" s="211"/>
      <c r="BZ139" s="211"/>
      <c r="CA139" s="211"/>
      <c r="CB139" s="211"/>
      <c r="CC139" s="211"/>
      <c r="CD139" s="210"/>
      <c r="CE139" s="210"/>
      <c r="CF139" s="210"/>
      <c r="CG139" s="210"/>
      <c r="CH139" s="210"/>
      <c r="CI139" s="210"/>
      <c r="CJ139" s="210"/>
      <c r="CK139" s="210"/>
      <c r="CL139" s="210"/>
      <c r="CM139" s="210"/>
      <c r="CN139" s="210"/>
      <c r="CO139" s="210"/>
      <c r="CP139" s="210"/>
      <c r="CQ139" s="210"/>
      <c r="CR139" s="210"/>
      <c r="CS139" s="210"/>
      <c r="CT139" s="210"/>
      <c r="CU139" s="210"/>
      <c r="CV139" s="210"/>
      <c r="CW139" s="210"/>
      <c r="CX139" s="210"/>
      <c r="CY139" s="210"/>
      <c r="CZ139" s="210"/>
      <c r="DA139" s="210"/>
      <c r="DB139" s="210"/>
      <c r="DC139" s="210"/>
      <c r="DD139" s="210"/>
      <c r="DE139" s="210"/>
      <c r="DF139" s="210"/>
      <c r="DG139" s="210"/>
      <c r="DH139" s="210"/>
      <c r="DI139" s="210"/>
      <c r="DJ139" s="210"/>
      <c r="DK139" s="210"/>
      <c r="DL139" s="210"/>
      <c r="DM139" s="210"/>
      <c r="DN139" s="210"/>
      <c r="DO139" s="210"/>
      <c r="DP139" s="211"/>
      <c r="DQ139" s="211"/>
      <c r="DR139" s="211"/>
      <c r="DS139" s="211"/>
      <c r="DT139" s="211"/>
      <c r="DU139" s="211"/>
      <c r="DV139" s="211"/>
      <c r="DW139" s="211"/>
    </row>
    <row r="140" spans="59:127" x14ac:dyDescent="0.25">
      <c r="BG140" s="210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1"/>
      <c r="BS140" s="211"/>
      <c r="BT140" s="211"/>
      <c r="BU140" s="211"/>
      <c r="BV140" s="211"/>
      <c r="BW140" s="211"/>
      <c r="BX140" s="211"/>
      <c r="BY140" s="211"/>
      <c r="BZ140" s="211"/>
      <c r="CA140" s="211"/>
      <c r="CB140" s="211"/>
      <c r="CC140" s="211"/>
      <c r="CD140" s="210"/>
      <c r="CE140" s="210"/>
      <c r="CF140" s="210"/>
      <c r="CG140" s="210"/>
      <c r="CH140" s="210"/>
      <c r="CI140" s="210"/>
      <c r="CJ140" s="210"/>
      <c r="CK140" s="210"/>
      <c r="CL140" s="210"/>
      <c r="CM140" s="210"/>
      <c r="CN140" s="210"/>
      <c r="CO140" s="210"/>
      <c r="CP140" s="210"/>
      <c r="CQ140" s="210"/>
      <c r="CR140" s="210"/>
      <c r="CS140" s="210"/>
      <c r="CT140" s="210"/>
      <c r="CU140" s="210"/>
      <c r="CV140" s="210"/>
      <c r="CW140" s="210"/>
      <c r="CX140" s="210"/>
      <c r="CY140" s="210"/>
      <c r="CZ140" s="210"/>
      <c r="DA140" s="210"/>
      <c r="DB140" s="210"/>
      <c r="DC140" s="210"/>
      <c r="DD140" s="210"/>
      <c r="DE140" s="210"/>
      <c r="DF140" s="210"/>
      <c r="DG140" s="210"/>
      <c r="DH140" s="210"/>
      <c r="DI140" s="210"/>
      <c r="DJ140" s="210"/>
      <c r="DK140" s="210"/>
      <c r="DL140" s="210"/>
      <c r="DM140" s="210"/>
      <c r="DN140" s="210"/>
      <c r="DO140" s="210"/>
      <c r="DP140" s="211"/>
      <c r="DQ140" s="211"/>
      <c r="DR140" s="211"/>
      <c r="DS140" s="211"/>
      <c r="DT140" s="211"/>
      <c r="DU140" s="211"/>
      <c r="DV140" s="211"/>
      <c r="DW140" s="211"/>
    </row>
    <row r="141" spans="59:127" x14ac:dyDescent="0.25">
      <c r="BG141" s="210"/>
      <c r="BH141" s="211"/>
      <c r="BI141" s="211"/>
      <c r="BJ141" s="211"/>
      <c r="BK141" s="211"/>
      <c r="BL141" s="211"/>
      <c r="BM141" s="211"/>
      <c r="BN141" s="211"/>
      <c r="BO141" s="211"/>
      <c r="BP141" s="211"/>
      <c r="BQ141" s="211"/>
      <c r="BR141" s="211"/>
      <c r="BS141" s="211"/>
      <c r="BT141" s="211"/>
      <c r="BU141" s="211"/>
      <c r="BV141" s="211"/>
      <c r="BW141" s="211"/>
      <c r="BX141" s="211"/>
      <c r="BY141" s="211"/>
      <c r="BZ141" s="211"/>
      <c r="CA141" s="211"/>
      <c r="CB141" s="211"/>
      <c r="CC141" s="211"/>
      <c r="CD141" s="210"/>
      <c r="CE141" s="210"/>
      <c r="CF141" s="210"/>
      <c r="CG141" s="210"/>
      <c r="CH141" s="210"/>
      <c r="CI141" s="210"/>
      <c r="CJ141" s="210"/>
      <c r="CK141" s="210"/>
      <c r="CL141" s="210"/>
      <c r="CM141" s="210"/>
      <c r="CN141" s="210"/>
      <c r="CO141" s="210"/>
      <c r="CP141" s="210"/>
      <c r="CQ141" s="210"/>
      <c r="CR141" s="210"/>
      <c r="CS141" s="210"/>
      <c r="CT141" s="210"/>
      <c r="CU141" s="210"/>
      <c r="CV141" s="210"/>
      <c r="CW141" s="210"/>
      <c r="CX141" s="210"/>
      <c r="CY141" s="210"/>
      <c r="CZ141" s="210"/>
      <c r="DA141" s="210"/>
      <c r="DB141" s="210"/>
      <c r="DC141" s="210"/>
      <c r="DD141" s="210"/>
      <c r="DE141" s="210"/>
      <c r="DF141" s="210"/>
      <c r="DG141" s="210"/>
      <c r="DH141" s="210"/>
      <c r="DI141" s="210"/>
      <c r="DJ141" s="210"/>
      <c r="DK141" s="210"/>
      <c r="DL141" s="210"/>
      <c r="DM141" s="210"/>
      <c r="DN141" s="210"/>
      <c r="DO141" s="210"/>
      <c r="DP141" s="211"/>
      <c r="DQ141" s="211"/>
      <c r="DR141" s="211"/>
      <c r="DS141" s="211"/>
      <c r="DT141" s="211"/>
      <c r="DU141" s="211"/>
      <c r="DV141" s="211"/>
      <c r="DW141" s="211"/>
    </row>
    <row r="142" spans="59:127" x14ac:dyDescent="0.25">
      <c r="BG142" s="210"/>
      <c r="BH142" s="211"/>
      <c r="BI142" s="211"/>
      <c r="BJ142" s="211"/>
      <c r="BK142" s="211"/>
      <c r="BL142" s="211"/>
      <c r="BM142" s="211"/>
      <c r="BN142" s="211"/>
      <c r="BO142" s="211"/>
      <c r="BP142" s="211"/>
      <c r="BQ142" s="211"/>
      <c r="BR142" s="211"/>
      <c r="BS142" s="211"/>
      <c r="BT142" s="211"/>
      <c r="BU142" s="211"/>
      <c r="BV142" s="211"/>
      <c r="BW142" s="211"/>
      <c r="BX142" s="211"/>
      <c r="BY142" s="211"/>
      <c r="BZ142" s="211"/>
      <c r="CA142" s="211"/>
      <c r="CB142" s="211"/>
      <c r="CC142" s="211"/>
      <c r="CD142" s="210"/>
      <c r="CE142" s="210"/>
      <c r="CF142" s="210"/>
      <c r="CG142" s="210"/>
      <c r="CH142" s="210"/>
      <c r="CI142" s="210"/>
      <c r="CJ142" s="210"/>
      <c r="CK142" s="210"/>
      <c r="CL142" s="210"/>
      <c r="CM142" s="210"/>
      <c r="CN142" s="210"/>
      <c r="CO142" s="210"/>
      <c r="CP142" s="210"/>
      <c r="CQ142" s="210"/>
      <c r="CR142" s="210"/>
      <c r="CS142" s="210"/>
      <c r="CT142" s="210"/>
      <c r="CU142" s="210"/>
      <c r="CV142" s="210"/>
      <c r="CW142" s="210"/>
      <c r="CX142" s="210"/>
      <c r="CY142" s="210"/>
      <c r="CZ142" s="210"/>
      <c r="DA142" s="210"/>
      <c r="DB142" s="210"/>
      <c r="DC142" s="210"/>
      <c r="DD142" s="210"/>
      <c r="DE142" s="210"/>
      <c r="DF142" s="210"/>
      <c r="DG142" s="210"/>
      <c r="DH142" s="210"/>
      <c r="DI142" s="210"/>
      <c r="DJ142" s="210"/>
      <c r="DK142" s="210"/>
      <c r="DL142" s="210"/>
      <c r="DM142" s="210"/>
      <c r="DN142" s="210"/>
      <c r="DO142" s="210"/>
      <c r="DP142" s="211"/>
      <c r="DQ142" s="211"/>
      <c r="DR142" s="211"/>
      <c r="DS142" s="211"/>
      <c r="DT142" s="211"/>
      <c r="DU142" s="211"/>
      <c r="DV142" s="211"/>
      <c r="DW142" s="211"/>
    </row>
    <row r="143" spans="59:127" x14ac:dyDescent="0.25">
      <c r="BG143" s="210"/>
      <c r="BH143" s="211"/>
      <c r="BI143" s="211"/>
      <c r="BJ143" s="211"/>
      <c r="BK143" s="211"/>
      <c r="BL143" s="211"/>
      <c r="BM143" s="211"/>
      <c r="BN143" s="211"/>
      <c r="BO143" s="211"/>
      <c r="BP143" s="211"/>
      <c r="BQ143" s="211"/>
      <c r="BR143" s="211"/>
      <c r="BS143" s="211"/>
      <c r="BT143" s="211"/>
      <c r="BU143" s="211"/>
      <c r="BV143" s="211"/>
      <c r="BW143" s="211"/>
      <c r="BX143" s="211"/>
      <c r="BY143" s="211"/>
      <c r="BZ143" s="211"/>
      <c r="CA143" s="211"/>
      <c r="CB143" s="211"/>
      <c r="CC143" s="211"/>
      <c r="CD143" s="210"/>
      <c r="CE143" s="210"/>
      <c r="CF143" s="210"/>
      <c r="CG143" s="210"/>
      <c r="CH143" s="210"/>
      <c r="CI143" s="210"/>
      <c r="CJ143" s="210"/>
      <c r="CK143" s="210"/>
      <c r="CL143" s="210"/>
      <c r="CM143" s="210"/>
      <c r="CN143" s="210"/>
      <c r="CO143" s="210"/>
      <c r="CP143" s="210"/>
      <c r="CQ143" s="210"/>
      <c r="CR143" s="210"/>
      <c r="CS143" s="210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10"/>
      <c r="DP143" s="211"/>
      <c r="DQ143" s="211"/>
      <c r="DR143" s="211"/>
      <c r="DS143" s="211"/>
      <c r="DT143" s="211"/>
      <c r="DU143" s="211"/>
      <c r="DV143" s="211"/>
      <c r="DW143" s="211"/>
    </row>
    <row r="144" spans="59:127" x14ac:dyDescent="0.25">
      <c r="BG144" s="210"/>
      <c r="BH144" s="211"/>
      <c r="BI144" s="211"/>
      <c r="BJ144" s="211"/>
      <c r="BK144" s="211"/>
      <c r="BL144" s="211"/>
      <c r="BM144" s="211"/>
      <c r="BN144" s="211"/>
      <c r="BO144" s="211"/>
      <c r="BP144" s="211"/>
      <c r="BQ144" s="211"/>
      <c r="BR144" s="211"/>
      <c r="BS144" s="211"/>
      <c r="BT144" s="211"/>
      <c r="BU144" s="211"/>
      <c r="BV144" s="211"/>
      <c r="BW144" s="211"/>
      <c r="BX144" s="211"/>
      <c r="BY144" s="211"/>
      <c r="BZ144" s="211"/>
      <c r="CA144" s="211"/>
      <c r="CB144" s="211"/>
      <c r="CC144" s="211"/>
      <c r="CD144" s="210"/>
      <c r="CE144" s="210"/>
      <c r="CF144" s="210"/>
      <c r="CG144" s="210"/>
      <c r="CH144" s="210"/>
      <c r="CI144" s="210"/>
      <c r="CJ144" s="210"/>
      <c r="CK144" s="210"/>
      <c r="CL144" s="210"/>
      <c r="CM144" s="210"/>
      <c r="CN144" s="210"/>
      <c r="CO144" s="210"/>
      <c r="CP144" s="210"/>
      <c r="CQ144" s="210"/>
      <c r="CR144" s="210"/>
      <c r="CS144" s="210"/>
      <c r="CT144" s="210"/>
      <c r="CU144" s="210"/>
      <c r="CV144" s="210"/>
      <c r="CW144" s="210"/>
      <c r="CX144" s="210"/>
      <c r="CY144" s="210"/>
      <c r="CZ144" s="210"/>
      <c r="DA144" s="210"/>
      <c r="DB144" s="210"/>
      <c r="DC144" s="210"/>
      <c r="DD144" s="210"/>
      <c r="DE144" s="210"/>
      <c r="DF144" s="210"/>
      <c r="DG144" s="210"/>
      <c r="DH144" s="210"/>
      <c r="DI144" s="210"/>
      <c r="DJ144" s="210"/>
      <c r="DK144" s="210"/>
      <c r="DL144" s="210"/>
      <c r="DM144" s="210"/>
      <c r="DN144" s="210"/>
      <c r="DO144" s="210"/>
      <c r="DP144" s="211"/>
      <c r="DQ144" s="211"/>
      <c r="DR144" s="211"/>
      <c r="DS144" s="211"/>
      <c r="DT144" s="211"/>
      <c r="DU144" s="211"/>
      <c r="DV144" s="211"/>
      <c r="DW144" s="211"/>
    </row>
    <row r="145" spans="59:127" x14ac:dyDescent="0.25">
      <c r="BG145" s="210"/>
      <c r="BH145" s="211"/>
      <c r="BI145" s="211"/>
      <c r="BJ145" s="211"/>
      <c r="BK145" s="211"/>
      <c r="BL145" s="211"/>
      <c r="BM145" s="211"/>
      <c r="BN145" s="211"/>
      <c r="BO145" s="211"/>
      <c r="BP145" s="211"/>
      <c r="BQ145" s="211"/>
      <c r="BR145" s="211"/>
      <c r="BS145" s="211"/>
      <c r="BT145" s="211"/>
      <c r="BU145" s="211"/>
      <c r="BV145" s="211"/>
      <c r="BW145" s="211"/>
      <c r="BX145" s="211"/>
      <c r="BY145" s="211"/>
      <c r="BZ145" s="211"/>
      <c r="CA145" s="211"/>
      <c r="CB145" s="211"/>
      <c r="CC145" s="211"/>
      <c r="CD145" s="210"/>
      <c r="CE145" s="210"/>
      <c r="CF145" s="210"/>
      <c r="CG145" s="210"/>
      <c r="CH145" s="210"/>
      <c r="CI145" s="210"/>
      <c r="CJ145" s="210"/>
      <c r="CK145" s="210"/>
      <c r="CL145" s="210"/>
      <c r="CM145" s="210"/>
      <c r="CN145" s="210"/>
      <c r="CO145" s="210"/>
      <c r="CP145" s="210"/>
      <c r="CQ145" s="210"/>
      <c r="CR145" s="210"/>
      <c r="CS145" s="210"/>
      <c r="CT145" s="210"/>
      <c r="CU145" s="210"/>
      <c r="CV145" s="210"/>
      <c r="CW145" s="210"/>
      <c r="CX145" s="210"/>
      <c r="CY145" s="210"/>
      <c r="CZ145" s="210"/>
      <c r="DA145" s="210"/>
      <c r="DB145" s="210"/>
      <c r="DC145" s="210"/>
      <c r="DD145" s="210"/>
      <c r="DE145" s="210"/>
      <c r="DF145" s="210"/>
      <c r="DG145" s="210"/>
      <c r="DH145" s="210"/>
      <c r="DI145" s="210"/>
      <c r="DJ145" s="210"/>
      <c r="DK145" s="210"/>
      <c r="DL145" s="210"/>
      <c r="DM145" s="210"/>
      <c r="DN145" s="210"/>
      <c r="DO145" s="210"/>
      <c r="DP145" s="211"/>
      <c r="DQ145" s="211"/>
      <c r="DR145" s="211"/>
      <c r="DS145" s="211"/>
      <c r="DT145" s="211"/>
      <c r="DU145" s="211"/>
      <c r="DV145" s="211"/>
      <c r="DW145" s="211"/>
    </row>
    <row r="146" spans="59:127" x14ac:dyDescent="0.25">
      <c r="BG146" s="210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1"/>
      <c r="BS146" s="211"/>
      <c r="BT146" s="211"/>
      <c r="BU146" s="211"/>
      <c r="BV146" s="211"/>
      <c r="BW146" s="211"/>
      <c r="BX146" s="211"/>
      <c r="BY146" s="211"/>
      <c r="BZ146" s="211"/>
      <c r="CA146" s="211"/>
      <c r="CB146" s="211"/>
      <c r="CC146" s="211"/>
      <c r="CD146" s="210"/>
      <c r="CE146" s="210"/>
      <c r="CF146" s="210"/>
      <c r="CG146" s="210"/>
      <c r="CH146" s="210"/>
      <c r="CI146" s="210"/>
      <c r="CJ146" s="210"/>
      <c r="CK146" s="210"/>
      <c r="CL146" s="210"/>
      <c r="CM146" s="210"/>
      <c r="CN146" s="210"/>
      <c r="CO146" s="210"/>
      <c r="CP146" s="210"/>
      <c r="CQ146" s="210"/>
      <c r="CR146" s="210"/>
      <c r="CS146" s="210"/>
      <c r="CT146" s="210"/>
      <c r="CU146" s="210"/>
      <c r="CV146" s="210"/>
      <c r="CW146" s="210"/>
      <c r="CX146" s="210"/>
      <c r="CY146" s="210"/>
      <c r="CZ146" s="210"/>
      <c r="DA146" s="210"/>
      <c r="DB146" s="210"/>
      <c r="DC146" s="210"/>
      <c r="DD146" s="210"/>
      <c r="DE146" s="210"/>
      <c r="DF146" s="210"/>
      <c r="DG146" s="210"/>
      <c r="DH146" s="210"/>
      <c r="DI146" s="210"/>
      <c r="DJ146" s="210"/>
      <c r="DK146" s="210"/>
      <c r="DL146" s="210"/>
      <c r="DM146" s="210"/>
      <c r="DN146" s="210"/>
      <c r="DO146" s="210"/>
      <c r="DP146" s="211"/>
      <c r="DQ146" s="211"/>
      <c r="DR146" s="211"/>
      <c r="DS146" s="211"/>
      <c r="DT146" s="211"/>
      <c r="DU146" s="211"/>
      <c r="DV146" s="211"/>
      <c r="DW146" s="211"/>
    </row>
    <row r="147" spans="59:127" x14ac:dyDescent="0.25">
      <c r="BG147" s="210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1"/>
      <c r="BS147" s="211"/>
      <c r="BT147" s="211"/>
      <c r="BU147" s="211"/>
      <c r="BV147" s="211"/>
      <c r="BW147" s="211"/>
      <c r="BX147" s="211"/>
      <c r="BY147" s="211"/>
      <c r="BZ147" s="211"/>
      <c r="CA147" s="211"/>
      <c r="CB147" s="211"/>
      <c r="CC147" s="211"/>
      <c r="CD147" s="210"/>
      <c r="CE147" s="210"/>
      <c r="CF147" s="210"/>
      <c r="CG147" s="210"/>
      <c r="CH147" s="210"/>
      <c r="CI147" s="210"/>
      <c r="CJ147" s="210"/>
      <c r="CK147" s="210"/>
      <c r="CL147" s="210"/>
      <c r="CM147" s="210"/>
      <c r="CN147" s="210"/>
      <c r="CO147" s="210"/>
      <c r="CP147" s="210"/>
      <c r="CQ147" s="210"/>
      <c r="CR147" s="210"/>
      <c r="CS147" s="210"/>
      <c r="CT147" s="210"/>
      <c r="CU147" s="210"/>
      <c r="CV147" s="210"/>
      <c r="CW147" s="210"/>
      <c r="CX147" s="210"/>
      <c r="CY147" s="210"/>
      <c r="CZ147" s="210"/>
      <c r="DA147" s="210"/>
      <c r="DB147" s="210"/>
      <c r="DC147" s="210"/>
      <c r="DD147" s="210"/>
      <c r="DE147" s="210"/>
      <c r="DF147" s="210"/>
      <c r="DG147" s="210"/>
      <c r="DH147" s="210"/>
      <c r="DI147" s="210"/>
      <c r="DJ147" s="210"/>
      <c r="DK147" s="210"/>
      <c r="DL147" s="210"/>
      <c r="DM147" s="210"/>
      <c r="DN147" s="210"/>
      <c r="DO147" s="210"/>
      <c r="DP147" s="211"/>
      <c r="DQ147" s="211"/>
      <c r="DR147" s="211"/>
      <c r="DS147" s="211"/>
      <c r="DT147" s="211"/>
      <c r="DU147" s="211"/>
      <c r="DV147" s="211"/>
      <c r="DW147" s="211"/>
    </row>
    <row r="148" spans="59:127" x14ac:dyDescent="0.25">
      <c r="BG148" s="210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1"/>
      <c r="BS148" s="211"/>
      <c r="BT148" s="211"/>
      <c r="BU148" s="211"/>
      <c r="BV148" s="211"/>
      <c r="BW148" s="211"/>
      <c r="BX148" s="211"/>
      <c r="BY148" s="211"/>
      <c r="BZ148" s="211"/>
      <c r="CA148" s="211"/>
      <c r="CB148" s="211"/>
      <c r="CC148" s="211"/>
      <c r="CD148" s="210"/>
      <c r="CE148" s="210"/>
      <c r="CF148" s="210"/>
      <c r="CG148" s="210"/>
      <c r="CH148" s="210"/>
      <c r="CI148" s="210"/>
      <c r="CJ148" s="210"/>
      <c r="CK148" s="210"/>
      <c r="CL148" s="210"/>
      <c r="CM148" s="210"/>
      <c r="CN148" s="210"/>
      <c r="CO148" s="210"/>
      <c r="CP148" s="210"/>
      <c r="CQ148" s="210"/>
      <c r="CR148" s="210"/>
      <c r="CS148" s="210"/>
      <c r="CT148" s="210"/>
      <c r="CU148" s="210"/>
      <c r="CV148" s="210"/>
      <c r="CW148" s="210"/>
      <c r="CX148" s="210"/>
      <c r="CY148" s="210"/>
      <c r="CZ148" s="210"/>
      <c r="DA148" s="210"/>
      <c r="DB148" s="210"/>
      <c r="DC148" s="210"/>
      <c r="DD148" s="210"/>
      <c r="DE148" s="210"/>
      <c r="DF148" s="210"/>
      <c r="DG148" s="210"/>
      <c r="DH148" s="210"/>
      <c r="DI148" s="210"/>
      <c r="DJ148" s="210"/>
      <c r="DK148" s="210"/>
      <c r="DL148" s="210"/>
      <c r="DM148" s="210"/>
      <c r="DN148" s="210"/>
      <c r="DO148" s="210"/>
      <c r="DP148" s="211"/>
      <c r="DQ148" s="211"/>
      <c r="DR148" s="211"/>
      <c r="DS148" s="211"/>
      <c r="DT148" s="211"/>
      <c r="DU148" s="211"/>
      <c r="DV148" s="211"/>
      <c r="DW148" s="211"/>
    </row>
    <row r="149" spans="59:127" x14ac:dyDescent="0.25">
      <c r="BG149" s="210"/>
      <c r="BH149" s="211"/>
      <c r="BI149" s="211"/>
      <c r="BJ149" s="211"/>
      <c r="BK149" s="211"/>
      <c r="BL149" s="211"/>
      <c r="BM149" s="211"/>
      <c r="BN149" s="211"/>
      <c r="BO149" s="211"/>
      <c r="BP149" s="211"/>
      <c r="BQ149" s="211"/>
      <c r="BR149" s="211"/>
      <c r="BS149" s="211"/>
      <c r="BT149" s="211"/>
      <c r="BU149" s="211"/>
      <c r="BV149" s="211"/>
      <c r="BW149" s="211"/>
      <c r="BX149" s="211"/>
      <c r="BY149" s="211"/>
      <c r="BZ149" s="211"/>
      <c r="CA149" s="211"/>
      <c r="CB149" s="211"/>
      <c r="CC149" s="211"/>
      <c r="CD149" s="210"/>
      <c r="CE149" s="210"/>
      <c r="CF149" s="210"/>
      <c r="CG149" s="210"/>
      <c r="CH149" s="210"/>
      <c r="CI149" s="210"/>
      <c r="CJ149" s="210"/>
      <c r="CK149" s="210"/>
      <c r="CL149" s="210"/>
      <c r="CM149" s="210"/>
      <c r="CN149" s="210"/>
      <c r="CO149" s="210"/>
      <c r="CP149" s="210"/>
      <c r="CQ149" s="210"/>
      <c r="CR149" s="210"/>
      <c r="CS149" s="210"/>
      <c r="CT149" s="210"/>
      <c r="CU149" s="210"/>
      <c r="CV149" s="210"/>
      <c r="CW149" s="210"/>
      <c r="CX149" s="210"/>
      <c r="CY149" s="210"/>
      <c r="CZ149" s="210"/>
      <c r="DA149" s="210"/>
      <c r="DB149" s="210"/>
      <c r="DC149" s="210"/>
      <c r="DD149" s="210"/>
      <c r="DE149" s="210"/>
      <c r="DF149" s="210"/>
      <c r="DG149" s="210"/>
      <c r="DH149" s="210"/>
      <c r="DI149" s="210"/>
      <c r="DJ149" s="210"/>
      <c r="DK149" s="210"/>
      <c r="DL149" s="210"/>
      <c r="DM149" s="210"/>
      <c r="DN149" s="210"/>
      <c r="DO149" s="210"/>
      <c r="DP149" s="211"/>
      <c r="DQ149" s="211"/>
      <c r="DR149" s="211"/>
      <c r="DS149" s="211"/>
      <c r="DT149" s="211"/>
      <c r="DU149" s="211"/>
      <c r="DV149" s="211"/>
      <c r="DW149" s="211"/>
    </row>
    <row r="150" spans="59:127" x14ac:dyDescent="0.25">
      <c r="BG150" s="210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0"/>
      <c r="CE150" s="210"/>
      <c r="CF150" s="210"/>
      <c r="CG150" s="210"/>
      <c r="CH150" s="210"/>
      <c r="CI150" s="210"/>
      <c r="CJ150" s="210"/>
      <c r="CK150" s="210"/>
      <c r="CL150" s="210"/>
      <c r="CM150" s="210"/>
      <c r="CN150" s="210"/>
      <c r="CO150" s="210"/>
      <c r="CP150" s="210"/>
      <c r="CQ150" s="210"/>
      <c r="CR150" s="210"/>
      <c r="CS150" s="210"/>
      <c r="CT150" s="210"/>
      <c r="CU150" s="210"/>
      <c r="CV150" s="210"/>
      <c r="CW150" s="210"/>
      <c r="CX150" s="210"/>
      <c r="CY150" s="210"/>
      <c r="CZ150" s="210"/>
      <c r="DA150" s="210"/>
      <c r="DB150" s="210"/>
      <c r="DC150" s="210"/>
      <c r="DD150" s="210"/>
      <c r="DE150" s="210"/>
      <c r="DF150" s="210"/>
      <c r="DG150" s="210"/>
      <c r="DH150" s="210"/>
      <c r="DI150" s="210"/>
      <c r="DJ150" s="210"/>
      <c r="DK150" s="210"/>
      <c r="DL150" s="210"/>
      <c r="DM150" s="210"/>
      <c r="DN150" s="210"/>
      <c r="DO150" s="210"/>
      <c r="DP150" s="211"/>
      <c r="DQ150" s="211"/>
      <c r="DR150" s="211"/>
      <c r="DS150" s="211"/>
      <c r="DT150" s="211"/>
      <c r="DU150" s="211"/>
      <c r="DV150" s="211"/>
      <c r="DW150" s="211"/>
    </row>
    <row r="151" spans="59:127" x14ac:dyDescent="0.25">
      <c r="BG151" s="210"/>
      <c r="BH151" s="211"/>
      <c r="BI151" s="211"/>
      <c r="BJ151" s="211"/>
      <c r="BK151" s="211"/>
      <c r="BL151" s="211"/>
      <c r="BM151" s="211"/>
      <c r="BN151" s="211"/>
      <c r="BO151" s="211"/>
      <c r="BP151" s="211"/>
      <c r="BQ151" s="211"/>
      <c r="BR151" s="211"/>
      <c r="BS151" s="211"/>
      <c r="BT151" s="211"/>
      <c r="BU151" s="211"/>
      <c r="BV151" s="211"/>
      <c r="BW151" s="211"/>
      <c r="BX151" s="211"/>
      <c r="BY151" s="211"/>
      <c r="BZ151" s="211"/>
      <c r="CA151" s="211"/>
      <c r="CB151" s="211"/>
      <c r="CC151" s="211"/>
      <c r="CD151" s="210"/>
      <c r="CE151" s="210"/>
      <c r="CF151" s="210"/>
      <c r="CG151" s="210"/>
      <c r="CH151" s="210"/>
      <c r="CI151" s="210"/>
      <c r="CJ151" s="210"/>
      <c r="CK151" s="210"/>
      <c r="CL151" s="210"/>
      <c r="CM151" s="210"/>
      <c r="CN151" s="210"/>
      <c r="CO151" s="210"/>
      <c r="CP151" s="210"/>
      <c r="CQ151" s="210"/>
      <c r="CR151" s="210"/>
      <c r="CS151" s="210"/>
      <c r="CT151" s="210"/>
      <c r="CU151" s="210"/>
      <c r="CV151" s="210"/>
      <c r="CW151" s="210"/>
      <c r="CX151" s="210"/>
      <c r="CY151" s="210"/>
      <c r="CZ151" s="210"/>
      <c r="DA151" s="210"/>
      <c r="DB151" s="210"/>
      <c r="DC151" s="210"/>
      <c r="DD151" s="210"/>
      <c r="DE151" s="210"/>
      <c r="DF151" s="210"/>
      <c r="DG151" s="210"/>
      <c r="DH151" s="210"/>
      <c r="DI151" s="210"/>
      <c r="DJ151" s="210"/>
      <c r="DK151" s="210"/>
      <c r="DL151" s="210"/>
      <c r="DM151" s="210"/>
      <c r="DN151" s="210"/>
      <c r="DO151" s="210"/>
      <c r="DP151" s="211"/>
      <c r="DQ151" s="211"/>
      <c r="DR151" s="211"/>
      <c r="DS151" s="211"/>
      <c r="DT151" s="211"/>
      <c r="DU151" s="211"/>
      <c r="DV151" s="211"/>
      <c r="DW151" s="211"/>
    </row>
    <row r="152" spans="59:127" x14ac:dyDescent="0.25">
      <c r="BG152" s="210"/>
      <c r="BH152" s="211"/>
      <c r="BI152" s="211"/>
      <c r="BJ152" s="211"/>
      <c r="BK152" s="211"/>
      <c r="BL152" s="211"/>
      <c r="BM152" s="211"/>
      <c r="BN152" s="211"/>
      <c r="BO152" s="211"/>
      <c r="BP152" s="211"/>
      <c r="BQ152" s="211"/>
      <c r="BR152" s="211"/>
      <c r="BS152" s="211"/>
      <c r="BT152" s="211"/>
      <c r="BU152" s="211"/>
      <c r="BV152" s="211"/>
      <c r="BW152" s="211"/>
      <c r="BX152" s="211"/>
      <c r="BY152" s="211"/>
      <c r="BZ152" s="211"/>
      <c r="CA152" s="211"/>
      <c r="CB152" s="211"/>
      <c r="CC152" s="211"/>
      <c r="CD152" s="210"/>
      <c r="CE152" s="210"/>
      <c r="CF152" s="210"/>
      <c r="CG152" s="210"/>
      <c r="CH152" s="210"/>
      <c r="CI152" s="210"/>
      <c r="CJ152" s="210"/>
      <c r="CK152" s="210"/>
      <c r="CL152" s="210"/>
      <c r="CM152" s="210"/>
      <c r="CN152" s="210"/>
      <c r="CO152" s="210"/>
      <c r="CP152" s="210"/>
      <c r="CQ152" s="210"/>
      <c r="CR152" s="210"/>
      <c r="CS152" s="210"/>
      <c r="CT152" s="210"/>
      <c r="CU152" s="210"/>
      <c r="CV152" s="210"/>
      <c r="CW152" s="210"/>
      <c r="CX152" s="210"/>
      <c r="CY152" s="210"/>
      <c r="CZ152" s="210"/>
      <c r="DA152" s="210"/>
      <c r="DB152" s="210"/>
      <c r="DC152" s="210"/>
      <c r="DD152" s="210"/>
      <c r="DE152" s="210"/>
      <c r="DF152" s="210"/>
      <c r="DG152" s="210"/>
      <c r="DH152" s="210"/>
      <c r="DI152" s="210"/>
      <c r="DJ152" s="210"/>
      <c r="DK152" s="210"/>
      <c r="DL152" s="210"/>
      <c r="DM152" s="210"/>
      <c r="DN152" s="210"/>
      <c r="DO152" s="210"/>
      <c r="DP152" s="211"/>
      <c r="DQ152" s="211"/>
      <c r="DR152" s="211"/>
      <c r="DS152" s="211"/>
      <c r="DT152" s="211"/>
      <c r="DU152" s="211"/>
      <c r="DV152" s="211"/>
      <c r="DW152" s="211"/>
    </row>
    <row r="153" spans="59:127" x14ac:dyDescent="0.25">
      <c r="BG153" s="210"/>
      <c r="BH153" s="211"/>
      <c r="BI153" s="211"/>
      <c r="BJ153" s="211"/>
      <c r="BK153" s="211"/>
      <c r="BL153" s="211"/>
      <c r="BM153" s="211"/>
      <c r="BN153" s="211"/>
      <c r="BO153" s="211"/>
      <c r="BP153" s="211"/>
      <c r="BQ153" s="211"/>
      <c r="BR153" s="211"/>
      <c r="BS153" s="211"/>
      <c r="BT153" s="211"/>
      <c r="BU153" s="211"/>
      <c r="BV153" s="211"/>
      <c r="BW153" s="211"/>
      <c r="BX153" s="211"/>
      <c r="BY153" s="211"/>
      <c r="BZ153" s="211"/>
      <c r="CA153" s="211"/>
      <c r="CB153" s="211"/>
      <c r="CC153" s="211"/>
      <c r="CD153" s="210"/>
      <c r="CE153" s="210"/>
      <c r="CF153" s="210"/>
      <c r="CG153" s="210"/>
      <c r="CH153" s="210"/>
      <c r="CI153" s="210"/>
      <c r="CJ153" s="210"/>
      <c r="CK153" s="210"/>
      <c r="CL153" s="210"/>
      <c r="CM153" s="210"/>
      <c r="CN153" s="210"/>
      <c r="CO153" s="210"/>
      <c r="CP153" s="210"/>
      <c r="CQ153" s="210"/>
      <c r="CR153" s="210"/>
      <c r="CS153" s="210"/>
      <c r="CT153" s="210"/>
      <c r="CU153" s="210"/>
      <c r="CV153" s="210"/>
      <c r="CW153" s="210"/>
      <c r="CX153" s="210"/>
      <c r="CY153" s="210"/>
      <c r="CZ153" s="210"/>
      <c r="DA153" s="210"/>
      <c r="DB153" s="210"/>
      <c r="DC153" s="210"/>
      <c r="DD153" s="210"/>
      <c r="DE153" s="210"/>
      <c r="DF153" s="210"/>
      <c r="DG153" s="210"/>
      <c r="DH153" s="210"/>
      <c r="DI153" s="210"/>
      <c r="DJ153" s="210"/>
      <c r="DK153" s="210"/>
      <c r="DL153" s="210"/>
      <c r="DM153" s="210"/>
      <c r="DN153" s="210"/>
      <c r="DO153" s="210"/>
      <c r="DP153" s="211"/>
      <c r="DQ153" s="211"/>
      <c r="DR153" s="211"/>
      <c r="DS153" s="211"/>
      <c r="DT153" s="211"/>
      <c r="DU153" s="211"/>
      <c r="DV153" s="211"/>
      <c r="DW153" s="211"/>
    </row>
    <row r="154" spans="59:127" x14ac:dyDescent="0.25">
      <c r="BG154" s="210"/>
      <c r="BH154" s="211"/>
      <c r="BI154" s="211"/>
      <c r="BJ154" s="211"/>
      <c r="BK154" s="211"/>
      <c r="BL154" s="211"/>
      <c r="BM154" s="211"/>
      <c r="BN154" s="211"/>
      <c r="BO154" s="211"/>
      <c r="BP154" s="211"/>
      <c r="BQ154" s="211"/>
      <c r="BR154" s="211"/>
      <c r="BS154" s="211"/>
      <c r="BT154" s="211"/>
      <c r="BU154" s="211"/>
      <c r="BV154" s="211"/>
      <c r="BW154" s="211"/>
      <c r="BX154" s="211"/>
      <c r="BY154" s="211"/>
      <c r="BZ154" s="211"/>
      <c r="CA154" s="211"/>
      <c r="CB154" s="211"/>
      <c r="CC154" s="211"/>
      <c r="CD154" s="210"/>
      <c r="CE154" s="210"/>
      <c r="CF154" s="210"/>
      <c r="CG154" s="210"/>
      <c r="CH154" s="210"/>
      <c r="CI154" s="210"/>
      <c r="CJ154" s="210"/>
      <c r="CK154" s="210"/>
      <c r="CL154" s="210"/>
      <c r="CM154" s="210"/>
      <c r="CN154" s="210"/>
      <c r="CO154" s="210"/>
      <c r="CP154" s="210"/>
      <c r="CQ154" s="210"/>
      <c r="CR154" s="210"/>
      <c r="CS154" s="210"/>
      <c r="CT154" s="210"/>
      <c r="CU154" s="210"/>
      <c r="CV154" s="210"/>
      <c r="CW154" s="210"/>
      <c r="CX154" s="210"/>
      <c r="CY154" s="210"/>
      <c r="CZ154" s="210"/>
      <c r="DA154" s="210"/>
      <c r="DB154" s="210"/>
      <c r="DC154" s="210"/>
      <c r="DD154" s="210"/>
      <c r="DE154" s="210"/>
      <c r="DF154" s="210"/>
      <c r="DG154" s="210"/>
      <c r="DH154" s="210"/>
      <c r="DI154" s="210"/>
      <c r="DJ154" s="210"/>
      <c r="DK154" s="210"/>
      <c r="DL154" s="210"/>
      <c r="DM154" s="210"/>
      <c r="DN154" s="210"/>
      <c r="DO154" s="210"/>
      <c r="DP154" s="211"/>
      <c r="DQ154" s="211"/>
      <c r="DR154" s="211"/>
      <c r="DS154" s="211"/>
      <c r="DT154" s="211"/>
      <c r="DU154" s="211"/>
      <c r="DV154" s="211"/>
      <c r="DW154" s="211"/>
    </row>
    <row r="155" spans="59:127" x14ac:dyDescent="0.25">
      <c r="BG155" s="210"/>
      <c r="BH155" s="211"/>
      <c r="BI155" s="211"/>
      <c r="BJ155" s="211"/>
      <c r="BK155" s="211"/>
      <c r="BL155" s="211"/>
      <c r="BM155" s="211"/>
      <c r="BN155" s="211"/>
      <c r="BO155" s="211"/>
      <c r="BP155" s="211"/>
      <c r="BQ155" s="211"/>
      <c r="BR155" s="211"/>
      <c r="BS155" s="211"/>
      <c r="BT155" s="211"/>
      <c r="BU155" s="211"/>
      <c r="BV155" s="211"/>
      <c r="BW155" s="211"/>
      <c r="BX155" s="211"/>
      <c r="BY155" s="211"/>
      <c r="BZ155" s="211"/>
      <c r="CA155" s="211"/>
      <c r="CB155" s="211"/>
      <c r="CC155" s="211"/>
      <c r="CD155" s="210"/>
      <c r="CE155" s="210"/>
      <c r="CF155" s="210"/>
      <c r="CG155" s="210"/>
      <c r="CH155" s="210"/>
      <c r="CI155" s="210"/>
      <c r="CJ155" s="210"/>
      <c r="CK155" s="210"/>
      <c r="CL155" s="210"/>
      <c r="CM155" s="210"/>
      <c r="CN155" s="210"/>
      <c r="CO155" s="210"/>
      <c r="CP155" s="210"/>
      <c r="CQ155" s="210"/>
      <c r="CR155" s="210"/>
      <c r="CS155" s="210"/>
      <c r="CT155" s="210"/>
      <c r="CU155" s="210"/>
      <c r="CV155" s="210"/>
      <c r="CW155" s="210"/>
      <c r="CX155" s="210"/>
      <c r="CY155" s="210"/>
      <c r="CZ155" s="210"/>
      <c r="DA155" s="210"/>
      <c r="DB155" s="210"/>
      <c r="DC155" s="210"/>
      <c r="DD155" s="210"/>
      <c r="DE155" s="210"/>
      <c r="DF155" s="210"/>
      <c r="DG155" s="210"/>
      <c r="DH155" s="210"/>
      <c r="DI155" s="210"/>
      <c r="DJ155" s="210"/>
      <c r="DK155" s="210"/>
      <c r="DL155" s="210"/>
      <c r="DM155" s="210"/>
      <c r="DN155" s="210"/>
      <c r="DO155" s="210"/>
      <c r="DP155" s="211"/>
      <c r="DQ155" s="211"/>
      <c r="DR155" s="211"/>
      <c r="DS155" s="211"/>
      <c r="DT155" s="211"/>
      <c r="DU155" s="211"/>
      <c r="DV155" s="211"/>
      <c r="DW155" s="211"/>
    </row>
    <row r="156" spans="59:127" x14ac:dyDescent="0.25">
      <c r="BG156" s="210"/>
      <c r="BH156" s="211"/>
      <c r="BI156" s="211"/>
      <c r="BJ156" s="211"/>
      <c r="BK156" s="211"/>
      <c r="BL156" s="211"/>
      <c r="BM156" s="211"/>
      <c r="BN156" s="211"/>
      <c r="BO156" s="211"/>
      <c r="BP156" s="211"/>
      <c r="BQ156" s="211"/>
      <c r="BR156" s="211"/>
      <c r="BS156" s="211"/>
      <c r="BT156" s="211"/>
      <c r="BU156" s="211"/>
      <c r="BV156" s="211"/>
      <c r="BW156" s="211"/>
      <c r="BX156" s="211"/>
      <c r="BY156" s="211"/>
      <c r="BZ156" s="211"/>
      <c r="CA156" s="211"/>
      <c r="CB156" s="211"/>
      <c r="CC156" s="211"/>
      <c r="CD156" s="210"/>
      <c r="CE156" s="210"/>
      <c r="CF156" s="210"/>
      <c r="CG156" s="210"/>
      <c r="CH156" s="210"/>
      <c r="CI156" s="210"/>
      <c r="CJ156" s="210"/>
      <c r="CK156" s="210"/>
      <c r="CL156" s="210"/>
      <c r="CM156" s="210"/>
      <c r="CN156" s="210"/>
      <c r="CO156" s="210"/>
      <c r="CP156" s="210"/>
      <c r="CQ156" s="210"/>
      <c r="CR156" s="210"/>
      <c r="CS156" s="210"/>
      <c r="CT156" s="210"/>
      <c r="CU156" s="210"/>
      <c r="CV156" s="210"/>
      <c r="CW156" s="210"/>
      <c r="CX156" s="210"/>
      <c r="CY156" s="210"/>
      <c r="CZ156" s="210"/>
      <c r="DA156" s="210"/>
      <c r="DB156" s="210"/>
      <c r="DC156" s="210"/>
      <c r="DD156" s="210"/>
      <c r="DE156" s="210"/>
      <c r="DF156" s="210"/>
      <c r="DG156" s="210"/>
      <c r="DH156" s="210"/>
      <c r="DI156" s="210"/>
      <c r="DJ156" s="210"/>
      <c r="DK156" s="210"/>
      <c r="DL156" s="210"/>
      <c r="DM156" s="210"/>
      <c r="DN156" s="210"/>
      <c r="DO156" s="210"/>
      <c r="DP156" s="211"/>
      <c r="DQ156" s="211"/>
      <c r="DR156" s="211"/>
      <c r="DS156" s="211"/>
      <c r="DT156" s="211"/>
      <c r="DU156" s="211"/>
      <c r="DV156" s="211"/>
      <c r="DW156" s="211"/>
    </row>
    <row r="157" spans="59:127" x14ac:dyDescent="0.25">
      <c r="BG157" s="210"/>
      <c r="BH157" s="211"/>
      <c r="BI157" s="211"/>
      <c r="BJ157" s="211"/>
      <c r="BK157" s="211"/>
      <c r="BL157" s="211"/>
      <c r="BM157" s="211"/>
      <c r="BN157" s="211"/>
      <c r="BO157" s="211"/>
      <c r="BP157" s="211"/>
      <c r="BQ157" s="211"/>
      <c r="BR157" s="211"/>
      <c r="BS157" s="211"/>
      <c r="BT157" s="211"/>
      <c r="BU157" s="211"/>
      <c r="BV157" s="211"/>
      <c r="BW157" s="211"/>
      <c r="BX157" s="211"/>
      <c r="BY157" s="211"/>
      <c r="BZ157" s="211"/>
      <c r="CA157" s="211"/>
      <c r="CB157" s="211"/>
      <c r="CC157" s="211"/>
      <c r="CD157" s="210"/>
      <c r="CE157" s="210"/>
      <c r="CF157" s="210"/>
      <c r="CG157" s="210"/>
      <c r="CH157" s="210"/>
      <c r="CI157" s="210"/>
      <c r="CJ157" s="210"/>
      <c r="CK157" s="210"/>
      <c r="CL157" s="210"/>
      <c r="CM157" s="210"/>
      <c r="CN157" s="210"/>
      <c r="CO157" s="210"/>
      <c r="CP157" s="210"/>
      <c r="CQ157" s="210"/>
      <c r="CR157" s="210"/>
      <c r="CS157" s="210"/>
      <c r="CT157" s="210"/>
      <c r="CU157" s="210"/>
      <c r="CV157" s="210"/>
      <c r="CW157" s="210"/>
      <c r="CX157" s="210"/>
      <c r="CY157" s="210"/>
      <c r="CZ157" s="210"/>
      <c r="DA157" s="210"/>
      <c r="DB157" s="210"/>
      <c r="DC157" s="210"/>
      <c r="DD157" s="210"/>
      <c r="DE157" s="210"/>
      <c r="DF157" s="210"/>
      <c r="DG157" s="210"/>
      <c r="DH157" s="210"/>
      <c r="DI157" s="210"/>
      <c r="DJ157" s="210"/>
      <c r="DK157" s="210"/>
      <c r="DL157" s="210"/>
      <c r="DM157" s="210"/>
      <c r="DN157" s="210"/>
      <c r="DO157" s="210"/>
      <c r="DP157" s="211"/>
      <c r="DQ157" s="211"/>
      <c r="DR157" s="211"/>
      <c r="DS157" s="211"/>
      <c r="DT157" s="211"/>
      <c r="DU157" s="211"/>
      <c r="DV157" s="211"/>
      <c r="DW157" s="211"/>
    </row>
    <row r="158" spans="59:127" x14ac:dyDescent="0.25">
      <c r="BG158" s="210"/>
      <c r="BH158" s="211"/>
      <c r="BI158" s="211"/>
      <c r="BJ158" s="211"/>
      <c r="BK158" s="211"/>
      <c r="BL158" s="211"/>
      <c r="BM158" s="211"/>
      <c r="BN158" s="211"/>
      <c r="BO158" s="211"/>
      <c r="BP158" s="211"/>
      <c r="BQ158" s="211"/>
      <c r="BR158" s="211"/>
      <c r="BS158" s="211"/>
      <c r="BT158" s="211"/>
      <c r="BU158" s="211"/>
      <c r="BV158" s="211"/>
      <c r="BW158" s="211"/>
      <c r="BX158" s="211"/>
      <c r="BY158" s="211"/>
      <c r="BZ158" s="211"/>
      <c r="CA158" s="211"/>
      <c r="CB158" s="211"/>
      <c r="CC158" s="211"/>
      <c r="CD158" s="210"/>
      <c r="CE158" s="210"/>
      <c r="CF158" s="210"/>
      <c r="CG158" s="210"/>
      <c r="CH158" s="210"/>
      <c r="CI158" s="210"/>
      <c r="CJ158" s="210"/>
      <c r="CK158" s="210"/>
      <c r="CL158" s="210"/>
      <c r="CM158" s="210"/>
      <c r="CN158" s="210"/>
      <c r="CO158" s="210"/>
      <c r="CP158" s="210"/>
      <c r="CQ158" s="210"/>
      <c r="CR158" s="210"/>
      <c r="CS158" s="210"/>
      <c r="CT158" s="210"/>
      <c r="CU158" s="210"/>
      <c r="CV158" s="210"/>
      <c r="CW158" s="210"/>
      <c r="CX158" s="210"/>
      <c r="CY158" s="210"/>
      <c r="CZ158" s="210"/>
      <c r="DA158" s="210"/>
      <c r="DB158" s="210"/>
      <c r="DC158" s="210"/>
      <c r="DD158" s="210"/>
      <c r="DE158" s="210"/>
      <c r="DF158" s="210"/>
      <c r="DG158" s="210"/>
      <c r="DH158" s="210"/>
      <c r="DI158" s="210"/>
      <c r="DJ158" s="210"/>
      <c r="DK158" s="210"/>
      <c r="DL158" s="210"/>
      <c r="DM158" s="210"/>
      <c r="DN158" s="210"/>
      <c r="DO158" s="210"/>
      <c r="DP158" s="211"/>
      <c r="DQ158" s="211"/>
      <c r="DR158" s="211"/>
      <c r="DS158" s="211"/>
      <c r="DT158" s="211"/>
      <c r="DU158" s="211"/>
      <c r="DV158" s="211"/>
      <c r="DW158" s="211"/>
    </row>
    <row r="159" spans="59:127" x14ac:dyDescent="0.25">
      <c r="BG159" s="210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1"/>
      <c r="BS159" s="211"/>
      <c r="BT159" s="211"/>
      <c r="BU159" s="211"/>
      <c r="BV159" s="211"/>
      <c r="BW159" s="211"/>
      <c r="BX159" s="211"/>
      <c r="BY159" s="211"/>
      <c r="BZ159" s="211"/>
      <c r="CA159" s="211"/>
      <c r="CB159" s="211"/>
      <c r="CC159" s="211"/>
      <c r="CD159" s="210"/>
      <c r="CE159" s="210"/>
      <c r="CF159" s="210"/>
      <c r="CG159" s="210"/>
      <c r="CH159" s="210"/>
      <c r="CI159" s="210"/>
      <c r="CJ159" s="210"/>
      <c r="CK159" s="210"/>
      <c r="CL159" s="210"/>
      <c r="CM159" s="210"/>
      <c r="CN159" s="210"/>
      <c r="CO159" s="210"/>
      <c r="CP159" s="210"/>
      <c r="CQ159" s="210"/>
      <c r="CR159" s="210"/>
      <c r="CS159" s="210"/>
      <c r="CT159" s="210"/>
      <c r="CU159" s="210"/>
      <c r="CV159" s="210"/>
      <c r="CW159" s="210"/>
      <c r="CX159" s="210"/>
      <c r="CY159" s="210"/>
      <c r="CZ159" s="210"/>
      <c r="DA159" s="210"/>
      <c r="DB159" s="210"/>
      <c r="DC159" s="210"/>
      <c r="DD159" s="210"/>
      <c r="DE159" s="210"/>
      <c r="DF159" s="210"/>
      <c r="DG159" s="210"/>
      <c r="DH159" s="210"/>
      <c r="DI159" s="210"/>
      <c r="DJ159" s="210"/>
      <c r="DK159" s="210"/>
      <c r="DL159" s="210"/>
      <c r="DM159" s="210"/>
      <c r="DN159" s="210"/>
      <c r="DO159" s="210"/>
      <c r="DP159" s="211"/>
      <c r="DQ159" s="211"/>
      <c r="DR159" s="211"/>
      <c r="DS159" s="211"/>
      <c r="DT159" s="211"/>
      <c r="DU159" s="211"/>
      <c r="DV159" s="211"/>
      <c r="DW159" s="211"/>
    </row>
    <row r="160" spans="59:127" x14ac:dyDescent="0.25">
      <c r="BG160" s="210"/>
      <c r="BH160" s="211"/>
      <c r="BI160" s="211"/>
      <c r="BJ160" s="211"/>
      <c r="BK160" s="211"/>
      <c r="BL160" s="211"/>
      <c r="BM160" s="211"/>
      <c r="BN160" s="211"/>
      <c r="BO160" s="211"/>
      <c r="BP160" s="211"/>
      <c r="BQ160" s="211"/>
      <c r="BR160" s="211"/>
      <c r="BS160" s="211"/>
      <c r="BT160" s="211"/>
      <c r="BU160" s="211"/>
      <c r="BV160" s="211"/>
      <c r="BW160" s="211"/>
      <c r="BX160" s="211"/>
      <c r="BY160" s="211"/>
      <c r="BZ160" s="211"/>
      <c r="CA160" s="211"/>
      <c r="CB160" s="211"/>
      <c r="CC160" s="211"/>
      <c r="CD160" s="210"/>
      <c r="CE160" s="210"/>
      <c r="CF160" s="210"/>
      <c r="CG160" s="210"/>
      <c r="CH160" s="210"/>
      <c r="CI160" s="210"/>
      <c r="CJ160" s="210"/>
      <c r="CK160" s="210"/>
      <c r="CL160" s="210"/>
      <c r="CM160" s="210"/>
      <c r="CN160" s="210"/>
      <c r="CO160" s="210"/>
      <c r="CP160" s="210"/>
      <c r="CQ160" s="210"/>
      <c r="CR160" s="210"/>
      <c r="CS160" s="210"/>
      <c r="CT160" s="210"/>
      <c r="CU160" s="210"/>
      <c r="CV160" s="210"/>
      <c r="CW160" s="210"/>
      <c r="CX160" s="210"/>
      <c r="CY160" s="210"/>
      <c r="CZ160" s="210"/>
      <c r="DA160" s="210"/>
      <c r="DB160" s="210"/>
      <c r="DC160" s="210"/>
      <c r="DD160" s="210"/>
      <c r="DE160" s="210"/>
      <c r="DF160" s="210"/>
      <c r="DG160" s="210"/>
      <c r="DH160" s="210"/>
      <c r="DI160" s="210"/>
      <c r="DJ160" s="210"/>
      <c r="DK160" s="210"/>
      <c r="DL160" s="210"/>
      <c r="DM160" s="210"/>
      <c r="DN160" s="210"/>
      <c r="DO160" s="210"/>
      <c r="DP160" s="211"/>
      <c r="DQ160" s="211"/>
      <c r="DR160" s="211"/>
      <c r="DS160" s="211"/>
      <c r="DT160" s="211"/>
      <c r="DU160" s="211"/>
      <c r="DV160" s="211"/>
      <c r="DW160" s="211"/>
    </row>
    <row r="161" spans="59:127" x14ac:dyDescent="0.25">
      <c r="BG161" s="210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0"/>
      <c r="CE161" s="210"/>
      <c r="CF161" s="210"/>
      <c r="CG161" s="210"/>
      <c r="CH161" s="210"/>
      <c r="CI161" s="210"/>
      <c r="CJ161" s="210"/>
      <c r="CK161" s="210"/>
      <c r="CL161" s="210"/>
      <c r="CM161" s="210"/>
      <c r="CN161" s="210"/>
      <c r="CO161" s="210"/>
      <c r="CP161" s="210"/>
      <c r="CQ161" s="210"/>
      <c r="CR161" s="210"/>
      <c r="CS161" s="210"/>
      <c r="CT161" s="210"/>
      <c r="CU161" s="210"/>
      <c r="CV161" s="210"/>
      <c r="CW161" s="210"/>
      <c r="CX161" s="210"/>
      <c r="CY161" s="210"/>
      <c r="CZ161" s="210"/>
      <c r="DA161" s="210"/>
      <c r="DB161" s="210"/>
      <c r="DC161" s="210"/>
      <c r="DD161" s="210"/>
      <c r="DE161" s="210"/>
      <c r="DF161" s="210"/>
      <c r="DG161" s="210"/>
      <c r="DH161" s="210"/>
      <c r="DI161" s="210"/>
      <c r="DJ161" s="210"/>
      <c r="DK161" s="210"/>
      <c r="DL161" s="210"/>
      <c r="DM161" s="210"/>
      <c r="DN161" s="210"/>
      <c r="DO161" s="210"/>
      <c r="DP161" s="211"/>
      <c r="DQ161" s="211"/>
      <c r="DR161" s="211"/>
      <c r="DS161" s="211"/>
      <c r="DT161" s="211"/>
      <c r="DU161" s="211"/>
      <c r="DV161" s="211"/>
      <c r="DW161" s="211"/>
    </row>
    <row r="162" spans="59:127" x14ac:dyDescent="0.25">
      <c r="BG162" s="210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0"/>
      <c r="CE162" s="210"/>
      <c r="CF162" s="210"/>
      <c r="CG162" s="210"/>
      <c r="CH162" s="210"/>
      <c r="CI162" s="210"/>
      <c r="CJ162" s="210"/>
      <c r="CK162" s="210"/>
      <c r="CL162" s="210"/>
      <c r="CM162" s="210"/>
      <c r="CN162" s="210"/>
      <c r="CO162" s="210"/>
      <c r="CP162" s="210"/>
      <c r="CQ162" s="210"/>
      <c r="CR162" s="210"/>
      <c r="CS162" s="210"/>
      <c r="CT162" s="210"/>
      <c r="CU162" s="210"/>
      <c r="CV162" s="210"/>
      <c r="CW162" s="210"/>
      <c r="CX162" s="210"/>
      <c r="CY162" s="210"/>
      <c r="CZ162" s="210"/>
      <c r="DA162" s="210"/>
      <c r="DB162" s="210"/>
      <c r="DC162" s="210"/>
      <c r="DD162" s="210"/>
      <c r="DE162" s="210"/>
      <c r="DF162" s="210"/>
      <c r="DG162" s="210"/>
      <c r="DH162" s="210"/>
      <c r="DI162" s="210"/>
      <c r="DJ162" s="210"/>
      <c r="DK162" s="210"/>
      <c r="DL162" s="210"/>
      <c r="DM162" s="210"/>
      <c r="DN162" s="210"/>
      <c r="DO162" s="210"/>
      <c r="DP162" s="211"/>
      <c r="DQ162" s="211"/>
      <c r="DR162" s="211"/>
      <c r="DS162" s="211"/>
      <c r="DT162" s="211"/>
      <c r="DU162" s="211"/>
      <c r="DV162" s="211"/>
      <c r="DW162" s="211"/>
    </row>
    <row r="163" spans="59:127" x14ac:dyDescent="0.25">
      <c r="BG163" s="210"/>
      <c r="BH163" s="211"/>
      <c r="BI163" s="211"/>
      <c r="BJ163" s="211"/>
      <c r="BK163" s="211"/>
      <c r="BL163" s="211"/>
      <c r="BM163" s="211"/>
      <c r="BN163" s="211"/>
      <c r="BO163" s="211"/>
      <c r="BP163" s="211"/>
      <c r="BQ163" s="211"/>
      <c r="BR163" s="211"/>
      <c r="BS163" s="211"/>
      <c r="BT163" s="211"/>
      <c r="BU163" s="211"/>
      <c r="BV163" s="211"/>
      <c r="BW163" s="211"/>
      <c r="BX163" s="211"/>
      <c r="BY163" s="211"/>
      <c r="BZ163" s="211"/>
      <c r="CA163" s="211"/>
      <c r="CB163" s="211"/>
      <c r="CC163" s="211"/>
      <c r="CD163" s="210"/>
      <c r="CE163" s="210"/>
      <c r="CF163" s="210"/>
      <c r="CG163" s="210"/>
      <c r="CH163" s="210"/>
      <c r="CI163" s="210"/>
      <c r="CJ163" s="210"/>
      <c r="CK163" s="210"/>
      <c r="CL163" s="210"/>
      <c r="CM163" s="210"/>
      <c r="CN163" s="210"/>
      <c r="CO163" s="210"/>
      <c r="CP163" s="210"/>
      <c r="CQ163" s="210"/>
      <c r="CR163" s="210"/>
      <c r="CS163" s="210"/>
      <c r="CT163" s="210"/>
      <c r="CU163" s="210"/>
      <c r="CV163" s="210"/>
      <c r="CW163" s="210"/>
      <c r="CX163" s="210"/>
      <c r="CY163" s="210"/>
      <c r="CZ163" s="210"/>
      <c r="DA163" s="210"/>
      <c r="DB163" s="210"/>
      <c r="DC163" s="210"/>
      <c r="DD163" s="210"/>
      <c r="DE163" s="210"/>
      <c r="DF163" s="210"/>
      <c r="DG163" s="210"/>
      <c r="DH163" s="210"/>
      <c r="DI163" s="210"/>
      <c r="DJ163" s="210"/>
      <c r="DK163" s="210"/>
      <c r="DL163" s="210"/>
      <c r="DM163" s="210"/>
      <c r="DN163" s="210"/>
      <c r="DO163" s="210"/>
      <c r="DP163" s="211"/>
      <c r="DQ163" s="211"/>
      <c r="DR163" s="211"/>
      <c r="DS163" s="211"/>
      <c r="DT163" s="211"/>
      <c r="DU163" s="211"/>
      <c r="DV163" s="211"/>
      <c r="DW163" s="211"/>
    </row>
    <row r="164" spans="59:127" x14ac:dyDescent="0.25">
      <c r="BG164" s="210"/>
      <c r="BH164" s="211"/>
      <c r="BI164" s="211"/>
      <c r="BJ164" s="211"/>
      <c r="BK164" s="211"/>
      <c r="BL164" s="211"/>
      <c r="BM164" s="211"/>
      <c r="BN164" s="211"/>
      <c r="BO164" s="211"/>
      <c r="BP164" s="211"/>
      <c r="BQ164" s="211"/>
      <c r="BR164" s="211"/>
      <c r="BS164" s="211"/>
      <c r="BT164" s="211"/>
      <c r="BU164" s="211"/>
      <c r="BV164" s="211"/>
      <c r="BW164" s="211"/>
      <c r="BX164" s="211"/>
      <c r="BY164" s="211"/>
      <c r="BZ164" s="211"/>
      <c r="CA164" s="211"/>
      <c r="CB164" s="211"/>
      <c r="CC164" s="211"/>
      <c r="CD164" s="210"/>
      <c r="CE164" s="210"/>
      <c r="CF164" s="210"/>
      <c r="CG164" s="210"/>
      <c r="CH164" s="210"/>
      <c r="CI164" s="210"/>
      <c r="CJ164" s="210"/>
      <c r="CK164" s="210"/>
      <c r="CL164" s="210"/>
      <c r="CM164" s="210"/>
      <c r="CN164" s="210"/>
      <c r="CO164" s="210"/>
      <c r="CP164" s="210"/>
      <c r="CQ164" s="210"/>
      <c r="CR164" s="210"/>
      <c r="CS164" s="210"/>
      <c r="CT164" s="210"/>
      <c r="CU164" s="210"/>
      <c r="CV164" s="210"/>
      <c r="CW164" s="210"/>
      <c r="CX164" s="210"/>
      <c r="CY164" s="210"/>
      <c r="CZ164" s="210"/>
      <c r="DA164" s="210"/>
      <c r="DB164" s="210"/>
      <c r="DC164" s="210"/>
      <c r="DD164" s="210"/>
      <c r="DE164" s="210"/>
      <c r="DF164" s="210"/>
      <c r="DG164" s="210"/>
      <c r="DH164" s="210"/>
      <c r="DI164" s="210"/>
      <c r="DJ164" s="210"/>
      <c r="DK164" s="210"/>
      <c r="DL164" s="210"/>
      <c r="DM164" s="210"/>
      <c r="DN164" s="210"/>
      <c r="DO164" s="210"/>
      <c r="DP164" s="211"/>
      <c r="DQ164" s="211"/>
      <c r="DR164" s="211"/>
      <c r="DS164" s="211"/>
      <c r="DT164" s="211"/>
      <c r="DU164" s="211"/>
      <c r="DV164" s="211"/>
      <c r="DW164" s="211"/>
    </row>
    <row r="165" spans="59:127" x14ac:dyDescent="0.25">
      <c r="BG165" s="210"/>
      <c r="BH165" s="211"/>
      <c r="BI165" s="211"/>
      <c r="BJ165" s="211"/>
      <c r="BK165" s="211"/>
      <c r="BL165" s="211"/>
      <c r="BM165" s="211"/>
      <c r="BN165" s="211"/>
      <c r="BO165" s="211"/>
      <c r="BP165" s="211"/>
      <c r="BQ165" s="211"/>
      <c r="BR165" s="211"/>
      <c r="BS165" s="211"/>
      <c r="BT165" s="211"/>
      <c r="BU165" s="211"/>
      <c r="BV165" s="211"/>
      <c r="BW165" s="211"/>
      <c r="BX165" s="211"/>
      <c r="BY165" s="211"/>
      <c r="BZ165" s="211"/>
      <c r="CA165" s="211"/>
      <c r="CB165" s="211"/>
      <c r="CC165" s="211"/>
      <c r="CD165" s="210"/>
      <c r="CE165" s="210"/>
      <c r="CF165" s="210"/>
      <c r="CG165" s="210"/>
      <c r="CH165" s="210"/>
      <c r="CI165" s="210"/>
      <c r="CJ165" s="210"/>
      <c r="CK165" s="210"/>
      <c r="CL165" s="210"/>
      <c r="CM165" s="210"/>
      <c r="CN165" s="210"/>
      <c r="CO165" s="210"/>
      <c r="CP165" s="210"/>
      <c r="CQ165" s="210"/>
      <c r="CR165" s="210"/>
      <c r="CS165" s="210"/>
      <c r="CT165" s="210"/>
      <c r="CU165" s="210"/>
      <c r="CV165" s="210"/>
      <c r="CW165" s="210"/>
      <c r="CX165" s="210"/>
      <c r="CY165" s="210"/>
      <c r="CZ165" s="210"/>
      <c r="DA165" s="210"/>
      <c r="DB165" s="210"/>
      <c r="DC165" s="210"/>
      <c r="DD165" s="210"/>
      <c r="DE165" s="210"/>
      <c r="DF165" s="210"/>
      <c r="DG165" s="210"/>
      <c r="DH165" s="210"/>
      <c r="DI165" s="210"/>
      <c r="DJ165" s="210"/>
      <c r="DK165" s="210"/>
      <c r="DL165" s="210"/>
      <c r="DM165" s="210"/>
      <c r="DN165" s="210"/>
      <c r="DO165" s="210"/>
      <c r="DP165" s="211"/>
      <c r="DQ165" s="211"/>
      <c r="DR165" s="211"/>
      <c r="DS165" s="211"/>
      <c r="DT165" s="211"/>
      <c r="DU165" s="211"/>
      <c r="DV165" s="211"/>
      <c r="DW165" s="211"/>
    </row>
    <row r="166" spans="59:127" x14ac:dyDescent="0.25">
      <c r="BG166" s="210"/>
      <c r="BH166" s="211"/>
      <c r="BI166" s="211"/>
      <c r="BJ166" s="211"/>
      <c r="BK166" s="211"/>
      <c r="BL166" s="211"/>
      <c r="BM166" s="211"/>
      <c r="BN166" s="211"/>
      <c r="BO166" s="211"/>
      <c r="BP166" s="211"/>
      <c r="BQ166" s="211"/>
      <c r="BR166" s="211"/>
      <c r="BS166" s="211"/>
      <c r="BT166" s="211"/>
      <c r="BU166" s="211"/>
      <c r="BV166" s="211"/>
      <c r="BW166" s="211"/>
      <c r="BX166" s="211"/>
      <c r="BY166" s="211"/>
      <c r="BZ166" s="211"/>
      <c r="CA166" s="211"/>
      <c r="CB166" s="211"/>
      <c r="CC166" s="211"/>
      <c r="CD166" s="210"/>
      <c r="CE166" s="210"/>
      <c r="CF166" s="210"/>
      <c r="CG166" s="210"/>
      <c r="CH166" s="210"/>
      <c r="CI166" s="210"/>
      <c r="CJ166" s="210"/>
      <c r="CK166" s="210"/>
      <c r="CL166" s="210"/>
      <c r="CM166" s="210"/>
      <c r="CN166" s="210"/>
      <c r="CO166" s="210"/>
      <c r="CP166" s="210"/>
      <c r="CQ166" s="210"/>
      <c r="CR166" s="210"/>
      <c r="CS166" s="210"/>
      <c r="CT166" s="210"/>
      <c r="CU166" s="210"/>
      <c r="CV166" s="210"/>
      <c r="CW166" s="210"/>
      <c r="CX166" s="210"/>
      <c r="CY166" s="210"/>
      <c r="CZ166" s="210"/>
      <c r="DA166" s="210"/>
      <c r="DB166" s="210"/>
      <c r="DC166" s="210"/>
      <c r="DD166" s="210"/>
      <c r="DE166" s="210"/>
      <c r="DF166" s="210"/>
      <c r="DG166" s="210"/>
      <c r="DH166" s="210"/>
      <c r="DI166" s="210"/>
      <c r="DJ166" s="210"/>
      <c r="DK166" s="210"/>
      <c r="DL166" s="210"/>
      <c r="DM166" s="210"/>
      <c r="DN166" s="210"/>
      <c r="DO166" s="210"/>
      <c r="DP166" s="211"/>
      <c r="DQ166" s="211"/>
      <c r="DR166" s="211"/>
      <c r="DS166" s="211"/>
      <c r="DT166" s="211"/>
      <c r="DU166" s="211"/>
      <c r="DV166" s="211"/>
      <c r="DW166" s="211"/>
    </row>
    <row r="167" spans="59:127" x14ac:dyDescent="0.25">
      <c r="BG167" s="210"/>
      <c r="BH167" s="211"/>
      <c r="BI167" s="211"/>
      <c r="BJ167" s="211"/>
      <c r="BK167" s="211"/>
      <c r="BL167" s="211"/>
      <c r="BM167" s="211"/>
      <c r="BN167" s="211"/>
      <c r="BO167" s="211"/>
      <c r="BP167" s="211"/>
      <c r="BQ167" s="211"/>
      <c r="BR167" s="211"/>
      <c r="BS167" s="211"/>
      <c r="BT167" s="211"/>
      <c r="BU167" s="211"/>
      <c r="BV167" s="211"/>
      <c r="BW167" s="211"/>
      <c r="BX167" s="211"/>
      <c r="BY167" s="211"/>
      <c r="BZ167" s="211"/>
      <c r="CA167" s="211"/>
      <c r="CB167" s="211"/>
      <c r="CC167" s="211"/>
      <c r="CD167" s="210"/>
      <c r="CE167" s="210"/>
      <c r="CF167" s="210"/>
      <c r="CG167" s="210"/>
      <c r="CH167" s="210"/>
      <c r="CI167" s="210"/>
      <c r="CJ167" s="210"/>
      <c r="CK167" s="210"/>
      <c r="CL167" s="210"/>
      <c r="CM167" s="210"/>
      <c r="CN167" s="210"/>
      <c r="CO167" s="210"/>
      <c r="CP167" s="210"/>
      <c r="CQ167" s="210"/>
      <c r="CR167" s="210"/>
      <c r="CS167" s="210"/>
      <c r="CT167" s="210"/>
      <c r="CU167" s="210"/>
      <c r="CV167" s="210"/>
      <c r="CW167" s="210"/>
      <c r="CX167" s="210"/>
      <c r="CY167" s="210"/>
      <c r="CZ167" s="210"/>
      <c r="DA167" s="210"/>
      <c r="DB167" s="210"/>
      <c r="DC167" s="210"/>
      <c r="DD167" s="210"/>
      <c r="DE167" s="210"/>
      <c r="DF167" s="210"/>
      <c r="DG167" s="210"/>
      <c r="DH167" s="210"/>
      <c r="DI167" s="210"/>
      <c r="DJ167" s="210"/>
      <c r="DK167" s="210"/>
      <c r="DL167" s="210"/>
      <c r="DM167" s="210"/>
      <c r="DN167" s="210"/>
      <c r="DO167" s="210"/>
      <c r="DP167" s="211"/>
      <c r="DQ167" s="211"/>
      <c r="DR167" s="211"/>
      <c r="DS167" s="211"/>
      <c r="DT167" s="211"/>
      <c r="DU167" s="211"/>
      <c r="DV167" s="211"/>
      <c r="DW167" s="211"/>
    </row>
    <row r="168" spans="59:127" x14ac:dyDescent="0.25">
      <c r="BG168" s="210"/>
      <c r="BH168" s="211"/>
      <c r="BI168" s="211"/>
      <c r="BJ168" s="211"/>
      <c r="BK168" s="211"/>
      <c r="BL168" s="211"/>
      <c r="BM168" s="211"/>
      <c r="BN168" s="211"/>
      <c r="BO168" s="211"/>
      <c r="BP168" s="211"/>
      <c r="BQ168" s="211"/>
      <c r="BR168" s="211"/>
      <c r="BS168" s="211"/>
      <c r="BT168" s="211"/>
      <c r="BU168" s="211"/>
      <c r="BV168" s="211"/>
      <c r="BW168" s="211"/>
      <c r="BX168" s="211"/>
      <c r="BY168" s="211"/>
      <c r="BZ168" s="211"/>
      <c r="CA168" s="211"/>
      <c r="CB168" s="211"/>
      <c r="CC168" s="211"/>
      <c r="CD168" s="210"/>
      <c r="CE168" s="210"/>
      <c r="CF168" s="210"/>
      <c r="CG168" s="210"/>
      <c r="CH168" s="210"/>
      <c r="CI168" s="210"/>
      <c r="CJ168" s="210"/>
      <c r="CK168" s="210"/>
      <c r="CL168" s="210"/>
      <c r="CM168" s="210"/>
      <c r="CN168" s="210"/>
      <c r="CO168" s="210"/>
      <c r="CP168" s="210"/>
      <c r="CQ168" s="210"/>
      <c r="CR168" s="210"/>
      <c r="CS168" s="210"/>
      <c r="CT168" s="210"/>
      <c r="CU168" s="210"/>
      <c r="CV168" s="210"/>
      <c r="CW168" s="210"/>
      <c r="CX168" s="210"/>
      <c r="CY168" s="210"/>
      <c r="CZ168" s="210"/>
      <c r="DA168" s="210"/>
      <c r="DB168" s="210"/>
      <c r="DC168" s="210"/>
      <c r="DD168" s="210"/>
      <c r="DE168" s="210"/>
      <c r="DF168" s="210"/>
      <c r="DG168" s="210"/>
      <c r="DH168" s="210"/>
      <c r="DI168" s="210"/>
      <c r="DJ168" s="210"/>
      <c r="DK168" s="210"/>
      <c r="DL168" s="210"/>
      <c r="DM168" s="210"/>
      <c r="DN168" s="210"/>
      <c r="DO168" s="210"/>
      <c r="DP168" s="211"/>
      <c r="DQ168" s="211"/>
      <c r="DR168" s="211"/>
      <c r="DS168" s="211"/>
      <c r="DT168" s="211"/>
      <c r="DU168" s="211"/>
      <c r="DV168" s="211"/>
      <c r="DW168" s="211"/>
    </row>
    <row r="169" spans="59:127" x14ac:dyDescent="0.25">
      <c r="BG169" s="210"/>
      <c r="BH169" s="211"/>
      <c r="BI169" s="211"/>
      <c r="BJ169" s="211"/>
      <c r="BK169" s="211"/>
      <c r="BL169" s="211"/>
      <c r="BM169" s="211"/>
      <c r="BN169" s="211"/>
      <c r="BO169" s="211"/>
      <c r="BP169" s="211"/>
      <c r="BQ169" s="211"/>
      <c r="BR169" s="211"/>
      <c r="BS169" s="211"/>
      <c r="BT169" s="211"/>
      <c r="BU169" s="211"/>
      <c r="BV169" s="211"/>
      <c r="BW169" s="211"/>
      <c r="BX169" s="211"/>
      <c r="BY169" s="211"/>
      <c r="BZ169" s="211"/>
      <c r="CA169" s="211"/>
      <c r="CB169" s="211"/>
      <c r="CC169" s="211"/>
      <c r="CD169" s="210"/>
      <c r="CE169" s="210"/>
      <c r="CF169" s="210"/>
      <c r="CG169" s="210"/>
      <c r="CH169" s="210"/>
      <c r="CI169" s="210"/>
      <c r="CJ169" s="210"/>
      <c r="CK169" s="210"/>
      <c r="CL169" s="210"/>
      <c r="CM169" s="210"/>
      <c r="CN169" s="210"/>
      <c r="CO169" s="210"/>
      <c r="CP169" s="210"/>
      <c r="CQ169" s="210"/>
      <c r="CR169" s="210"/>
      <c r="CS169" s="210"/>
      <c r="CT169" s="210"/>
      <c r="CU169" s="210"/>
      <c r="CV169" s="210"/>
      <c r="CW169" s="210"/>
      <c r="CX169" s="210"/>
      <c r="CY169" s="210"/>
      <c r="CZ169" s="210"/>
      <c r="DA169" s="210"/>
      <c r="DB169" s="210"/>
      <c r="DC169" s="210"/>
      <c r="DD169" s="210"/>
      <c r="DE169" s="210"/>
      <c r="DF169" s="210"/>
      <c r="DG169" s="210"/>
      <c r="DH169" s="210"/>
      <c r="DI169" s="210"/>
      <c r="DJ169" s="210"/>
      <c r="DK169" s="210"/>
      <c r="DL169" s="210"/>
      <c r="DM169" s="210"/>
      <c r="DN169" s="210"/>
      <c r="DO169" s="210"/>
      <c r="DP169" s="211"/>
      <c r="DQ169" s="211"/>
      <c r="DR169" s="211"/>
      <c r="DS169" s="211"/>
      <c r="DT169" s="211"/>
      <c r="DU169" s="211"/>
      <c r="DV169" s="211"/>
      <c r="DW169" s="211"/>
    </row>
    <row r="170" spans="59:127" x14ac:dyDescent="0.25">
      <c r="BG170" s="210"/>
      <c r="BH170" s="211"/>
      <c r="BI170" s="211"/>
      <c r="BJ170" s="211"/>
      <c r="BK170" s="211"/>
      <c r="BL170" s="211"/>
      <c r="BM170" s="211"/>
      <c r="BN170" s="211"/>
      <c r="BO170" s="211"/>
      <c r="BP170" s="211"/>
      <c r="BQ170" s="211"/>
      <c r="BR170" s="211"/>
      <c r="BS170" s="211"/>
      <c r="BT170" s="211"/>
      <c r="BU170" s="211"/>
      <c r="BV170" s="211"/>
      <c r="BW170" s="211"/>
      <c r="BX170" s="211"/>
      <c r="BY170" s="211"/>
      <c r="BZ170" s="211"/>
      <c r="CA170" s="211"/>
      <c r="CB170" s="211"/>
      <c r="CC170" s="211"/>
      <c r="CD170" s="210"/>
      <c r="CE170" s="210"/>
      <c r="CF170" s="210"/>
      <c r="CG170" s="210"/>
      <c r="CH170" s="210"/>
      <c r="CI170" s="210"/>
      <c r="CJ170" s="210"/>
      <c r="CK170" s="210"/>
      <c r="CL170" s="210"/>
      <c r="CM170" s="210"/>
      <c r="CN170" s="210"/>
      <c r="CO170" s="210"/>
      <c r="CP170" s="210"/>
      <c r="CQ170" s="210"/>
      <c r="CR170" s="210"/>
      <c r="CS170" s="210"/>
      <c r="CT170" s="210"/>
      <c r="CU170" s="210"/>
      <c r="CV170" s="210"/>
      <c r="CW170" s="210"/>
      <c r="CX170" s="210"/>
      <c r="CY170" s="210"/>
      <c r="CZ170" s="210"/>
      <c r="DA170" s="210"/>
      <c r="DB170" s="210"/>
      <c r="DC170" s="210"/>
      <c r="DD170" s="210"/>
      <c r="DE170" s="210"/>
      <c r="DF170" s="210"/>
      <c r="DG170" s="210"/>
      <c r="DH170" s="210"/>
      <c r="DI170" s="210"/>
      <c r="DJ170" s="210"/>
      <c r="DK170" s="210"/>
      <c r="DL170" s="210"/>
      <c r="DM170" s="210"/>
      <c r="DN170" s="210"/>
      <c r="DO170" s="210"/>
      <c r="DP170" s="211"/>
      <c r="DQ170" s="211"/>
      <c r="DR170" s="211"/>
      <c r="DS170" s="211"/>
      <c r="DT170" s="211"/>
      <c r="DU170" s="211"/>
      <c r="DV170" s="211"/>
      <c r="DW170" s="211"/>
    </row>
    <row r="171" spans="59:127" x14ac:dyDescent="0.25">
      <c r="BG171" s="210"/>
      <c r="BH171" s="211"/>
      <c r="BI171" s="211"/>
      <c r="BJ171" s="211"/>
      <c r="BK171" s="211"/>
      <c r="BL171" s="211"/>
      <c r="BM171" s="211"/>
      <c r="BN171" s="211"/>
      <c r="BO171" s="211"/>
      <c r="BP171" s="211"/>
      <c r="BQ171" s="211"/>
      <c r="BR171" s="211"/>
      <c r="BS171" s="211"/>
      <c r="BT171" s="211"/>
      <c r="BU171" s="211"/>
      <c r="BV171" s="211"/>
      <c r="BW171" s="211"/>
      <c r="BX171" s="211"/>
      <c r="BY171" s="211"/>
      <c r="BZ171" s="211"/>
      <c r="CA171" s="211"/>
      <c r="CB171" s="211"/>
      <c r="CC171" s="211"/>
      <c r="CD171" s="210"/>
      <c r="CE171" s="210"/>
      <c r="CF171" s="210"/>
      <c r="CG171" s="210"/>
      <c r="CH171" s="210"/>
      <c r="CI171" s="210"/>
      <c r="CJ171" s="210"/>
      <c r="CK171" s="210"/>
      <c r="CL171" s="210"/>
      <c r="CM171" s="210"/>
      <c r="CN171" s="210"/>
      <c r="CO171" s="210"/>
      <c r="CP171" s="210"/>
      <c r="CQ171" s="210"/>
      <c r="CR171" s="210"/>
      <c r="CS171" s="210"/>
      <c r="CT171" s="210"/>
      <c r="CU171" s="210"/>
      <c r="CV171" s="210"/>
      <c r="CW171" s="210"/>
      <c r="CX171" s="210"/>
      <c r="CY171" s="210"/>
      <c r="CZ171" s="210"/>
      <c r="DA171" s="210"/>
      <c r="DB171" s="210"/>
      <c r="DC171" s="210"/>
      <c r="DD171" s="210"/>
      <c r="DE171" s="210"/>
      <c r="DF171" s="210"/>
      <c r="DG171" s="210"/>
      <c r="DH171" s="210"/>
      <c r="DI171" s="210"/>
      <c r="DJ171" s="210"/>
      <c r="DK171" s="210"/>
      <c r="DL171" s="210"/>
      <c r="DM171" s="210"/>
      <c r="DN171" s="210"/>
      <c r="DO171" s="210"/>
      <c r="DP171" s="211"/>
      <c r="DQ171" s="211"/>
      <c r="DR171" s="211"/>
      <c r="DS171" s="211"/>
      <c r="DT171" s="211"/>
      <c r="DU171" s="211"/>
      <c r="DV171" s="211"/>
      <c r="DW171" s="211"/>
    </row>
    <row r="172" spans="59:127" x14ac:dyDescent="0.25">
      <c r="BG172" s="210"/>
      <c r="BH172" s="211"/>
      <c r="BI172" s="211"/>
      <c r="BJ172" s="211"/>
      <c r="BK172" s="211"/>
      <c r="BL172" s="211"/>
      <c r="BM172" s="211"/>
      <c r="BN172" s="211"/>
      <c r="BO172" s="211"/>
      <c r="BP172" s="211"/>
      <c r="BQ172" s="211"/>
      <c r="BR172" s="211"/>
      <c r="BS172" s="211"/>
      <c r="BT172" s="211"/>
      <c r="BU172" s="211"/>
      <c r="BV172" s="211"/>
      <c r="BW172" s="211"/>
      <c r="BX172" s="211"/>
      <c r="BY172" s="211"/>
      <c r="BZ172" s="211"/>
      <c r="CA172" s="211"/>
      <c r="CB172" s="211"/>
      <c r="CC172" s="211"/>
      <c r="CD172" s="210"/>
      <c r="CE172" s="210"/>
      <c r="CF172" s="210"/>
      <c r="CG172" s="210"/>
      <c r="CH172" s="210"/>
      <c r="CI172" s="210"/>
      <c r="CJ172" s="210"/>
      <c r="CK172" s="210"/>
      <c r="CL172" s="210"/>
      <c r="CM172" s="210"/>
      <c r="CN172" s="210"/>
      <c r="CO172" s="210"/>
      <c r="CP172" s="210"/>
      <c r="CQ172" s="210"/>
      <c r="CR172" s="210"/>
      <c r="CS172" s="210"/>
      <c r="CT172" s="210"/>
      <c r="CU172" s="210"/>
      <c r="CV172" s="210"/>
      <c r="CW172" s="210"/>
      <c r="CX172" s="210"/>
      <c r="CY172" s="210"/>
      <c r="CZ172" s="210"/>
      <c r="DA172" s="210"/>
      <c r="DB172" s="210"/>
      <c r="DC172" s="210"/>
      <c r="DD172" s="210"/>
      <c r="DE172" s="210"/>
      <c r="DF172" s="210"/>
      <c r="DG172" s="210"/>
      <c r="DH172" s="210"/>
      <c r="DI172" s="210"/>
      <c r="DJ172" s="210"/>
      <c r="DK172" s="210"/>
      <c r="DL172" s="210"/>
      <c r="DM172" s="210"/>
      <c r="DN172" s="210"/>
      <c r="DO172" s="210"/>
      <c r="DP172" s="211"/>
      <c r="DQ172" s="211"/>
      <c r="DR172" s="211"/>
      <c r="DS172" s="211"/>
      <c r="DT172" s="211"/>
      <c r="DU172" s="211"/>
      <c r="DV172" s="211"/>
      <c r="DW172" s="211"/>
    </row>
    <row r="173" spans="59:127" x14ac:dyDescent="0.25">
      <c r="BG173" s="210"/>
      <c r="BH173" s="211"/>
      <c r="BI173" s="211"/>
      <c r="BJ173" s="211"/>
      <c r="BK173" s="211"/>
      <c r="BL173" s="211"/>
      <c r="BM173" s="211"/>
      <c r="BN173" s="211"/>
      <c r="BO173" s="211"/>
      <c r="BP173" s="211"/>
      <c r="BQ173" s="211"/>
      <c r="BR173" s="211"/>
      <c r="BS173" s="211"/>
      <c r="BT173" s="211"/>
      <c r="BU173" s="211"/>
      <c r="BV173" s="211"/>
      <c r="BW173" s="211"/>
      <c r="BX173" s="211"/>
      <c r="BY173" s="211"/>
      <c r="BZ173" s="211"/>
      <c r="CA173" s="211"/>
      <c r="CB173" s="211"/>
      <c r="CC173" s="211"/>
      <c r="CD173" s="210"/>
      <c r="CE173" s="210"/>
      <c r="CF173" s="210"/>
      <c r="CG173" s="210"/>
      <c r="CH173" s="210"/>
      <c r="CI173" s="210"/>
      <c r="CJ173" s="210"/>
      <c r="CK173" s="210"/>
      <c r="CL173" s="210"/>
      <c r="CM173" s="210"/>
      <c r="CN173" s="210"/>
      <c r="CO173" s="210"/>
      <c r="CP173" s="210"/>
      <c r="CQ173" s="210"/>
      <c r="CR173" s="210"/>
      <c r="CS173" s="210"/>
      <c r="CT173" s="210"/>
      <c r="CU173" s="210"/>
      <c r="CV173" s="210"/>
      <c r="CW173" s="210"/>
      <c r="CX173" s="210"/>
      <c r="CY173" s="210"/>
      <c r="CZ173" s="210"/>
      <c r="DA173" s="210"/>
      <c r="DB173" s="210"/>
      <c r="DC173" s="210"/>
      <c r="DD173" s="210"/>
      <c r="DE173" s="210"/>
      <c r="DF173" s="210"/>
      <c r="DG173" s="210"/>
      <c r="DH173" s="210"/>
      <c r="DI173" s="210"/>
      <c r="DJ173" s="210"/>
      <c r="DK173" s="210"/>
      <c r="DL173" s="210"/>
      <c r="DM173" s="210"/>
      <c r="DN173" s="210"/>
      <c r="DO173" s="210"/>
      <c r="DP173" s="211"/>
      <c r="DQ173" s="211"/>
      <c r="DR173" s="211"/>
      <c r="DS173" s="211"/>
      <c r="DT173" s="211"/>
      <c r="DU173" s="211"/>
      <c r="DV173" s="211"/>
      <c r="DW173" s="211"/>
    </row>
    <row r="174" spans="59:127" x14ac:dyDescent="0.25">
      <c r="BG174" s="210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0"/>
      <c r="CE174" s="210"/>
      <c r="CF174" s="210"/>
      <c r="CG174" s="210"/>
      <c r="CH174" s="210"/>
      <c r="CI174" s="210"/>
      <c r="CJ174" s="210"/>
      <c r="CK174" s="210"/>
      <c r="CL174" s="210"/>
      <c r="CM174" s="210"/>
      <c r="CN174" s="210"/>
      <c r="CO174" s="210"/>
      <c r="CP174" s="210"/>
      <c r="CQ174" s="210"/>
      <c r="CR174" s="210"/>
      <c r="CS174" s="210"/>
      <c r="CT174" s="210"/>
      <c r="CU174" s="210"/>
      <c r="CV174" s="210"/>
      <c r="CW174" s="210"/>
      <c r="CX174" s="210"/>
      <c r="CY174" s="210"/>
      <c r="CZ174" s="210"/>
      <c r="DA174" s="210"/>
      <c r="DB174" s="210"/>
      <c r="DC174" s="210"/>
      <c r="DD174" s="210"/>
      <c r="DE174" s="210"/>
      <c r="DF174" s="210"/>
      <c r="DG174" s="210"/>
      <c r="DH174" s="210"/>
      <c r="DI174" s="210"/>
      <c r="DJ174" s="210"/>
      <c r="DK174" s="210"/>
      <c r="DL174" s="210"/>
      <c r="DM174" s="210"/>
      <c r="DN174" s="210"/>
      <c r="DO174" s="210"/>
      <c r="DP174" s="211"/>
      <c r="DQ174" s="211"/>
      <c r="DR174" s="211"/>
      <c r="DS174" s="211"/>
      <c r="DT174" s="211"/>
      <c r="DU174" s="211"/>
      <c r="DV174" s="211"/>
      <c r="DW174" s="211"/>
    </row>
    <row r="175" spans="59:127" x14ac:dyDescent="0.25">
      <c r="BG175" s="210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0"/>
      <c r="CE175" s="210"/>
      <c r="CF175" s="210"/>
      <c r="CG175" s="210"/>
      <c r="CH175" s="210"/>
      <c r="CI175" s="210"/>
      <c r="CJ175" s="210"/>
      <c r="CK175" s="210"/>
      <c r="CL175" s="210"/>
      <c r="CM175" s="210"/>
      <c r="CN175" s="210"/>
      <c r="CO175" s="210"/>
      <c r="CP175" s="210"/>
      <c r="CQ175" s="210"/>
      <c r="CR175" s="210"/>
      <c r="CS175" s="210"/>
      <c r="CT175" s="210"/>
      <c r="CU175" s="210"/>
      <c r="CV175" s="210"/>
      <c r="CW175" s="210"/>
      <c r="CX175" s="210"/>
      <c r="CY175" s="210"/>
      <c r="CZ175" s="210"/>
      <c r="DA175" s="210"/>
      <c r="DB175" s="210"/>
      <c r="DC175" s="210"/>
      <c r="DD175" s="210"/>
      <c r="DE175" s="210"/>
      <c r="DF175" s="210"/>
      <c r="DG175" s="210"/>
      <c r="DH175" s="210"/>
      <c r="DI175" s="210"/>
      <c r="DJ175" s="210"/>
      <c r="DK175" s="210"/>
      <c r="DL175" s="210"/>
      <c r="DM175" s="210"/>
      <c r="DN175" s="210"/>
      <c r="DO175" s="210"/>
      <c r="DP175" s="211"/>
      <c r="DQ175" s="211"/>
      <c r="DR175" s="211"/>
      <c r="DS175" s="211"/>
      <c r="DT175" s="211"/>
      <c r="DU175" s="211"/>
      <c r="DV175" s="211"/>
      <c r="DW175" s="211"/>
    </row>
    <row r="176" spans="59:127" x14ac:dyDescent="0.25">
      <c r="BG176" s="210"/>
      <c r="BH176" s="211"/>
      <c r="BI176" s="211"/>
      <c r="BJ176" s="211"/>
      <c r="BK176" s="211"/>
      <c r="BL176" s="211"/>
      <c r="BM176" s="211"/>
      <c r="BN176" s="211"/>
      <c r="BO176" s="211"/>
      <c r="BP176" s="211"/>
      <c r="BQ176" s="211"/>
      <c r="BR176" s="211"/>
      <c r="BS176" s="211"/>
      <c r="BT176" s="211"/>
      <c r="BU176" s="211"/>
      <c r="BV176" s="211"/>
      <c r="BW176" s="211"/>
      <c r="BX176" s="211"/>
      <c r="BY176" s="211"/>
      <c r="BZ176" s="211"/>
      <c r="CA176" s="211"/>
      <c r="CB176" s="211"/>
      <c r="CC176" s="211"/>
      <c r="CD176" s="210"/>
      <c r="CE176" s="210"/>
      <c r="CF176" s="210"/>
      <c r="CG176" s="210"/>
      <c r="CH176" s="210"/>
      <c r="CI176" s="210"/>
      <c r="CJ176" s="210"/>
      <c r="CK176" s="210"/>
      <c r="CL176" s="210"/>
      <c r="CM176" s="210"/>
      <c r="CN176" s="210"/>
      <c r="CO176" s="210"/>
      <c r="CP176" s="210"/>
      <c r="CQ176" s="210"/>
      <c r="CR176" s="210"/>
      <c r="CS176" s="210"/>
      <c r="CT176" s="210"/>
      <c r="CU176" s="210"/>
      <c r="CV176" s="210"/>
      <c r="CW176" s="210"/>
      <c r="CX176" s="210"/>
      <c r="CY176" s="210"/>
      <c r="CZ176" s="210"/>
      <c r="DA176" s="210"/>
      <c r="DB176" s="210"/>
      <c r="DC176" s="210"/>
      <c r="DD176" s="210"/>
      <c r="DE176" s="210"/>
      <c r="DF176" s="210"/>
      <c r="DG176" s="210"/>
      <c r="DH176" s="210"/>
      <c r="DI176" s="210"/>
      <c r="DJ176" s="210"/>
      <c r="DK176" s="210"/>
      <c r="DL176" s="210"/>
      <c r="DM176" s="210"/>
      <c r="DN176" s="210"/>
      <c r="DO176" s="210"/>
      <c r="DP176" s="211"/>
      <c r="DQ176" s="211"/>
      <c r="DR176" s="211"/>
      <c r="DS176" s="211"/>
      <c r="DT176" s="211"/>
      <c r="DU176" s="211"/>
      <c r="DV176" s="211"/>
      <c r="DW176" s="211"/>
    </row>
    <row r="177" spans="59:127" x14ac:dyDescent="0.25">
      <c r="BG177" s="210"/>
      <c r="BH177" s="211"/>
      <c r="BI177" s="211"/>
      <c r="BJ177" s="211"/>
      <c r="BK177" s="211"/>
      <c r="BL177" s="211"/>
      <c r="BM177" s="211"/>
      <c r="BN177" s="211"/>
      <c r="BO177" s="211"/>
      <c r="BP177" s="211"/>
      <c r="BQ177" s="211"/>
      <c r="BR177" s="211"/>
      <c r="BS177" s="211"/>
      <c r="BT177" s="211"/>
      <c r="BU177" s="211"/>
      <c r="BV177" s="211"/>
      <c r="BW177" s="211"/>
      <c r="BX177" s="211"/>
      <c r="BY177" s="211"/>
      <c r="BZ177" s="211"/>
      <c r="CA177" s="211"/>
      <c r="CB177" s="211"/>
      <c r="CC177" s="211"/>
      <c r="CD177" s="210"/>
      <c r="CE177" s="210"/>
      <c r="CF177" s="210"/>
      <c r="CG177" s="210"/>
      <c r="CH177" s="210"/>
      <c r="CI177" s="210"/>
      <c r="CJ177" s="210"/>
      <c r="CK177" s="210"/>
      <c r="CL177" s="210"/>
      <c r="CM177" s="210"/>
      <c r="CN177" s="210"/>
      <c r="CO177" s="210"/>
      <c r="CP177" s="210"/>
      <c r="CQ177" s="210"/>
      <c r="CR177" s="210"/>
      <c r="CS177" s="210"/>
      <c r="CT177" s="210"/>
      <c r="CU177" s="210"/>
      <c r="CV177" s="210"/>
      <c r="CW177" s="210"/>
      <c r="CX177" s="210"/>
      <c r="CY177" s="210"/>
      <c r="CZ177" s="210"/>
      <c r="DA177" s="210"/>
      <c r="DB177" s="210"/>
      <c r="DC177" s="210"/>
      <c r="DD177" s="210"/>
      <c r="DE177" s="210"/>
      <c r="DF177" s="210"/>
      <c r="DG177" s="210"/>
      <c r="DH177" s="210"/>
      <c r="DI177" s="210"/>
      <c r="DJ177" s="210"/>
      <c r="DK177" s="210"/>
      <c r="DL177" s="210"/>
      <c r="DM177" s="210"/>
      <c r="DN177" s="210"/>
      <c r="DO177" s="210"/>
      <c r="DP177" s="211"/>
      <c r="DQ177" s="211"/>
      <c r="DR177" s="211"/>
      <c r="DS177" s="211"/>
      <c r="DT177" s="211"/>
      <c r="DU177" s="211"/>
      <c r="DV177" s="211"/>
      <c r="DW177" s="211"/>
    </row>
    <row r="178" spans="59:127" x14ac:dyDescent="0.25">
      <c r="BG178" s="210"/>
      <c r="BH178" s="211"/>
      <c r="BI178" s="211"/>
      <c r="BJ178" s="211"/>
      <c r="BK178" s="211"/>
      <c r="BL178" s="211"/>
      <c r="BM178" s="211"/>
      <c r="BN178" s="211"/>
      <c r="BO178" s="211"/>
      <c r="BP178" s="211"/>
      <c r="BQ178" s="211"/>
      <c r="BR178" s="211"/>
      <c r="BS178" s="211"/>
      <c r="BT178" s="211"/>
      <c r="BU178" s="211"/>
      <c r="BV178" s="211"/>
      <c r="BW178" s="211"/>
      <c r="BX178" s="211"/>
      <c r="BY178" s="211"/>
      <c r="BZ178" s="211"/>
      <c r="CA178" s="211"/>
      <c r="CB178" s="211"/>
      <c r="CC178" s="211"/>
      <c r="CD178" s="210"/>
      <c r="CE178" s="210"/>
      <c r="CF178" s="210"/>
      <c r="CG178" s="210"/>
      <c r="CH178" s="210"/>
      <c r="CI178" s="210"/>
      <c r="CJ178" s="210"/>
      <c r="CK178" s="210"/>
      <c r="CL178" s="210"/>
      <c r="CM178" s="210"/>
      <c r="CN178" s="210"/>
      <c r="CO178" s="210"/>
      <c r="CP178" s="210"/>
      <c r="CQ178" s="210"/>
      <c r="CR178" s="210"/>
      <c r="CS178" s="210"/>
      <c r="CT178" s="210"/>
      <c r="CU178" s="210"/>
      <c r="CV178" s="210"/>
      <c r="CW178" s="210"/>
      <c r="CX178" s="210"/>
      <c r="CY178" s="210"/>
      <c r="CZ178" s="210"/>
      <c r="DA178" s="210"/>
      <c r="DB178" s="210"/>
      <c r="DC178" s="210"/>
      <c r="DD178" s="210"/>
      <c r="DE178" s="210"/>
      <c r="DF178" s="210"/>
      <c r="DG178" s="210"/>
      <c r="DH178" s="210"/>
      <c r="DI178" s="210"/>
      <c r="DJ178" s="210"/>
      <c r="DK178" s="210"/>
      <c r="DL178" s="210"/>
      <c r="DM178" s="210"/>
      <c r="DN178" s="210"/>
      <c r="DO178" s="210"/>
      <c r="DP178" s="211"/>
      <c r="DQ178" s="211"/>
      <c r="DR178" s="211"/>
      <c r="DS178" s="211"/>
      <c r="DT178" s="211"/>
      <c r="DU178" s="211"/>
      <c r="DV178" s="211"/>
      <c r="DW178" s="211"/>
    </row>
    <row r="179" spans="59:127" x14ac:dyDescent="0.25">
      <c r="BG179" s="210"/>
      <c r="BH179" s="211"/>
      <c r="BI179" s="211"/>
      <c r="BJ179" s="211"/>
      <c r="BK179" s="211"/>
      <c r="BL179" s="211"/>
      <c r="BM179" s="211"/>
      <c r="BN179" s="211"/>
      <c r="BO179" s="211"/>
      <c r="BP179" s="211"/>
      <c r="BQ179" s="211"/>
      <c r="BR179" s="211"/>
      <c r="BS179" s="211"/>
      <c r="BT179" s="211"/>
      <c r="BU179" s="211"/>
      <c r="BV179" s="211"/>
      <c r="BW179" s="211"/>
      <c r="BX179" s="211"/>
      <c r="BY179" s="211"/>
      <c r="BZ179" s="211"/>
      <c r="CA179" s="211"/>
      <c r="CB179" s="211"/>
      <c r="CC179" s="211"/>
      <c r="CD179" s="210"/>
      <c r="CE179" s="210"/>
      <c r="CF179" s="210"/>
      <c r="CG179" s="210"/>
      <c r="CH179" s="210"/>
      <c r="CI179" s="210"/>
      <c r="CJ179" s="210"/>
      <c r="CK179" s="210"/>
      <c r="CL179" s="210"/>
      <c r="CM179" s="210"/>
      <c r="CN179" s="210"/>
      <c r="CO179" s="210"/>
      <c r="CP179" s="210"/>
      <c r="CQ179" s="210"/>
      <c r="CR179" s="210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10"/>
      <c r="DO179" s="210"/>
      <c r="DP179" s="211"/>
      <c r="DQ179" s="211"/>
      <c r="DR179" s="211"/>
      <c r="DS179" s="211"/>
      <c r="DT179" s="211"/>
      <c r="DU179" s="211"/>
      <c r="DV179" s="211"/>
      <c r="DW179" s="211"/>
    </row>
    <row r="180" spans="59:127" x14ac:dyDescent="0.25">
      <c r="BG180" s="210"/>
      <c r="BH180" s="211"/>
      <c r="BI180" s="211"/>
      <c r="BJ180" s="211"/>
      <c r="BK180" s="211"/>
      <c r="BL180" s="211"/>
      <c r="BM180" s="211"/>
      <c r="BN180" s="211"/>
      <c r="BO180" s="211"/>
      <c r="BP180" s="211"/>
      <c r="BQ180" s="211"/>
      <c r="BR180" s="211"/>
      <c r="BS180" s="211"/>
      <c r="BT180" s="211"/>
      <c r="BU180" s="211"/>
      <c r="BV180" s="211"/>
      <c r="BW180" s="211"/>
      <c r="BX180" s="211"/>
      <c r="BY180" s="211"/>
      <c r="BZ180" s="211"/>
      <c r="CA180" s="211"/>
      <c r="CB180" s="211"/>
      <c r="CC180" s="211"/>
      <c r="CD180" s="210"/>
      <c r="CE180" s="210"/>
      <c r="CF180" s="210"/>
      <c r="CG180" s="210"/>
      <c r="CH180" s="210"/>
      <c r="CI180" s="210"/>
      <c r="CJ180" s="210"/>
      <c r="CK180" s="210"/>
      <c r="CL180" s="210"/>
      <c r="CM180" s="210"/>
      <c r="CN180" s="210"/>
      <c r="CO180" s="210"/>
      <c r="CP180" s="210"/>
      <c r="CQ180" s="210"/>
      <c r="CR180" s="210"/>
      <c r="CS180" s="210"/>
      <c r="CT180" s="210"/>
      <c r="CU180" s="210"/>
      <c r="CV180" s="210"/>
      <c r="CW180" s="210"/>
      <c r="CX180" s="210"/>
      <c r="CY180" s="210"/>
      <c r="CZ180" s="210"/>
      <c r="DA180" s="210"/>
      <c r="DB180" s="210"/>
      <c r="DC180" s="210"/>
      <c r="DD180" s="210"/>
      <c r="DE180" s="210"/>
      <c r="DF180" s="210"/>
      <c r="DG180" s="210"/>
      <c r="DH180" s="210"/>
      <c r="DI180" s="210"/>
      <c r="DJ180" s="210"/>
      <c r="DK180" s="210"/>
      <c r="DL180" s="210"/>
      <c r="DM180" s="210"/>
      <c r="DN180" s="210"/>
      <c r="DO180" s="210"/>
      <c r="DP180" s="211"/>
      <c r="DQ180" s="211"/>
      <c r="DR180" s="211"/>
      <c r="DS180" s="211"/>
      <c r="DT180" s="211"/>
      <c r="DU180" s="211"/>
      <c r="DV180" s="211"/>
      <c r="DW180" s="211"/>
    </row>
    <row r="181" spans="59:127" x14ac:dyDescent="0.25">
      <c r="BG181" s="210"/>
      <c r="BH181" s="211"/>
      <c r="BI181" s="211"/>
      <c r="BJ181" s="211"/>
      <c r="BK181" s="211"/>
      <c r="BL181" s="211"/>
      <c r="BM181" s="211"/>
      <c r="BN181" s="211"/>
      <c r="BO181" s="211"/>
      <c r="BP181" s="211"/>
      <c r="BQ181" s="211"/>
      <c r="BR181" s="211"/>
      <c r="BS181" s="211"/>
      <c r="BT181" s="211"/>
      <c r="BU181" s="211"/>
      <c r="BV181" s="211"/>
      <c r="BW181" s="211"/>
      <c r="BX181" s="211"/>
      <c r="BY181" s="211"/>
      <c r="BZ181" s="211"/>
      <c r="CA181" s="211"/>
      <c r="CB181" s="211"/>
      <c r="CC181" s="211"/>
      <c r="CD181" s="210"/>
      <c r="CE181" s="210"/>
      <c r="CF181" s="210"/>
      <c r="CG181" s="210"/>
      <c r="CH181" s="210"/>
      <c r="CI181" s="210"/>
      <c r="CJ181" s="210"/>
      <c r="CK181" s="210"/>
      <c r="CL181" s="210"/>
      <c r="CM181" s="210"/>
      <c r="CN181" s="210"/>
      <c r="CO181" s="210"/>
      <c r="CP181" s="210"/>
      <c r="CQ181" s="210"/>
      <c r="CR181" s="210"/>
      <c r="CS181" s="210"/>
      <c r="CT181" s="210"/>
      <c r="CU181" s="210"/>
      <c r="CV181" s="210"/>
      <c r="CW181" s="210"/>
      <c r="CX181" s="210"/>
      <c r="CY181" s="210"/>
      <c r="CZ181" s="210"/>
      <c r="DA181" s="210"/>
      <c r="DB181" s="210"/>
      <c r="DC181" s="210"/>
      <c r="DD181" s="210"/>
      <c r="DE181" s="210"/>
      <c r="DF181" s="210"/>
      <c r="DG181" s="210"/>
      <c r="DH181" s="210"/>
      <c r="DI181" s="210"/>
      <c r="DJ181" s="210"/>
      <c r="DK181" s="210"/>
      <c r="DL181" s="210"/>
      <c r="DM181" s="210"/>
      <c r="DN181" s="210"/>
      <c r="DO181" s="210"/>
      <c r="DP181" s="211"/>
      <c r="DQ181" s="211"/>
      <c r="DR181" s="211"/>
      <c r="DS181" s="211"/>
      <c r="DT181" s="211"/>
      <c r="DU181" s="211"/>
      <c r="DV181" s="211"/>
      <c r="DW181" s="211"/>
    </row>
    <row r="182" spans="59:127" x14ac:dyDescent="0.25">
      <c r="BG182" s="210"/>
      <c r="BH182" s="211"/>
      <c r="BI182" s="211"/>
      <c r="BJ182" s="211"/>
      <c r="BK182" s="211"/>
      <c r="BL182" s="211"/>
      <c r="BM182" s="211"/>
      <c r="BN182" s="211"/>
      <c r="BO182" s="211"/>
      <c r="BP182" s="211"/>
      <c r="BQ182" s="211"/>
      <c r="BR182" s="211"/>
      <c r="BS182" s="211"/>
      <c r="BT182" s="211"/>
      <c r="BU182" s="211"/>
      <c r="BV182" s="211"/>
      <c r="BW182" s="211"/>
      <c r="BX182" s="211"/>
      <c r="BY182" s="211"/>
      <c r="BZ182" s="211"/>
      <c r="CA182" s="211"/>
      <c r="CB182" s="211"/>
      <c r="CC182" s="211"/>
      <c r="CD182" s="210"/>
      <c r="CE182" s="210"/>
      <c r="CF182" s="210"/>
      <c r="CG182" s="210"/>
      <c r="CH182" s="210"/>
      <c r="CI182" s="210"/>
      <c r="CJ182" s="210"/>
      <c r="CK182" s="210"/>
      <c r="CL182" s="210"/>
      <c r="CM182" s="210"/>
      <c r="CN182" s="210"/>
      <c r="CO182" s="210"/>
      <c r="CP182" s="210"/>
      <c r="CQ182" s="210"/>
      <c r="CR182" s="210"/>
      <c r="CS182" s="210"/>
      <c r="CT182" s="210"/>
      <c r="CU182" s="210"/>
      <c r="CV182" s="210"/>
      <c r="CW182" s="210"/>
      <c r="CX182" s="210"/>
      <c r="CY182" s="210"/>
      <c r="CZ182" s="210"/>
      <c r="DA182" s="210"/>
      <c r="DB182" s="210"/>
      <c r="DC182" s="210"/>
      <c r="DD182" s="210"/>
      <c r="DE182" s="210"/>
      <c r="DF182" s="210"/>
      <c r="DG182" s="210"/>
      <c r="DH182" s="210"/>
      <c r="DI182" s="210"/>
      <c r="DJ182" s="210"/>
      <c r="DK182" s="210"/>
      <c r="DL182" s="210"/>
      <c r="DM182" s="210"/>
      <c r="DN182" s="210"/>
      <c r="DO182" s="210"/>
      <c r="DP182" s="211"/>
      <c r="DQ182" s="211"/>
      <c r="DR182" s="211"/>
      <c r="DS182" s="211"/>
      <c r="DT182" s="211"/>
      <c r="DU182" s="211"/>
      <c r="DV182" s="211"/>
      <c r="DW182" s="211"/>
    </row>
    <row r="183" spans="59:127" x14ac:dyDescent="0.25">
      <c r="BG183" s="210"/>
      <c r="BH183" s="211"/>
      <c r="BI183" s="211"/>
      <c r="BJ183" s="211"/>
      <c r="BK183" s="211"/>
      <c r="BL183" s="211"/>
      <c r="BM183" s="211"/>
      <c r="BN183" s="211"/>
      <c r="BO183" s="211"/>
      <c r="BP183" s="211"/>
      <c r="BQ183" s="211"/>
      <c r="BR183" s="211"/>
      <c r="BS183" s="211"/>
      <c r="BT183" s="211"/>
      <c r="BU183" s="211"/>
      <c r="BV183" s="211"/>
      <c r="BW183" s="211"/>
      <c r="BX183" s="211"/>
      <c r="BY183" s="211"/>
      <c r="BZ183" s="211"/>
      <c r="CA183" s="211"/>
      <c r="CB183" s="211"/>
      <c r="CC183" s="211"/>
      <c r="CD183" s="210"/>
      <c r="CE183" s="210"/>
      <c r="CF183" s="210"/>
      <c r="CG183" s="210"/>
      <c r="CH183" s="210"/>
      <c r="CI183" s="210"/>
      <c r="CJ183" s="210"/>
      <c r="CK183" s="210"/>
      <c r="CL183" s="210"/>
      <c r="CM183" s="210"/>
      <c r="CN183" s="210"/>
      <c r="CO183" s="210"/>
      <c r="CP183" s="210"/>
      <c r="CQ183" s="210"/>
      <c r="CR183" s="210"/>
      <c r="CS183" s="210"/>
      <c r="CT183" s="210"/>
      <c r="CU183" s="210"/>
      <c r="CV183" s="210"/>
      <c r="CW183" s="210"/>
      <c r="CX183" s="210"/>
      <c r="CY183" s="210"/>
      <c r="CZ183" s="210"/>
      <c r="DA183" s="210"/>
      <c r="DB183" s="210"/>
      <c r="DC183" s="210"/>
      <c r="DD183" s="210"/>
      <c r="DE183" s="210"/>
      <c r="DF183" s="210"/>
      <c r="DG183" s="210"/>
      <c r="DH183" s="210"/>
      <c r="DI183" s="210"/>
      <c r="DJ183" s="210"/>
      <c r="DK183" s="210"/>
      <c r="DL183" s="210"/>
      <c r="DM183" s="210"/>
      <c r="DN183" s="210"/>
      <c r="DO183" s="210"/>
      <c r="DP183" s="211"/>
      <c r="DQ183" s="211"/>
      <c r="DR183" s="211"/>
      <c r="DS183" s="211"/>
      <c r="DT183" s="211"/>
      <c r="DU183" s="211"/>
      <c r="DV183" s="211"/>
      <c r="DW183" s="211"/>
    </row>
    <row r="184" spans="59:127" x14ac:dyDescent="0.25">
      <c r="BG184" s="210"/>
      <c r="BH184" s="211"/>
      <c r="BI184" s="211"/>
      <c r="BJ184" s="211"/>
      <c r="BK184" s="211"/>
      <c r="BL184" s="211"/>
      <c r="BM184" s="211"/>
      <c r="BN184" s="211"/>
      <c r="BO184" s="211"/>
      <c r="BP184" s="211"/>
      <c r="BQ184" s="211"/>
      <c r="BR184" s="211"/>
      <c r="BS184" s="211"/>
      <c r="BT184" s="211"/>
      <c r="BU184" s="211"/>
      <c r="BV184" s="211"/>
      <c r="BW184" s="211"/>
      <c r="BX184" s="211"/>
      <c r="BY184" s="211"/>
      <c r="BZ184" s="211"/>
      <c r="CA184" s="211"/>
      <c r="CB184" s="211"/>
      <c r="CC184" s="211"/>
      <c r="CD184" s="210"/>
      <c r="CE184" s="210"/>
      <c r="CF184" s="210"/>
      <c r="CG184" s="210"/>
      <c r="CH184" s="210"/>
      <c r="CI184" s="210"/>
      <c r="CJ184" s="210"/>
      <c r="CK184" s="210"/>
      <c r="CL184" s="210"/>
      <c r="CM184" s="210"/>
      <c r="CN184" s="210"/>
      <c r="CO184" s="210"/>
      <c r="CP184" s="210"/>
      <c r="CQ184" s="210"/>
      <c r="CR184" s="210"/>
      <c r="CS184" s="210"/>
      <c r="CT184" s="210"/>
      <c r="CU184" s="210"/>
      <c r="CV184" s="210"/>
      <c r="CW184" s="210"/>
      <c r="CX184" s="210"/>
      <c r="CY184" s="210"/>
      <c r="CZ184" s="210"/>
      <c r="DA184" s="210"/>
      <c r="DB184" s="210"/>
      <c r="DC184" s="210"/>
      <c r="DD184" s="210"/>
      <c r="DE184" s="210"/>
      <c r="DF184" s="210"/>
      <c r="DG184" s="210"/>
      <c r="DH184" s="210"/>
      <c r="DI184" s="210"/>
      <c r="DJ184" s="210"/>
      <c r="DK184" s="210"/>
      <c r="DL184" s="210"/>
      <c r="DM184" s="210"/>
      <c r="DN184" s="210"/>
      <c r="DO184" s="210"/>
      <c r="DP184" s="211"/>
      <c r="DQ184" s="211"/>
      <c r="DR184" s="211"/>
      <c r="DS184" s="211"/>
      <c r="DT184" s="211"/>
      <c r="DU184" s="211"/>
      <c r="DV184" s="211"/>
      <c r="DW184" s="211"/>
    </row>
    <row r="185" spans="59:127" x14ac:dyDescent="0.25">
      <c r="BG185" s="210"/>
      <c r="BH185" s="211"/>
      <c r="BI185" s="211"/>
      <c r="BJ185" s="211"/>
      <c r="BK185" s="211"/>
      <c r="BL185" s="211"/>
      <c r="BM185" s="211"/>
      <c r="BN185" s="211"/>
      <c r="BO185" s="211"/>
      <c r="BP185" s="211"/>
      <c r="BQ185" s="211"/>
      <c r="BR185" s="211"/>
      <c r="BS185" s="211"/>
      <c r="BT185" s="211"/>
      <c r="BU185" s="211"/>
      <c r="BV185" s="211"/>
      <c r="BW185" s="211"/>
      <c r="BX185" s="211"/>
      <c r="BY185" s="211"/>
      <c r="BZ185" s="211"/>
      <c r="CA185" s="211"/>
      <c r="CB185" s="211"/>
      <c r="CC185" s="211"/>
      <c r="CD185" s="210"/>
      <c r="CE185" s="210"/>
      <c r="CF185" s="210"/>
      <c r="CG185" s="210"/>
      <c r="CH185" s="210"/>
      <c r="CI185" s="210"/>
      <c r="CJ185" s="210"/>
      <c r="CK185" s="210"/>
      <c r="CL185" s="210"/>
      <c r="CM185" s="210"/>
      <c r="CN185" s="210"/>
      <c r="CO185" s="210"/>
      <c r="CP185" s="210"/>
      <c r="CQ185" s="210"/>
      <c r="CR185" s="210"/>
      <c r="CS185" s="210"/>
      <c r="CT185" s="210"/>
      <c r="CU185" s="210"/>
      <c r="CV185" s="210"/>
      <c r="CW185" s="210"/>
      <c r="CX185" s="210"/>
      <c r="CY185" s="210"/>
      <c r="CZ185" s="210"/>
      <c r="DA185" s="210"/>
      <c r="DB185" s="210"/>
      <c r="DC185" s="210"/>
      <c r="DD185" s="210"/>
      <c r="DE185" s="210"/>
      <c r="DF185" s="210"/>
      <c r="DG185" s="210"/>
      <c r="DH185" s="210"/>
      <c r="DI185" s="210"/>
      <c r="DJ185" s="210"/>
      <c r="DK185" s="210"/>
      <c r="DL185" s="210"/>
      <c r="DM185" s="210"/>
      <c r="DN185" s="210"/>
      <c r="DO185" s="210"/>
      <c r="DP185" s="211"/>
      <c r="DQ185" s="211"/>
      <c r="DR185" s="211"/>
      <c r="DS185" s="211"/>
      <c r="DT185" s="211"/>
      <c r="DU185" s="211"/>
      <c r="DV185" s="211"/>
      <c r="DW185" s="211"/>
    </row>
    <row r="186" spans="59:127" x14ac:dyDescent="0.25">
      <c r="BG186" s="210"/>
      <c r="BH186" s="211"/>
      <c r="BI186" s="211"/>
      <c r="BJ186" s="211"/>
      <c r="BK186" s="211"/>
      <c r="BL186" s="211"/>
      <c r="BM186" s="211"/>
      <c r="BN186" s="211"/>
      <c r="BO186" s="211"/>
      <c r="BP186" s="211"/>
      <c r="BQ186" s="211"/>
      <c r="BR186" s="211"/>
      <c r="BS186" s="211"/>
      <c r="BT186" s="211"/>
      <c r="BU186" s="211"/>
      <c r="BV186" s="211"/>
      <c r="BW186" s="211"/>
      <c r="BX186" s="211"/>
      <c r="BY186" s="211"/>
      <c r="BZ186" s="211"/>
      <c r="CA186" s="211"/>
      <c r="CB186" s="211"/>
      <c r="CC186" s="211"/>
      <c r="CD186" s="210"/>
      <c r="CE186" s="210"/>
      <c r="CF186" s="210"/>
      <c r="CG186" s="210"/>
      <c r="CH186" s="210"/>
      <c r="CI186" s="210"/>
      <c r="CJ186" s="210"/>
      <c r="CK186" s="210"/>
      <c r="CL186" s="210"/>
      <c r="CM186" s="210"/>
      <c r="CN186" s="210"/>
      <c r="CO186" s="210"/>
      <c r="CP186" s="210"/>
      <c r="CQ186" s="210"/>
      <c r="CR186" s="210"/>
      <c r="CS186" s="210"/>
      <c r="CT186" s="210"/>
      <c r="CU186" s="210"/>
      <c r="CV186" s="210"/>
      <c r="CW186" s="210"/>
      <c r="CX186" s="210"/>
      <c r="CY186" s="210"/>
      <c r="CZ186" s="210"/>
      <c r="DA186" s="210"/>
      <c r="DB186" s="210"/>
      <c r="DC186" s="210"/>
      <c r="DD186" s="210"/>
      <c r="DE186" s="210"/>
      <c r="DF186" s="210"/>
      <c r="DG186" s="210"/>
      <c r="DH186" s="210"/>
      <c r="DI186" s="210"/>
      <c r="DJ186" s="210"/>
      <c r="DK186" s="210"/>
      <c r="DL186" s="210"/>
      <c r="DM186" s="210"/>
      <c r="DN186" s="210"/>
      <c r="DO186" s="210"/>
      <c r="DP186" s="211"/>
      <c r="DQ186" s="211"/>
      <c r="DR186" s="211"/>
      <c r="DS186" s="211"/>
      <c r="DT186" s="211"/>
      <c r="DU186" s="211"/>
      <c r="DV186" s="211"/>
      <c r="DW186" s="211"/>
    </row>
    <row r="187" spans="59:127" x14ac:dyDescent="0.25">
      <c r="BG187" s="210"/>
      <c r="BH187" s="211"/>
      <c r="BI187" s="211"/>
      <c r="BJ187" s="211"/>
      <c r="BK187" s="211"/>
      <c r="BL187" s="211"/>
      <c r="BM187" s="211"/>
      <c r="BN187" s="211"/>
      <c r="BO187" s="211"/>
      <c r="BP187" s="211"/>
      <c r="BQ187" s="211"/>
      <c r="BR187" s="211"/>
      <c r="BS187" s="211"/>
      <c r="BT187" s="211"/>
      <c r="BU187" s="211"/>
      <c r="BV187" s="211"/>
      <c r="BW187" s="211"/>
      <c r="BX187" s="211"/>
      <c r="BY187" s="211"/>
      <c r="BZ187" s="211"/>
      <c r="CA187" s="211"/>
      <c r="CB187" s="211"/>
      <c r="CC187" s="211"/>
      <c r="CD187" s="210"/>
      <c r="CE187" s="210"/>
      <c r="CF187" s="210"/>
      <c r="CG187" s="210"/>
      <c r="CH187" s="210"/>
      <c r="CI187" s="210"/>
      <c r="CJ187" s="210"/>
      <c r="CK187" s="210"/>
      <c r="CL187" s="210"/>
      <c r="CM187" s="210"/>
      <c r="CN187" s="210"/>
      <c r="CO187" s="210"/>
      <c r="CP187" s="210"/>
      <c r="CQ187" s="210"/>
      <c r="CR187" s="210"/>
      <c r="CS187" s="210"/>
      <c r="CT187" s="210"/>
      <c r="CU187" s="210"/>
      <c r="CV187" s="210"/>
      <c r="CW187" s="210"/>
      <c r="CX187" s="210"/>
      <c r="CY187" s="210"/>
      <c r="CZ187" s="210"/>
      <c r="DA187" s="210"/>
      <c r="DB187" s="210"/>
      <c r="DC187" s="210"/>
      <c r="DD187" s="210"/>
      <c r="DE187" s="210"/>
      <c r="DF187" s="210"/>
      <c r="DG187" s="210"/>
      <c r="DH187" s="210"/>
      <c r="DI187" s="210"/>
      <c r="DJ187" s="210"/>
      <c r="DK187" s="210"/>
      <c r="DL187" s="210"/>
      <c r="DM187" s="210"/>
      <c r="DN187" s="210"/>
      <c r="DO187" s="210"/>
      <c r="DP187" s="211"/>
      <c r="DQ187" s="211"/>
      <c r="DR187" s="211"/>
      <c r="DS187" s="211"/>
      <c r="DT187" s="211"/>
      <c r="DU187" s="211"/>
      <c r="DV187" s="211"/>
      <c r="DW187" s="211"/>
    </row>
    <row r="188" spans="59:127" x14ac:dyDescent="0.25">
      <c r="BG188" s="210"/>
      <c r="BH188" s="211"/>
      <c r="BI188" s="211"/>
      <c r="BJ188" s="211"/>
      <c r="BK188" s="211"/>
      <c r="BL188" s="211"/>
      <c r="BM188" s="211"/>
      <c r="BN188" s="211"/>
      <c r="BO188" s="211"/>
      <c r="BP188" s="211"/>
      <c r="BQ188" s="211"/>
      <c r="BR188" s="211"/>
      <c r="BS188" s="211"/>
      <c r="BT188" s="211"/>
      <c r="BU188" s="211"/>
      <c r="BV188" s="211"/>
      <c r="BW188" s="211"/>
      <c r="BX188" s="211"/>
      <c r="BY188" s="211"/>
      <c r="BZ188" s="211"/>
      <c r="CA188" s="211"/>
      <c r="CB188" s="211"/>
      <c r="CC188" s="211"/>
      <c r="CD188" s="210"/>
      <c r="CE188" s="210"/>
      <c r="CF188" s="210"/>
      <c r="CG188" s="210"/>
      <c r="CH188" s="210"/>
      <c r="CI188" s="210"/>
      <c r="CJ188" s="210"/>
      <c r="CK188" s="210"/>
      <c r="CL188" s="210"/>
      <c r="CM188" s="210"/>
      <c r="CN188" s="210"/>
      <c r="CO188" s="210"/>
      <c r="CP188" s="210"/>
      <c r="CQ188" s="210"/>
      <c r="CR188" s="210"/>
      <c r="CS188" s="210"/>
      <c r="CT188" s="210"/>
      <c r="CU188" s="210"/>
      <c r="CV188" s="210"/>
      <c r="CW188" s="210"/>
      <c r="CX188" s="210"/>
      <c r="CY188" s="210"/>
      <c r="CZ188" s="210"/>
      <c r="DA188" s="210"/>
      <c r="DB188" s="210"/>
      <c r="DC188" s="210"/>
      <c r="DD188" s="210"/>
      <c r="DE188" s="210"/>
      <c r="DF188" s="210"/>
      <c r="DG188" s="210"/>
      <c r="DH188" s="210"/>
      <c r="DI188" s="210"/>
      <c r="DJ188" s="210"/>
      <c r="DK188" s="210"/>
      <c r="DL188" s="210"/>
      <c r="DM188" s="210"/>
      <c r="DN188" s="210"/>
      <c r="DO188" s="210"/>
      <c r="DP188" s="211"/>
      <c r="DQ188" s="211"/>
      <c r="DR188" s="211"/>
      <c r="DS188" s="211"/>
      <c r="DT188" s="211"/>
      <c r="DU188" s="211"/>
      <c r="DV188" s="211"/>
      <c r="DW188" s="211"/>
    </row>
    <row r="189" spans="59:127" x14ac:dyDescent="0.25">
      <c r="BG189" s="210"/>
      <c r="BH189" s="211"/>
      <c r="BI189" s="211"/>
      <c r="BJ189" s="211"/>
      <c r="BK189" s="211"/>
      <c r="BL189" s="211"/>
      <c r="BM189" s="211"/>
      <c r="BN189" s="211"/>
      <c r="BO189" s="211"/>
      <c r="BP189" s="211"/>
      <c r="BQ189" s="211"/>
      <c r="BR189" s="211"/>
      <c r="BS189" s="211"/>
      <c r="BT189" s="211"/>
      <c r="BU189" s="211"/>
      <c r="BV189" s="211"/>
      <c r="BW189" s="211"/>
      <c r="BX189" s="211"/>
      <c r="BY189" s="211"/>
      <c r="BZ189" s="211"/>
      <c r="CA189" s="211"/>
      <c r="CB189" s="211"/>
      <c r="CC189" s="211"/>
      <c r="CD189" s="210"/>
      <c r="CE189" s="210"/>
      <c r="CF189" s="210"/>
      <c r="CG189" s="210"/>
      <c r="CH189" s="210"/>
      <c r="CI189" s="210"/>
      <c r="CJ189" s="210"/>
      <c r="CK189" s="210"/>
      <c r="CL189" s="210"/>
      <c r="CM189" s="210"/>
      <c r="CN189" s="210"/>
      <c r="CO189" s="210"/>
      <c r="CP189" s="210"/>
      <c r="CQ189" s="210"/>
      <c r="CR189" s="210"/>
      <c r="CS189" s="210"/>
      <c r="CT189" s="210"/>
      <c r="CU189" s="210"/>
      <c r="CV189" s="210"/>
      <c r="CW189" s="210"/>
      <c r="CX189" s="210"/>
      <c r="CY189" s="210"/>
      <c r="CZ189" s="210"/>
      <c r="DA189" s="210"/>
      <c r="DB189" s="210"/>
      <c r="DC189" s="210"/>
      <c r="DD189" s="210"/>
      <c r="DE189" s="210"/>
      <c r="DF189" s="210"/>
      <c r="DG189" s="210"/>
      <c r="DH189" s="210"/>
      <c r="DI189" s="210"/>
      <c r="DJ189" s="210"/>
      <c r="DK189" s="210"/>
      <c r="DL189" s="210"/>
      <c r="DM189" s="210"/>
      <c r="DN189" s="210"/>
      <c r="DO189" s="210"/>
      <c r="DP189" s="211"/>
      <c r="DQ189" s="211"/>
      <c r="DR189" s="211"/>
      <c r="DS189" s="211"/>
      <c r="DT189" s="211"/>
      <c r="DU189" s="211"/>
      <c r="DV189" s="211"/>
      <c r="DW189" s="211"/>
    </row>
    <row r="190" spans="59:127" x14ac:dyDescent="0.25">
      <c r="BG190" s="210"/>
      <c r="BH190" s="211"/>
      <c r="BI190" s="211"/>
      <c r="BJ190" s="211"/>
      <c r="BK190" s="211"/>
      <c r="BL190" s="211"/>
      <c r="BM190" s="211"/>
      <c r="BN190" s="211"/>
      <c r="BO190" s="211"/>
      <c r="BP190" s="211"/>
      <c r="BQ190" s="211"/>
      <c r="BR190" s="211"/>
      <c r="BS190" s="211"/>
      <c r="BT190" s="211"/>
      <c r="BU190" s="211"/>
      <c r="BV190" s="211"/>
      <c r="BW190" s="211"/>
      <c r="BX190" s="211"/>
      <c r="BY190" s="211"/>
      <c r="BZ190" s="211"/>
      <c r="CA190" s="211"/>
      <c r="CB190" s="211"/>
      <c r="CC190" s="211"/>
      <c r="CD190" s="210"/>
      <c r="CE190" s="210"/>
      <c r="CF190" s="210"/>
      <c r="CG190" s="210"/>
      <c r="CH190" s="210"/>
      <c r="CI190" s="210"/>
      <c r="CJ190" s="210"/>
      <c r="CK190" s="210"/>
      <c r="CL190" s="210"/>
      <c r="CM190" s="210"/>
      <c r="CN190" s="210"/>
      <c r="CO190" s="210"/>
      <c r="CP190" s="210"/>
      <c r="CQ190" s="210"/>
      <c r="CR190" s="210"/>
      <c r="CS190" s="210"/>
      <c r="CT190" s="210"/>
      <c r="CU190" s="210"/>
      <c r="CV190" s="210"/>
      <c r="CW190" s="210"/>
      <c r="CX190" s="210"/>
      <c r="CY190" s="210"/>
      <c r="CZ190" s="210"/>
      <c r="DA190" s="210"/>
      <c r="DB190" s="210"/>
      <c r="DC190" s="210"/>
      <c r="DD190" s="210"/>
      <c r="DE190" s="210"/>
      <c r="DF190" s="210"/>
      <c r="DG190" s="210"/>
      <c r="DH190" s="210"/>
      <c r="DI190" s="210"/>
      <c r="DJ190" s="210"/>
      <c r="DK190" s="210"/>
      <c r="DL190" s="210"/>
      <c r="DM190" s="210"/>
      <c r="DN190" s="210"/>
      <c r="DO190" s="210"/>
      <c r="DP190" s="211"/>
      <c r="DQ190" s="211"/>
      <c r="DR190" s="211"/>
      <c r="DS190" s="211"/>
      <c r="DT190" s="211"/>
      <c r="DU190" s="211"/>
      <c r="DV190" s="211"/>
      <c r="DW190" s="211"/>
    </row>
    <row r="191" spans="59:127" x14ac:dyDescent="0.25">
      <c r="BG191" s="210"/>
      <c r="BH191" s="211"/>
      <c r="BI191" s="211"/>
      <c r="BJ191" s="211"/>
      <c r="BK191" s="211"/>
      <c r="BL191" s="211"/>
      <c r="BM191" s="211"/>
      <c r="BN191" s="211"/>
      <c r="BO191" s="211"/>
      <c r="BP191" s="211"/>
      <c r="BQ191" s="211"/>
      <c r="BR191" s="211"/>
      <c r="BS191" s="211"/>
      <c r="BT191" s="211"/>
      <c r="BU191" s="211"/>
      <c r="BV191" s="211"/>
      <c r="BW191" s="211"/>
      <c r="BX191" s="211"/>
      <c r="BY191" s="211"/>
      <c r="BZ191" s="211"/>
      <c r="CA191" s="211"/>
      <c r="CB191" s="211"/>
      <c r="CC191" s="211"/>
      <c r="CD191" s="210"/>
      <c r="CE191" s="210"/>
      <c r="CF191" s="210"/>
      <c r="CG191" s="210"/>
      <c r="CH191" s="210"/>
      <c r="CI191" s="210"/>
      <c r="CJ191" s="210"/>
      <c r="CK191" s="210"/>
      <c r="CL191" s="210"/>
      <c r="CM191" s="210"/>
      <c r="CN191" s="210"/>
      <c r="CO191" s="210"/>
      <c r="CP191" s="210"/>
      <c r="CQ191" s="210"/>
      <c r="CR191" s="210"/>
      <c r="CS191" s="210"/>
      <c r="CT191" s="210"/>
      <c r="CU191" s="210"/>
      <c r="CV191" s="210"/>
      <c r="CW191" s="210"/>
      <c r="CX191" s="210"/>
      <c r="CY191" s="210"/>
      <c r="CZ191" s="210"/>
      <c r="DA191" s="210"/>
      <c r="DB191" s="210"/>
      <c r="DC191" s="210"/>
      <c r="DD191" s="210"/>
      <c r="DE191" s="210"/>
      <c r="DF191" s="210"/>
      <c r="DG191" s="210"/>
      <c r="DH191" s="210"/>
      <c r="DI191" s="210"/>
      <c r="DJ191" s="210"/>
      <c r="DK191" s="210"/>
      <c r="DL191" s="210"/>
      <c r="DM191" s="210"/>
      <c r="DN191" s="210"/>
      <c r="DO191" s="210"/>
      <c r="DP191" s="211"/>
      <c r="DQ191" s="211"/>
      <c r="DR191" s="211"/>
      <c r="DS191" s="211"/>
      <c r="DT191" s="211"/>
      <c r="DU191" s="211"/>
      <c r="DV191" s="211"/>
      <c r="DW191" s="211"/>
    </row>
    <row r="192" spans="59:127" x14ac:dyDescent="0.25">
      <c r="BG192" s="210"/>
      <c r="BH192" s="211"/>
      <c r="BI192" s="211"/>
      <c r="BJ192" s="211"/>
      <c r="BK192" s="211"/>
      <c r="BL192" s="211"/>
      <c r="BM192" s="211"/>
      <c r="BN192" s="211"/>
      <c r="BO192" s="211"/>
      <c r="BP192" s="211"/>
      <c r="BQ192" s="211"/>
      <c r="BR192" s="211"/>
      <c r="BS192" s="211"/>
      <c r="BT192" s="211"/>
      <c r="BU192" s="211"/>
      <c r="BV192" s="211"/>
      <c r="BW192" s="211"/>
      <c r="BX192" s="211"/>
      <c r="BY192" s="211"/>
      <c r="BZ192" s="211"/>
      <c r="CA192" s="211"/>
      <c r="CB192" s="211"/>
      <c r="CC192" s="211"/>
      <c r="CD192" s="210"/>
      <c r="CE192" s="210"/>
      <c r="CF192" s="210"/>
      <c r="CG192" s="210"/>
      <c r="CH192" s="210"/>
      <c r="CI192" s="210"/>
      <c r="CJ192" s="210"/>
      <c r="CK192" s="210"/>
      <c r="CL192" s="210"/>
      <c r="CM192" s="210"/>
      <c r="CN192" s="210"/>
      <c r="CO192" s="210"/>
      <c r="CP192" s="210"/>
      <c r="CQ192" s="210"/>
      <c r="CR192" s="210"/>
      <c r="CS192" s="210"/>
      <c r="CT192" s="210"/>
      <c r="CU192" s="210"/>
      <c r="CV192" s="210"/>
      <c r="CW192" s="210"/>
      <c r="CX192" s="210"/>
      <c r="CY192" s="210"/>
      <c r="CZ192" s="210"/>
      <c r="DA192" s="210"/>
      <c r="DB192" s="210"/>
      <c r="DC192" s="210"/>
      <c r="DD192" s="210"/>
      <c r="DE192" s="210"/>
      <c r="DF192" s="210"/>
      <c r="DG192" s="210"/>
      <c r="DH192" s="210"/>
      <c r="DI192" s="210"/>
      <c r="DJ192" s="210"/>
      <c r="DK192" s="210"/>
      <c r="DL192" s="210"/>
      <c r="DM192" s="210"/>
      <c r="DN192" s="210"/>
      <c r="DO192" s="210"/>
      <c r="DP192" s="211"/>
      <c r="DQ192" s="211"/>
      <c r="DR192" s="211"/>
      <c r="DS192" s="211"/>
      <c r="DT192" s="211"/>
      <c r="DU192" s="211"/>
      <c r="DV192" s="211"/>
      <c r="DW192" s="211"/>
    </row>
    <row r="193" spans="59:127" x14ac:dyDescent="0.25">
      <c r="BG193" s="210"/>
      <c r="BH193" s="211"/>
      <c r="BI193" s="211"/>
      <c r="BJ193" s="211"/>
      <c r="BK193" s="211"/>
      <c r="BL193" s="211"/>
      <c r="BM193" s="211"/>
      <c r="BN193" s="211"/>
      <c r="BO193" s="211"/>
      <c r="BP193" s="211"/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0"/>
      <c r="CE193" s="210"/>
      <c r="CF193" s="210"/>
      <c r="CG193" s="210"/>
      <c r="CH193" s="210"/>
      <c r="CI193" s="210"/>
      <c r="CJ193" s="210"/>
      <c r="CK193" s="210"/>
      <c r="CL193" s="210"/>
      <c r="CM193" s="210"/>
      <c r="CN193" s="210"/>
      <c r="CO193" s="210"/>
      <c r="CP193" s="210"/>
      <c r="CQ193" s="210"/>
      <c r="CR193" s="210"/>
      <c r="CS193" s="210"/>
      <c r="CT193" s="210"/>
      <c r="CU193" s="210"/>
      <c r="CV193" s="210"/>
      <c r="CW193" s="210"/>
      <c r="CX193" s="210"/>
      <c r="CY193" s="210"/>
      <c r="CZ193" s="210"/>
      <c r="DA193" s="210"/>
      <c r="DB193" s="210"/>
      <c r="DC193" s="210"/>
      <c r="DD193" s="210"/>
      <c r="DE193" s="210"/>
      <c r="DF193" s="210"/>
      <c r="DG193" s="210"/>
      <c r="DH193" s="210"/>
      <c r="DI193" s="210"/>
      <c r="DJ193" s="210"/>
      <c r="DK193" s="210"/>
      <c r="DL193" s="210"/>
      <c r="DM193" s="210"/>
      <c r="DN193" s="210"/>
      <c r="DO193" s="210"/>
      <c r="DP193" s="211"/>
      <c r="DQ193" s="211"/>
      <c r="DR193" s="211"/>
      <c r="DS193" s="211"/>
      <c r="DT193" s="211"/>
      <c r="DU193" s="211"/>
      <c r="DV193" s="211"/>
      <c r="DW193" s="211"/>
    </row>
    <row r="194" spans="59:127" x14ac:dyDescent="0.25">
      <c r="BG194" s="210"/>
      <c r="BH194" s="211"/>
      <c r="BI194" s="211"/>
      <c r="BJ194" s="211"/>
      <c r="BK194" s="211"/>
      <c r="BL194" s="211"/>
      <c r="BM194" s="211"/>
      <c r="BN194" s="211"/>
      <c r="BO194" s="211"/>
      <c r="BP194" s="211"/>
      <c r="BQ194" s="211"/>
      <c r="BR194" s="211"/>
      <c r="BS194" s="211"/>
      <c r="BT194" s="211"/>
      <c r="BU194" s="211"/>
      <c r="BV194" s="211"/>
      <c r="BW194" s="211"/>
      <c r="BX194" s="211"/>
      <c r="BY194" s="211"/>
      <c r="BZ194" s="211"/>
      <c r="CA194" s="211"/>
      <c r="CB194" s="211"/>
      <c r="CC194" s="211"/>
      <c r="CD194" s="210"/>
      <c r="CE194" s="210"/>
      <c r="CF194" s="210"/>
      <c r="CG194" s="210"/>
      <c r="CH194" s="210"/>
      <c r="CI194" s="210"/>
      <c r="CJ194" s="210"/>
      <c r="CK194" s="210"/>
      <c r="CL194" s="210"/>
      <c r="CM194" s="210"/>
      <c r="CN194" s="210"/>
      <c r="CO194" s="210"/>
      <c r="CP194" s="210"/>
      <c r="CQ194" s="210"/>
      <c r="CR194" s="210"/>
      <c r="CS194" s="210"/>
      <c r="CT194" s="210"/>
      <c r="CU194" s="210"/>
      <c r="CV194" s="210"/>
      <c r="CW194" s="210"/>
      <c r="CX194" s="210"/>
      <c r="CY194" s="210"/>
      <c r="CZ194" s="210"/>
      <c r="DA194" s="210"/>
      <c r="DB194" s="210"/>
      <c r="DC194" s="210"/>
      <c r="DD194" s="210"/>
      <c r="DE194" s="210"/>
      <c r="DF194" s="210"/>
      <c r="DG194" s="210"/>
      <c r="DH194" s="210"/>
      <c r="DI194" s="210"/>
      <c r="DJ194" s="210"/>
      <c r="DK194" s="210"/>
      <c r="DL194" s="210"/>
      <c r="DM194" s="210"/>
      <c r="DN194" s="210"/>
      <c r="DO194" s="210"/>
      <c r="DP194" s="211"/>
      <c r="DQ194" s="211"/>
      <c r="DR194" s="211"/>
      <c r="DS194" s="211"/>
      <c r="DT194" s="211"/>
      <c r="DU194" s="211"/>
      <c r="DV194" s="211"/>
      <c r="DW194" s="211"/>
    </row>
    <row r="195" spans="59:127" x14ac:dyDescent="0.25">
      <c r="BG195" s="210"/>
      <c r="BH195" s="211"/>
      <c r="BI195" s="211"/>
      <c r="BJ195" s="211"/>
      <c r="BK195" s="211"/>
      <c r="BL195" s="211"/>
      <c r="BM195" s="211"/>
      <c r="BN195" s="211"/>
      <c r="BO195" s="211"/>
      <c r="BP195" s="211"/>
      <c r="BQ195" s="211"/>
      <c r="BR195" s="211"/>
      <c r="BS195" s="211"/>
      <c r="BT195" s="211"/>
      <c r="BU195" s="211"/>
      <c r="BV195" s="211"/>
      <c r="BW195" s="211"/>
      <c r="BX195" s="211"/>
      <c r="BY195" s="211"/>
      <c r="BZ195" s="211"/>
      <c r="CA195" s="211"/>
      <c r="CB195" s="211"/>
      <c r="CC195" s="211"/>
      <c r="CD195" s="210"/>
      <c r="CE195" s="210"/>
      <c r="CF195" s="210"/>
      <c r="CG195" s="210"/>
      <c r="CH195" s="210"/>
      <c r="CI195" s="210"/>
      <c r="CJ195" s="210"/>
      <c r="CK195" s="210"/>
      <c r="CL195" s="210"/>
      <c r="CM195" s="210"/>
      <c r="CN195" s="210"/>
      <c r="CO195" s="210"/>
      <c r="CP195" s="210"/>
      <c r="CQ195" s="210"/>
      <c r="CR195" s="210"/>
      <c r="CS195" s="210"/>
      <c r="CT195" s="210"/>
      <c r="CU195" s="210"/>
      <c r="CV195" s="210"/>
      <c r="CW195" s="210"/>
      <c r="CX195" s="210"/>
      <c r="CY195" s="210"/>
      <c r="CZ195" s="210"/>
      <c r="DA195" s="210"/>
      <c r="DB195" s="210"/>
      <c r="DC195" s="210"/>
      <c r="DD195" s="210"/>
      <c r="DE195" s="210"/>
      <c r="DF195" s="210"/>
      <c r="DG195" s="210"/>
      <c r="DH195" s="210"/>
      <c r="DI195" s="210"/>
      <c r="DJ195" s="210"/>
      <c r="DK195" s="210"/>
      <c r="DL195" s="210"/>
      <c r="DM195" s="210"/>
      <c r="DN195" s="210"/>
      <c r="DO195" s="210"/>
      <c r="DP195" s="211"/>
      <c r="DQ195" s="211"/>
      <c r="DR195" s="211"/>
      <c r="DS195" s="211"/>
      <c r="DT195" s="211"/>
      <c r="DU195" s="211"/>
      <c r="DV195" s="211"/>
      <c r="DW195" s="211"/>
    </row>
    <row r="196" spans="59:127" x14ac:dyDescent="0.25">
      <c r="BG196" s="210"/>
      <c r="BH196" s="211"/>
      <c r="BI196" s="211"/>
      <c r="BJ196" s="211"/>
      <c r="BK196" s="211"/>
      <c r="BL196" s="211"/>
      <c r="BM196" s="211"/>
      <c r="BN196" s="211"/>
      <c r="BO196" s="211"/>
      <c r="BP196" s="211"/>
      <c r="BQ196" s="211"/>
      <c r="BR196" s="211"/>
      <c r="BS196" s="211"/>
      <c r="BT196" s="211"/>
      <c r="BU196" s="211"/>
      <c r="BV196" s="211"/>
      <c r="BW196" s="211"/>
      <c r="BX196" s="211"/>
      <c r="BY196" s="211"/>
      <c r="BZ196" s="211"/>
      <c r="CA196" s="211"/>
      <c r="CB196" s="211"/>
      <c r="CC196" s="211"/>
      <c r="CD196" s="210"/>
      <c r="CE196" s="210"/>
      <c r="CF196" s="210"/>
      <c r="CG196" s="210"/>
      <c r="CH196" s="210"/>
      <c r="CI196" s="210"/>
      <c r="CJ196" s="210"/>
      <c r="CK196" s="210"/>
      <c r="CL196" s="210"/>
      <c r="CM196" s="210"/>
      <c r="CN196" s="210"/>
      <c r="CO196" s="210"/>
      <c r="CP196" s="210"/>
      <c r="CQ196" s="210"/>
      <c r="CR196" s="210"/>
      <c r="CS196" s="210"/>
      <c r="CT196" s="210"/>
      <c r="CU196" s="210"/>
      <c r="CV196" s="210"/>
      <c r="CW196" s="210"/>
      <c r="CX196" s="210"/>
      <c r="CY196" s="210"/>
      <c r="CZ196" s="210"/>
      <c r="DA196" s="210"/>
      <c r="DB196" s="210"/>
      <c r="DC196" s="210"/>
      <c r="DD196" s="210"/>
      <c r="DE196" s="210"/>
      <c r="DF196" s="210"/>
      <c r="DG196" s="210"/>
      <c r="DH196" s="210"/>
      <c r="DI196" s="210"/>
      <c r="DJ196" s="210"/>
      <c r="DK196" s="210"/>
      <c r="DL196" s="210"/>
      <c r="DM196" s="210"/>
      <c r="DN196" s="210"/>
      <c r="DO196" s="210"/>
      <c r="DP196" s="211"/>
      <c r="DQ196" s="211"/>
      <c r="DR196" s="211"/>
      <c r="DS196" s="211"/>
      <c r="DT196" s="211"/>
      <c r="DU196" s="211"/>
      <c r="DV196" s="211"/>
      <c r="DW196" s="211"/>
    </row>
    <row r="197" spans="59:127" x14ac:dyDescent="0.25">
      <c r="BG197" s="210"/>
      <c r="BH197" s="211"/>
      <c r="BI197" s="211"/>
      <c r="BJ197" s="211"/>
      <c r="BK197" s="211"/>
      <c r="BL197" s="211"/>
      <c r="BM197" s="211"/>
      <c r="BN197" s="211"/>
      <c r="BO197" s="211"/>
      <c r="BP197" s="211"/>
      <c r="BQ197" s="211"/>
      <c r="BR197" s="211"/>
      <c r="BS197" s="211"/>
      <c r="BT197" s="211"/>
      <c r="BU197" s="211"/>
      <c r="BV197" s="211"/>
      <c r="BW197" s="211"/>
      <c r="BX197" s="211"/>
      <c r="BY197" s="211"/>
      <c r="BZ197" s="211"/>
      <c r="CA197" s="211"/>
      <c r="CB197" s="211"/>
      <c r="CC197" s="211"/>
      <c r="CD197" s="210"/>
      <c r="CE197" s="210"/>
      <c r="CF197" s="210"/>
      <c r="CG197" s="210"/>
      <c r="CH197" s="210"/>
      <c r="CI197" s="210"/>
      <c r="CJ197" s="210"/>
      <c r="CK197" s="210"/>
      <c r="CL197" s="210"/>
      <c r="CM197" s="210"/>
      <c r="CN197" s="210"/>
      <c r="CO197" s="210"/>
      <c r="CP197" s="210"/>
      <c r="CQ197" s="210"/>
      <c r="CR197" s="210"/>
      <c r="CS197" s="210"/>
      <c r="CT197" s="210"/>
      <c r="CU197" s="210"/>
      <c r="CV197" s="210"/>
      <c r="CW197" s="210"/>
      <c r="CX197" s="210"/>
      <c r="CY197" s="210"/>
      <c r="CZ197" s="210"/>
      <c r="DA197" s="210"/>
      <c r="DB197" s="210"/>
      <c r="DC197" s="210"/>
      <c r="DD197" s="210"/>
      <c r="DE197" s="210"/>
      <c r="DF197" s="210"/>
      <c r="DG197" s="210"/>
      <c r="DH197" s="210"/>
      <c r="DI197" s="210"/>
      <c r="DJ197" s="210"/>
      <c r="DK197" s="210"/>
      <c r="DL197" s="210"/>
      <c r="DM197" s="210"/>
      <c r="DN197" s="210"/>
      <c r="DO197" s="210"/>
      <c r="DP197" s="211"/>
      <c r="DQ197" s="211"/>
      <c r="DR197" s="211"/>
      <c r="DS197" s="211"/>
      <c r="DT197" s="211"/>
      <c r="DU197" s="211"/>
      <c r="DV197" s="211"/>
      <c r="DW197" s="211"/>
    </row>
    <row r="198" spans="59:127" x14ac:dyDescent="0.25">
      <c r="BG198" s="210"/>
      <c r="BH198" s="211"/>
      <c r="BI198" s="211"/>
      <c r="BJ198" s="211"/>
      <c r="BK198" s="211"/>
      <c r="BL198" s="211"/>
      <c r="BM198" s="211"/>
      <c r="BN198" s="211"/>
      <c r="BO198" s="211"/>
      <c r="BP198" s="211"/>
      <c r="BQ198" s="211"/>
      <c r="BR198" s="211"/>
      <c r="BS198" s="211"/>
      <c r="BT198" s="211"/>
      <c r="BU198" s="211"/>
      <c r="BV198" s="211"/>
      <c r="BW198" s="211"/>
      <c r="BX198" s="211"/>
      <c r="BY198" s="211"/>
      <c r="BZ198" s="211"/>
      <c r="CA198" s="211"/>
      <c r="CB198" s="211"/>
      <c r="CC198" s="211"/>
      <c r="CD198" s="210"/>
      <c r="CE198" s="210"/>
      <c r="CF198" s="210"/>
      <c r="CG198" s="210"/>
      <c r="CH198" s="210"/>
      <c r="CI198" s="210"/>
      <c r="CJ198" s="210"/>
      <c r="CK198" s="210"/>
      <c r="CL198" s="210"/>
      <c r="CM198" s="210"/>
      <c r="CN198" s="210"/>
      <c r="CO198" s="210"/>
      <c r="CP198" s="210"/>
      <c r="CQ198" s="210"/>
      <c r="CR198" s="210"/>
      <c r="CS198" s="210"/>
      <c r="CT198" s="210"/>
      <c r="CU198" s="210"/>
      <c r="CV198" s="210"/>
      <c r="CW198" s="210"/>
      <c r="CX198" s="210"/>
      <c r="CY198" s="210"/>
      <c r="CZ198" s="210"/>
      <c r="DA198" s="210"/>
      <c r="DB198" s="210"/>
      <c r="DC198" s="210"/>
      <c r="DD198" s="210"/>
      <c r="DE198" s="210"/>
      <c r="DF198" s="210"/>
      <c r="DG198" s="210"/>
      <c r="DH198" s="210"/>
      <c r="DI198" s="210"/>
      <c r="DJ198" s="210"/>
      <c r="DK198" s="210"/>
      <c r="DL198" s="210"/>
      <c r="DM198" s="210"/>
      <c r="DN198" s="210"/>
      <c r="DO198" s="210"/>
      <c r="DP198" s="211"/>
      <c r="DQ198" s="211"/>
      <c r="DR198" s="211"/>
      <c r="DS198" s="211"/>
      <c r="DT198" s="211"/>
      <c r="DU198" s="211"/>
      <c r="DV198" s="211"/>
      <c r="DW198" s="211"/>
    </row>
    <row r="199" spans="59:127" x14ac:dyDescent="0.25">
      <c r="BG199" s="210"/>
      <c r="BH199" s="211"/>
      <c r="BI199" s="211"/>
      <c r="BJ199" s="211"/>
      <c r="BK199" s="211"/>
      <c r="BL199" s="211"/>
      <c r="BM199" s="211"/>
      <c r="BN199" s="211"/>
      <c r="BO199" s="211"/>
      <c r="BP199" s="211"/>
      <c r="BQ199" s="211"/>
      <c r="BR199" s="211"/>
      <c r="BS199" s="211"/>
      <c r="BT199" s="211"/>
      <c r="BU199" s="211"/>
      <c r="BV199" s="211"/>
      <c r="BW199" s="211"/>
      <c r="BX199" s="211"/>
      <c r="BY199" s="211"/>
      <c r="BZ199" s="211"/>
      <c r="CA199" s="211"/>
      <c r="CB199" s="211"/>
      <c r="CC199" s="211"/>
      <c r="CD199" s="210"/>
      <c r="CE199" s="210"/>
      <c r="CF199" s="210"/>
      <c r="CG199" s="210"/>
      <c r="CH199" s="210"/>
      <c r="CI199" s="210"/>
      <c r="CJ199" s="210"/>
      <c r="CK199" s="210"/>
      <c r="CL199" s="210"/>
      <c r="CM199" s="210"/>
      <c r="CN199" s="210"/>
      <c r="CO199" s="210"/>
      <c r="CP199" s="210"/>
      <c r="CQ199" s="210"/>
      <c r="CR199" s="210"/>
      <c r="CS199" s="210"/>
      <c r="CT199" s="210"/>
      <c r="CU199" s="210"/>
      <c r="CV199" s="210"/>
      <c r="CW199" s="210"/>
      <c r="CX199" s="210"/>
      <c r="CY199" s="210"/>
      <c r="CZ199" s="210"/>
      <c r="DA199" s="210"/>
      <c r="DB199" s="210"/>
      <c r="DC199" s="210"/>
      <c r="DD199" s="210"/>
      <c r="DE199" s="210"/>
      <c r="DF199" s="210"/>
      <c r="DG199" s="210"/>
      <c r="DH199" s="210"/>
      <c r="DI199" s="210"/>
      <c r="DJ199" s="210"/>
      <c r="DK199" s="210"/>
      <c r="DL199" s="210"/>
      <c r="DM199" s="210"/>
      <c r="DN199" s="210"/>
      <c r="DO199" s="210"/>
      <c r="DP199" s="211"/>
      <c r="DQ199" s="211"/>
      <c r="DR199" s="211"/>
      <c r="DS199" s="211"/>
      <c r="DT199" s="211"/>
      <c r="DU199" s="211"/>
      <c r="DV199" s="211"/>
      <c r="DW199" s="211"/>
    </row>
    <row r="200" spans="59:127" x14ac:dyDescent="0.25">
      <c r="BG200" s="210"/>
      <c r="BH200" s="211"/>
      <c r="BI200" s="211"/>
      <c r="BJ200" s="211"/>
      <c r="BK200" s="211"/>
      <c r="BL200" s="211"/>
      <c r="BM200" s="211"/>
      <c r="BN200" s="211"/>
      <c r="BO200" s="211"/>
      <c r="BP200" s="211"/>
      <c r="BQ200" s="211"/>
      <c r="BR200" s="211"/>
      <c r="BS200" s="211"/>
      <c r="BT200" s="211"/>
      <c r="BU200" s="211"/>
      <c r="BV200" s="211"/>
      <c r="BW200" s="211"/>
      <c r="BX200" s="211"/>
      <c r="BY200" s="211"/>
      <c r="BZ200" s="211"/>
      <c r="CA200" s="211"/>
      <c r="CB200" s="211"/>
      <c r="CC200" s="211"/>
      <c r="CD200" s="210"/>
      <c r="CE200" s="210"/>
      <c r="CF200" s="210"/>
      <c r="CG200" s="210"/>
      <c r="CH200" s="210"/>
      <c r="CI200" s="210"/>
      <c r="CJ200" s="210"/>
      <c r="CK200" s="210"/>
      <c r="CL200" s="210"/>
      <c r="CM200" s="210"/>
      <c r="CN200" s="210"/>
      <c r="CO200" s="210"/>
      <c r="CP200" s="210"/>
      <c r="CQ200" s="210"/>
      <c r="CR200" s="210"/>
      <c r="CS200" s="210"/>
      <c r="CT200" s="210"/>
      <c r="CU200" s="210"/>
      <c r="CV200" s="210"/>
      <c r="CW200" s="210"/>
      <c r="CX200" s="210"/>
      <c r="CY200" s="210"/>
      <c r="CZ200" s="210"/>
      <c r="DA200" s="210"/>
      <c r="DB200" s="210"/>
      <c r="DC200" s="210"/>
      <c r="DD200" s="210"/>
      <c r="DE200" s="210"/>
      <c r="DF200" s="210"/>
      <c r="DG200" s="210"/>
      <c r="DH200" s="210"/>
      <c r="DI200" s="210"/>
      <c r="DJ200" s="210"/>
      <c r="DK200" s="210"/>
      <c r="DL200" s="210"/>
      <c r="DM200" s="210"/>
      <c r="DN200" s="210"/>
      <c r="DO200" s="210"/>
      <c r="DP200" s="211"/>
      <c r="DQ200" s="211"/>
      <c r="DR200" s="211"/>
      <c r="DS200" s="211"/>
      <c r="DT200" s="211"/>
      <c r="DU200" s="211"/>
      <c r="DV200" s="211"/>
      <c r="DW200" s="211"/>
    </row>
    <row r="201" spans="59:127" x14ac:dyDescent="0.25">
      <c r="BG201" s="210"/>
      <c r="BH201" s="211"/>
      <c r="BI201" s="211"/>
      <c r="BJ201" s="211"/>
      <c r="BK201" s="211"/>
      <c r="BL201" s="211"/>
      <c r="BM201" s="211"/>
      <c r="BN201" s="211"/>
      <c r="BO201" s="211"/>
      <c r="BP201" s="211"/>
      <c r="BQ201" s="211"/>
      <c r="BR201" s="211"/>
      <c r="BS201" s="211"/>
      <c r="BT201" s="211"/>
      <c r="BU201" s="211"/>
      <c r="BV201" s="211"/>
      <c r="BW201" s="211"/>
      <c r="BX201" s="211"/>
      <c r="BY201" s="211"/>
      <c r="BZ201" s="211"/>
      <c r="CA201" s="211"/>
      <c r="CB201" s="211"/>
      <c r="CC201" s="211"/>
      <c r="CD201" s="210"/>
      <c r="CE201" s="210"/>
      <c r="CF201" s="210"/>
      <c r="CG201" s="210"/>
      <c r="CH201" s="210"/>
      <c r="CI201" s="210"/>
      <c r="CJ201" s="210"/>
      <c r="CK201" s="210"/>
      <c r="CL201" s="210"/>
      <c r="CM201" s="210"/>
      <c r="CN201" s="210"/>
      <c r="CO201" s="210"/>
      <c r="CP201" s="210"/>
      <c r="CQ201" s="210"/>
      <c r="CR201" s="210"/>
      <c r="CS201" s="210"/>
      <c r="CT201" s="210"/>
      <c r="CU201" s="210"/>
      <c r="CV201" s="210"/>
      <c r="CW201" s="210"/>
      <c r="CX201" s="210"/>
      <c r="CY201" s="210"/>
      <c r="CZ201" s="210"/>
      <c r="DA201" s="210"/>
      <c r="DB201" s="210"/>
      <c r="DC201" s="210"/>
      <c r="DD201" s="210"/>
      <c r="DE201" s="210"/>
      <c r="DF201" s="210"/>
      <c r="DG201" s="210"/>
      <c r="DH201" s="210"/>
      <c r="DI201" s="210"/>
      <c r="DJ201" s="210"/>
      <c r="DK201" s="210"/>
      <c r="DL201" s="210"/>
      <c r="DM201" s="210"/>
      <c r="DN201" s="210"/>
      <c r="DO201" s="210"/>
      <c r="DP201" s="211"/>
      <c r="DQ201" s="211"/>
      <c r="DR201" s="211"/>
      <c r="DS201" s="211"/>
      <c r="DT201" s="211"/>
      <c r="DU201" s="211"/>
      <c r="DV201" s="211"/>
      <c r="DW201" s="211"/>
    </row>
    <row r="202" spans="59:127" x14ac:dyDescent="0.25">
      <c r="BG202" s="210"/>
      <c r="BH202" s="211"/>
      <c r="BI202" s="211"/>
      <c r="BJ202" s="211"/>
      <c r="BK202" s="211"/>
      <c r="BL202" s="211"/>
      <c r="BM202" s="211"/>
      <c r="BN202" s="211"/>
      <c r="BO202" s="211"/>
      <c r="BP202" s="211"/>
      <c r="BQ202" s="211"/>
      <c r="BR202" s="211"/>
      <c r="BS202" s="211"/>
      <c r="BT202" s="211"/>
      <c r="BU202" s="211"/>
      <c r="BV202" s="211"/>
      <c r="BW202" s="211"/>
      <c r="BX202" s="211"/>
      <c r="BY202" s="211"/>
      <c r="BZ202" s="211"/>
      <c r="CA202" s="211"/>
      <c r="CB202" s="211"/>
      <c r="CC202" s="211"/>
      <c r="CD202" s="210"/>
      <c r="CE202" s="210"/>
      <c r="CF202" s="210"/>
      <c r="CG202" s="210"/>
      <c r="CH202" s="210"/>
      <c r="CI202" s="210"/>
      <c r="CJ202" s="210"/>
      <c r="CK202" s="210"/>
      <c r="CL202" s="210"/>
      <c r="CM202" s="210"/>
      <c r="CN202" s="210"/>
      <c r="CO202" s="210"/>
      <c r="CP202" s="210"/>
      <c r="CQ202" s="210"/>
      <c r="CR202" s="210"/>
      <c r="CS202" s="210"/>
      <c r="CT202" s="210"/>
      <c r="CU202" s="210"/>
      <c r="CV202" s="210"/>
      <c r="CW202" s="210"/>
      <c r="CX202" s="210"/>
      <c r="CY202" s="210"/>
      <c r="CZ202" s="210"/>
      <c r="DA202" s="210"/>
      <c r="DB202" s="210"/>
      <c r="DC202" s="210"/>
      <c r="DD202" s="210"/>
      <c r="DE202" s="210"/>
      <c r="DF202" s="210"/>
      <c r="DG202" s="210"/>
      <c r="DH202" s="210"/>
      <c r="DI202" s="210"/>
      <c r="DJ202" s="210"/>
      <c r="DK202" s="210"/>
      <c r="DL202" s="210"/>
      <c r="DM202" s="210"/>
      <c r="DN202" s="210"/>
      <c r="DO202" s="210"/>
      <c r="DP202" s="211"/>
      <c r="DQ202" s="211"/>
      <c r="DR202" s="211"/>
      <c r="DS202" s="211"/>
      <c r="DT202" s="211"/>
      <c r="DU202" s="211"/>
      <c r="DV202" s="211"/>
      <c r="DW202" s="211"/>
    </row>
    <row r="203" spans="59:127" x14ac:dyDescent="0.25">
      <c r="BG203" s="210"/>
      <c r="BH203" s="211"/>
      <c r="BI203" s="211"/>
      <c r="BJ203" s="211"/>
      <c r="BK203" s="211"/>
      <c r="BL203" s="211"/>
      <c r="BM203" s="211"/>
      <c r="BN203" s="211"/>
      <c r="BO203" s="211"/>
      <c r="BP203" s="211"/>
      <c r="BQ203" s="211"/>
      <c r="BR203" s="211"/>
      <c r="BS203" s="211"/>
      <c r="BT203" s="211"/>
      <c r="BU203" s="211"/>
      <c r="BV203" s="211"/>
      <c r="BW203" s="211"/>
      <c r="BX203" s="211"/>
      <c r="BY203" s="211"/>
      <c r="BZ203" s="211"/>
      <c r="CA203" s="211"/>
      <c r="CB203" s="211"/>
      <c r="CC203" s="211"/>
      <c r="CD203" s="210"/>
      <c r="CE203" s="210"/>
      <c r="CF203" s="210"/>
      <c r="CG203" s="210"/>
      <c r="CH203" s="210"/>
      <c r="CI203" s="210"/>
      <c r="CJ203" s="210"/>
      <c r="CK203" s="210"/>
      <c r="CL203" s="210"/>
      <c r="CM203" s="210"/>
      <c r="CN203" s="210"/>
      <c r="CO203" s="210"/>
      <c r="CP203" s="210"/>
      <c r="CQ203" s="210"/>
      <c r="CR203" s="210"/>
      <c r="CS203" s="210"/>
      <c r="CT203" s="210"/>
      <c r="CU203" s="210"/>
      <c r="CV203" s="210"/>
      <c r="CW203" s="210"/>
      <c r="CX203" s="210"/>
      <c r="CY203" s="210"/>
      <c r="CZ203" s="210"/>
      <c r="DA203" s="210"/>
      <c r="DB203" s="210"/>
      <c r="DC203" s="210"/>
      <c r="DD203" s="210"/>
      <c r="DE203" s="210"/>
      <c r="DF203" s="210"/>
      <c r="DG203" s="210"/>
      <c r="DH203" s="210"/>
      <c r="DI203" s="210"/>
      <c r="DJ203" s="210"/>
      <c r="DK203" s="210"/>
      <c r="DL203" s="210"/>
      <c r="DM203" s="210"/>
      <c r="DN203" s="210"/>
      <c r="DO203" s="210"/>
      <c r="DP203" s="211"/>
      <c r="DQ203" s="211"/>
      <c r="DR203" s="211"/>
      <c r="DS203" s="211"/>
      <c r="DT203" s="211"/>
      <c r="DU203" s="211"/>
      <c r="DV203" s="211"/>
      <c r="DW203" s="211"/>
    </row>
    <row r="204" spans="59:127" x14ac:dyDescent="0.25">
      <c r="BG204" s="210"/>
      <c r="BH204" s="211"/>
      <c r="BI204" s="211"/>
      <c r="BJ204" s="211"/>
      <c r="BK204" s="211"/>
      <c r="BL204" s="211"/>
      <c r="BM204" s="211"/>
      <c r="BN204" s="211"/>
      <c r="BO204" s="211"/>
      <c r="BP204" s="211"/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0"/>
      <c r="CE204" s="210"/>
      <c r="CF204" s="210"/>
      <c r="CG204" s="210"/>
      <c r="CH204" s="210"/>
      <c r="CI204" s="210"/>
      <c r="CJ204" s="210"/>
      <c r="CK204" s="210"/>
      <c r="CL204" s="210"/>
      <c r="CM204" s="210"/>
      <c r="CN204" s="210"/>
      <c r="CO204" s="210"/>
      <c r="CP204" s="210"/>
      <c r="CQ204" s="210"/>
      <c r="CR204" s="210"/>
      <c r="CS204" s="210"/>
      <c r="CT204" s="210"/>
      <c r="CU204" s="210"/>
      <c r="CV204" s="210"/>
      <c r="CW204" s="210"/>
      <c r="CX204" s="210"/>
      <c r="CY204" s="210"/>
      <c r="CZ204" s="210"/>
      <c r="DA204" s="210"/>
      <c r="DB204" s="210"/>
      <c r="DC204" s="210"/>
      <c r="DD204" s="210"/>
      <c r="DE204" s="210"/>
      <c r="DF204" s="210"/>
      <c r="DG204" s="210"/>
      <c r="DH204" s="210"/>
      <c r="DI204" s="210"/>
      <c r="DJ204" s="210"/>
      <c r="DK204" s="210"/>
      <c r="DL204" s="210"/>
      <c r="DM204" s="210"/>
      <c r="DN204" s="210"/>
      <c r="DO204" s="210"/>
      <c r="DP204" s="211"/>
      <c r="DQ204" s="211"/>
      <c r="DR204" s="211"/>
      <c r="DS204" s="211"/>
      <c r="DT204" s="211"/>
      <c r="DU204" s="211"/>
      <c r="DV204" s="211"/>
      <c r="DW204" s="211"/>
    </row>
    <row r="205" spans="59:127" x14ac:dyDescent="0.25">
      <c r="BG205" s="210"/>
      <c r="BH205" s="211"/>
      <c r="BI205" s="211"/>
      <c r="BJ205" s="211"/>
      <c r="BK205" s="211"/>
      <c r="BL205" s="211"/>
      <c r="BM205" s="211"/>
      <c r="BN205" s="211"/>
      <c r="BO205" s="211"/>
      <c r="BP205" s="211"/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0"/>
      <c r="CE205" s="210"/>
      <c r="CF205" s="210"/>
      <c r="CG205" s="210"/>
      <c r="CH205" s="210"/>
      <c r="CI205" s="210"/>
      <c r="CJ205" s="210"/>
      <c r="CK205" s="210"/>
      <c r="CL205" s="210"/>
      <c r="CM205" s="210"/>
      <c r="CN205" s="210"/>
      <c r="CO205" s="210"/>
      <c r="CP205" s="210"/>
      <c r="CQ205" s="210"/>
      <c r="CR205" s="210"/>
      <c r="CS205" s="210"/>
      <c r="CT205" s="210"/>
      <c r="CU205" s="210"/>
      <c r="CV205" s="210"/>
      <c r="CW205" s="210"/>
      <c r="CX205" s="210"/>
      <c r="CY205" s="210"/>
      <c r="CZ205" s="210"/>
      <c r="DA205" s="210"/>
      <c r="DB205" s="210"/>
      <c r="DC205" s="210"/>
      <c r="DD205" s="210"/>
      <c r="DE205" s="210"/>
      <c r="DF205" s="210"/>
      <c r="DG205" s="210"/>
      <c r="DH205" s="210"/>
      <c r="DI205" s="210"/>
      <c r="DJ205" s="210"/>
      <c r="DK205" s="210"/>
      <c r="DL205" s="210"/>
      <c r="DM205" s="210"/>
      <c r="DN205" s="210"/>
      <c r="DO205" s="210"/>
      <c r="DP205" s="211"/>
      <c r="DQ205" s="211"/>
      <c r="DR205" s="211"/>
      <c r="DS205" s="211"/>
      <c r="DT205" s="211"/>
      <c r="DU205" s="211"/>
      <c r="DV205" s="211"/>
      <c r="DW205" s="211"/>
    </row>
    <row r="206" spans="59:127" x14ac:dyDescent="0.25">
      <c r="BG206" s="210"/>
      <c r="BH206" s="211"/>
      <c r="BI206" s="211"/>
      <c r="BJ206" s="211"/>
      <c r="BK206" s="211"/>
      <c r="BL206" s="211"/>
      <c r="BM206" s="211"/>
      <c r="BN206" s="211"/>
      <c r="BO206" s="211"/>
      <c r="BP206" s="211"/>
      <c r="BQ206" s="211"/>
      <c r="BR206" s="211"/>
      <c r="BS206" s="211"/>
      <c r="BT206" s="211"/>
      <c r="BU206" s="211"/>
      <c r="BV206" s="211"/>
      <c r="BW206" s="211"/>
      <c r="BX206" s="211"/>
      <c r="BY206" s="211"/>
      <c r="BZ206" s="211"/>
      <c r="CA206" s="211"/>
      <c r="CB206" s="211"/>
      <c r="CC206" s="211"/>
      <c r="CD206" s="210"/>
      <c r="CE206" s="210"/>
      <c r="CF206" s="210"/>
      <c r="CG206" s="210"/>
      <c r="CH206" s="210"/>
      <c r="CI206" s="210"/>
      <c r="CJ206" s="210"/>
      <c r="CK206" s="210"/>
      <c r="CL206" s="210"/>
      <c r="CM206" s="210"/>
      <c r="CN206" s="210"/>
      <c r="CO206" s="210"/>
      <c r="CP206" s="210"/>
      <c r="CQ206" s="210"/>
      <c r="CR206" s="210"/>
      <c r="CS206" s="210"/>
      <c r="CT206" s="210"/>
      <c r="CU206" s="210"/>
      <c r="CV206" s="210"/>
      <c r="CW206" s="210"/>
      <c r="CX206" s="210"/>
      <c r="CY206" s="210"/>
      <c r="CZ206" s="210"/>
      <c r="DA206" s="210"/>
      <c r="DB206" s="210"/>
      <c r="DC206" s="210"/>
      <c r="DD206" s="210"/>
      <c r="DE206" s="210"/>
      <c r="DF206" s="210"/>
      <c r="DG206" s="210"/>
      <c r="DH206" s="210"/>
      <c r="DI206" s="210"/>
      <c r="DJ206" s="210"/>
      <c r="DK206" s="210"/>
      <c r="DL206" s="210"/>
      <c r="DM206" s="210"/>
      <c r="DN206" s="210"/>
      <c r="DO206" s="210"/>
      <c r="DP206" s="211"/>
      <c r="DQ206" s="211"/>
      <c r="DR206" s="211"/>
      <c r="DS206" s="211"/>
      <c r="DT206" s="211"/>
      <c r="DU206" s="211"/>
      <c r="DV206" s="211"/>
      <c r="DW206" s="211"/>
    </row>
    <row r="207" spans="59:127" x14ac:dyDescent="0.25">
      <c r="BG207" s="210"/>
      <c r="BH207" s="211"/>
      <c r="BI207" s="211"/>
      <c r="BJ207" s="211"/>
      <c r="BK207" s="211"/>
      <c r="BL207" s="211"/>
      <c r="BM207" s="211"/>
      <c r="BN207" s="211"/>
      <c r="BO207" s="211"/>
      <c r="BP207" s="211"/>
      <c r="BQ207" s="211"/>
      <c r="BR207" s="211"/>
      <c r="BS207" s="211"/>
      <c r="BT207" s="211"/>
      <c r="BU207" s="211"/>
      <c r="BV207" s="211"/>
      <c r="BW207" s="211"/>
      <c r="BX207" s="211"/>
      <c r="BY207" s="211"/>
      <c r="BZ207" s="211"/>
      <c r="CA207" s="211"/>
      <c r="CB207" s="211"/>
      <c r="CC207" s="211"/>
      <c r="CD207" s="210"/>
      <c r="CE207" s="210"/>
      <c r="CF207" s="210"/>
      <c r="CG207" s="210"/>
      <c r="CH207" s="210"/>
      <c r="CI207" s="210"/>
      <c r="CJ207" s="210"/>
      <c r="CK207" s="210"/>
      <c r="CL207" s="210"/>
      <c r="CM207" s="210"/>
      <c r="CN207" s="210"/>
      <c r="CO207" s="210"/>
      <c r="CP207" s="210"/>
      <c r="CQ207" s="210"/>
      <c r="CR207" s="210"/>
      <c r="CS207" s="210"/>
      <c r="CT207" s="210"/>
      <c r="CU207" s="210"/>
      <c r="CV207" s="210"/>
      <c r="CW207" s="210"/>
      <c r="CX207" s="210"/>
      <c r="CY207" s="210"/>
      <c r="CZ207" s="210"/>
      <c r="DA207" s="210"/>
      <c r="DB207" s="210"/>
      <c r="DC207" s="210"/>
      <c r="DD207" s="210"/>
      <c r="DE207" s="210"/>
      <c r="DF207" s="210"/>
      <c r="DG207" s="210"/>
      <c r="DH207" s="210"/>
      <c r="DI207" s="210"/>
      <c r="DJ207" s="210"/>
      <c r="DK207" s="210"/>
      <c r="DL207" s="210"/>
      <c r="DM207" s="210"/>
      <c r="DN207" s="210"/>
      <c r="DO207" s="210"/>
      <c r="DP207" s="211"/>
      <c r="DQ207" s="211"/>
      <c r="DR207" s="211"/>
      <c r="DS207" s="211"/>
      <c r="DT207" s="211"/>
      <c r="DU207" s="211"/>
      <c r="DV207" s="211"/>
      <c r="DW207" s="211"/>
    </row>
    <row r="208" spans="59:127" x14ac:dyDescent="0.25">
      <c r="BG208" s="210"/>
      <c r="BH208" s="211"/>
      <c r="BI208" s="211"/>
      <c r="BJ208" s="211"/>
      <c r="BK208" s="211"/>
      <c r="BL208" s="211"/>
      <c r="BM208" s="211"/>
      <c r="BN208" s="211"/>
      <c r="BO208" s="211"/>
      <c r="BP208" s="211"/>
      <c r="BQ208" s="211"/>
      <c r="BR208" s="211"/>
      <c r="BS208" s="211"/>
      <c r="BT208" s="211"/>
      <c r="BU208" s="211"/>
      <c r="BV208" s="211"/>
      <c r="BW208" s="211"/>
      <c r="BX208" s="211"/>
      <c r="BY208" s="211"/>
      <c r="BZ208" s="211"/>
      <c r="CA208" s="211"/>
      <c r="CB208" s="211"/>
      <c r="CC208" s="211"/>
      <c r="CD208" s="210"/>
      <c r="CE208" s="210"/>
      <c r="CF208" s="210"/>
      <c r="CG208" s="210"/>
      <c r="CH208" s="210"/>
      <c r="CI208" s="210"/>
      <c r="CJ208" s="210"/>
      <c r="CK208" s="210"/>
      <c r="CL208" s="210"/>
      <c r="CM208" s="210"/>
      <c r="CN208" s="210"/>
      <c r="CO208" s="210"/>
      <c r="CP208" s="210"/>
      <c r="CQ208" s="210"/>
      <c r="CR208" s="210"/>
      <c r="CS208" s="210"/>
      <c r="CT208" s="210"/>
      <c r="CU208" s="210"/>
      <c r="CV208" s="210"/>
      <c r="CW208" s="210"/>
      <c r="CX208" s="210"/>
      <c r="CY208" s="210"/>
      <c r="CZ208" s="210"/>
      <c r="DA208" s="210"/>
      <c r="DB208" s="210"/>
      <c r="DC208" s="210"/>
      <c r="DD208" s="210"/>
      <c r="DE208" s="210"/>
      <c r="DF208" s="210"/>
      <c r="DG208" s="210"/>
      <c r="DH208" s="210"/>
      <c r="DI208" s="210"/>
      <c r="DJ208" s="210"/>
      <c r="DK208" s="210"/>
      <c r="DL208" s="210"/>
      <c r="DM208" s="210"/>
      <c r="DN208" s="210"/>
      <c r="DO208" s="210"/>
      <c r="DP208" s="211"/>
      <c r="DQ208" s="211"/>
      <c r="DR208" s="211"/>
      <c r="DS208" s="211"/>
      <c r="DT208" s="211"/>
      <c r="DU208" s="211"/>
      <c r="DV208" s="211"/>
      <c r="DW208" s="211"/>
    </row>
    <row r="209" spans="59:127" x14ac:dyDescent="0.25">
      <c r="BG209" s="210"/>
      <c r="BH209" s="211"/>
      <c r="BI209" s="211"/>
      <c r="BJ209" s="211"/>
      <c r="BK209" s="211"/>
      <c r="BL209" s="211"/>
      <c r="BM209" s="211"/>
      <c r="BN209" s="211"/>
      <c r="BO209" s="211"/>
      <c r="BP209" s="211"/>
      <c r="BQ209" s="211"/>
      <c r="BR209" s="211"/>
      <c r="BS209" s="211"/>
      <c r="BT209" s="211"/>
      <c r="BU209" s="211"/>
      <c r="BV209" s="211"/>
      <c r="BW209" s="211"/>
      <c r="BX209" s="211"/>
      <c r="BY209" s="211"/>
      <c r="BZ209" s="211"/>
      <c r="CA209" s="211"/>
      <c r="CB209" s="211"/>
      <c r="CC209" s="211"/>
      <c r="CD209" s="210"/>
      <c r="CE209" s="210"/>
      <c r="CF209" s="210"/>
      <c r="CG209" s="210"/>
      <c r="CH209" s="210"/>
      <c r="CI209" s="210"/>
      <c r="CJ209" s="210"/>
      <c r="CK209" s="210"/>
      <c r="CL209" s="210"/>
      <c r="CM209" s="210"/>
      <c r="CN209" s="210"/>
      <c r="CO209" s="210"/>
      <c r="CP209" s="210"/>
      <c r="CQ209" s="210"/>
      <c r="CR209" s="210"/>
      <c r="CS209" s="210"/>
      <c r="CT209" s="210"/>
      <c r="CU209" s="210"/>
      <c r="CV209" s="210"/>
      <c r="CW209" s="210"/>
      <c r="CX209" s="210"/>
      <c r="CY209" s="210"/>
      <c r="CZ209" s="210"/>
      <c r="DA209" s="210"/>
      <c r="DB209" s="210"/>
      <c r="DC209" s="210"/>
      <c r="DD209" s="210"/>
      <c r="DE209" s="210"/>
      <c r="DF209" s="210"/>
      <c r="DG209" s="210"/>
      <c r="DH209" s="210"/>
      <c r="DI209" s="210"/>
      <c r="DJ209" s="210"/>
      <c r="DK209" s="210"/>
      <c r="DL209" s="210"/>
      <c r="DM209" s="210"/>
      <c r="DN209" s="210"/>
      <c r="DO209" s="210"/>
      <c r="DP209" s="211"/>
      <c r="DQ209" s="211"/>
      <c r="DR209" s="211"/>
      <c r="DS209" s="211"/>
      <c r="DT209" s="211"/>
      <c r="DU209" s="211"/>
      <c r="DV209" s="211"/>
      <c r="DW209" s="211"/>
    </row>
    <row r="210" spans="59:127" x14ac:dyDescent="0.25">
      <c r="BG210" s="210"/>
      <c r="BH210" s="211"/>
      <c r="BI210" s="211"/>
      <c r="BJ210" s="211"/>
      <c r="BK210" s="211"/>
      <c r="BL210" s="211"/>
      <c r="BM210" s="211"/>
      <c r="BN210" s="211"/>
      <c r="BO210" s="211"/>
      <c r="BP210" s="211"/>
      <c r="BQ210" s="211"/>
      <c r="BR210" s="211"/>
      <c r="BS210" s="211"/>
      <c r="BT210" s="211"/>
      <c r="BU210" s="211"/>
      <c r="BV210" s="211"/>
      <c r="BW210" s="211"/>
      <c r="BX210" s="211"/>
      <c r="BY210" s="211"/>
      <c r="BZ210" s="211"/>
      <c r="CA210" s="211"/>
      <c r="CB210" s="211"/>
      <c r="CC210" s="211"/>
      <c r="CD210" s="210"/>
      <c r="CE210" s="210"/>
      <c r="CF210" s="210"/>
      <c r="CG210" s="210"/>
      <c r="CH210" s="210"/>
      <c r="CI210" s="210"/>
      <c r="CJ210" s="210"/>
      <c r="CK210" s="210"/>
      <c r="CL210" s="210"/>
      <c r="CM210" s="210"/>
      <c r="CN210" s="210"/>
      <c r="CO210" s="210"/>
      <c r="CP210" s="210"/>
      <c r="CQ210" s="210"/>
      <c r="CR210" s="210"/>
      <c r="CS210" s="210"/>
      <c r="CT210" s="210"/>
      <c r="CU210" s="210"/>
      <c r="CV210" s="210"/>
      <c r="CW210" s="210"/>
      <c r="CX210" s="210"/>
      <c r="CY210" s="210"/>
      <c r="CZ210" s="210"/>
      <c r="DA210" s="210"/>
      <c r="DB210" s="210"/>
      <c r="DC210" s="210"/>
      <c r="DD210" s="210"/>
      <c r="DE210" s="210"/>
      <c r="DF210" s="210"/>
      <c r="DG210" s="210"/>
      <c r="DH210" s="210"/>
      <c r="DI210" s="210"/>
      <c r="DJ210" s="210"/>
      <c r="DK210" s="210"/>
      <c r="DL210" s="210"/>
      <c r="DM210" s="210"/>
      <c r="DN210" s="210"/>
      <c r="DO210" s="210"/>
      <c r="DP210" s="211"/>
      <c r="DQ210" s="211"/>
      <c r="DR210" s="211"/>
      <c r="DS210" s="211"/>
      <c r="DT210" s="211"/>
      <c r="DU210" s="211"/>
      <c r="DV210" s="211"/>
      <c r="DW210" s="211"/>
    </row>
    <row r="211" spans="59:127" x14ac:dyDescent="0.25">
      <c r="BG211" s="210"/>
      <c r="BH211" s="211"/>
      <c r="BI211" s="211"/>
      <c r="BJ211" s="211"/>
      <c r="BK211" s="211"/>
      <c r="BL211" s="211"/>
      <c r="BM211" s="211"/>
      <c r="BN211" s="211"/>
      <c r="BO211" s="211"/>
      <c r="BP211" s="211"/>
      <c r="BQ211" s="211"/>
      <c r="BR211" s="211"/>
      <c r="BS211" s="211"/>
      <c r="BT211" s="211"/>
      <c r="BU211" s="211"/>
      <c r="BV211" s="211"/>
      <c r="BW211" s="211"/>
      <c r="BX211" s="211"/>
      <c r="BY211" s="211"/>
      <c r="BZ211" s="211"/>
      <c r="CA211" s="211"/>
      <c r="CB211" s="211"/>
      <c r="CC211" s="211"/>
      <c r="CD211" s="210"/>
      <c r="CE211" s="210"/>
      <c r="CF211" s="210"/>
      <c r="CG211" s="210"/>
      <c r="CH211" s="210"/>
      <c r="CI211" s="210"/>
      <c r="CJ211" s="210"/>
      <c r="CK211" s="210"/>
      <c r="CL211" s="210"/>
      <c r="CM211" s="210"/>
      <c r="CN211" s="210"/>
      <c r="CO211" s="210"/>
      <c r="CP211" s="210"/>
      <c r="CQ211" s="210"/>
      <c r="CR211" s="210"/>
      <c r="CS211" s="210"/>
      <c r="CT211" s="210"/>
      <c r="CU211" s="210"/>
      <c r="CV211" s="210"/>
      <c r="CW211" s="210"/>
      <c r="CX211" s="210"/>
      <c r="CY211" s="210"/>
      <c r="CZ211" s="210"/>
      <c r="DA211" s="210"/>
      <c r="DB211" s="210"/>
      <c r="DC211" s="210"/>
      <c r="DD211" s="210"/>
      <c r="DE211" s="210"/>
      <c r="DF211" s="210"/>
      <c r="DG211" s="210"/>
      <c r="DH211" s="210"/>
      <c r="DI211" s="210"/>
      <c r="DJ211" s="210"/>
      <c r="DK211" s="210"/>
      <c r="DL211" s="210"/>
      <c r="DM211" s="210"/>
      <c r="DN211" s="210"/>
      <c r="DO211" s="210"/>
      <c r="DP211" s="211"/>
      <c r="DQ211" s="211"/>
      <c r="DR211" s="211"/>
      <c r="DS211" s="211"/>
      <c r="DT211" s="211"/>
      <c r="DU211" s="211"/>
      <c r="DV211" s="211"/>
      <c r="DW211" s="211"/>
    </row>
    <row r="212" spans="59:127" x14ac:dyDescent="0.25">
      <c r="BG212" s="210"/>
      <c r="BH212" s="211"/>
      <c r="BI212" s="211"/>
      <c r="BJ212" s="211"/>
      <c r="BK212" s="211"/>
      <c r="BL212" s="211"/>
      <c r="BM212" s="211"/>
      <c r="BN212" s="211"/>
      <c r="BO212" s="211"/>
      <c r="BP212" s="211"/>
      <c r="BQ212" s="211"/>
      <c r="BR212" s="211"/>
      <c r="BS212" s="211"/>
      <c r="BT212" s="211"/>
      <c r="BU212" s="211"/>
      <c r="BV212" s="211"/>
      <c r="BW212" s="211"/>
      <c r="BX212" s="211"/>
      <c r="BY212" s="211"/>
      <c r="BZ212" s="211"/>
      <c r="CA212" s="211"/>
      <c r="CB212" s="211"/>
      <c r="CC212" s="211"/>
      <c r="CD212" s="210"/>
      <c r="CE212" s="210"/>
      <c r="CF212" s="210"/>
      <c r="CG212" s="210"/>
      <c r="CH212" s="210"/>
      <c r="CI212" s="210"/>
      <c r="CJ212" s="210"/>
      <c r="CK212" s="210"/>
      <c r="CL212" s="210"/>
      <c r="CM212" s="210"/>
      <c r="CN212" s="210"/>
      <c r="CO212" s="210"/>
      <c r="CP212" s="210"/>
      <c r="CQ212" s="210"/>
      <c r="CR212" s="210"/>
      <c r="CS212" s="210"/>
      <c r="CT212" s="210"/>
      <c r="CU212" s="210"/>
      <c r="CV212" s="210"/>
      <c r="CW212" s="210"/>
      <c r="CX212" s="210"/>
      <c r="CY212" s="210"/>
      <c r="CZ212" s="210"/>
      <c r="DA212" s="210"/>
      <c r="DB212" s="210"/>
      <c r="DC212" s="210"/>
      <c r="DD212" s="210"/>
      <c r="DE212" s="210"/>
      <c r="DF212" s="210"/>
      <c r="DG212" s="210"/>
      <c r="DH212" s="210"/>
      <c r="DI212" s="210"/>
      <c r="DJ212" s="210"/>
      <c r="DK212" s="210"/>
      <c r="DL212" s="210"/>
      <c r="DM212" s="210"/>
      <c r="DN212" s="210"/>
      <c r="DO212" s="210"/>
      <c r="DP212" s="211"/>
      <c r="DQ212" s="211"/>
      <c r="DR212" s="211"/>
      <c r="DS212" s="211"/>
      <c r="DT212" s="211"/>
      <c r="DU212" s="211"/>
      <c r="DV212" s="211"/>
      <c r="DW212" s="211"/>
    </row>
    <row r="213" spans="59:127" x14ac:dyDescent="0.25">
      <c r="BG213" s="210"/>
      <c r="BH213" s="211"/>
      <c r="BI213" s="211"/>
      <c r="BJ213" s="211"/>
      <c r="BK213" s="211"/>
      <c r="BL213" s="211"/>
      <c r="BM213" s="211"/>
      <c r="BN213" s="211"/>
      <c r="BO213" s="211"/>
      <c r="BP213" s="211"/>
      <c r="BQ213" s="211"/>
      <c r="BR213" s="211"/>
      <c r="BS213" s="211"/>
      <c r="BT213" s="211"/>
      <c r="BU213" s="211"/>
      <c r="BV213" s="211"/>
      <c r="BW213" s="211"/>
      <c r="BX213" s="211"/>
      <c r="BY213" s="211"/>
      <c r="BZ213" s="211"/>
      <c r="CA213" s="211"/>
      <c r="CB213" s="211"/>
      <c r="CC213" s="211"/>
      <c r="CD213" s="210"/>
      <c r="CE213" s="210"/>
      <c r="CF213" s="210"/>
      <c r="CG213" s="210"/>
      <c r="CH213" s="210"/>
      <c r="CI213" s="210"/>
      <c r="CJ213" s="210"/>
      <c r="CK213" s="210"/>
      <c r="CL213" s="210"/>
      <c r="CM213" s="210"/>
      <c r="CN213" s="210"/>
      <c r="CO213" s="210"/>
      <c r="CP213" s="210"/>
      <c r="CQ213" s="210"/>
      <c r="CR213" s="210"/>
      <c r="CS213" s="210"/>
      <c r="CT213" s="210"/>
      <c r="CU213" s="210"/>
      <c r="CV213" s="210"/>
      <c r="CW213" s="210"/>
      <c r="CX213" s="210"/>
      <c r="CY213" s="210"/>
      <c r="CZ213" s="210"/>
      <c r="DA213" s="210"/>
      <c r="DB213" s="210"/>
      <c r="DC213" s="210"/>
      <c r="DD213" s="210"/>
      <c r="DE213" s="210"/>
      <c r="DF213" s="210"/>
      <c r="DG213" s="210"/>
      <c r="DH213" s="210"/>
      <c r="DI213" s="210"/>
      <c r="DJ213" s="210"/>
      <c r="DK213" s="210"/>
      <c r="DL213" s="210"/>
      <c r="DM213" s="210"/>
      <c r="DN213" s="210"/>
      <c r="DO213" s="210"/>
      <c r="DP213" s="211"/>
      <c r="DQ213" s="211"/>
      <c r="DR213" s="211"/>
      <c r="DS213" s="211"/>
      <c r="DT213" s="211"/>
      <c r="DU213" s="211"/>
      <c r="DV213" s="211"/>
      <c r="DW213" s="211"/>
    </row>
    <row r="214" spans="59:127" x14ac:dyDescent="0.25">
      <c r="BG214" s="210"/>
      <c r="BH214" s="211"/>
      <c r="BI214" s="211"/>
      <c r="BJ214" s="211"/>
      <c r="BK214" s="211"/>
      <c r="BL214" s="211"/>
      <c r="BM214" s="211"/>
      <c r="BN214" s="211"/>
      <c r="BO214" s="211"/>
      <c r="BP214" s="211"/>
      <c r="BQ214" s="211"/>
      <c r="BR214" s="211"/>
      <c r="BS214" s="211"/>
      <c r="BT214" s="211"/>
      <c r="BU214" s="211"/>
      <c r="BV214" s="211"/>
      <c r="BW214" s="211"/>
      <c r="BX214" s="211"/>
      <c r="BY214" s="211"/>
      <c r="BZ214" s="211"/>
      <c r="CA214" s="211"/>
      <c r="CB214" s="211"/>
      <c r="CC214" s="211"/>
      <c r="CD214" s="210"/>
      <c r="CE214" s="210"/>
      <c r="CF214" s="210"/>
      <c r="CG214" s="210"/>
      <c r="CH214" s="210"/>
      <c r="CI214" s="210"/>
      <c r="CJ214" s="210"/>
      <c r="CK214" s="210"/>
      <c r="CL214" s="210"/>
      <c r="CM214" s="210"/>
      <c r="CN214" s="210"/>
      <c r="CO214" s="210"/>
      <c r="CP214" s="210"/>
      <c r="CQ214" s="210"/>
      <c r="CR214" s="210"/>
      <c r="CS214" s="210"/>
      <c r="CT214" s="210"/>
      <c r="CU214" s="210"/>
      <c r="CV214" s="210"/>
      <c r="CW214" s="210"/>
      <c r="CX214" s="210"/>
      <c r="CY214" s="210"/>
      <c r="CZ214" s="210"/>
      <c r="DA214" s="210"/>
      <c r="DB214" s="210"/>
      <c r="DC214" s="210"/>
      <c r="DD214" s="210"/>
      <c r="DE214" s="210"/>
      <c r="DF214" s="210"/>
      <c r="DG214" s="210"/>
      <c r="DH214" s="210"/>
      <c r="DI214" s="210"/>
      <c r="DJ214" s="210"/>
      <c r="DK214" s="210"/>
      <c r="DL214" s="210"/>
      <c r="DM214" s="210"/>
      <c r="DN214" s="210"/>
      <c r="DO214" s="210"/>
      <c r="DP214" s="211"/>
      <c r="DQ214" s="211"/>
      <c r="DR214" s="211"/>
      <c r="DS214" s="211"/>
      <c r="DT214" s="211"/>
      <c r="DU214" s="211"/>
      <c r="DV214" s="211"/>
      <c r="DW214" s="211"/>
    </row>
    <row r="215" spans="59:127" x14ac:dyDescent="0.25">
      <c r="BG215" s="210"/>
      <c r="BH215" s="211"/>
      <c r="BI215" s="211"/>
      <c r="BJ215" s="211"/>
      <c r="BK215" s="211"/>
      <c r="BL215" s="211"/>
      <c r="BM215" s="211"/>
      <c r="BN215" s="211"/>
      <c r="BO215" s="211"/>
      <c r="BP215" s="211"/>
      <c r="BQ215" s="211"/>
      <c r="BR215" s="211"/>
      <c r="BS215" s="211"/>
      <c r="BT215" s="211"/>
      <c r="BU215" s="211"/>
      <c r="BV215" s="211"/>
      <c r="BW215" s="211"/>
      <c r="BX215" s="211"/>
      <c r="BY215" s="211"/>
      <c r="BZ215" s="211"/>
      <c r="CA215" s="211"/>
      <c r="CB215" s="211"/>
      <c r="CC215" s="211"/>
      <c r="CD215" s="210"/>
      <c r="CE215" s="210"/>
      <c r="CF215" s="210"/>
      <c r="CG215" s="210"/>
      <c r="CH215" s="210"/>
      <c r="CI215" s="210"/>
      <c r="CJ215" s="210"/>
      <c r="CK215" s="210"/>
      <c r="CL215" s="210"/>
      <c r="CM215" s="210"/>
      <c r="CN215" s="210"/>
      <c r="CO215" s="210"/>
      <c r="CP215" s="210"/>
      <c r="CQ215" s="210"/>
      <c r="CR215" s="210"/>
      <c r="CS215" s="210"/>
      <c r="CT215" s="210"/>
      <c r="CU215" s="210"/>
      <c r="CV215" s="210"/>
      <c r="CW215" s="210"/>
      <c r="CX215" s="210"/>
      <c r="CY215" s="210"/>
      <c r="CZ215" s="210"/>
      <c r="DA215" s="210"/>
      <c r="DB215" s="210"/>
      <c r="DC215" s="210"/>
      <c r="DD215" s="210"/>
      <c r="DE215" s="210"/>
      <c r="DF215" s="210"/>
      <c r="DG215" s="210"/>
      <c r="DH215" s="210"/>
      <c r="DI215" s="210"/>
      <c r="DJ215" s="210"/>
      <c r="DK215" s="210"/>
      <c r="DL215" s="210"/>
      <c r="DM215" s="210"/>
      <c r="DN215" s="210"/>
      <c r="DO215" s="210"/>
      <c r="DP215" s="211"/>
      <c r="DQ215" s="211"/>
      <c r="DR215" s="211"/>
      <c r="DS215" s="211"/>
      <c r="DT215" s="211"/>
      <c r="DU215" s="211"/>
      <c r="DV215" s="211"/>
      <c r="DW215" s="211"/>
    </row>
    <row r="216" spans="59:127" x14ac:dyDescent="0.25">
      <c r="BG216" s="210"/>
      <c r="BH216" s="211"/>
      <c r="BI216" s="211"/>
      <c r="BJ216" s="211"/>
      <c r="BK216" s="211"/>
      <c r="BL216" s="211"/>
      <c r="BM216" s="211"/>
      <c r="BN216" s="211"/>
      <c r="BO216" s="211"/>
      <c r="BP216" s="211"/>
      <c r="BQ216" s="211"/>
      <c r="BR216" s="211"/>
      <c r="BS216" s="211"/>
      <c r="BT216" s="211"/>
      <c r="BU216" s="211"/>
      <c r="BV216" s="211"/>
      <c r="BW216" s="211"/>
      <c r="BX216" s="211"/>
      <c r="BY216" s="211"/>
      <c r="BZ216" s="211"/>
      <c r="CA216" s="211"/>
      <c r="CB216" s="211"/>
      <c r="CC216" s="211"/>
      <c r="CD216" s="210"/>
      <c r="CE216" s="210"/>
      <c r="CF216" s="210"/>
      <c r="CG216" s="210"/>
      <c r="CH216" s="210"/>
      <c r="CI216" s="210"/>
      <c r="CJ216" s="210"/>
      <c r="CK216" s="210"/>
      <c r="CL216" s="210"/>
      <c r="CM216" s="210"/>
      <c r="CN216" s="210"/>
      <c r="CO216" s="210"/>
      <c r="CP216" s="210"/>
      <c r="CQ216" s="210"/>
      <c r="CR216" s="210"/>
      <c r="CS216" s="210"/>
      <c r="CT216" s="210"/>
      <c r="CU216" s="210"/>
      <c r="CV216" s="210"/>
      <c r="CW216" s="210"/>
      <c r="CX216" s="210"/>
      <c r="CY216" s="210"/>
      <c r="CZ216" s="210"/>
      <c r="DA216" s="210"/>
      <c r="DB216" s="210"/>
      <c r="DC216" s="210"/>
      <c r="DD216" s="210"/>
      <c r="DE216" s="210"/>
      <c r="DF216" s="210"/>
      <c r="DG216" s="210"/>
      <c r="DH216" s="210"/>
      <c r="DI216" s="210"/>
      <c r="DJ216" s="210"/>
      <c r="DK216" s="210"/>
      <c r="DL216" s="210"/>
      <c r="DM216" s="210"/>
      <c r="DN216" s="210"/>
      <c r="DO216" s="210"/>
      <c r="DP216" s="211"/>
      <c r="DQ216" s="211"/>
      <c r="DR216" s="211"/>
      <c r="DS216" s="211"/>
      <c r="DT216" s="211"/>
      <c r="DU216" s="211"/>
      <c r="DV216" s="211"/>
      <c r="DW216" s="211"/>
    </row>
    <row r="217" spans="59:127" x14ac:dyDescent="0.25">
      <c r="BG217" s="210"/>
      <c r="BH217" s="211"/>
      <c r="BI217" s="211"/>
      <c r="BJ217" s="211"/>
      <c r="BK217" s="211"/>
      <c r="BL217" s="211"/>
      <c r="BM217" s="211"/>
      <c r="BN217" s="211"/>
      <c r="BO217" s="211"/>
      <c r="BP217" s="211"/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0"/>
      <c r="CE217" s="210"/>
      <c r="CF217" s="210"/>
      <c r="CG217" s="210"/>
      <c r="CH217" s="210"/>
      <c r="CI217" s="210"/>
      <c r="CJ217" s="210"/>
      <c r="CK217" s="210"/>
      <c r="CL217" s="210"/>
      <c r="CM217" s="210"/>
      <c r="CN217" s="210"/>
      <c r="CO217" s="210"/>
      <c r="CP217" s="210"/>
      <c r="CQ217" s="210"/>
      <c r="CR217" s="210"/>
      <c r="CS217" s="210"/>
      <c r="CT217" s="210"/>
      <c r="CU217" s="210"/>
      <c r="CV217" s="210"/>
      <c r="CW217" s="210"/>
      <c r="CX217" s="210"/>
      <c r="CY217" s="210"/>
      <c r="CZ217" s="210"/>
      <c r="DA217" s="210"/>
      <c r="DB217" s="210"/>
      <c r="DC217" s="210"/>
      <c r="DD217" s="210"/>
      <c r="DE217" s="210"/>
      <c r="DF217" s="210"/>
      <c r="DG217" s="210"/>
      <c r="DH217" s="210"/>
      <c r="DI217" s="210"/>
      <c r="DJ217" s="210"/>
      <c r="DK217" s="210"/>
      <c r="DL217" s="210"/>
      <c r="DM217" s="210"/>
      <c r="DN217" s="210"/>
      <c r="DO217" s="210"/>
      <c r="DP217" s="211"/>
      <c r="DQ217" s="211"/>
      <c r="DR217" s="211"/>
      <c r="DS217" s="211"/>
      <c r="DT217" s="211"/>
      <c r="DU217" s="211"/>
      <c r="DV217" s="211"/>
      <c r="DW217" s="211"/>
    </row>
    <row r="218" spans="59:127" x14ac:dyDescent="0.25">
      <c r="BG218" s="210"/>
      <c r="BH218" s="211"/>
      <c r="BI218" s="211"/>
      <c r="BJ218" s="211"/>
      <c r="BK218" s="211"/>
      <c r="BL218" s="211"/>
      <c r="BM218" s="211"/>
      <c r="BN218" s="211"/>
      <c r="BO218" s="211"/>
      <c r="BP218" s="211"/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0"/>
      <c r="CE218" s="210"/>
      <c r="CF218" s="210"/>
      <c r="CG218" s="210"/>
      <c r="CH218" s="210"/>
      <c r="CI218" s="210"/>
      <c r="CJ218" s="210"/>
      <c r="CK218" s="210"/>
      <c r="CL218" s="210"/>
      <c r="CM218" s="210"/>
      <c r="CN218" s="210"/>
      <c r="CO218" s="210"/>
      <c r="CP218" s="210"/>
      <c r="CQ218" s="210"/>
      <c r="CR218" s="210"/>
      <c r="CS218" s="210"/>
      <c r="CT218" s="210"/>
      <c r="CU218" s="210"/>
      <c r="CV218" s="210"/>
      <c r="CW218" s="210"/>
      <c r="CX218" s="210"/>
      <c r="CY218" s="210"/>
      <c r="CZ218" s="210"/>
      <c r="DA218" s="210"/>
      <c r="DB218" s="210"/>
      <c r="DC218" s="210"/>
      <c r="DD218" s="210"/>
      <c r="DE218" s="210"/>
      <c r="DF218" s="210"/>
      <c r="DG218" s="210"/>
      <c r="DH218" s="210"/>
      <c r="DI218" s="210"/>
      <c r="DJ218" s="210"/>
      <c r="DK218" s="210"/>
      <c r="DL218" s="210"/>
      <c r="DM218" s="210"/>
      <c r="DN218" s="210"/>
      <c r="DO218" s="210"/>
      <c r="DP218" s="211"/>
      <c r="DQ218" s="211"/>
      <c r="DR218" s="211"/>
      <c r="DS218" s="211"/>
      <c r="DT218" s="211"/>
      <c r="DU218" s="211"/>
      <c r="DV218" s="211"/>
      <c r="DW218" s="211"/>
    </row>
    <row r="219" spans="59:127" x14ac:dyDescent="0.25">
      <c r="BG219" s="210"/>
      <c r="BH219" s="211"/>
      <c r="BI219" s="211"/>
      <c r="BJ219" s="211"/>
      <c r="BK219" s="211"/>
      <c r="BL219" s="211"/>
      <c r="BM219" s="211"/>
      <c r="BN219" s="211"/>
      <c r="BO219" s="211"/>
      <c r="BP219" s="211"/>
      <c r="BQ219" s="211"/>
      <c r="BR219" s="211"/>
      <c r="BS219" s="211"/>
      <c r="BT219" s="211"/>
      <c r="BU219" s="211"/>
      <c r="BV219" s="211"/>
      <c r="BW219" s="211"/>
      <c r="BX219" s="211"/>
      <c r="BY219" s="211"/>
      <c r="BZ219" s="211"/>
      <c r="CA219" s="211"/>
      <c r="CB219" s="211"/>
      <c r="CC219" s="211"/>
      <c r="CD219" s="210"/>
      <c r="CE219" s="210"/>
      <c r="CF219" s="210"/>
      <c r="CG219" s="210"/>
      <c r="CH219" s="210"/>
      <c r="CI219" s="210"/>
      <c r="CJ219" s="210"/>
      <c r="CK219" s="210"/>
      <c r="CL219" s="210"/>
      <c r="CM219" s="210"/>
      <c r="CN219" s="210"/>
      <c r="CO219" s="210"/>
      <c r="CP219" s="210"/>
      <c r="CQ219" s="210"/>
      <c r="CR219" s="210"/>
      <c r="CS219" s="210"/>
      <c r="CT219" s="210"/>
      <c r="CU219" s="210"/>
      <c r="CV219" s="210"/>
      <c r="CW219" s="210"/>
      <c r="CX219" s="210"/>
      <c r="CY219" s="210"/>
      <c r="CZ219" s="210"/>
      <c r="DA219" s="210"/>
      <c r="DB219" s="210"/>
      <c r="DC219" s="210"/>
      <c r="DD219" s="210"/>
      <c r="DE219" s="210"/>
      <c r="DF219" s="210"/>
      <c r="DG219" s="210"/>
      <c r="DH219" s="210"/>
      <c r="DI219" s="210"/>
      <c r="DJ219" s="210"/>
      <c r="DK219" s="210"/>
      <c r="DL219" s="210"/>
      <c r="DM219" s="210"/>
      <c r="DN219" s="210"/>
      <c r="DO219" s="210"/>
      <c r="DP219" s="211"/>
      <c r="DQ219" s="211"/>
      <c r="DR219" s="211"/>
      <c r="DS219" s="211"/>
      <c r="DT219" s="211"/>
      <c r="DU219" s="211"/>
      <c r="DV219" s="211"/>
      <c r="DW219" s="211"/>
    </row>
    <row r="220" spans="59:127" x14ac:dyDescent="0.25">
      <c r="BG220" s="210"/>
      <c r="BH220" s="211"/>
      <c r="BI220" s="211"/>
      <c r="BJ220" s="211"/>
      <c r="BK220" s="211"/>
      <c r="BL220" s="211"/>
      <c r="BM220" s="211"/>
      <c r="BN220" s="211"/>
      <c r="BO220" s="211"/>
      <c r="BP220" s="211"/>
      <c r="BQ220" s="211"/>
      <c r="BR220" s="211"/>
      <c r="BS220" s="211"/>
      <c r="BT220" s="211"/>
      <c r="BU220" s="211"/>
      <c r="BV220" s="211"/>
      <c r="BW220" s="211"/>
      <c r="BX220" s="211"/>
      <c r="BY220" s="211"/>
      <c r="BZ220" s="211"/>
      <c r="CA220" s="211"/>
      <c r="CB220" s="211"/>
      <c r="CC220" s="211"/>
      <c r="CD220" s="210"/>
      <c r="CE220" s="210"/>
      <c r="CF220" s="210"/>
      <c r="CG220" s="210"/>
      <c r="CH220" s="210"/>
      <c r="CI220" s="210"/>
      <c r="CJ220" s="210"/>
      <c r="CK220" s="210"/>
      <c r="CL220" s="210"/>
      <c r="CM220" s="210"/>
      <c r="CN220" s="210"/>
      <c r="CO220" s="210"/>
      <c r="CP220" s="210"/>
      <c r="CQ220" s="210"/>
      <c r="CR220" s="210"/>
      <c r="CS220" s="210"/>
      <c r="CT220" s="210"/>
      <c r="CU220" s="210"/>
      <c r="CV220" s="210"/>
      <c r="CW220" s="210"/>
      <c r="CX220" s="210"/>
      <c r="CY220" s="210"/>
      <c r="CZ220" s="210"/>
      <c r="DA220" s="210"/>
      <c r="DB220" s="210"/>
      <c r="DC220" s="210"/>
      <c r="DD220" s="210"/>
      <c r="DE220" s="210"/>
      <c r="DF220" s="210"/>
      <c r="DG220" s="210"/>
      <c r="DH220" s="210"/>
      <c r="DI220" s="210"/>
      <c r="DJ220" s="210"/>
      <c r="DK220" s="210"/>
      <c r="DL220" s="210"/>
      <c r="DM220" s="210"/>
      <c r="DN220" s="210"/>
      <c r="DO220" s="210"/>
      <c r="DP220" s="211"/>
      <c r="DQ220" s="211"/>
      <c r="DR220" s="211"/>
      <c r="DS220" s="211"/>
      <c r="DT220" s="211"/>
      <c r="DU220" s="211"/>
      <c r="DV220" s="211"/>
      <c r="DW220" s="211"/>
    </row>
    <row r="221" spans="59:127" x14ac:dyDescent="0.25">
      <c r="BG221" s="210"/>
      <c r="BH221" s="211"/>
      <c r="BI221" s="211"/>
      <c r="BJ221" s="211"/>
      <c r="BK221" s="211"/>
      <c r="BL221" s="211"/>
      <c r="BM221" s="211"/>
      <c r="BN221" s="211"/>
      <c r="BO221" s="211"/>
      <c r="BP221" s="211"/>
      <c r="BQ221" s="211"/>
      <c r="BR221" s="211"/>
      <c r="BS221" s="211"/>
      <c r="BT221" s="211"/>
      <c r="BU221" s="211"/>
      <c r="BV221" s="211"/>
      <c r="BW221" s="211"/>
      <c r="BX221" s="211"/>
      <c r="BY221" s="211"/>
      <c r="BZ221" s="211"/>
      <c r="CA221" s="211"/>
      <c r="CB221" s="211"/>
      <c r="CC221" s="211"/>
      <c r="CD221" s="210"/>
      <c r="CE221" s="210"/>
      <c r="CF221" s="210"/>
      <c r="CG221" s="210"/>
      <c r="CH221" s="210"/>
      <c r="CI221" s="210"/>
      <c r="CJ221" s="210"/>
      <c r="CK221" s="210"/>
      <c r="CL221" s="210"/>
      <c r="CM221" s="210"/>
      <c r="CN221" s="210"/>
      <c r="CO221" s="210"/>
      <c r="CP221" s="210"/>
      <c r="CQ221" s="210"/>
      <c r="CR221" s="210"/>
      <c r="CS221" s="210"/>
      <c r="CT221" s="210"/>
      <c r="CU221" s="210"/>
      <c r="CV221" s="210"/>
      <c r="CW221" s="210"/>
      <c r="CX221" s="210"/>
      <c r="CY221" s="210"/>
      <c r="CZ221" s="210"/>
      <c r="DA221" s="210"/>
      <c r="DB221" s="210"/>
      <c r="DC221" s="210"/>
      <c r="DD221" s="210"/>
      <c r="DE221" s="210"/>
      <c r="DF221" s="210"/>
      <c r="DG221" s="210"/>
      <c r="DH221" s="210"/>
      <c r="DI221" s="210"/>
      <c r="DJ221" s="210"/>
      <c r="DK221" s="210"/>
      <c r="DL221" s="210"/>
      <c r="DM221" s="210"/>
      <c r="DN221" s="210"/>
      <c r="DO221" s="210"/>
      <c r="DP221" s="211"/>
      <c r="DQ221" s="211"/>
      <c r="DR221" s="211"/>
      <c r="DS221" s="211"/>
      <c r="DT221" s="211"/>
      <c r="DU221" s="211"/>
      <c r="DV221" s="211"/>
      <c r="DW221" s="211"/>
    </row>
    <row r="222" spans="59:127" x14ac:dyDescent="0.25">
      <c r="BG222" s="210"/>
      <c r="BH222" s="211"/>
      <c r="BI222" s="211"/>
      <c r="BJ222" s="211"/>
      <c r="BK222" s="211"/>
      <c r="BL222" s="211"/>
      <c r="BM222" s="211"/>
      <c r="BN222" s="211"/>
      <c r="BO222" s="211"/>
      <c r="BP222" s="211"/>
      <c r="BQ222" s="211"/>
      <c r="BR222" s="211"/>
      <c r="BS222" s="211"/>
      <c r="BT222" s="211"/>
      <c r="BU222" s="211"/>
      <c r="BV222" s="211"/>
      <c r="BW222" s="211"/>
      <c r="BX222" s="211"/>
      <c r="BY222" s="211"/>
      <c r="BZ222" s="211"/>
      <c r="CA222" s="211"/>
      <c r="CB222" s="211"/>
      <c r="CC222" s="211"/>
      <c r="CD222" s="210"/>
      <c r="CE222" s="210"/>
      <c r="CF222" s="210"/>
      <c r="CG222" s="210"/>
      <c r="CH222" s="210"/>
      <c r="CI222" s="210"/>
      <c r="CJ222" s="210"/>
      <c r="CK222" s="210"/>
      <c r="CL222" s="210"/>
      <c r="CM222" s="210"/>
      <c r="CN222" s="210"/>
      <c r="CO222" s="210"/>
      <c r="CP222" s="210"/>
      <c r="CQ222" s="210"/>
      <c r="CR222" s="210"/>
      <c r="CS222" s="210"/>
      <c r="CT222" s="210"/>
      <c r="CU222" s="210"/>
      <c r="CV222" s="210"/>
      <c r="CW222" s="210"/>
      <c r="CX222" s="210"/>
      <c r="CY222" s="210"/>
      <c r="CZ222" s="210"/>
      <c r="DA222" s="210"/>
      <c r="DB222" s="210"/>
      <c r="DC222" s="210"/>
      <c r="DD222" s="210"/>
      <c r="DE222" s="210"/>
      <c r="DF222" s="210"/>
      <c r="DG222" s="210"/>
      <c r="DH222" s="210"/>
      <c r="DI222" s="210"/>
      <c r="DJ222" s="210"/>
      <c r="DK222" s="210"/>
      <c r="DL222" s="210"/>
      <c r="DM222" s="210"/>
      <c r="DN222" s="210"/>
      <c r="DO222" s="210"/>
      <c r="DP222" s="211"/>
      <c r="DQ222" s="211"/>
      <c r="DR222" s="211"/>
      <c r="DS222" s="211"/>
      <c r="DT222" s="211"/>
      <c r="DU222" s="211"/>
      <c r="DV222" s="211"/>
      <c r="DW222" s="211"/>
    </row>
    <row r="223" spans="59:127" x14ac:dyDescent="0.25">
      <c r="BG223" s="210"/>
      <c r="BH223" s="211"/>
      <c r="BI223" s="211"/>
      <c r="BJ223" s="211"/>
      <c r="BK223" s="211"/>
      <c r="BL223" s="211"/>
      <c r="BM223" s="211"/>
      <c r="BN223" s="211"/>
      <c r="BO223" s="211"/>
      <c r="BP223" s="211"/>
      <c r="BQ223" s="211"/>
      <c r="BR223" s="211"/>
      <c r="BS223" s="211"/>
      <c r="BT223" s="211"/>
      <c r="BU223" s="211"/>
      <c r="BV223" s="211"/>
      <c r="BW223" s="211"/>
      <c r="BX223" s="211"/>
      <c r="BY223" s="211"/>
      <c r="BZ223" s="211"/>
      <c r="CA223" s="211"/>
      <c r="CB223" s="211"/>
      <c r="CC223" s="211"/>
      <c r="CD223" s="210"/>
      <c r="CE223" s="210"/>
      <c r="CF223" s="210"/>
      <c r="CG223" s="210"/>
      <c r="CH223" s="210"/>
      <c r="CI223" s="210"/>
      <c r="CJ223" s="210"/>
      <c r="CK223" s="210"/>
      <c r="CL223" s="210"/>
      <c r="CM223" s="210"/>
      <c r="CN223" s="210"/>
      <c r="CO223" s="210"/>
      <c r="CP223" s="210"/>
      <c r="CQ223" s="210"/>
      <c r="CR223" s="210"/>
      <c r="CS223" s="210"/>
      <c r="CT223" s="210"/>
      <c r="CU223" s="210"/>
      <c r="CV223" s="210"/>
      <c r="CW223" s="210"/>
      <c r="CX223" s="210"/>
      <c r="CY223" s="210"/>
      <c r="CZ223" s="210"/>
      <c r="DA223" s="210"/>
      <c r="DB223" s="210"/>
      <c r="DC223" s="210"/>
      <c r="DD223" s="210"/>
      <c r="DE223" s="210"/>
      <c r="DF223" s="210"/>
      <c r="DG223" s="210"/>
      <c r="DH223" s="210"/>
      <c r="DI223" s="210"/>
      <c r="DJ223" s="210"/>
      <c r="DK223" s="210"/>
      <c r="DL223" s="210"/>
      <c r="DM223" s="210"/>
      <c r="DN223" s="210"/>
      <c r="DO223" s="210"/>
      <c r="DP223" s="211"/>
      <c r="DQ223" s="211"/>
      <c r="DR223" s="211"/>
      <c r="DS223" s="211"/>
      <c r="DT223" s="211"/>
      <c r="DU223" s="211"/>
      <c r="DV223" s="211"/>
      <c r="DW223" s="211"/>
    </row>
    <row r="224" spans="59:127" x14ac:dyDescent="0.25">
      <c r="BG224" s="210"/>
      <c r="BH224" s="211"/>
      <c r="BI224" s="211"/>
      <c r="BJ224" s="211"/>
      <c r="BK224" s="211"/>
      <c r="BL224" s="211"/>
      <c r="BM224" s="211"/>
      <c r="BN224" s="211"/>
      <c r="BO224" s="211"/>
      <c r="BP224" s="211"/>
      <c r="BQ224" s="211"/>
      <c r="BR224" s="211"/>
      <c r="BS224" s="211"/>
      <c r="BT224" s="211"/>
      <c r="BU224" s="211"/>
      <c r="BV224" s="211"/>
      <c r="BW224" s="211"/>
      <c r="BX224" s="211"/>
      <c r="BY224" s="211"/>
      <c r="BZ224" s="211"/>
      <c r="CA224" s="211"/>
      <c r="CB224" s="211"/>
      <c r="CC224" s="211"/>
      <c r="CD224" s="210"/>
      <c r="CE224" s="210"/>
      <c r="CF224" s="210"/>
      <c r="CG224" s="210"/>
      <c r="CH224" s="210"/>
      <c r="CI224" s="210"/>
      <c r="CJ224" s="210"/>
      <c r="CK224" s="210"/>
      <c r="CL224" s="210"/>
      <c r="CM224" s="210"/>
      <c r="CN224" s="210"/>
      <c r="CO224" s="210"/>
      <c r="CP224" s="210"/>
      <c r="CQ224" s="210"/>
      <c r="CR224" s="210"/>
      <c r="CS224" s="210"/>
      <c r="CT224" s="210"/>
      <c r="CU224" s="210"/>
      <c r="CV224" s="210"/>
      <c r="CW224" s="210"/>
      <c r="CX224" s="210"/>
      <c r="CY224" s="210"/>
      <c r="CZ224" s="210"/>
      <c r="DA224" s="210"/>
      <c r="DB224" s="210"/>
      <c r="DC224" s="210"/>
      <c r="DD224" s="210"/>
      <c r="DE224" s="210"/>
      <c r="DF224" s="210"/>
      <c r="DG224" s="210"/>
      <c r="DH224" s="210"/>
      <c r="DI224" s="210"/>
      <c r="DJ224" s="210"/>
      <c r="DK224" s="210"/>
      <c r="DL224" s="210"/>
      <c r="DM224" s="210"/>
      <c r="DN224" s="210"/>
      <c r="DO224" s="210"/>
      <c r="DP224" s="211"/>
      <c r="DQ224" s="211"/>
      <c r="DR224" s="211"/>
      <c r="DS224" s="211"/>
      <c r="DT224" s="211"/>
      <c r="DU224" s="211"/>
      <c r="DV224" s="211"/>
      <c r="DW224" s="211"/>
    </row>
    <row r="225" spans="59:127" x14ac:dyDescent="0.25">
      <c r="BG225" s="210"/>
      <c r="BH225" s="211"/>
      <c r="BI225" s="211"/>
      <c r="BJ225" s="211"/>
      <c r="BK225" s="211"/>
      <c r="BL225" s="211"/>
      <c r="BM225" s="211"/>
      <c r="BN225" s="211"/>
      <c r="BO225" s="211"/>
      <c r="BP225" s="211"/>
      <c r="BQ225" s="211"/>
      <c r="BR225" s="211"/>
      <c r="BS225" s="211"/>
      <c r="BT225" s="211"/>
      <c r="BU225" s="211"/>
      <c r="BV225" s="211"/>
      <c r="BW225" s="211"/>
      <c r="BX225" s="211"/>
      <c r="BY225" s="211"/>
      <c r="BZ225" s="211"/>
      <c r="CA225" s="211"/>
      <c r="CB225" s="211"/>
      <c r="CC225" s="211"/>
      <c r="CD225" s="210"/>
      <c r="CE225" s="210"/>
      <c r="CF225" s="210"/>
      <c r="CG225" s="210"/>
      <c r="CH225" s="210"/>
      <c r="CI225" s="210"/>
      <c r="CJ225" s="210"/>
      <c r="CK225" s="210"/>
      <c r="CL225" s="210"/>
      <c r="CM225" s="210"/>
      <c r="CN225" s="210"/>
      <c r="CO225" s="210"/>
      <c r="CP225" s="210"/>
      <c r="CQ225" s="210"/>
      <c r="CR225" s="210"/>
      <c r="CS225" s="210"/>
      <c r="CT225" s="210"/>
      <c r="CU225" s="210"/>
      <c r="CV225" s="210"/>
      <c r="CW225" s="210"/>
      <c r="CX225" s="210"/>
      <c r="CY225" s="210"/>
      <c r="CZ225" s="210"/>
      <c r="DA225" s="210"/>
      <c r="DB225" s="210"/>
      <c r="DC225" s="210"/>
      <c r="DD225" s="210"/>
      <c r="DE225" s="210"/>
      <c r="DF225" s="210"/>
      <c r="DG225" s="210"/>
      <c r="DH225" s="210"/>
      <c r="DI225" s="210"/>
      <c r="DJ225" s="210"/>
      <c r="DK225" s="210"/>
      <c r="DL225" s="210"/>
      <c r="DM225" s="210"/>
      <c r="DN225" s="210"/>
      <c r="DO225" s="210"/>
      <c r="DP225" s="211"/>
      <c r="DQ225" s="211"/>
      <c r="DR225" s="211"/>
      <c r="DS225" s="211"/>
      <c r="DT225" s="211"/>
      <c r="DU225" s="211"/>
      <c r="DV225" s="211"/>
      <c r="DW225" s="211"/>
    </row>
    <row r="226" spans="59:127" x14ac:dyDescent="0.25">
      <c r="BG226" s="210"/>
      <c r="BH226" s="211"/>
      <c r="BI226" s="211"/>
      <c r="BJ226" s="211"/>
      <c r="BK226" s="211"/>
      <c r="BL226" s="211"/>
      <c r="BM226" s="211"/>
      <c r="BN226" s="211"/>
      <c r="BO226" s="211"/>
      <c r="BP226" s="211"/>
      <c r="BQ226" s="211"/>
      <c r="BR226" s="211"/>
      <c r="BS226" s="211"/>
      <c r="BT226" s="211"/>
      <c r="BU226" s="211"/>
      <c r="BV226" s="211"/>
      <c r="BW226" s="211"/>
      <c r="BX226" s="211"/>
      <c r="BY226" s="211"/>
      <c r="BZ226" s="211"/>
      <c r="CA226" s="211"/>
      <c r="CB226" s="211"/>
      <c r="CC226" s="211"/>
      <c r="CD226" s="210"/>
      <c r="CE226" s="210"/>
      <c r="CF226" s="210"/>
      <c r="CG226" s="210"/>
      <c r="CH226" s="210"/>
      <c r="CI226" s="210"/>
      <c r="CJ226" s="210"/>
      <c r="CK226" s="210"/>
      <c r="CL226" s="210"/>
      <c r="CM226" s="210"/>
      <c r="CN226" s="210"/>
      <c r="CO226" s="210"/>
      <c r="CP226" s="210"/>
      <c r="CQ226" s="210"/>
      <c r="CR226" s="210"/>
      <c r="CS226" s="210"/>
      <c r="CT226" s="210"/>
      <c r="CU226" s="210"/>
      <c r="CV226" s="210"/>
      <c r="CW226" s="210"/>
      <c r="CX226" s="210"/>
      <c r="CY226" s="210"/>
      <c r="CZ226" s="210"/>
      <c r="DA226" s="210"/>
      <c r="DB226" s="210"/>
      <c r="DC226" s="210"/>
      <c r="DD226" s="210"/>
      <c r="DE226" s="210"/>
      <c r="DF226" s="210"/>
      <c r="DG226" s="210"/>
      <c r="DH226" s="210"/>
      <c r="DI226" s="210"/>
      <c r="DJ226" s="210"/>
      <c r="DK226" s="210"/>
      <c r="DL226" s="210"/>
      <c r="DM226" s="210"/>
      <c r="DN226" s="210"/>
      <c r="DO226" s="210"/>
      <c r="DP226" s="211"/>
      <c r="DQ226" s="211"/>
      <c r="DR226" s="211"/>
      <c r="DS226" s="211"/>
      <c r="DT226" s="211"/>
      <c r="DU226" s="211"/>
      <c r="DV226" s="211"/>
      <c r="DW226" s="211"/>
    </row>
    <row r="227" spans="59:127" x14ac:dyDescent="0.25">
      <c r="BG227" s="210"/>
      <c r="BH227" s="211"/>
      <c r="BI227" s="211"/>
      <c r="BJ227" s="211"/>
      <c r="BK227" s="211"/>
      <c r="BL227" s="211"/>
      <c r="BM227" s="211"/>
      <c r="BN227" s="211"/>
      <c r="BO227" s="211"/>
      <c r="BP227" s="211"/>
      <c r="BQ227" s="211"/>
      <c r="BR227" s="211"/>
      <c r="BS227" s="211"/>
      <c r="BT227" s="211"/>
      <c r="BU227" s="211"/>
      <c r="BV227" s="211"/>
      <c r="BW227" s="211"/>
      <c r="BX227" s="211"/>
      <c r="BY227" s="211"/>
      <c r="BZ227" s="211"/>
      <c r="CA227" s="211"/>
      <c r="CB227" s="211"/>
      <c r="CC227" s="211"/>
      <c r="CD227" s="210"/>
      <c r="CE227" s="210"/>
      <c r="CF227" s="210"/>
      <c r="CG227" s="210"/>
      <c r="CH227" s="210"/>
      <c r="CI227" s="210"/>
      <c r="CJ227" s="210"/>
      <c r="CK227" s="210"/>
      <c r="CL227" s="210"/>
      <c r="CM227" s="210"/>
      <c r="CN227" s="210"/>
      <c r="CO227" s="210"/>
      <c r="CP227" s="210"/>
      <c r="CQ227" s="210"/>
      <c r="CR227" s="210"/>
      <c r="CS227" s="210"/>
      <c r="CT227" s="210"/>
      <c r="CU227" s="210"/>
      <c r="CV227" s="210"/>
      <c r="CW227" s="210"/>
      <c r="CX227" s="210"/>
      <c r="CY227" s="210"/>
      <c r="CZ227" s="210"/>
      <c r="DA227" s="210"/>
      <c r="DB227" s="210"/>
      <c r="DC227" s="210"/>
      <c r="DD227" s="210"/>
      <c r="DE227" s="210"/>
      <c r="DF227" s="210"/>
      <c r="DG227" s="210"/>
      <c r="DH227" s="210"/>
      <c r="DI227" s="210"/>
      <c r="DJ227" s="210"/>
      <c r="DK227" s="210"/>
      <c r="DL227" s="210"/>
      <c r="DM227" s="210"/>
      <c r="DN227" s="210"/>
      <c r="DO227" s="210"/>
      <c r="DP227" s="211"/>
      <c r="DQ227" s="211"/>
      <c r="DR227" s="211"/>
      <c r="DS227" s="211"/>
      <c r="DT227" s="211"/>
      <c r="DU227" s="211"/>
      <c r="DV227" s="211"/>
      <c r="DW227" s="211"/>
    </row>
    <row r="228" spans="59:127" x14ac:dyDescent="0.25">
      <c r="BG228" s="210"/>
      <c r="BH228" s="211"/>
      <c r="BI228" s="211"/>
      <c r="BJ228" s="211"/>
      <c r="BK228" s="211"/>
      <c r="BL228" s="211"/>
      <c r="BM228" s="211"/>
      <c r="BN228" s="211"/>
      <c r="BO228" s="211"/>
      <c r="BP228" s="211"/>
      <c r="BQ228" s="211"/>
      <c r="BR228" s="211"/>
      <c r="BS228" s="211"/>
      <c r="BT228" s="211"/>
      <c r="BU228" s="211"/>
      <c r="BV228" s="211"/>
      <c r="BW228" s="211"/>
      <c r="BX228" s="211"/>
      <c r="BY228" s="211"/>
      <c r="BZ228" s="211"/>
      <c r="CA228" s="211"/>
      <c r="CB228" s="211"/>
      <c r="CC228" s="211"/>
      <c r="CD228" s="210"/>
      <c r="CE228" s="210"/>
      <c r="CF228" s="210"/>
      <c r="CG228" s="210"/>
      <c r="CH228" s="210"/>
      <c r="CI228" s="210"/>
      <c r="CJ228" s="210"/>
      <c r="CK228" s="210"/>
      <c r="CL228" s="210"/>
      <c r="CM228" s="210"/>
      <c r="CN228" s="210"/>
      <c r="CO228" s="210"/>
      <c r="CP228" s="210"/>
      <c r="CQ228" s="210"/>
      <c r="CR228" s="210"/>
      <c r="CS228" s="210"/>
      <c r="CT228" s="210"/>
      <c r="CU228" s="210"/>
      <c r="CV228" s="210"/>
      <c r="CW228" s="210"/>
      <c r="CX228" s="210"/>
      <c r="CY228" s="210"/>
      <c r="CZ228" s="210"/>
      <c r="DA228" s="210"/>
      <c r="DB228" s="210"/>
      <c r="DC228" s="210"/>
      <c r="DD228" s="210"/>
      <c r="DE228" s="210"/>
      <c r="DF228" s="210"/>
      <c r="DG228" s="210"/>
      <c r="DH228" s="210"/>
      <c r="DI228" s="210"/>
      <c r="DJ228" s="210"/>
      <c r="DK228" s="210"/>
      <c r="DL228" s="210"/>
      <c r="DM228" s="210"/>
      <c r="DN228" s="210"/>
      <c r="DO228" s="210"/>
      <c r="DP228" s="211"/>
      <c r="DQ228" s="211"/>
      <c r="DR228" s="211"/>
      <c r="DS228" s="211"/>
      <c r="DT228" s="211"/>
      <c r="DU228" s="211"/>
      <c r="DV228" s="211"/>
      <c r="DW228" s="211"/>
    </row>
    <row r="229" spans="59:127" x14ac:dyDescent="0.25">
      <c r="BG229" s="210"/>
      <c r="BH229" s="211"/>
      <c r="BI229" s="211"/>
      <c r="BJ229" s="211"/>
      <c r="BK229" s="211"/>
      <c r="BL229" s="211"/>
      <c r="BM229" s="211"/>
      <c r="BN229" s="211"/>
      <c r="BO229" s="211"/>
      <c r="BP229" s="211"/>
      <c r="BQ229" s="211"/>
      <c r="BR229" s="211"/>
      <c r="BS229" s="211"/>
      <c r="BT229" s="211"/>
      <c r="BU229" s="211"/>
      <c r="BV229" s="211"/>
      <c r="BW229" s="211"/>
      <c r="BX229" s="211"/>
      <c r="BY229" s="211"/>
      <c r="BZ229" s="211"/>
      <c r="CA229" s="211"/>
      <c r="CB229" s="211"/>
      <c r="CC229" s="211"/>
      <c r="CD229" s="210"/>
      <c r="CE229" s="210"/>
      <c r="CF229" s="210"/>
      <c r="CG229" s="210"/>
      <c r="CH229" s="210"/>
      <c r="CI229" s="210"/>
      <c r="CJ229" s="210"/>
      <c r="CK229" s="210"/>
      <c r="CL229" s="210"/>
      <c r="CM229" s="210"/>
      <c r="CN229" s="210"/>
      <c r="CO229" s="210"/>
      <c r="CP229" s="210"/>
      <c r="CQ229" s="210"/>
      <c r="CR229" s="210"/>
      <c r="CS229" s="210"/>
      <c r="CT229" s="210"/>
      <c r="CU229" s="210"/>
      <c r="CV229" s="210"/>
      <c r="CW229" s="210"/>
      <c r="CX229" s="210"/>
      <c r="CY229" s="210"/>
      <c r="CZ229" s="210"/>
      <c r="DA229" s="210"/>
      <c r="DB229" s="210"/>
      <c r="DC229" s="210"/>
      <c r="DD229" s="210"/>
      <c r="DE229" s="210"/>
      <c r="DF229" s="210"/>
      <c r="DG229" s="210"/>
      <c r="DH229" s="210"/>
      <c r="DI229" s="210"/>
      <c r="DJ229" s="210"/>
      <c r="DK229" s="210"/>
      <c r="DL229" s="210"/>
      <c r="DM229" s="210"/>
      <c r="DN229" s="210"/>
      <c r="DO229" s="210"/>
      <c r="DP229" s="211"/>
      <c r="DQ229" s="211"/>
      <c r="DR229" s="211"/>
      <c r="DS229" s="211"/>
      <c r="DT229" s="211"/>
      <c r="DU229" s="211"/>
      <c r="DV229" s="211"/>
      <c r="DW229" s="211"/>
    </row>
    <row r="230" spans="59:127" x14ac:dyDescent="0.25">
      <c r="BG230" s="210"/>
      <c r="BH230" s="211"/>
      <c r="BI230" s="211"/>
      <c r="BJ230" s="211"/>
      <c r="BK230" s="211"/>
      <c r="BL230" s="211"/>
      <c r="BM230" s="211"/>
      <c r="BN230" s="211"/>
      <c r="BO230" s="211"/>
      <c r="BP230" s="211"/>
      <c r="BQ230" s="211"/>
      <c r="BR230" s="211"/>
      <c r="BS230" s="211"/>
      <c r="BT230" s="211"/>
      <c r="BU230" s="211"/>
      <c r="BV230" s="211"/>
      <c r="BW230" s="211"/>
      <c r="BX230" s="211"/>
      <c r="BY230" s="211"/>
      <c r="BZ230" s="211"/>
      <c r="CA230" s="211"/>
      <c r="CB230" s="211"/>
      <c r="CC230" s="211"/>
      <c r="CD230" s="210"/>
      <c r="CE230" s="210"/>
      <c r="CF230" s="210"/>
      <c r="CG230" s="210"/>
      <c r="CH230" s="210"/>
      <c r="CI230" s="210"/>
      <c r="CJ230" s="210"/>
      <c r="CK230" s="210"/>
      <c r="CL230" s="210"/>
      <c r="CM230" s="210"/>
      <c r="CN230" s="210"/>
      <c r="CO230" s="210"/>
      <c r="CP230" s="210"/>
      <c r="CQ230" s="210"/>
      <c r="CR230" s="210"/>
      <c r="CS230" s="210"/>
      <c r="CT230" s="210"/>
      <c r="CU230" s="210"/>
      <c r="CV230" s="210"/>
      <c r="CW230" s="210"/>
      <c r="CX230" s="210"/>
      <c r="CY230" s="210"/>
      <c r="CZ230" s="210"/>
      <c r="DA230" s="210"/>
      <c r="DB230" s="210"/>
      <c r="DC230" s="210"/>
      <c r="DD230" s="210"/>
      <c r="DE230" s="210"/>
      <c r="DF230" s="210"/>
      <c r="DG230" s="210"/>
      <c r="DH230" s="210"/>
      <c r="DI230" s="210"/>
      <c r="DJ230" s="210"/>
      <c r="DK230" s="210"/>
      <c r="DL230" s="210"/>
      <c r="DM230" s="210"/>
      <c r="DN230" s="210"/>
      <c r="DO230" s="210"/>
      <c r="DP230" s="211"/>
      <c r="DQ230" s="211"/>
      <c r="DR230" s="211"/>
      <c r="DS230" s="211"/>
      <c r="DT230" s="211"/>
      <c r="DU230" s="211"/>
      <c r="DV230" s="211"/>
      <c r="DW230" s="211"/>
    </row>
    <row r="231" spans="59:127" x14ac:dyDescent="0.25">
      <c r="BG231" s="210"/>
      <c r="BH231" s="211"/>
      <c r="BI231" s="211"/>
      <c r="BJ231" s="211"/>
      <c r="BK231" s="211"/>
      <c r="BL231" s="211"/>
      <c r="BM231" s="211"/>
      <c r="BN231" s="211"/>
      <c r="BO231" s="211"/>
      <c r="BP231" s="211"/>
      <c r="BQ231" s="211"/>
      <c r="BR231" s="211"/>
      <c r="BS231" s="211"/>
      <c r="BT231" s="211"/>
      <c r="BU231" s="211"/>
      <c r="BV231" s="211"/>
      <c r="BW231" s="211"/>
      <c r="BX231" s="211"/>
      <c r="BY231" s="211"/>
      <c r="BZ231" s="211"/>
      <c r="CA231" s="211"/>
      <c r="CB231" s="211"/>
      <c r="CC231" s="211"/>
      <c r="CD231" s="210"/>
      <c r="CE231" s="210"/>
      <c r="CF231" s="210"/>
      <c r="CG231" s="210"/>
      <c r="CH231" s="210"/>
      <c r="CI231" s="210"/>
      <c r="CJ231" s="210"/>
      <c r="CK231" s="210"/>
      <c r="CL231" s="210"/>
      <c r="CM231" s="210"/>
      <c r="CN231" s="210"/>
      <c r="CO231" s="210"/>
      <c r="CP231" s="210"/>
      <c r="CQ231" s="210"/>
      <c r="CR231" s="210"/>
      <c r="CS231" s="210"/>
      <c r="CT231" s="210"/>
      <c r="CU231" s="210"/>
      <c r="CV231" s="210"/>
      <c r="CW231" s="210"/>
      <c r="CX231" s="210"/>
      <c r="CY231" s="210"/>
      <c r="CZ231" s="210"/>
      <c r="DA231" s="210"/>
      <c r="DB231" s="210"/>
      <c r="DC231" s="210"/>
      <c r="DD231" s="210"/>
      <c r="DE231" s="210"/>
      <c r="DF231" s="210"/>
      <c r="DG231" s="210"/>
      <c r="DH231" s="210"/>
      <c r="DI231" s="210"/>
      <c r="DJ231" s="210"/>
      <c r="DK231" s="210"/>
      <c r="DL231" s="210"/>
      <c r="DM231" s="210"/>
      <c r="DN231" s="210"/>
      <c r="DO231" s="210"/>
      <c r="DP231" s="211"/>
      <c r="DQ231" s="211"/>
      <c r="DR231" s="211"/>
      <c r="DS231" s="211"/>
      <c r="DT231" s="211"/>
      <c r="DU231" s="211"/>
      <c r="DV231" s="211"/>
      <c r="DW231" s="211"/>
    </row>
    <row r="232" spans="59:127" x14ac:dyDescent="0.25">
      <c r="BG232" s="210"/>
      <c r="BH232" s="211"/>
      <c r="BI232" s="211"/>
      <c r="BJ232" s="211"/>
      <c r="BK232" s="211"/>
      <c r="BL232" s="211"/>
      <c r="BM232" s="211"/>
      <c r="BN232" s="211"/>
      <c r="BO232" s="211"/>
      <c r="BP232" s="211"/>
      <c r="BQ232" s="211"/>
      <c r="BR232" s="211"/>
      <c r="BS232" s="211"/>
      <c r="BT232" s="211"/>
      <c r="BU232" s="211"/>
      <c r="BV232" s="211"/>
      <c r="BW232" s="211"/>
      <c r="BX232" s="211"/>
      <c r="BY232" s="211"/>
      <c r="BZ232" s="211"/>
      <c r="CA232" s="211"/>
      <c r="CB232" s="211"/>
      <c r="CC232" s="211"/>
      <c r="CD232" s="210"/>
      <c r="CE232" s="210"/>
      <c r="CF232" s="210"/>
      <c r="CG232" s="210"/>
      <c r="CH232" s="210"/>
      <c r="CI232" s="210"/>
      <c r="CJ232" s="210"/>
      <c r="CK232" s="210"/>
      <c r="CL232" s="210"/>
      <c r="CM232" s="210"/>
      <c r="CN232" s="210"/>
      <c r="CO232" s="210"/>
      <c r="CP232" s="210"/>
      <c r="CQ232" s="210"/>
      <c r="CR232" s="210"/>
      <c r="CS232" s="210"/>
      <c r="CT232" s="210"/>
      <c r="CU232" s="210"/>
      <c r="CV232" s="210"/>
      <c r="CW232" s="210"/>
      <c r="CX232" s="210"/>
      <c r="CY232" s="210"/>
      <c r="CZ232" s="210"/>
      <c r="DA232" s="210"/>
      <c r="DB232" s="210"/>
      <c r="DC232" s="210"/>
      <c r="DD232" s="210"/>
      <c r="DE232" s="210"/>
      <c r="DF232" s="210"/>
      <c r="DG232" s="210"/>
      <c r="DH232" s="210"/>
      <c r="DI232" s="210"/>
      <c r="DJ232" s="210"/>
      <c r="DK232" s="210"/>
      <c r="DL232" s="210"/>
      <c r="DM232" s="210"/>
      <c r="DN232" s="210"/>
      <c r="DO232" s="210"/>
      <c r="DP232" s="211"/>
      <c r="DQ232" s="211"/>
      <c r="DR232" s="211"/>
      <c r="DS232" s="211"/>
      <c r="DT232" s="211"/>
      <c r="DU232" s="211"/>
      <c r="DV232" s="211"/>
      <c r="DW232" s="211"/>
    </row>
    <row r="233" spans="59:127" x14ac:dyDescent="0.25">
      <c r="BG233" s="210"/>
      <c r="BH233" s="211"/>
      <c r="BI233" s="211"/>
      <c r="BJ233" s="211"/>
      <c r="BK233" s="211"/>
      <c r="BL233" s="211"/>
      <c r="BM233" s="211"/>
      <c r="BN233" s="211"/>
      <c r="BO233" s="211"/>
      <c r="BP233" s="211"/>
      <c r="BQ233" s="211"/>
      <c r="BR233" s="211"/>
      <c r="BS233" s="211"/>
      <c r="BT233" s="211"/>
      <c r="BU233" s="211"/>
      <c r="BV233" s="211"/>
      <c r="BW233" s="211"/>
      <c r="BX233" s="211"/>
      <c r="BY233" s="211"/>
      <c r="BZ233" s="211"/>
      <c r="CA233" s="211"/>
      <c r="CB233" s="211"/>
      <c r="CC233" s="211"/>
      <c r="CD233" s="210"/>
      <c r="CE233" s="210"/>
      <c r="CF233" s="210"/>
      <c r="CG233" s="210"/>
      <c r="CH233" s="210"/>
      <c r="CI233" s="210"/>
      <c r="CJ233" s="210"/>
      <c r="CK233" s="210"/>
      <c r="CL233" s="210"/>
      <c r="CM233" s="210"/>
      <c r="CN233" s="210"/>
      <c r="CO233" s="210"/>
      <c r="CP233" s="210"/>
      <c r="CQ233" s="210"/>
      <c r="CR233" s="210"/>
      <c r="CS233" s="210"/>
      <c r="CT233" s="210"/>
      <c r="CU233" s="210"/>
      <c r="CV233" s="210"/>
      <c r="CW233" s="210"/>
      <c r="CX233" s="210"/>
      <c r="CY233" s="210"/>
      <c r="CZ233" s="210"/>
      <c r="DA233" s="210"/>
      <c r="DB233" s="210"/>
      <c r="DC233" s="210"/>
      <c r="DD233" s="210"/>
      <c r="DE233" s="210"/>
      <c r="DF233" s="210"/>
      <c r="DG233" s="210"/>
      <c r="DH233" s="210"/>
      <c r="DI233" s="210"/>
      <c r="DJ233" s="210"/>
      <c r="DK233" s="210"/>
      <c r="DL233" s="210"/>
      <c r="DM233" s="210"/>
      <c r="DN233" s="210"/>
      <c r="DO233" s="210"/>
      <c r="DP233" s="211"/>
      <c r="DQ233" s="211"/>
      <c r="DR233" s="211"/>
      <c r="DS233" s="211"/>
      <c r="DT233" s="211"/>
      <c r="DU233" s="211"/>
      <c r="DV233" s="211"/>
      <c r="DW233" s="211"/>
    </row>
    <row r="234" spans="59:127" x14ac:dyDescent="0.25">
      <c r="BG234" s="210"/>
      <c r="BH234" s="211"/>
      <c r="BI234" s="211"/>
      <c r="BJ234" s="211"/>
      <c r="BK234" s="211"/>
      <c r="BL234" s="211"/>
      <c r="BM234" s="211"/>
      <c r="BN234" s="211"/>
      <c r="BO234" s="211"/>
      <c r="BP234" s="211"/>
      <c r="BQ234" s="211"/>
      <c r="BR234" s="211"/>
      <c r="BS234" s="211"/>
      <c r="BT234" s="211"/>
      <c r="BU234" s="211"/>
      <c r="BV234" s="211"/>
      <c r="BW234" s="211"/>
      <c r="BX234" s="211"/>
      <c r="BY234" s="211"/>
      <c r="BZ234" s="211"/>
      <c r="CA234" s="211"/>
      <c r="CB234" s="211"/>
      <c r="CC234" s="211"/>
      <c r="CD234" s="210"/>
      <c r="CE234" s="210"/>
      <c r="CF234" s="210"/>
      <c r="CG234" s="210"/>
      <c r="CH234" s="210"/>
      <c r="CI234" s="210"/>
      <c r="CJ234" s="210"/>
      <c r="CK234" s="210"/>
      <c r="CL234" s="210"/>
      <c r="CM234" s="210"/>
      <c r="CN234" s="210"/>
      <c r="CO234" s="210"/>
      <c r="CP234" s="210"/>
      <c r="CQ234" s="210"/>
      <c r="CR234" s="210"/>
      <c r="CS234" s="210"/>
      <c r="CT234" s="210"/>
      <c r="CU234" s="210"/>
      <c r="CV234" s="210"/>
      <c r="CW234" s="210"/>
      <c r="CX234" s="210"/>
      <c r="CY234" s="210"/>
      <c r="CZ234" s="210"/>
      <c r="DA234" s="210"/>
      <c r="DB234" s="210"/>
      <c r="DC234" s="210"/>
      <c r="DD234" s="210"/>
      <c r="DE234" s="210"/>
      <c r="DF234" s="210"/>
      <c r="DG234" s="210"/>
      <c r="DH234" s="210"/>
      <c r="DI234" s="210"/>
      <c r="DJ234" s="210"/>
      <c r="DK234" s="210"/>
      <c r="DL234" s="210"/>
      <c r="DM234" s="210"/>
      <c r="DN234" s="210"/>
      <c r="DO234" s="210"/>
      <c r="DP234" s="211"/>
      <c r="DQ234" s="211"/>
      <c r="DR234" s="211"/>
      <c r="DS234" s="211"/>
      <c r="DT234" s="211"/>
      <c r="DU234" s="211"/>
      <c r="DV234" s="211"/>
      <c r="DW234" s="211"/>
    </row>
    <row r="235" spans="59:127" x14ac:dyDescent="0.25">
      <c r="BG235" s="210"/>
      <c r="BH235" s="211"/>
      <c r="BI235" s="211"/>
      <c r="BJ235" s="211"/>
      <c r="BK235" s="211"/>
      <c r="BL235" s="211"/>
      <c r="BM235" s="211"/>
      <c r="BN235" s="211"/>
      <c r="BO235" s="211"/>
      <c r="BP235" s="211"/>
      <c r="BQ235" s="211"/>
      <c r="BR235" s="211"/>
      <c r="BS235" s="211"/>
      <c r="BT235" s="211"/>
      <c r="BU235" s="211"/>
      <c r="BV235" s="211"/>
      <c r="BW235" s="211"/>
      <c r="BX235" s="211"/>
      <c r="BY235" s="211"/>
      <c r="BZ235" s="211"/>
      <c r="CA235" s="211"/>
      <c r="CB235" s="211"/>
      <c r="CC235" s="211"/>
      <c r="CD235" s="210"/>
      <c r="CE235" s="210"/>
      <c r="CF235" s="210"/>
      <c r="CG235" s="210"/>
      <c r="CH235" s="210"/>
      <c r="CI235" s="210"/>
      <c r="CJ235" s="210"/>
      <c r="CK235" s="210"/>
      <c r="CL235" s="210"/>
      <c r="CM235" s="210"/>
      <c r="CN235" s="210"/>
      <c r="CO235" s="210"/>
      <c r="CP235" s="210"/>
      <c r="CQ235" s="210"/>
      <c r="CR235" s="210"/>
      <c r="CS235" s="210"/>
      <c r="CT235" s="210"/>
      <c r="CU235" s="210"/>
      <c r="CV235" s="210"/>
      <c r="CW235" s="210"/>
      <c r="CX235" s="210"/>
      <c r="CY235" s="210"/>
      <c r="CZ235" s="210"/>
      <c r="DA235" s="210"/>
      <c r="DB235" s="210"/>
      <c r="DC235" s="210"/>
      <c r="DD235" s="210"/>
      <c r="DE235" s="210"/>
      <c r="DF235" s="210"/>
      <c r="DG235" s="210"/>
      <c r="DH235" s="210"/>
      <c r="DI235" s="210"/>
      <c r="DJ235" s="210"/>
      <c r="DK235" s="210"/>
      <c r="DL235" s="210"/>
      <c r="DM235" s="210"/>
      <c r="DN235" s="210"/>
      <c r="DO235" s="210"/>
      <c r="DP235" s="211"/>
      <c r="DQ235" s="211"/>
      <c r="DR235" s="211"/>
      <c r="DS235" s="211"/>
      <c r="DT235" s="211"/>
      <c r="DU235" s="211"/>
      <c r="DV235" s="211"/>
      <c r="DW235" s="211"/>
    </row>
    <row r="236" spans="59:127" x14ac:dyDescent="0.25">
      <c r="BG236" s="210"/>
      <c r="BH236" s="211"/>
      <c r="BI236" s="211"/>
      <c r="BJ236" s="211"/>
      <c r="BK236" s="211"/>
      <c r="BL236" s="211"/>
      <c r="BM236" s="211"/>
      <c r="BN236" s="211"/>
      <c r="BO236" s="211"/>
      <c r="BP236" s="211"/>
      <c r="BQ236" s="211"/>
      <c r="BR236" s="211"/>
      <c r="BS236" s="211"/>
      <c r="BT236" s="211"/>
      <c r="BU236" s="211"/>
      <c r="BV236" s="211"/>
      <c r="BW236" s="211"/>
      <c r="BX236" s="211"/>
      <c r="BY236" s="211"/>
      <c r="BZ236" s="211"/>
      <c r="CA236" s="211"/>
      <c r="CB236" s="211"/>
      <c r="CC236" s="211"/>
      <c r="CD236" s="210"/>
      <c r="CE236" s="210"/>
      <c r="CF236" s="210"/>
      <c r="CG236" s="210"/>
      <c r="CH236" s="210"/>
      <c r="CI236" s="210"/>
      <c r="CJ236" s="210"/>
      <c r="CK236" s="210"/>
      <c r="CL236" s="210"/>
      <c r="CM236" s="210"/>
      <c r="CN236" s="210"/>
      <c r="CO236" s="210"/>
      <c r="CP236" s="210"/>
      <c r="CQ236" s="210"/>
      <c r="CR236" s="210"/>
      <c r="CS236" s="210"/>
      <c r="CT236" s="210"/>
      <c r="CU236" s="210"/>
      <c r="CV236" s="210"/>
      <c r="CW236" s="210"/>
      <c r="CX236" s="210"/>
      <c r="CY236" s="210"/>
      <c r="CZ236" s="210"/>
      <c r="DA236" s="210"/>
      <c r="DB236" s="210"/>
      <c r="DC236" s="210"/>
      <c r="DD236" s="210"/>
      <c r="DE236" s="210"/>
      <c r="DF236" s="210"/>
      <c r="DG236" s="210"/>
      <c r="DH236" s="210"/>
      <c r="DI236" s="210"/>
      <c r="DJ236" s="210"/>
      <c r="DK236" s="210"/>
      <c r="DL236" s="210"/>
      <c r="DM236" s="210"/>
      <c r="DN236" s="210"/>
      <c r="DO236" s="210"/>
      <c r="DP236" s="211"/>
      <c r="DQ236" s="211"/>
      <c r="DR236" s="211"/>
      <c r="DS236" s="211"/>
      <c r="DT236" s="211"/>
      <c r="DU236" s="211"/>
      <c r="DV236" s="211"/>
      <c r="DW236" s="211"/>
    </row>
    <row r="237" spans="59:127" x14ac:dyDescent="0.25">
      <c r="BG237" s="210"/>
      <c r="BH237" s="211"/>
      <c r="BI237" s="211"/>
      <c r="BJ237" s="211"/>
      <c r="BK237" s="211"/>
      <c r="BL237" s="211"/>
      <c r="BM237" s="211"/>
      <c r="BN237" s="211"/>
      <c r="BO237" s="211"/>
      <c r="BP237" s="211"/>
      <c r="BQ237" s="211"/>
      <c r="BR237" s="211"/>
      <c r="BS237" s="211"/>
      <c r="BT237" s="211"/>
      <c r="BU237" s="211"/>
      <c r="BV237" s="211"/>
      <c r="BW237" s="211"/>
      <c r="BX237" s="211"/>
      <c r="BY237" s="211"/>
      <c r="BZ237" s="211"/>
      <c r="CA237" s="211"/>
      <c r="CB237" s="211"/>
      <c r="CC237" s="211"/>
      <c r="CD237" s="210"/>
      <c r="CE237" s="210"/>
      <c r="CF237" s="210"/>
      <c r="CG237" s="210"/>
      <c r="CH237" s="210"/>
      <c r="CI237" s="210"/>
      <c r="CJ237" s="210"/>
      <c r="CK237" s="210"/>
      <c r="CL237" s="210"/>
      <c r="CM237" s="210"/>
      <c r="CN237" s="210"/>
      <c r="CO237" s="210"/>
      <c r="CP237" s="210"/>
      <c r="CQ237" s="210"/>
      <c r="CR237" s="210"/>
      <c r="CS237" s="210"/>
      <c r="CT237" s="210"/>
      <c r="CU237" s="210"/>
      <c r="CV237" s="210"/>
      <c r="CW237" s="210"/>
      <c r="CX237" s="210"/>
      <c r="CY237" s="210"/>
      <c r="CZ237" s="210"/>
      <c r="DA237" s="210"/>
      <c r="DB237" s="210"/>
      <c r="DC237" s="210"/>
      <c r="DD237" s="210"/>
      <c r="DE237" s="210"/>
      <c r="DF237" s="210"/>
      <c r="DG237" s="210"/>
      <c r="DH237" s="210"/>
      <c r="DI237" s="210"/>
      <c r="DJ237" s="210"/>
      <c r="DK237" s="210"/>
      <c r="DL237" s="210"/>
      <c r="DM237" s="210"/>
      <c r="DN237" s="210"/>
      <c r="DO237" s="210"/>
      <c r="DP237" s="211"/>
      <c r="DQ237" s="211"/>
      <c r="DR237" s="211"/>
      <c r="DS237" s="211"/>
      <c r="DT237" s="211"/>
      <c r="DU237" s="211"/>
      <c r="DV237" s="211"/>
      <c r="DW237" s="211"/>
    </row>
    <row r="238" spans="59:127" x14ac:dyDescent="0.25">
      <c r="BG238" s="210"/>
      <c r="BH238" s="211"/>
      <c r="BI238" s="211"/>
      <c r="BJ238" s="211"/>
      <c r="BK238" s="211"/>
      <c r="BL238" s="211"/>
      <c r="BM238" s="211"/>
      <c r="BN238" s="211"/>
      <c r="BO238" s="211"/>
      <c r="BP238" s="211"/>
      <c r="BQ238" s="211"/>
      <c r="BR238" s="211"/>
      <c r="BS238" s="211"/>
      <c r="BT238" s="211"/>
      <c r="BU238" s="211"/>
      <c r="BV238" s="211"/>
      <c r="BW238" s="211"/>
      <c r="BX238" s="211"/>
      <c r="BY238" s="211"/>
      <c r="BZ238" s="211"/>
      <c r="CA238" s="211"/>
      <c r="CB238" s="211"/>
      <c r="CC238" s="211"/>
      <c r="CD238" s="210"/>
      <c r="CE238" s="210"/>
      <c r="CF238" s="210"/>
      <c r="CG238" s="210"/>
      <c r="CH238" s="210"/>
      <c r="CI238" s="210"/>
      <c r="CJ238" s="210"/>
      <c r="CK238" s="210"/>
      <c r="CL238" s="210"/>
      <c r="CM238" s="210"/>
      <c r="CN238" s="210"/>
      <c r="CO238" s="210"/>
      <c r="CP238" s="210"/>
      <c r="CQ238" s="210"/>
      <c r="CR238" s="210"/>
      <c r="CS238" s="210"/>
      <c r="CT238" s="210"/>
      <c r="CU238" s="210"/>
      <c r="CV238" s="210"/>
      <c r="CW238" s="210"/>
      <c r="CX238" s="210"/>
      <c r="CY238" s="210"/>
      <c r="CZ238" s="210"/>
      <c r="DA238" s="210"/>
      <c r="DB238" s="210"/>
      <c r="DC238" s="210"/>
      <c r="DD238" s="210"/>
      <c r="DE238" s="210"/>
      <c r="DF238" s="210"/>
      <c r="DG238" s="210"/>
      <c r="DH238" s="210"/>
      <c r="DI238" s="210"/>
      <c r="DJ238" s="210"/>
      <c r="DK238" s="210"/>
      <c r="DL238" s="210"/>
      <c r="DM238" s="210"/>
      <c r="DN238" s="210"/>
      <c r="DO238" s="210"/>
      <c r="DP238" s="211"/>
      <c r="DQ238" s="211"/>
      <c r="DR238" s="211"/>
      <c r="DS238" s="211"/>
      <c r="DT238" s="211"/>
      <c r="DU238" s="211"/>
      <c r="DV238" s="211"/>
      <c r="DW238" s="211"/>
    </row>
    <row r="239" spans="59:127" x14ac:dyDescent="0.25">
      <c r="BG239" s="210"/>
      <c r="BH239" s="211"/>
      <c r="BI239" s="211"/>
      <c r="BJ239" s="211"/>
      <c r="BK239" s="211"/>
      <c r="BL239" s="211"/>
      <c r="BM239" s="211"/>
      <c r="BN239" s="211"/>
      <c r="BO239" s="211"/>
      <c r="BP239" s="211"/>
      <c r="BQ239" s="211"/>
      <c r="BR239" s="211"/>
      <c r="BS239" s="211"/>
      <c r="BT239" s="211"/>
      <c r="BU239" s="211"/>
      <c r="BV239" s="211"/>
      <c r="BW239" s="211"/>
      <c r="BX239" s="211"/>
      <c r="BY239" s="211"/>
      <c r="BZ239" s="211"/>
      <c r="CA239" s="211"/>
      <c r="CB239" s="211"/>
      <c r="CC239" s="211"/>
      <c r="CD239" s="210"/>
      <c r="CE239" s="210"/>
      <c r="CF239" s="210"/>
      <c r="CG239" s="210"/>
      <c r="CH239" s="210"/>
      <c r="CI239" s="210"/>
      <c r="CJ239" s="210"/>
      <c r="CK239" s="210"/>
      <c r="CL239" s="210"/>
      <c r="CM239" s="210"/>
      <c r="CN239" s="210"/>
      <c r="CO239" s="210"/>
      <c r="CP239" s="210"/>
      <c r="CQ239" s="210"/>
      <c r="CR239" s="210"/>
      <c r="CS239" s="210"/>
      <c r="CT239" s="210"/>
      <c r="CU239" s="210"/>
      <c r="CV239" s="210"/>
      <c r="CW239" s="210"/>
      <c r="CX239" s="210"/>
      <c r="CY239" s="210"/>
      <c r="CZ239" s="210"/>
      <c r="DA239" s="210"/>
      <c r="DB239" s="210"/>
      <c r="DC239" s="210"/>
      <c r="DD239" s="210"/>
      <c r="DE239" s="210"/>
      <c r="DF239" s="210"/>
      <c r="DG239" s="210"/>
      <c r="DH239" s="210"/>
      <c r="DI239" s="210"/>
      <c r="DJ239" s="210"/>
      <c r="DK239" s="210"/>
      <c r="DL239" s="210"/>
      <c r="DM239" s="210"/>
      <c r="DN239" s="210"/>
      <c r="DO239" s="210"/>
      <c r="DP239" s="211"/>
      <c r="DQ239" s="211"/>
      <c r="DR239" s="211"/>
      <c r="DS239" s="211"/>
      <c r="DT239" s="211"/>
      <c r="DU239" s="211"/>
      <c r="DV239" s="211"/>
      <c r="DW239" s="211"/>
    </row>
    <row r="240" spans="59:127" x14ac:dyDescent="0.25">
      <c r="BG240" s="210"/>
      <c r="BH240" s="211"/>
      <c r="BI240" s="211"/>
      <c r="BJ240" s="211"/>
      <c r="BK240" s="211"/>
      <c r="BL240" s="211"/>
      <c r="BM240" s="211"/>
      <c r="BN240" s="211"/>
      <c r="BO240" s="211"/>
      <c r="BP240" s="211"/>
      <c r="BQ240" s="211"/>
      <c r="BR240" s="211"/>
      <c r="BS240" s="211"/>
      <c r="BT240" s="211"/>
      <c r="BU240" s="211"/>
      <c r="BV240" s="211"/>
      <c r="BW240" s="211"/>
      <c r="BX240" s="211"/>
      <c r="BY240" s="211"/>
      <c r="BZ240" s="211"/>
      <c r="CA240" s="211"/>
      <c r="CB240" s="211"/>
      <c r="CC240" s="211"/>
      <c r="CD240" s="210"/>
      <c r="CE240" s="210"/>
      <c r="CF240" s="210"/>
      <c r="CG240" s="210"/>
      <c r="CH240" s="210"/>
      <c r="CI240" s="210"/>
      <c r="CJ240" s="210"/>
      <c r="CK240" s="210"/>
      <c r="CL240" s="210"/>
      <c r="CM240" s="210"/>
      <c r="CN240" s="210"/>
      <c r="CO240" s="210"/>
      <c r="CP240" s="210"/>
      <c r="CQ240" s="210"/>
      <c r="CR240" s="210"/>
      <c r="CS240" s="210"/>
      <c r="CT240" s="210"/>
      <c r="CU240" s="210"/>
      <c r="CV240" s="210"/>
      <c r="CW240" s="210"/>
      <c r="CX240" s="210"/>
      <c r="CY240" s="210"/>
      <c r="CZ240" s="210"/>
      <c r="DA240" s="210"/>
      <c r="DB240" s="210"/>
      <c r="DC240" s="210"/>
      <c r="DD240" s="210"/>
      <c r="DE240" s="210"/>
      <c r="DF240" s="210"/>
      <c r="DG240" s="210"/>
      <c r="DH240" s="210"/>
      <c r="DI240" s="210"/>
      <c r="DJ240" s="210"/>
      <c r="DK240" s="210"/>
      <c r="DL240" s="210"/>
      <c r="DM240" s="210"/>
      <c r="DN240" s="210"/>
      <c r="DO240" s="210"/>
      <c r="DP240" s="211"/>
      <c r="DQ240" s="211"/>
      <c r="DR240" s="211"/>
      <c r="DS240" s="211"/>
      <c r="DT240" s="211"/>
      <c r="DU240" s="211"/>
      <c r="DV240" s="211"/>
      <c r="DW240" s="211"/>
    </row>
    <row r="241" spans="59:127" x14ac:dyDescent="0.25">
      <c r="BG241" s="210"/>
      <c r="BH241" s="211"/>
      <c r="BI241" s="211"/>
      <c r="BJ241" s="211"/>
      <c r="BK241" s="211"/>
      <c r="BL241" s="211"/>
      <c r="BM241" s="211"/>
      <c r="BN241" s="211"/>
      <c r="BO241" s="211"/>
      <c r="BP241" s="211"/>
      <c r="BQ241" s="211"/>
      <c r="BR241" s="211"/>
      <c r="BS241" s="211"/>
      <c r="BT241" s="211"/>
      <c r="BU241" s="211"/>
      <c r="BV241" s="211"/>
      <c r="BW241" s="211"/>
      <c r="BX241" s="211"/>
      <c r="BY241" s="211"/>
      <c r="BZ241" s="211"/>
      <c r="CA241" s="211"/>
      <c r="CB241" s="211"/>
      <c r="CC241" s="211"/>
      <c r="CD241" s="210"/>
      <c r="CE241" s="210"/>
      <c r="CF241" s="210"/>
      <c r="CG241" s="210"/>
      <c r="CH241" s="210"/>
      <c r="CI241" s="210"/>
      <c r="CJ241" s="210"/>
      <c r="CK241" s="210"/>
      <c r="CL241" s="210"/>
      <c r="CM241" s="210"/>
      <c r="CN241" s="210"/>
      <c r="CO241" s="210"/>
      <c r="CP241" s="210"/>
      <c r="CQ241" s="210"/>
      <c r="CR241" s="210"/>
      <c r="CS241" s="210"/>
      <c r="CT241" s="210"/>
      <c r="CU241" s="210"/>
      <c r="CV241" s="210"/>
      <c r="CW241" s="210"/>
      <c r="CX241" s="210"/>
      <c r="CY241" s="210"/>
      <c r="CZ241" s="210"/>
      <c r="DA241" s="210"/>
      <c r="DB241" s="210"/>
      <c r="DC241" s="210"/>
      <c r="DD241" s="210"/>
      <c r="DE241" s="210"/>
      <c r="DF241" s="210"/>
      <c r="DG241" s="210"/>
      <c r="DH241" s="210"/>
      <c r="DI241" s="210"/>
      <c r="DJ241" s="210"/>
      <c r="DK241" s="210"/>
      <c r="DL241" s="210"/>
      <c r="DM241" s="210"/>
      <c r="DN241" s="210"/>
      <c r="DO241" s="210"/>
      <c r="DP241" s="211"/>
      <c r="DQ241" s="211"/>
      <c r="DR241" s="211"/>
      <c r="DS241" s="211"/>
      <c r="DT241" s="211"/>
      <c r="DU241" s="211"/>
      <c r="DV241" s="211"/>
      <c r="DW241" s="211"/>
    </row>
    <row r="242" spans="59:127" x14ac:dyDescent="0.25">
      <c r="BG242" s="210"/>
      <c r="BH242" s="211"/>
      <c r="BI242" s="211"/>
      <c r="BJ242" s="211"/>
      <c r="BK242" s="211"/>
      <c r="BL242" s="211"/>
      <c r="BM242" s="211"/>
      <c r="BN242" s="211"/>
      <c r="BO242" s="211"/>
      <c r="BP242" s="211"/>
      <c r="BQ242" s="211"/>
      <c r="BR242" s="211"/>
      <c r="BS242" s="211"/>
      <c r="BT242" s="211"/>
      <c r="BU242" s="211"/>
      <c r="BV242" s="211"/>
      <c r="BW242" s="211"/>
      <c r="BX242" s="211"/>
      <c r="BY242" s="211"/>
      <c r="BZ242" s="211"/>
      <c r="CA242" s="211"/>
      <c r="CB242" s="211"/>
      <c r="CC242" s="211"/>
      <c r="CD242" s="210"/>
      <c r="CE242" s="210"/>
      <c r="CF242" s="210"/>
      <c r="CG242" s="210"/>
      <c r="CH242" s="210"/>
      <c r="CI242" s="210"/>
      <c r="CJ242" s="210"/>
      <c r="CK242" s="210"/>
      <c r="CL242" s="210"/>
      <c r="CM242" s="210"/>
      <c r="CN242" s="210"/>
      <c r="CO242" s="210"/>
      <c r="CP242" s="210"/>
      <c r="CQ242" s="210"/>
      <c r="CR242" s="210"/>
      <c r="CS242" s="210"/>
      <c r="CT242" s="210"/>
      <c r="CU242" s="210"/>
      <c r="CV242" s="210"/>
      <c r="CW242" s="210"/>
      <c r="CX242" s="210"/>
      <c r="CY242" s="210"/>
      <c r="CZ242" s="210"/>
      <c r="DA242" s="210"/>
      <c r="DB242" s="210"/>
      <c r="DC242" s="210"/>
      <c r="DD242" s="210"/>
      <c r="DE242" s="210"/>
      <c r="DF242" s="210"/>
      <c r="DG242" s="210"/>
      <c r="DH242" s="210"/>
      <c r="DI242" s="210"/>
      <c r="DJ242" s="210"/>
      <c r="DK242" s="210"/>
      <c r="DL242" s="210"/>
      <c r="DM242" s="210"/>
      <c r="DN242" s="210"/>
      <c r="DO242" s="210"/>
      <c r="DP242" s="211"/>
      <c r="DQ242" s="211"/>
      <c r="DR242" s="211"/>
      <c r="DS242" s="211"/>
      <c r="DT242" s="211"/>
      <c r="DU242" s="211"/>
      <c r="DV242" s="211"/>
      <c r="DW242" s="211"/>
    </row>
    <row r="243" spans="59:127" x14ac:dyDescent="0.25">
      <c r="BG243" s="210"/>
      <c r="BH243" s="211"/>
      <c r="BI243" s="211"/>
      <c r="BJ243" s="211"/>
      <c r="BK243" s="211"/>
      <c r="BL243" s="211"/>
      <c r="BM243" s="211"/>
      <c r="BN243" s="211"/>
      <c r="BO243" s="211"/>
      <c r="BP243" s="211"/>
      <c r="BQ243" s="211"/>
      <c r="BR243" s="211"/>
      <c r="BS243" s="211"/>
      <c r="BT243" s="211"/>
      <c r="BU243" s="211"/>
      <c r="BV243" s="211"/>
      <c r="BW243" s="211"/>
      <c r="BX243" s="211"/>
      <c r="BY243" s="211"/>
      <c r="BZ243" s="211"/>
      <c r="CA243" s="211"/>
      <c r="CB243" s="211"/>
      <c r="CC243" s="211"/>
      <c r="CD243" s="210"/>
      <c r="CE243" s="210"/>
      <c r="CF243" s="210"/>
      <c r="CG243" s="210"/>
      <c r="CH243" s="210"/>
      <c r="CI243" s="210"/>
      <c r="CJ243" s="210"/>
      <c r="CK243" s="210"/>
      <c r="CL243" s="210"/>
      <c r="CM243" s="210"/>
      <c r="CN243" s="210"/>
      <c r="CO243" s="210"/>
      <c r="CP243" s="210"/>
      <c r="CQ243" s="210"/>
      <c r="CR243" s="210"/>
      <c r="CS243" s="210"/>
      <c r="CT243" s="210"/>
      <c r="CU243" s="210"/>
      <c r="CV243" s="210"/>
      <c r="CW243" s="210"/>
      <c r="CX243" s="210"/>
      <c r="CY243" s="210"/>
      <c r="CZ243" s="210"/>
      <c r="DA243" s="210"/>
      <c r="DB243" s="210"/>
      <c r="DC243" s="210"/>
      <c r="DD243" s="210"/>
      <c r="DE243" s="210"/>
      <c r="DF243" s="210"/>
      <c r="DG243" s="210"/>
      <c r="DH243" s="210"/>
      <c r="DI243" s="210"/>
      <c r="DJ243" s="210"/>
      <c r="DK243" s="210"/>
      <c r="DL243" s="210"/>
      <c r="DM243" s="210"/>
      <c r="DN243" s="210"/>
      <c r="DO243" s="210"/>
      <c r="DP243" s="211"/>
      <c r="DQ243" s="211"/>
      <c r="DR243" s="211"/>
      <c r="DS243" s="211"/>
      <c r="DT243" s="211"/>
      <c r="DU243" s="211"/>
      <c r="DV243" s="211"/>
      <c r="DW243" s="211"/>
    </row>
    <row r="244" spans="59:127" x14ac:dyDescent="0.25">
      <c r="BG244" s="210"/>
      <c r="BH244" s="211"/>
      <c r="BI244" s="211"/>
      <c r="BJ244" s="211"/>
      <c r="BK244" s="211"/>
      <c r="BL244" s="211"/>
      <c r="BM244" s="211"/>
      <c r="BN244" s="211"/>
      <c r="BO244" s="211"/>
      <c r="BP244" s="211"/>
      <c r="BQ244" s="211"/>
      <c r="BR244" s="211"/>
      <c r="BS244" s="211"/>
      <c r="BT244" s="211"/>
      <c r="BU244" s="211"/>
      <c r="BV244" s="211"/>
      <c r="BW244" s="211"/>
      <c r="BX244" s="211"/>
      <c r="BY244" s="211"/>
      <c r="BZ244" s="211"/>
      <c r="CA244" s="211"/>
      <c r="CB244" s="211"/>
      <c r="CC244" s="211"/>
      <c r="CD244" s="210"/>
      <c r="CE244" s="210"/>
      <c r="CF244" s="210"/>
      <c r="CG244" s="210"/>
      <c r="CH244" s="210"/>
      <c r="CI244" s="210"/>
      <c r="CJ244" s="210"/>
      <c r="CK244" s="210"/>
      <c r="CL244" s="210"/>
      <c r="CM244" s="210"/>
      <c r="CN244" s="210"/>
      <c r="CO244" s="210"/>
      <c r="CP244" s="210"/>
      <c r="CQ244" s="210"/>
      <c r="CR244" s="210"/>
      <c r="CS244" s="210"/>
      <c r="CT244" s="210"/>
      <c r="CU244" s="210"/>
      <c r="CV244" s="210"/>
      <c r="CW244" s="210"/>
      <c r="CX244" s="210"/>
      <c r="CY244" s="210"/>
      <c r="CZ244" s="210"/>
      <c r="DA244" s="210"/>
      <c r="DB244" s="210"/>
      <c r="DC244" s="210"/>
      <c r="DD244" s="210"/>
      <c r="DE244" s="210"/>
      <c r="DF244" s="210"/>
      <c r="DG244" s="210"/>
      <c r="DH244" s="210"/>
      <c r="DI244" s="210"/>
      <c r="DJ244" s="210"/>
      <c r="DK244" s="210"/>
      <c r="DL244" s="210"/>
      <c r="DM244" s="210"/>
      <c r="DN244" s="210"/>
      <c r="DO244" s="210"/>
      <c r="DP244" s="211"/>
      <c r="DQ244" s="211"/>
      <c r="DR244" s="211"/>
      <c r="DS244" s="211"/>
      <c r="DT244" s="211"/>
      <c r="DU244" s="211"/>
      <c r="DV244" s="211"/>
      <c r="DW244" s="211"/>
    </row>
    <row r="245" spans="59:127" x14ac:dyDescent="0.25">
      <c r="BG245" s="210"/>
      <c r="BH245" s="211"/>
      <c r="BI245" s="211"/>
      <c r="BJ245" s="211"/>
      <c r="BK245" s="211"/>
      <c r="BL245" s="211"/>
      <c r="BM245" s="211"/>
      <c r="BN245" s="211"/>
      <c r="BO245" s="211"/>
      <c r="BP245" s="211"/>
      <c r="BQ245" s="211"/>
      <c r="BR245" s="211"/>
      <c r="BS245" s="211"/>
      <c r="BT245" s="211"/>
      <c r="BU245" s="211"/>
      <c r="BV245" s="211"/>
      <c r="BW245" s="211"/>
      <c r="BX245" s="211"/>
      <c r="BY245" s="211"/>
      <c r="BZ245" s="211"/>
      <c r="CA245" s="211"/>
      <c r="CB245" s="211"/>
      <c r="CC245" s="211"/>
      <c r="CD245" s="210"/>
      <c r="CE245" s="210"/>
      <c r="CF245" s="210"/>
      <c r="CG245" s="210"/>
      <c r="CH245" s="210"/>
      <c r="CI245" s="210"/>
      <c r="CJ245" s="210"/>
      <c r="CK245" s="210"/>
      <c r="CL245" s="210"/>
      <c r="CM245" s="210"/>
      <c r="CN245" s="210"/>
      <c r="CO245" s="210"/>
      <c r="CP245" s="210"/>
      <c r="CQ245" s="210"/>
      <c r="CR245" s="210"/>
      <c r="CS245" s="210"/>
      <c r="CT245" s="210"/>
      <c r="CU245" s="210"/>
      <c r="CV245" s="210"/>
      <c r="CW245" s="210"/>
      <c r="CX245" s="210"/>
      <c r="CY245" s="210"/>
      <c r="CZ245" s="210"/>
      <c r="DA245" s="210"/>
      <c r="DB245" s="210"/>
      <c r="DC245" s="210"/>
      <c r="DD245" s="210"/>
      <c r="DE245" s="210"/>
      <c r="DF245" s="210"/>
      <c r="DG245" s="210"/>
      <c r="DH245" s="210"/>
      <c r="DI245" s="210"/>
      <c r="DJ245" s="210"/>
      <c r="DK245" s="210"/>
      <c r="DL245" s="210"/>
      <c r="DM245" s="210"/>
      <c r="DN245" s="210"/>
      <c r="DO245" s="210"/>
      <c r="DP245" s="211"/>
      <c r="DQ245" s="211"/>
      <c r="DR245" s="211"/>
      <c r="DS245" s="211"/>
      <c r="DT245" s="211"/>
      <c r="DU245" s="211"/>
      <c r="DV245" s="211"/>
      <c r="DW245" s="211"/>
    </row>
    <row r="246" spans="59:127" x14ac:dyDescent="0.25">
      <c r="BG246" s="210"/>
      <c r="BH246" s="211"/>
      <c r="BI246" s="211"/>
      <c r="BJ246" s="211"/>
      <c r="BK246" s="211"/>
      <c r="BL246" s="211"/>
      <c r="BM246" s="211"/>
      <c r="BN246" s="211"/>
      <c r="BO246" s="211"/>
      <c r="BP246" s="211"/>
      <c r="BQ246" s="211"/>
      <c r="BR246" s="211"/>
      <c r="BS246" s="211"/>
      <c r="BT246" s="211"/>
      <c r="BU246" s="211"/>
      <c r="BV246" s="211"/>
      <c r="BW246" s="211"/>
      <c r="BX246" s="211"/>
      <c r="BY246" s="211"/>
      <c r="BZ246" s="211"/>
      <c r="CA246" s="211"/>
      <c r="CB246" s="211"/>
      <c r="CC246" s="211"/>
      <c r="CD246" s="210"/>
      <c r="CE246" s="210"/>
      <c r="CF246" s="210"/>
      <c r="CG246" s="210"/>
      <c r="CH246" s="210"/>
      <c r="CI246" s="210"/>
      <c r="CJ246" s="210"/>
      <c r="CK246" s="210"/>
      <c r="CL246" s="210"/>
      <c r="CM246" s="210"/>
      <c r="CN246" s="210"/>
      <c r="CO246" s="210"/>
      <c r="CP246" s="210"/>
      <c r="CQ246" s="210"/>
      <c r="CR246" s="210"/>
      <c r="CS246" s="210"/>
      <c r="CT246" s="210"/>
      <c r="CU246" s="210"/>
      <c r="CV246" s="210"/>
      <c r="CW246" s="210"/>
      <c r="CX246" s="210"/>
      <c r="CY246" s="210"/>
      <c r="CZ246" s="210"/>
      <c r="DA246" s="210"/>
      <c r="DB246" s="210"/>
      <c r="DC246" s="210"/>
      <c r="DD246" s="210"/>
      <c r="DE246" s="210"/>
      <c r="DF246" s="210"/>
      <c r="DG246" s="210"/>
      <c r="DH246" s="210"/>
      <c r="DI246" s="210"/>
      <c r="DJ246" s="210"/>
      <c r="DK246" s="210"/>
      <c r="DL246" s="210"/>
      <c r="DM246" s="210"/>
      <c r="DN246" s="210"/>
      <c r="DO246" s="210"/>
      <c r="DP246" s="211"/>
      <c r="DQ246" s="211"/>
      <c r="DR246" s="211"/>
      <c r="DS246" s="211"/>
      <c r="DT246" s="211"/>
      <c r="DU246" s="211"/>
      <c r="DV246" s="211"/>
      <c r="DW246" s="211"/>
    </row>
    <row r="247" spans="59:127" x14ac:dyDescent="0.25">
      <c r="BG247" s="210"/>
      <c r="BH247" s="211"/>
      <c r="BI247" s="211"/>
      <c r="BJ247" s="211"/>
      <c r="BK247" s="211"/>
      <c r="BL247" s="211"/>
      <c r="BM247" s="211"/>
      <c r="BN247" s="211"/>
      <c r="BO247" s="211"/>
      <c r="BP247" s="211"/>
      <c r="BQ247" s="211"/>
      <c r="BR247" s="211"/>
      <c r="BS247" s="211"/>
      <c r="BT247" s="211"/>
      <c r="BU247" s="211"/>
      <c r="BV247" s="211"/>
      <c r="BW247" s="211"/>
      <c r="BX247" s="211"/>
      <c r="BY247" s="211"/>
      <c r="BZ247" s="211"/>
      <c r="CA247" s="211"/>
      <c r="CB247" s="211"/>
      <c r="CC247" s="211"/>
      <c r="CD247" s="210"/>
      <c r="CE247" s="210"/>
      <c r="CF247" s="210"/>
      <c r="CG247" s="210"/>
      <c r="CH247" s="210"/>
      <c r="CI247" s="210"/>
      <c r="CJ247" s="210"/>
      <c r="CK247" s="210"/>
      <c r="CL247" s="210"/>
      <c r="CM247" s="210"/>
      <c r="CN247" s="210"/>
      <c r="CO247" s="210"/>
      <c r="CP247" s="210"/>
      <c r="CQ247" s="210"/>
      <c r="CR247" s="210"/>
      <c r="CS247" s="210"/>
      <c r="CT247" s="210"/>
      <c r="CU247" s="210"/>
      <c r="CV247" s="210"/>
      <c r="CW247" s="210"/>
      <c r="CX247" s="210"/>
      <c r="CY247" s="210"/>
      <c r="CZ247" s="210"/>
      <c r="DA247" s="210"/>
      <c r="DB247" s="210"/>
      <c r="DC247" s="210"/>
      <c r="DD247" s="210"/>
      <c r="DE247" s="210"/>
      <c r="DF247" s="210"/>
      <c r="DG247" s="210"/>
      <c r="DH247" s="210"/>
      <c r="DI247" s="210"/>
      <c r="DJ247" s="210"/>
      <c r="DK247" s="210"/>
      <c r="DL247" s="210"/>
      <c r="DM247" s="210"/>
      <c r="DN247" s="210"/>
      <c r="DO247" s="210"/>
      <c r="DP247" s="211"/>
      <c r="DQ247" s="211"/>
      <c r="DR247" s="211"/>
      <c r="DS247" s="211"/>
      <c r="DT247" s="211"/>
      <c r="DU247" s="211"/>
      <c r="DV247" s="211"/>
      <c r="DW247" s="211"/>
    </row>
    <row r="248" spans="59:127" x14ac:dyDescent="0.25">
      <c r="BG248" s="210"/>
      <c r="BH248" s="211"/>
      <c r="BI248" s="211"/>
      <c r="BJ248" s="211"/>
      <c r="BK248" s="211"/>
      <c r="BL248" s="211"/>
      <c r="BM248" s="211"/>
      <c r="BN248" s="211"/>
      <c r="BO248" s="211"/>
      <c r="BP248" s="211"/>
      <c r="BQ248" s="211"/>
      <c r="BR248" s="211"/>
      <c r="BS248" s="211"/>
      <c r="BT248" s="211"/>
      <c r="BU248" s="211"/>
      <c r="BV248" s="211"/>
      <c r="BW248" s="211"/>
      <c r="BX248" s="211"/>
      <c r="BY248" s="211"/>
      <c r="BZ248" s="211"/>
      <c r="CA248" s="211"/>
      <c r="CB248" s="211"/>
      <c r="CC248" s="211"/>
      <c r="CD248" s="210"/>
      <c r="CE248" s="210"/>
      <c r="CF248" s="210"/>
      <c r="CG248" s="210"/>
      <c r="CH248" s="210"/>
      <c r="CI248" s="210"/>
      <c r="CJ248" s="210"/>
      <c r="CK248" s="210"/>
      <c r="CL248" s="210"/>
      <c r="CM248" s="210"/>
      <c r="CN248" s="210"/>
      <c r="CO248" s="210"/>
      <c r="CP248" s="210"/>
      <c r="CQ248" s="210"/>
      <c r="CR248" s="210"/>
      <c r="CS248" s="210"/>
      <c r="CT248" s="210"/>
      <c r="CU248" s="210"/>
      <c r="CV248" s="210"/>
      <c r="CW248" s="210"/>
      <c r="CX248" s="210"/>
      <c r="CY248" s="210"/>
      <c r="CZ248" s="210"/>
      <c r="DA248" s="210"/>
      <c r="DB248" s="210"/>
      <c r="DC248" s="210"/>
      <c r="DD248" s="210"/>
      <c r="DE248" s="210"/>
      <c r="DF248" s="210"/>
      <c r="DG248" s="210"/>
      <c r="DH248" s="210"/>
      <c r="DI248" s="210"/>
      <c r="DJ248" s="210"/>
      <c r="DK248" s="210"/>
      <c r="DL248" s="210"/>
      <c r="DM248" s="210"/>
      <c r="DN248" s="210"/>
      <c r="DO248" s="210"/>
      <c r="DP248" s="211"/>
      <c r="DQ248" s="211"/>
      <c r="DR248" s="211"/>
      <c r="DS248" s="211"/>
      <c r="DT248" s="211"/>
      <c r="DU248" s="211"/>
      <c r="DV248" s="211"/>
      <c r="DW248" s="211"/>
    </row>
    <row r="249" spans="59:127" x14ac:dyDescent="0.25">
      <c r="BG249" s="210"/>
      <c r="BH249" s="211"/>
      <c r="BI249" s="211"/>
      <c r="BJ249" s="211"/>
      <c r="BK249" s="211"/>
      <c r="BL249" s="211"/>
      <c r="BM249" s="211"/>
      <c r="BN249" s="211"/>
      <c r="BO249" s="211"/>
      <c r="BP249" s="211"/>
      <c r="BQ249" s="211"/>
      <c r="BR249" s="211"/>
      <c r="BS249" s="211"/>
      <c r="BT249" s="211"/>
      <c r="BU249" s="211"/>
      <c r="BV249" s="211"/>
      <c r="BW249" s="211"/>
      <c r="BX249" s="211"/>
      <c r="BY249" s="211"/>
      <c r="BZ249" s="211"/>
      <c r="CA249" s="211"/>
      <c r="CB249" s="211"/>
      <c r="CC249" s="211"/>
      <c r="CD249" s="210"/>
      <c r="CE249" s="210"/>
      <c r="CF249" s="210"/>
      <c r="CG249" s="210"/>
      <c r="CH249" s="210"/>
      <c r="CI249" s="210"/>
      <c r="CJ249" s="210"/>
      <c r="CK249" s="210"/>
      <c r="CL249" s="210"/>
      <c r="CM249" s="210"/>
      <c r="CN249" s="210"/>
      <c r="CO249" s="210"/>
      <c r="CP249" s="210"/>
      <c r="CQ249" s="210"/>
      <c r="CR249" s="210"/>
      <c r="CS249" s="210"/>
      <c r="CT249" s="210"/>
      <c r="CU249" s="210"/>
      <c r="CV249" s="210"/>
      <c r="CW249" s="210"/>
      <c r="CX249" s="210"/>
      <c r="CY249" s="210"/>
      <c r="CZ249" s="210"/>
      <c r="DA249" s="210"/>
      <c r="DB249" s="210"/>
      <c r="DC249" s="210"/>
      <c r="DD249" s="210"/>
      <c r="DE249" s="210"/>
      <c r="DF249" s="210"/>
      <c r="DG249" s="210"/>
      <c r="DH249" s="210"/>
      <c r="DI249" s="210"/>
      <c r="DJ249" s="210"/>
      <c r="DK249" s="210"/>
      <c r="DL249" s="210"/>
      <c r="DM249" s="210"/>
      <c r="DN249" s="210"/>
      <c r="DO249" s="210"/>
      <c r="DP249" s="211"/>
      <c r="DQ249" s="211"/>
      <c r="DR249" s="211"/>
      <c r="DS249" s="211"/>
      <c r="DT249" s="211"/>
      <c r="DU249" s="211"/>
      <c r="DV249" s="211"/>
      <c r="DW249" s="211"/>
    </row>
    <row r="250" spans="59:127" x14ac:dyDescent="0.25">
      <c r="BG250" s="210"/>
      <c r="BH250" s="211"/>
      <c r="BI250" s="211"/>
      <c r="BJ250" s="211"/>
      <c r="BK250" s="211"/>
      <c r="BL250" s="211"/>
      <c r="BM250" s="211"/>
      <c r="BN250" s="211"/>
      <c r="BO250" s="211"/>
      <c r="BP250" s="211"/>
      <c r="BQ250" s="211"/>
      <c r="BR250" s="211"/>
      <c r="BS250" s="211"/>
      <c r="BT250" s="211"/>
      <c r="BU250" s="211"/>
      <c r="BV250" s="211"/>
      <c r="BW250" s="211"/>
      <c r="BX250" s="211"/>
      <c r="BY250" s="211"/>
      <c r="BZ250" s="211"/>
      <c r="CA250" s="211"/>
      <c r="CB250" s="211"/>
      <c r="CC250" s="211"/>
      <c r="CD250" s="210"/>
      <c r="CE250" s="210"/>
      <c r="CF250" s="210"/>
      <c r="CG250" s="210"/>
      <c r="CH250" s="210"/>
      <c r="CI250" s="210"/>
      <c r="CJ250" s="210"/>
      <c r="CK250" s="210"/>
      <c r="CL250" s="210"/>
      <c r="CM250" s="210"/>
      <c r="CN250" s="210"/>
      <c r="CO250" s="210"/>
      <c r="CP250" s="210"/>
      <c r="CQ250" s="210"/>
      <c r="CR250" s="210"/>
      <c r="CS250" s="210"/>
      <c r="CT250" s="210"/>
      <c r="CU250" s="210"/>
      <c r="CV250" s="210"/>
      <c r="CW250" s="210"/>
      <c r="CX250" s="210"/>
      <c r="CY250" s="210"/>
      <c r="CZ250" s="210"/>
      <c r="DA250" s="210"/>
      <c r="DB250" s="210"/>
      <c r="DC250" s="210"/>
      <c r="DD250" s="210"/>
      <c r="DE250" s="210"/>
      <c r="DF250" s="210"/>
      <c r="DG250" s="210"/>
      <c r="DH250" s="210"/>
      <c r="DI250" s="210"/>
      <c r="DJ250" s="210"/>
      <c r="DK250" s="210"/>
      <c r="DL250" s="210"/>
      <c r="DM250" s="210"/>
      <c r="DN250" s="210"/>
      <c r="DO250" s="210"/>
      <c r="DP250" s="211"/>
      <c r="DQ250" s="211"/>
      <c r="DR250" s="211"/>
      <c r="DS250" s="211"/>
      <c r="DT250" s="211"/>
      <c r="DU250" s="211"/>
      <c r="DV250" s="211"/>
      <c r="DW250" s="211"/>
    </row>
    <row r="251" spans="59:127" x14ac:dyDescent="0.25">
      <c r="BG251" s="210"/>
      <c r="BH251" s="211"/>
      <c r="BI251" s="211"/>
      <c r="BJ251" s="211"/>
      <c r="BK251" s="211"/>
      <c r="BL251" s="211"/>
      <c r="BM251" s="211"/>
      <c r="BN251" s="211"/>
      <c r="BO251" s="211"/>
      <c r="BP251" s="211"/>
      <c r="BQ251" s="211"/>
      <c r="BR251" s="211"/>
      <c r="BS251" s="211"/>
      <c r="BT251" s="211"/>
      <c r="BU251" s="211"/>
      <c r="BV251" s="211"/>
      <c r="BW251" s="211"/>
      <c r="BX251" s="211"/>
      <c r="BY251" s="211"/>
      <c r="BZ251" s="211"/>
      <c r="CA251" s="211"/>
      <c r="CB251" s="211"/>
      <c r="CC251" s="211"/>
      <c r="CD251" s="210"/>
      <c r="CE251" s="210"/>
      <c r="CF251" s="210"/>
      <c r="CG251" s="210"/>
      <c r="CH251" s="210"/>
      <c r="CI251" s="210"/>
      <c r="CJ251" s="210"/>
      <c r="CK251" s="210"/>
      <c r="CL251" s="210"/>
      <c r="CM251" s="210"/>
      <c r="CN251" s="210"/>
      <c r="CO251" s="210"/>
      <c r="CP251" s="210"/>
      <c r="CQ251" s="210"/>
      <c r="CR251" s="210"/>
      <c r="CS251" s="210"/>
      <c r="CT251" s="210"/>
      <c r="CU251" s="210"/>
      <c r="CV251" s="210"/>
      <c r="CW251" s="210"/>
      <c r="CX251" s="210"/>
      <c r="CY251" s="210"/>
      <c r="CZ251" s="210"/>
      <c r="DA251" s="210"/>
      <c r="DB251" s="210"/>
      <c r="DC251" s="210"/>
      <c r="DD251" s="210"/>
      <c r="DE251" s="210"/>
      <c r="DF251" s="210"/>
      <c r="DG251" s="210"/>
      <c r="DH251" s="210"/>
      <c r="DI251" s="210"/>
      <c r="DJ251" s="210"/>
      <c r="DK251" s="210"/>
      <c r="DL251" s="210"/>
      <c r="DM251" s="210"/>
      <c r="DN251" s="210"/>
      <c r="DO251" s="210"/>
      <c r="DP251" s="211"/>
      <c r="DQ251" s="211"/>
      <c r="DR251" s="211"/>
      <c r="DS251" s="211"/>
      <c r="DT251" s="211"/>
      <c r="DU251" s="211"/>
      <c r="DV251" s="211"/>
      <c r="DW251" s="211"/>
    </row>
    <row r="252" spans="59:127" x14ac:dyDescent="0.25">
      <c r="BG252" s="210"/>
      <c r="BH252" s="211"/>
      <c r="BI252" s="211"/>
      <c r="BJ252" s="211"/>
      <c r="BK252" s="211"/>
      <c r="BL252" s="211"/>
      <c r="BM252" s="211"/>
      <c r="BN252" s="211"/>
      <c r="BO252" s="211"/>
      <c r="BP252" s="211"/>
      <c r="BQ252" s="211"/>
      <c r="BR252" s="211"/>
      <c r="BS252" s="211"/>
      <c r="BT252" s="211"/>
      <c r="BU252" s="211"/>
      <c r="BV252" s="211"/>
      <c r="BW252" s="211"/>
      <c r="BX252" s="211"/>
      <c r="BY252" s="211"/>
      <c r="BZ252" s="211"/>
      <c r="CA252" s="211"/>
      <c r="CB252" s="211"/>
      <c r="CC252" s="211"/>
      <c r="CD252" s="210"/>
      <c r="CE252" s="210"/>
      <c r="CF252" s="210"/>
      <c r="CG252" s="210"/>
      <c r="CH252" s="210"/>
      <c r="CI252" s="210"/>
      <c r="CJ252" s="210"/>
      <c r="CK252" s="210"/>
      <c r="CL252" s="210"/>
      <c r="CM252" s="210"/>
      <c r="CN252" s="210"/>
      <c r="CO252" s="210"/>
      <c r="CP252" s="210"/>
      <c r="CQ252" s="210"/>
      <c r="CR252" s="210"/>
      <c r="CS252" s="210"/>
      <c r="CT252" s="210"/>
      <c r="CU252" s="210"/>
      <c r="CV252" s="210"/>
      <c r="CW252" s="210"/>
      <c r="CX252" s="210"/>
      <c r="CY252" s="210"/>
      <c r="CZ252" s="210"/>
      <c r="DA252" s="210"/>
      <c r="DB252" s="210"/>
      <c r="DC252" s="210"/>
      <c r="DD252" s="210"/>
      <c r="DE252" s="210"/>
      <c r="DF252" s="210"/>
      <c r="DG252" s="210"/>
      <c r="DH252" s="210"/>
      <c r="DI252" s="210"/>
      <c r="DJ252" s="210"/>
      <c r="DK252" s="210"/>
      <c r="DL252" s="210"/>
      <c r="DM252" s="210"/>
      <c r="DN252" s="210"/>
      <c r="DO252" s="210"/>
      <c r="DP252" s="211"/>
      <c r="DQ252" s="211"/>
      <c r="DR252" s="211"/>
      <c r="DS252" s="211"/>
      <c r="DT252" s="211"/>
      <c r="DU252" s="211"/>
      <c r="DV252" s="211"/>
      <c r="DW252" s="211"/>
    </row>
    <row r="253" spans="59:127" x14ac:dyDescent="0.25">
      <c r="BG253" s="210"/>
      <c r="BH253" s="211"/>
      <c r="BI253" s="211"/>
      <c r="BJ253" s="211"/>
      <c r="BK253" s="211"/>
      <c r="BL253" s="211"/>
      <c r="BM253" s="211"/>
      <c r="BN253" s="211"/>
      <c r="BO253" s="211"/>
      <c r="BP253" s="211"/>
      <c r="BQ253" s="211"/>
      <c r="BR253" s="211"/>
      <c r="BS253" s="211"/>
      <c r="BT253" s="211"/>
      <c r="BU253" s="211"/>
      <c r="BV253" s="211"/>
      <c r="BW253" s="211"/>
      <c r="BX253" s="211"/>
      <c r="BY253" s="211"/>
      <c r="BZ253" s="211"/>
      <c r="CA253" s="211"/>
      <c r="CB253" s="211"/>
      <c r="CC253" s="211"/>
      <c r="CD253" s="210"/>
      <c r="CE253" s="210"/>
      <c r="CF253" s="210"/>
      <c r="CG253" s="210"/>
      <c r="CH253" s="210"/>
      <c r="CI253" s="210"/>
      <c r="CJ253" s="210"/>
      <c r="CK253" s="210"/>
      <c r="CL253" s="210"/>
      <c r="CM253" s="210"/>
      <c r="CN253" s="210"/>
      <c r="CO253" s="210"/>
      <c r="CP253" s="210"/>
      <c r="CQ253" s="210"/>
      <c r="CR253" s="210"/>
      <c r="CS253" s="210"/>
      <c r="CT253" s="210"/>
      <c r="CU253" s="210"/>
      <c r="CV253" s="210"/>
      <c r="CW253" s="210"/>
      <c r="CX253" s="210"/>
      <c r="CY253" s="210"/>
      <c r="CZ253" s="210"/>
      <c r="DA253" s="210"/>
      <c r="DB253" s="210"/>
      <c r="DC253" s="210"/>
      <c r="DD253" s="210"/>
      <c r="DE253" s="210"/>
      <c r="DF253" s="210"/>
      <c r="DG253" s="210"/>
      <c r="DH253" s="210"/>
      <c r="DI253" s="210"/>
      <c r="DJ253" s="210"/>
      <c r="DK253" s="210"/>
      <c r="DL253" s="210"/>
      <c r="DM253" s="210"/>
      <c r="DN253" s="210"/>
      <c r="DO253" s="210"/>
      <c r="DP253" s="211"/>
      <c r="DQ253" s="211"/>
      <c r="DR253" s="211"/>
      <c r="DS253" s="211"/>
      <c r="DT253" s="211"/>
      <c r="DU253" s="211"/>
      <c r="DV253" s="211"/>
      <c r="DW253" s="211"/>
    </row>
    <row r="254" spans="59:127" x14ac:dyDescent="0.25">
      <c r="BG254" s="210"/>
      <c r="BH254" s="211"/>
      <c r="BI254" s="211"/>
      <c r="BJ254" s="211"/>
      <c r="BK254" s="211"/>
      <c r="BL254" s="211"/>
      <c r="BM254" s="211"/>
      <c r="BN254" s="211"/>
      <c r="BO254" s="211"/>
      <c r="BP254" s="211"/>
      <c r="BQ254" s="211"/>
      <c r="BR254" s="211"/>
      <c r="BS254" s="211"/>
      <c r="BT254" s="211"/>
      <c r="BU254" s="211"/>
      <c r="BV254" s="211"/>
      <c r="BW254" s="211"/>
      <c r="BX254" s="211"/>
      <c r="BY254" s="211"/>
      <c r="BZ254" s="211"/>
      <c r="CA254" s="211"/>
      <c r="CB254" s="211"/>
      <c r="CC254" s="211"/>
      <c r="CD254" s="210"/>
      <c r="CE254" s="210"/>
      <c r="CF254" s="210"/>
      <c r="CG254" s="210"/>
      <c r="CH254" s="210"/>
      <c r="CI254" s="210"/>
      <c r="CJ254" s="210"/>
      <c r="CK254" s="210"/>
      <c r="CL254" s="210"/>
      <c r="CM254" s="210"/>
      <c r="CN254" s="210"/>
      <c r="CO254" s="210"/>
      <c r="CP254" s="210"/>
      <c r="CQ254" s="210"/>
      <c r="CR254" s="210"/>
      <c r="CS254" s="210"/>
      <c r="CT254" s="210"/>
      <c r="CU254" s="210"/>
      <c r="CV254" s="210"/>
      <c r="CW254" s="210"/>
      <c r="CX254" s="210"/>
      <c r="CY254" s="210"/>
      <c r="CZ254" s="210"/>
      <c r="DA254" s="210"/>
      <c r="DB254" s="210"/>
      <c r="DC254" s="210"/>
      <c r="DD254" s="210"/>
      <c r="DE254" s="210"/>
      <c r="DF254" s="210"/>
      <c r="DG254" s="210"/>
      <c r="DH254" s="210"/>
      <c r="DI254" s="210"/>
      <c r="DJ254" s="210"/>
      <c r="DK254" s="210"/>
      <c r="DL254" s="210"/>
      <c r="DM254" s="210"/>
      <c r="DN254" s="210"/>
      <c r="DO254" s="210"/>
      <c r="DP254" s="211"/>
      <c r="DQ254" s="211"/>
      <c r="DR254" s="211"/>
      <c r="DS254" s="211"/>
      <c r="DT254" s="211"/>
      <c r="DU254" s="211"/>
      <c r="DV254" s="211"/>
      <c r="DW254" s="211"/>
    </row>
    <row r="255" spans="59:127" x14ac:dyDescent="0.25">
      <c r="BG255" s="210"/>
      <c r="BH255" s="211"/>
      <c r="BI255" s="211"/>
      <c r="BJ255" s="211"/>
      <c r="BK255" s="211"/>
      <c r="BL255" s="211"/>
      <c r="BM255" s="211"/>
      <c r="BN255" s="211"/>
      <c r="BO255" s="211"/>
      <c r="BP255" s="211"/>
      <c r="BQ255" s="211"/>
      <c r="BR255" s="211"/>
      <c r="BS255" s="211"/>
      <c r="BT255" s="211"/>
      <c r="BU255" s="211"/>
      <c r="BV255" s="211"/>
      <c r="BW255" s="211"/>
      <c r="BX255" s="211"/>
      <c r="BY255" s="211"/>
      <c r="BZ255" s="211"/>
      <c r="CA255" s="211"/>
      <c r="CB255" s="211"/>
      <c r="CC255" s="211"/>
      <c r="CD255" s="210"/>
      <c r="CE255" s="210"/>
      <c r="CF255" s="210"/>
      <c r="CG255" s="210"/>
      <c r="CH255" s="210"/>
      <c r="CI255" s="210"/>
      <c r="CJ255" s="210"/>
      <c r="CK255" s="210"/>
      <c r="CL255" s="210"/>
      <c r="CM255" s="210"/>
      <c r="CN255" s="210"/>
      <c r="CO255" s="210"/>
      <c r="CP255" s="210"/>
      <c r="CQ255" s="210"/>
      <c r="CR255" s="210"/>
      <c r="CS255" s="210"/>
      <c r="CT255" s="210"/>
      <c r="CU255" s="210"/>
      <c r="CV255" s="210"/>
      <c r="CW255" s="210"/>
      <c r="CX255" s="210"/>
      <c r="CY255" s="210"/>
      <c r="CZ255" s="210"/>
      <c r="DA255" s="210"/>
      <c r="DB255" s="210"/>
      <c r="DC255" s="210"/>
      <c r="DD255" s="210"/>
      <c r="DE255" s="210"/>
      <c r="DF255" s="210"/>
      <c r="DG255" s="210"/>
      <c r="DH255" s="210"/>
      <c r="DI255" s="210"/>
      <c r="DJ255" s="210"/>
      <c r="DK255" s="210"/>
      <c r="DL255" s="210"/>
      <c r="DM255" s="210"/>
      <c r="DN255" s="210"/>
      <c r="DO255" s="210"/>
      <c r="DP255" s="211"/>
      <c r="DQ255" s="211"/>
      <c r="DR255" s="211"/>
      <c r="DS255" s="211"/>
      <c r="DT255" s="211"/>
      <c r="DU255" s="211"/>
      <c r="DV255" s="211"/>
      <c r="DW255" s="211"/>
    </row>
    <row r="256" spans="59:127" x14ac:dyDescent="0.25">
      <c r="BG256" s="210"/>
      <c r="BH256" s="211"/>
      <c r="BI256" s="211"/>
      <c r="BJ256" s="211"/>
      <c r="BK256" s="211"/>
      <c r="BL256" s="211"/>
      <c r="BM256" s="211"/>
      <c r="BN256" s="211"/>
      <c r="BO256" s="211"/>
      <c r="BP256" s="211"/>
      <c r="BQ256" s="211"/>
      <c r="BR256" s="211"/>
      <c r="BS256" s="211"/>
      <c r="BT256" s="211"/>
      <c r="BU256" s="211"/>
      <c r="BV256" s="211"/>
      <c r="BW256" s="211"/>
      <c r="BX256" s="211"/>
      <c r="BY256" s="211"/>
      <c r="BZ256" s="211"/>
      <c r="CA256" s="211"/>
      <c r="CB256" s="211"/>
      <c r="CC256" s="211"/>
      <c r="CD256" s="210"/>
      <c r="CE256" s="210"/>
      <c r="CF256" s="210"/>
      <c r="CG256" s="210"/>
      <c r="CH256" s="210"/>
      <c r="CI256" s="210"/>
      <c r="CJ256" s="210"/>
      <c r="CK256" s="210"/>
      <c r="CL256" s="210"/>
      <c r="CM256" s="210"/>
      <c r="CN256" s="210"/>
      <c r="CO256" s="210"/>
      <c r="CP256" s="210"/>
      <c r="CQ256" s="210"/>
      <c r="CR256" s="210"/>
      <c r="CS256" s="210"/>
      <c r="CT256" s="210"/>
      <c r="CU256" s="210"/>
      <c r="CV256" s="210"/>
      <c r="CW256" s="210"/>
      <c r="CX256" s="210"/>
      <c r="CY256" s="210"/>
      <c r="CZ256" s="210"/>
      <c r="DA256" s="210"/>
      <c r="DB256" s="210"/>
      <c r="DC256" s="210"/>
      <c r="DD256" s="210"/>
      <c r="DE256" s="210"/>
      <c r="DF256" s="210"/>
      <c r="DG256" s="210"/>
      <c r="DH256" s="210"/>
      <c r="DI256" s="210"/>
      <c r="DJ256" s="210"/>
      <c r="DK256" s="210"/>
      <c r="DL256" s="210"/>
      <c r="DM256" s="210"/>
      <c r="DN256" s="210"/>
      <c r="DO256" s="210"/>
      <c r="DP256" s="211"/>
      <c r="DQ256" s="211"/>
      <c r="DR256" s="211"/>
      <c r="DS256" s="211"/>
      <c r="DT256" s="211"/>
      <c r="DU256" s="211"/>
      <c r="DV256" s="211"/>
      <c r="DW256" s="211"/>
    </row>
    <row r="257" spans="59:127" x14ac:dyDescent="0.25">
      <c r="BG257" s="210"/>
      <c r="BH257" s="211"/>
      <c r="BI257" s="211"/>
      <c r="BJ257" s="211"/>
      <c r="BK257" s="211"/>
      <c r="BL257" s="211"/>
      <c r="BM257" s="211"/>
      <c r="BN257" s="211"/>
      <c r="BO257" s="211"/>
      <c r="BP257" s="211"/>
      <c r="BQ257" s="211"/>
      <c r="BR257" s="211"/>
      <c r="BS257" s="211"/>
      <c r="BT257" s="211"/>
      <c r="BU257" s="211"/>
      <c r="BV257" s="211"/>
      <c r="BW257" s="211"/>
      <c r="BX257" s="211"/>
      <c r="BY257" s="211"/>
      <c r="BZ257" s="211"/>
      <c r="CA257" s="211"/>
      <c r="CB257" s="211"/>
      <c r="CC257" s="211"/>
      <c r="CD257" s="210"/>
      <c r="CE257" s="210"/>
      <c r="CF257" s="210"/>
      <c r="CG257" s="210"/>
      <c r="CH257" s="210"/>
      <c r="CI257" s="210"/>
      <c r="CJ257" s="210"/>
      <c r="CK257" s="210"/>
      <c r="CL257" s="210"/>
      <c r="CM257" s="210"/>
      <c r="CN257" s="210"/>
      <c r="CO257" s="210"/>
      <c r="CP257" s="210"/>
      <c r="CQ257" s="210"/>
      <c r="CR257" s="210"/>
      <c r="CS257" s="210"/>
      <c r="CT257" s="210"/>
      <c r="CU257" s="210"/>
      <c r="CV257" s="210"/>
      <c r="CW257" s="210"/>
      <c r="CX257" s="210"/>
      <c r="CY257" s="210"/>
      <c r="CZ257" s="210"/>
      <c r="DA257" s="210"/>
      <c r="DB257" s="210"/>
      <c r="DC257" s="210"/>
      <c r="DD257" s="210"/>
      <c r="DE257" s="210"/>
      <c r="DF257" s="210"/>
      <c r="DG257" s="210"/>
      <c r="DH257" s="210"/>
      <c r="DI257" s="210"/>
      <c r="DJ257" s="210"/>
      <c r="DK257" s="210"/>
      <c r="DL257" s="210"/>
      <c r="DM257" s="210"/>
      <c r="DN257" s="210"/>
      <c r="DO257" s="210"/>
      <c r="DP257" s="211"/>
      <c r="DQ257" s="211"/>
      <c r="DR257" s="211"/>
      <c r="DS257" s="211"/>
      <c r="DT257" s="211"/>
      <c r="DU257" s="211"/>
      <c r="DV257" s="211"/>
      <c r="DW257" s="211"/>
    </row>
    <row r="258" spans="59:127" x14ac:dyDescent="0.25">
      <c r="BG258" s="210"/>
      <c r="BH258" s="211"/>
      <c r="BI258" s="211"/>
      <c r="BJ258" s="211"/>
      <c r="BK258" s="211"/>
      <c r="BL258" s="211"/>
      <c r="BM258" s="211"/>
      <c r="BN258" s="211"/>
      <c r="BO258" s="211"/>
      <c r="BP258" s="211"/>
      <c r="BQ258" s="211"/>
      <c r="BR258" s="211"/>
      <c r="BS258" s="211"/>
      <c r="BT258" s="211"/>
      <c r="BU258" s="211"/>
      <c r="BV258" s="211"/>
      <c r="BW258" s="211"/>
      <c r="BX258" s="211"/>
      <c r="BY258" s="211"/>
      <c r="BZ258" s="211"/>
      <c r="CA258" s="211"/>
      <c r="CB258" s="211"/>
      <c r="CC258" s="211"/>
      <c r="CD258" s="210"/>
      <c r="CE258" s="210"/>
      <c r="CF258" s="210"/>
      <c r="CG258" s="210"/>
      <c r="CH258" s="210"/>
      <c r="CI258" s="210"/>
      <c r="CJ258" s="210"/>
      <c r="CK258" s="210"/>
      <c r="CL258" s="210"/>
      <c r="CM258" s="210"/>
      <c r="CN258" s="210"/>
      <c r="CO258" s="210"/>
      <c r="CP258" s="210"/>
      <c r="CQ258" s="210"/>
      <c r="CR258" s="210"/>
      <c r="CS258" s="210"/>
      <c r="CT258" s="210"/>
      <c r="CU258" s="210"/>
      <c r="CV258" s="210"/>
      <c r="CW258" s="210"/>
      <c r="CX258" s="210"/>
      <c r="CY258" s="210"/>
      <c r="CZ258" s="210"/>
      <c r="DA258" s="210"/>
      <c r="DB258" s="210"/>
      <c r="DC258" s="210"/>
      <c r="DD258" s="210"/>
      <c r="DE258" s="210"/>
      <c r="DF258" s="210"/>
      <c r="DG258" s="210"/>
      <c r="DH258" s="210"/>
      <c r="DI258" s="210"/>
      <c r="DJ258" s="210"/>
      <c r="DK258" s="210"/>
      <c r="DL258" s="210"/>
      <c r="DM258" s="210"/>
      <c r="DN258" s="210"/>
      <c r="DO258" s="210"/>
      <c r="DP258" s="211"/>
      <c r="DQ258" s="211"/>
      <c r="DR258" s="211"/>
      <c r="DS258" s="211"/>
      <c r="DT258" s="211"/>
      <c r="DU258" s="211"/>
      <c r="DV258" s="211"/>
      <c r="DW258" s="211"/>
    </row>
    <row r="259" spans="59:127" x14ac:dyDescent="0.25">
      <c r="BG259" s="210"/>
      <c r="BH259" s="211"/>
      <c r="BI259" s="211"/>
      <c r="BJ259" s="211"/>
      <c r="BK259" s="211"/>
      <c r="BL259" s="211"/>
      <c r="BM259" s="211"/>
      <c r="BN259" s="211"/>
      <c r="BO259" s="211"/>
      <c r="BP259" s="211"/>
      <c r="BQ259" s="211"/>
      <c r="BR259" s="211"/>
      <c r="BS259" s="211"/>
      <c r="BT259" s="211"/>
      <c r="BU259" s="211"/>
      <c r="BV259" s="211"/>
      <c r="BW259" s="211"/>
      <c r="BX259" s="211"/>
      <c r="BY259" s="211"/>
      <c r="BZ259" s="211"/>
      <c r="CA259" s="211"/>
      <c r="CB259" s="211"/>
      <c r="CC259" s="211"/>
      <c r="CD259" s="210"/>
      <c r="CE259" s="210"/>
      <c r="CF259" s="210"/>
      <c r="CG259" s="210"/>
      <c r="CH259" s="210"/>
      <c r="CI259" s="210"/>
      <c r="CJ259" s="210"/>
      <c r="CK259" s="210"/>
      <c r="CL259" s="210"/>
      <c r="CM259" s="210"/>
      <c r="CN259" s="210"/>
      <c r="CO259" s="210"/>
      <c r="CP259" s="210"/>
      <c r="CQ259" s="210"/>
      <c r="CR259" s="210"/>
      <c r="CS259" s="210"/>
      <c r="CT259" s="210"/>
      <c r="CU259" s="210"/>
      <c r="CV259" s="210"/>
      <c r="CW259" s="210"/>
      <c r="CX259" s="210"/>
      <c r="CY259" s="210"/>
      <c r="CZ259" s="210"/>
      <c r="DA259" s="210"/>
      <c r="DB259" s="210"/>
      <c r="DC259" s="210"/>
      <c r="DD259" s="210"/>
      <c r="DE259" s="210"/>
      <c r="DF259" s="210"/>
      <c r="DG259" s="210"/>
      <c r="DH259" s="210"/>
      <c r="DI259" s="210"/>
      <c r="DJ259" s="210"/>
      <c r="DK259" s="210"/>
      <c r="DL259" s="210"/>
      <c r="DM259" s="210"/>
      <c r="DN259" s="210"/>
      <c r="DO259" s="210"/>
      <c r="DP259" s="211"/>
      <c r="DQ259" s="211"/>
      <c r="DR259" s="211"/>
      <c r="DS259" s="211"/>
      <c r="DT259" s="211"/>
      <c r="DU259" s="211"/>
      <c r="DV259" s="211"/>
      <c r="DW259" s="211"/>
    </row>
    <row r="260" spans="59:127" x14ac:dyDescent="0.25">
      <c r="BG260" s="210"/>
      <c r="BH260" s="211"/>
      <c r="BI260" s="211"/>
      <c r="BJ260" s="211"/>
      <c r="BK260" s="211"/>
      <c r="BL260" s="211"/>
      <c r="BM260" s="211"/>
      <c r="BN260" s="211"/>
      <c r="BO260" s="211"/>
      <c r="BP260" s="211"/>
      <c r="BQ260" s="211"/>
      <c r="BR260" s="211"/>
      <c r="BS260" s="211"/>
      <c r="BT260" s="211"/>
      <c r="BU260" s="211"/>
      <c r="BV260" s="211"/>
      <c r="BW260" s="211"/>
      <c r="BX260" s="211"/>
      <c r="BY260" s="211"/>
      <c r="BZ260" s="211"/>
      <c r="CA260" s="211"/>
      <c r="CB260" s="211"/>
      <c r="CC260" s="211"/>
      <c r="CD260" s="210"/>
      <c r="CE260" s="210"/>
      <c r="CF260" s="210"/>
      <c r="CG260" s="210"/>
      <c r="CH260" s="210"/>
      <c r="CI260" s="210"/>
      <c r="CJ260" s="210"/>
      <c r="CK260" s="210"/>
      <c r="CL260" s="210"/>
      <c r="CM260" s="210"/>
      <c r="CN260" s="210"/>
      <c r="CO260" s="210"/>
      <c r="CP260" s="210"/>
      <c r="CQ260" s="210"/>
      <c r="CR260" s="210"/>
      <c r="CS260" s="210"/>
      <c r="CT260" s="210"/>
      <c r="CU260" s="210"/>
      <c r="CV260" s="210"/>
      <c r="CW260" s="210"/>
      <c r="CX260" s="210"/>
      <c r="CY260" s="210"/>
      <c r="CZ260" s="210"/>
      <c r="DA260" s="210"/>
      <c r="DB260" s="210"/>
      <c r="DC260" s="210"/>
      <c r="DD260" s="210"/>
      <c r="DE260" s="210"/>
      <c r="DF260" s="210"/>
      <c r="DG260" s="210"/>
      <c r="DH260" s="210"/>
      <c r="DI260" s="210"/>
      <c r="DJ260" s="210"/>
      <c r="DK260" s="210"/>
      <c r="DL260" s="210"/>
      <c r="DM260" s="210"/>
      <c r="DN260" s="210"/>
      <c r="DO260" s="210"/>
      <c r="DP260" s="211"/>
      <c r="DQ260" s="211"/>
      <c r="DR260" s="211"/>
      <c r="DS260" s="211"/>
      <c r="DT260" s="211"/>
      <c r="DU260" s="211"/>
      <c r="DV260" s="211"/>
      <c r="DW260" s="211"/>
    </row>
    <row r="261" spans="59:127" x14ac:dyDescent="0.25">
      <c r="BG261" s="210"/>
      <c r="BH261" s="211"/>
      <c r="BI261" s="211"/>
      <c r="BJ261" s="211"/>
      <c r="BK261" s="211"/>
      <c r="BL261" s="211"/>
      <c r="BM261" s="211"/>
      <c r="BN261" s="211"/>
      <c r="BO261" s="211"/>
      <c r="BP261" s="211"/>
      <c r="BQ261" s="211"/>
      <c r="BR261" s="211"/>
      <c r="BS261" s="211"/>
      <c r="BT261" s="211"/>
      <c r="BU261" s="211"/>
      <c r="BV261" s="211"/>
      <c r="BW261" s="211"/>
      <c r="BX261" s="211"/>
      <c r="BY261" s="211"/>
      <c r="BZ261" s="211"/>
      <c r="CA261" s="211"/>
      <c r="CB261" s="211"/>
      <c r="CC261" s="211"/>
      <c r="CD261" s="210"/>
      <c r="CE261" s="210"/>
      <c r="CF261" s="210"/>
      <c r="CG261" s="210"/>
      <c r="CH261" s="210"/>
      <c r="CI261" s="210"/>
      <c r="CJ261" s="210"/>
      <c r="CK261" s="210"/>
      <c r="CL261" s="210"/>
      <c r="CM261" s="210"/>
      <c r="CN261" s="210"/>
      <c r="CO261" s="210"/>
      <c r="CP261" s="210"/>
      <c r="CQ261" s="210"/>
      <c r="CR261" s="210"/>
      <c r="CS261" s="210"/>
      <c r="CT261" s="210"/>
      <c r="CU261" s="210"/>
      <c r="CV261" s="210"/>
      <c r="CW261" s="210"/>
      <c r="CX261" s="210"/>
      <c r="CY261" s="210"/>
      <c r="CZ261" s="210"/>
      <c r="DA261" s="210"/>
      <c r="DB261" s="210"/>
      <c r="DC261" s="210"/>
      <c r="DD261" s="210"/>
      <c r="DE261" s="210"/>
      <c r="DF261" s="210"/>
      <c r="DG261" s="210"/>
      <c r="DH261" s="210"/>
      <c r="DI261" s="210"/>
      <c r="DJ261" s="210"/>
      <c r="DK261" s="210"/>
      <c r="DL261" s="210"/>
      <c r="DM261" s="210"/>
      <c r="DN261" s="210"/>
      <c r="DO261" s="210"/>
      <c r="DP261" s="211"/>
      <c r="DQ261" s="211"/>
      <c r="DR261" s="211"/>
      <c r="DS261" s="211"/>
      <c r="DT261" s="211"/>
      <c r="DU261" s="211"/>
      <c r="DV261" s="211"/>
      <c r="DW261" s="211"/>
    </row>
    <row r="262" spans="59:127" x14ac:dyDescent="0.25">
      <c r="BG262" s="210"/>
      <c r="BH262" s="211"/>
      <c r="BI262" s="211"/>
      <c r="BJ262" s="211"/>
      <c r="BK262" s="211"/>
      <c r="BL262" s="211"/>
      <c r="BM262" s="211"/>
      <c r="BN262" s="211"/>
      <c r="BO262" s="211"/>
      <c r="BP262" s="211"/>
      <c r="BQ262" s="211"/>
      <c r="BR262" s="211"/>
      <c r="BS262" s="211"/>
      <c r="BT262" s="211"/>
      <c r="BU262" s="211"/>
      <c r="BV262" s="211"/>
      <c r="BW262" s="211"/>
      <c r="BX262" s="211"/>
      <c r="BY262" s="211"/>
      <c r="BZ262" s="211"/>
      <c r="CA262" s="211"/>
      <c r="CB262" s="211"/>
      <c r="CC262" s="211"/>
      <c r="CD262" s="210"/>
      <c r="CE262" s="210"/>
      <c r="CF262" s="210"/>
      <c r="CG262" s="210"/>
      <c r="CH262" s="210"/>
      <c r="CI262" s="210"/>
      <c r="CJ262" s="210"/>
      <c r="CK262" s="210"/>
      <c r="CL262" s="210"/>
      <c r="CM262" s="210"/>
      <c r="CN262" s="210"/>
      <c r="CO262" s="210"/>
      <c r="CP262" s="210"/>
      <c r="CQ262" s="210"/>
      <c r="CR262" s="210"/>
      <c r="CS262" s="210"/>
      <c r="CT262" s="210"/>
      <c r="CU262" s="210"/>
      <c r="CV262" s="210"/>
      <c r="CW262" s="210"/>
      <c r="CX262" s="210"/>
      <c r="CY262" s="210"/>
      <c r="CZ262" s="210"/>
      <c r="DA262" s="210"/>
      <c r="DB262" s="210"/>
      <c r="DC262" s="210"/>
      <c r="DD262" s="210"/>
      <c r="DE262" s="210"/>
      <c r="DF262" s="210"/>
      <c r="DG262" s="210"/>
      <c r="DH262" s="210"/>
      <c r="DI262" s="210"/>
      <c r="DJ262" s="210"/>
      <c r="DK262" s="210"/>
      <c r="DL262" s="210"/>
      <c r="DM262" s="210"/>
      <c r="DN262" s="210"/>
      <c r="DO262" s="210"/>
      <c r="DP262" s="211"/>
      <c r="DQ262" s="211"/>
      <c r="DR262" s="211"/>
      <c r="DS262" s="211"/>
      <c r="DT262" s="211"/>
      <c r="DU262" s="211"/>
      <c r="DV262" s="211"/>
      <c r="DW262" s="211"/>
    </row>
    <row r="263" spans="59:127" x14ac:dyDescent="0.25">
      <c r="BG263" s="210"/>
      <c r="BH263" s="211"/>
      <c r="BI263" s="211"/>
      <c r="BJ263" s="211"/>
      <c r="BK263" s="211"/>
      <c r="BL263" s="211"/>
      <c r="BM263" s="211"/>
      <c r="BN263" s="211"/>
      <c r="BO263" s="211"/>
      <c r="BP263" s="211"/>
      <c r="BQ263" s="211"/>
      <c r="BR263" s="211"/>
      <c r="BS263" s="211"/>
      <c r="BT263" s="211"/>
      <c r="BU263" s="211"/>
      <c r="BV263" s="211"/>
      <c r="BW263" s="211"/>
      <c r="BX263" s="211"/>
      <c r="BY263" s="211"/>
      <c r="BZ263" s="211"/>
      <c r="CA263" s="211"/>
      <c r="CB263" s="211"/>
      <c r="CC263" s="211"/>
      <c r="CD263" s="210"/>
      <c r="CE263" s="210"/>
      <c r="CF263" s="210"/>
      <c r="CG263" s="210"/>
      <c r="CH263" s="210"/>
      <c r="CI263" s="210"/>
      <c r="CJ263" s="210"/>
      <c r="CK263" s="210"/>
      <c r="CL263" s="210"/>
      <c r="CM263" s="210"/>
      <c r="CN263" s="210"/>
      <c r="CO263" s="210"/>
      <c r="CP263" s="210"/>
      <c r="CQ263" s="210"/>
      <c r="CR263" s="210"/>
      <c r="CS263" s="210"/>
      <c r="CT263" s="210"/>
      <c r="CU263" s="210"/>
      <c r="CV263" s="210"/>
      <c r="CW263" s="210"/>
      <c r="CX263" s="210"/>
      <c r="CY263" s="210"/>
      <c r="CZ263" s="210"/>
      <c r="DA263" s="210"/>
      <c r="DB263" s="210"/>
      <c r="DC263" s="210"/>
      <c r="DD263" s="210"/>
      <c r="DE263" s="210"/>
      <c r="DF263" s="210"/>
      <c r="DG263" s="210"/>
      <c r="DH263" s="210"/>
      <c r="DI263" s="210"/>
      <c r="DJ263" s="210"/>
      <c r="DK263" s="210"/>
      <c r="DL263" s="210"/>
      <c r="DM263" s="210"/>
      <c r="DN263" s="210"/>
      <c r="DO263" s="210"/>
      <c r="DP263" s="211"/>
      <c r="DQ263" s="211"/>
      <c r="DR263" s="211"/>
      <c r="DS263" s="211"/>
      <c r="DT263" s="211"/>
      <c r="DU263" s="211"/>
      <c r="DV263" s="211"/>
      <c r="DW263" s="211"/>
    </row>
    <row r="264" spans="59:127" x14ac:dyDescent="0.25">
      <c r="BG264" s="210"/>
      <c r="BH264" s="211"/>
      <c r="BI264" s="211"/>
      <c r="BJ264" s="211"/>
      <c r="BK264" s="211"/>
      <c r="BL264" s="211"/>
      <c r="BM264" s="211"/>
      <c r="BN264" s="211"/>
      <c r="BO264" s="211"/>
      <c r="BP264" s="211"/>
      <c r="BQ264" s="211"/>
      <c r="BR264" s="211"/>
      <c r="BS264" s="211"/>
      <c r="BT264" s="211"/>
      <c r="BU264" s="211"/>
      <c r="BV264" s="211"/>
      <c r="BW264" s="211"/>
      <c r="BX264" s="211"/>
      <c r="BY264" s="211"/>
      <c r="BZ264" s="211"/>
      <c r="CA264" s="211"/>
      <c r="CB264" s="211"/>
      <c r="CC264" s="211"/>
      <c r="CD264" s="210"/>
      <c r="CE264" s="210"/>
      <c r="CF264" s="210"/>
      <c r="CG264" s="210"/>
      <c r="CH264" s="210"/>
      <c r="CI264" s="210"/>
      <c r="CJ264" s="210"/>
      <c r="CK264" s="210"/>
      <c r="CL264" s="210"/>
      <c r="CM264" s="210"/>
      <c r="CN264" s="210"/>
      <c r="CO264" s="210"/>
      <c r="CP264" s="210"/>
      <c r="CQ264" s="210"/>
      <c r="CR264" s="210"/>
      <c r="CS264" s="210"/>
      <c r="CT264" s="210"/>
      <c r="CU264" s="210"/>
      <c r="CV264" s="210"/>
      <c r="CW264" s="210"/>
      <c r="CX264" s="210"/>
      <c r="CY264" s="210"/>
      <c r="CZ264" s="210"/>
      <c r="DA264" s="210"/>
      <c r="DB264" s="210"/>
      <c r="DC264" s="210"/>
      <c r="DD264" s="210"/>
      <c r="DE264" s="210"/>
      <c r="DF264" s="210"/>
      <c r="DG264" s="210"/>
      <c r="DH264" s="210"/>
      <c r="DI264" s="210"/>
      <c r="DJ264" s="210"/>
      <c r="DK264" s="210"/>
      <c r="DL264" s="210"/>
      <c r="DM264" s="210"/>
      <c r="DN264" s="210"/>
      <c r="DO264" s="210"/>
      <c r="DP264" s="211"/>
      <c r="DQ264" s="211"/>
      <c r="DR264" s="211"/>
      <c r="DS264" s="211"/>
      <c r="DT264" s="211"/>
      <c r="DU264" s="211"/>
      <c r="DV264" s="211"/>
      <c r="DW264" s="211"/>
    </row>
    <row r="265" spans="59:127" x14ac:dyDescent="0.25">
      <c r="BG265" s="210"/>
      <c r="BH265" s="211"/>
      <c r="BI265" s="211"/>
      <c r="BJ265" s="211"/>
      <c r="BK265" s="211"/>
      <c r="BL265" s="211"/>
      <c r="BM265" s="211"/>
      <c r="BN265" s="211"/>
      <c r="BO265" s="211"/>
      <c r="BP265" s="211"/>
      <c r="BQ265" s="211"/>
      <c r="BR265" s="211"/>
      <c r="BS265" s="211"/>
      <c r="BT265" s="211"/>
      <c r="BU265" s="211"/>
      <c r="BV265" s="211"/>
      <c r="BW265" s="211"/>
      <c r="BX265" s="211"/>
      <c r="BY265" s="211"/>
      <c r="BZ265" s="211"/>
      <c r="CA265" s="211"/>
      <c r="CB265" s="211"/>
      <c r="CC265" s="211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1"/>
      <c r="DQ265" s="211"/>
      <c r="DR265" s="211"/>
      <c r="DS265" s="211"/>
      <c r="DT265" s="211"/>
      <c r="DU265" s="211"/>
      <c r="DV265" s="211"/>
      <c r="DW265" s="211"/>
    </row>
    <row r="266" spans="59:127" x14ac:dyDescent="0.25">
      <c r="BG266" s="210"/>
      <c r="BH266" s="211"/>
      <c r="BI266" s="211"/>
      <c r="BJ266" s="211"/>
      <c r="BK266" s="211"/>
      <c r="BL266" s="211"/>
      <c r="BM266" s="211"/>
      <c r="BN266" s="211"/>
      <c r="BO266" s="211"/>
      <c r="BP266" s="211"/>
      <c r="BQ266" s="211"/>
      <c r="BR266" s="211"/>
      <c r="BS266" s="211"/>
      <c r="BT266" s="211"/>
      <c r="BU266" s="211"/>
      <c r="BV266" s="211"/>
      <c r="BW266" s="211"/>
      <c r="BX266" s="211"/>
      <c r="BY266" s="211"/>
      <c r="BZ266" s="211"/>
      <c r="CA266" s="211"/>
      <c r="CB266" s="211"/>
      <c r="CC266" s="211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1"/>
      <c r="DQ266" s="211"/>
      <c r="DR266" s="211"/>
      <c r="DS266" s="211"/>
      <c r="DT266" s="211"/>
      <c r="DU266" s="211"/>
      <c r="DV266" s="211"/>
      <c r="DW266" s="211"/>
    </row>
    <row r="267" spans="59:127" x14ac:dyDescent="0.25">
      <c r="BG267" s="210"/>
      <c r="BH267" s="211"/>
      <c r="BI267" s="211"/>
      <c r="BJ267" s="211"/>
      <c r="BK267" s="211"/>
      <c r="BL267" s="211"/>
      <c r="BM267" s="211"/>
      <c r="BN267" s="211"/>
      <c r="BO267" s="211"/>
      <c r="BP267" s="211"/>
      <c r="BQ267" s="211"/>
      <c r="BR267" s="211"/>
      <c r="BS267" s="211"/>
      <c r="BT267" s="211"/>
      <c r="BU267" s="211"/>
      <c r="BV267" s="211"/>
      <c r="BW267" s="211"/>
      <c r="BX267" s="211"/>
      <c r="BY267" s="211"/>
      <c r="BZ267" s="211"/>
      <c r="CA267" s="211"/>
      <c r="CB267" s="211"/>
      <c r="CC267" s="211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1"/>
      <c r="DQ267" s="211"/>
      <c r="DR267" s="211"/>
      <c r="DS267" s="211"/>
      <c r="DT267" s="211"/>
      <c r="DU267" s="211"/>
      <c r="DV267" s="211"/>
      <c r="DW267" s="211"/>
    </row>
    <row r="268" spans="59:127" x14ac:dyDescent="0.25">
      <c r="BG268" s="210"/>
      <c r="BH268" s="211"/>
      <c r="BI268" s="211"/>
      <c r="BJ268" s="211"/>
      <c r="BK268" s="211"/>
      <c r="BL268" s="211"/>
      <c r="BM268" s="211"/>
      <c r="BN268" s="211"/>
      <c r="BO268" s="211"/>
      <c r="BP268" s="211"/>
      <c r="BQ268" s="211"/>
      <c r="BR268" s="211"/>
      <c r="BS268" s="211"/>
      <c r="BT268" s="211"/>
      <c r="BU268" s="211"/>
      <c r="BV268" s="211"/>
      <c r="BW268" s="211"/>
      <c r="BX268" s="211"/>
      <c r="BY268" s="211"/>
      <c r="BZ268" s="211"/>
      <c r="CA268" s="211"/>
      <c r="CB268" s="211"/>
      <c r="CC268" s="211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1"/>
      <c r="DQ268" s="211"/>
      <c r="DR268" s="211"/>
      <c r="DS268" s="211"/>
      <c r="DT268" s="211"/>
      <c r="DU268" s="211"/>
      <c r="DV268" s="211"/>
      <c r="DW268" s="211"/>
    </row>
    <row r="269" spans="59:127" x14ac:dyDescent="0.25">
      <c r="BG269" s="210"/>
      <c r="BH269" s="211"/>
      <c r="BI269" s="211"/>
      <c r="BJ269" s="211"/>
      <c r="BK269" s="211"/>
      <c r="BL269" s="211"/>
      <c r="BM269" s="211"/>
      <c r="BN269" s="211"/>
      <c r="BO269" s="211"/>
      <c r="BP269" s="211"/>
      <c r="BQ269" s="211"/>
      <c r="BR269" s="211"/>
      <c r="BS269" s="211"/>
      <c r="BT269" s="211"/>
      <c r="BU269" s="211"/>
      <c r="BV269" s="211"/>
      <c r="BW269" s="211"/>
      <c r="BX269" s="211"/>
      <c r="BY269" s="211"/>
      <c r="BZ269" s="211"/>
      <c r="CA269" s="211"/>
      <c r="CB269" s="211"/>
      <c r="CC269" s="211"/>
      <c r="CD269" s="210"/>
      <c r="CE269" s="210"/>
      <c r="CF269" s="210"/>
      <c r="CG269" s="210"/>
      <c r="CH269" s="210"/>
      <c r="CI269" s="210"/>
      <c r="CJ269" s="210"/>
      <c r="CK269" s="210"/>
      <c r="CL269" s="210"/>
      <c r="CM269" s="210"/>
      <c r="CN269" s="210"/>
      <c r="CO269" s="210"/>
      <c r="CP269" s="210"/>
      <c r="CQ269" s="210"/>
      <c r="CR269" s="210"/>
      <c r="CS269" s="210"/>
      <c r="CT269" s="210"/>
      <c r="CU269" s="210"/>
      <c r="CV269" s="210"/>
      <c r="CW269" s="210"/>
      <c r="CX269" s="210"/>
      <c r="CY269" s="210"/>
      <c r="CZ269" s="210"/>
      <c r="DA269" s="210"/>
      <c r="DB269" s="210"/>
      <c r="DC269" s="210"/>
      <c r="DD269" s="210"/>
      <c r="DE269" s="210"/>
      <c r="DF269" s="210"/>
      <c r="DG269" s="210"/>
      <c r="DH269" s="210"/>
      <c r="DI269" s="210"/>
      <c r="DJ269" s="210"/>
      <c r="DK269" s="210"/>
      <c r="DL269" s="210"/>
      <c r="DM269" s="210"/>
      <c r="DN269" s="210"/>
      <c r="DO269" s="210"/>
      <c r="DP269" s="211"/>
      <c r="DQ269" s="211"/>
      <c r="DR269" s="211"/>
      <c r="DS269" s="211"/>
      <c r="DT269" s="211"/>
      <c r="DU269" s="211"/>
      <c r="DV269" s="211"/>
      <c r="DW269" s="211"/>
    </row>
    <row r="270" spans="59:127" x14ac:dyDescent="0.25">
      <c r="BG270" s="210"/>
      <c r="BH270" s="211"/>
      <c r="BI270" s="211"/>
      <c r="BJ270" s="211"/>
      <c r="BK270" s="211"/>
      <c r="BL270" s="211"/>
      <c r="BM270" s="211"/>
      <c r="BN270" s="211"/>
      <c r="BO270" s="211"/>
      <c r="BP270" s="211"/>
      <c r="BQ270" s="211"/>
      <c r="BR270" s="211"/>
      <c r="BS270" s="211"/>
      <c r="BT270" s="211"/>
      <c r="BU270" s="211"/>
      <c r="BV270" s="211"/>
      <c r="BW270" s="211"/>
      <c r="BX270" s="211"/>
      <c r="BY270" s="211"/>
      <c r="BZ270" s="211"/>
      <c r="CA270" s="211"/>
      <c r="CB270" s="211"/>
      <c r="CC270" s="211"/>
      <c r="CD270" s="210"/>
      <c r="CE270" s="210"/>
      <c r="CF270" s="210"/>
      <c r="CG270" s="210"/>
      <c r="CH270" s="210"/>
      <c r="CI270" s="210"/>
      <c r="CJ270" s="210"/>
      <c r="CK270" s="210"/>
      <c r="CL270" s="210"/>
      <c r="CM270" s="210"/>
      <c r="CN270" s="210"/>
      <c r="CO270" s="210"/>
      <c r="CP270" s="210"/>
      <c r="CQ270" s="210"/>
      <c r="CR270" s="210"/>
      <c r="CS270" s="210"/>
      <c r="CT270" s="210"/>
      <c r="CU270" s="210"/>
      <c r="CV270" s="210"/>
      <c r="CW270" s="210"/>
      <c r="CX270" s="210"/>
      <c r="CY270" s="210"/>
      <c r="CZ270" s="210"/>
      <c r="DA270" s="210"/>
      <c r="DB270" s="210"/>
      <c r="DC270" s="210"/>
      <c r="DD270" s="210"/>
      <c r="DE270" s="210"/>
      <c r="DF270" s="210"/>
      <c r="DG270" s="210"/>
      <c r="DH270" s="210"/>
      <c r="DI270" s="210"/>
      <c r="DJ270" s="210"/>
      <c r="DK270" s="210"/>
      <c r="DL270" s="210"/>
      <c r="DM270" s="210"/>
      <c r="DN270" s="210"/>
      <c r="DO270" s="210"/>
      <c r="DP270" s="211"/>
      <c r="DQ270" s="211"/>
      <c r="DR270" s="211"/>
      <c r="DS270" s="211"/>
      <c r="DT270" s="211"/>
      <c r="DU270" s="211"/>
      <c r="DV270" s="211"/>
      <c r="DW270" s="211"/>
    </row>
    <row r="271" spans="59:127" x14ac:dyDescent="0.25">
      <c r="BG271" s="210"/>
      <c r="BH271" s="211"/>
      <c r="BI271" s="211"/>
      <c r="BJ271" s="211"/>
      <c r="BK271" s="211"/>
      <c r="BL271" s="211"/>
      <c r="BM271" s="211"/>
      <c r="BN271" s="211"/>
      <c r="BO271" s="211"/>
      <c r="BP271" s="211"/>
      <c r="BQ271" s="211"/>
      <c r="BR271" s="211"/>
      <c r="BS271" s="211"/>
      <c r="BT271" s="211"/>
      <c r="BU271" s="211"/>
      <c r="BV271" s="211"/>
      <c r="BW271" s="211"/>
      <c r="BX271" s="211"/>
      <c r="BY271" s="211"/>
      <c r="BZ271" s="211"/>
      <c r="CA271" s="211"/>
      <c r="CB271" s="211"/>
      <c r="CC271" s="211"/>
      <c r="CD271" s="210"/>
      <c r="CE271" s="210"/>
      <c r="CF271" s="210"/>
      <c r="CG271" s="210"/>
      <c r="CH271" s="210"/>
      <c r="CI271" s="210"/>
      <c r="CJ271" s="210"/>
      <c r="CK271" s="210"/>
      <c r="CL271" s="210"/>
      <c r="CM271" s="210"/>
      <c r="CN271" s="210"/>
      <c r="CO271" s="210"/>
      <c r="CP271" s="210"/>
      <c r="CQ271" s="210"/>
      <c r="CR271" s="210"/>
      <c r="CS271" s="210"/>
      <c r="CT271" s="210"/>
      <c r="CU271" s="210"/>
      <c r="CV271" s="210"/>
      <c r="CW271" s="210"/>
      <c r="CX271" s="210"/>
      <c r="CY271" s="210"/>
      <c r="CZ271" s="210"/>
      <c r="DA271" s="210"/>
      <c r="DB271" s="210"/>
      <c r="DC271" s="210"/>
      <c r="DD271" s="210"/>
      <c r="DE271" s="210"/>
      <c r="DF271" s="210"/>
      <c r="DG271" s="210"/>
      <c r="DH271" s="210"/>
      <c r="DI271" s="210"/>
      <c r="DJ271" s="210"/>
      <c r="DK271" s="210"/>
      <c r="DL271" s="210"/>
      <c r="DM271" s="210"/>
      <c r="DN271" s="210"/>
      <c r="DO271" s="210"/>
      <c r="DP271" s="211"/>
      <c r="DQ271" s="211"/>
      <c r="DR271" s="211"/>
      <c r="DS271" s="211"/>
      <c r="DT271" s="211"/>
      <c r="DU271" s="211"/>
      <c r="DV271" s="211"/>
      <c r="DW271" s="211"/>
    </row>
    <row r="272" spans="59:127" x14ac:dyDescent="0.25">
      <c r="BG272" s="210"/>
      <c r="BH272" s="211"/>
      <c r="BI272" s="211"/>
      <c r="BJ272" s="211"/>
      <c r="BK272" s="211"/>
      <c r="BL272" s="211"/>
      <c r="BM272" s="211"/>
      <c r="BN272" s="211"/>
      <c r="BO272" s="211"/>
      <c r="BP272" s="211"/>
      <c r="BQ272" s="211"/>
      <c r="BR272" s="211"/>
      <c r="BS272" s="211"/>
      <c r="BT272" s="211"/>
      <c r="BU272" s="211"/>
      <c r="BV272" s="211"/>
      <c r="BW272" s="211"/>
      <c r="BX272" s="211"/>
      <c r="BY272" s="211"/>
      <c r="BZ272" s="211"/>
      <c r="CA272" s="211"/>
      <c r="CB272" s="211"/>
      <c r="CC272" s="211"/>
      <c r="CD272" s="210"/>
      <c r="CE272" s="210"/>
      <c r="CF272" s="210"/>
      <c r="CG272" s="210"/>
      <c r="CH272" s="210"/>
      <c r="CI272" s="210"/>
      <c r="CJ272" s="210"/>
      <c r="CK272" s="210"/>
      <c r="CL272" s="210"/>
      <c r="CM272" s="210"/>
      <c r="CN272" s="210"/>
      <c r="CO272" s="210"/>
      <c r="CP272" s="210"/>
      <c r="CQ272" s="210"/>
      <c r="CR272" s="210"/>
      <c r="CS272" s="210"/>
      <c r="CT272" s="210"/>
      <c r="CU272" s="210"/>
      <c r="CV272" s="210"/>
      <c r="CW272" s="210"/>
      <c r="CX272" s="210"/>
      <c r="CY272" s="210"/>
      <c r="CZ272" s="210"/>
      <c r="DA272" s="210"/>
      <c r="DB272" s="210"/>
      <c r="DC272" s="210"/>
      <c r="DD272" s="210"/>
      <c r="DE272" s="210"/>
      <c r="DF272" s="210"/>
      <c r="DG272" s="210"/>
      <c r="DH272" s="210"/>
      <c r="DI272" s="210"/>
      <c r="DJ272" s="210"/>
      <c r="DK272" s="210"/>
      <c r="DL272" s="210"/>
      <c r="DM272" s="210"/>
      <c r="DN272" s="210"/>
      <c r="DO272" s="210"/>
      <c r="DP272" s="211"/>
      <c r="DQ272" s="211"/>
      <c r="DR272" s="211"/>
      <c r="DS272" s="211"/>
      <c r="DT272" s="211"/>
      <c r="DU272" s="211"/>
      <c r="DV272" s="211"/>
      <c r="DW272" s="211"/>
    </row>
    <row r="273" spans="59:127" x14ac:dyDescent="0.25">
      <c r="BG273" s="210"/>
      <c r="BH273" s="211"/>
      <c r="BI273" s="211"/>
      <c r="BJ273" s="211"/>
      <c r="BK273" s="211"/>
      <c r="BL273" s="211"/>
      <c r="BM273" s="211"/>
      <c r="BN273" s="211"/>
      <c r="BO273" s="211"/>
      <c r="BP273" s="211"/>
      <c r="BQ273" s="211"/>
      <c r="BR273" s="211"/>
      <c r="BS273" s="211"/>
      <c r="BT273" s="211"/>
      <c r="BU273" s="211"/>
      <c r="BV273" s="211"/>
      <c r="BW273" s="211"/>
      <c r="BX273" s="211"/>
      <c r="BY273" s="211"/>
      <c r="BZ273" s="211"/>
      <c r="CA273" s="211"/>
      <c r="CB273" s="211"/>
      <c r="CC273" s="211"/>
      <c r="CD273" s="210"/>
      <c r="CE273" s="210"/>
      <c r="CF273" s="210"/>
      <c r="CG273" s="210"/>
      <c r="CH273" s="210"/>
      <c r="CI273" s="210"/>
      <c r="CJ273" s="210"/>
      <c r="CK273" s="210"/>
      <c r="CL273" s="210"/>
      <c r="CM273" s="210"/>
      <c r="CN273" s="210"/>
      <c r="CO273" s="210"/>
      <c r="CP273" s="210"/>
      <c r="CQ273" s="210"/>
      <c r="CR273" s="210"/>
      <c r="CS273" s="210"/>
      <c r="CT273" s="210"/>
      <c r="CU273" s="210"/>
      <c r="CV273" s="210"/>
      <c r="CW273" s="210"/>
      <c r="CX273" s="210"/>
      <c r="CY273" s="210"/>
      <c r="CZ273" s="210"/>
      <c r="DA273" s="210"/>
      <c r="DB273" s="210"/>
      <c r="DC273" s="210"/>
      <c r="DD273" s="210"/>
      <c r="DE273" s="210"/>
      <c r="DF273" s="210"/>
      <c r="DG273" s="210"/>
      <c r="DH273" s="210"/>
      <c r="DI273" s="210"/>
      <c r="DJ273" s="210"/>
      <c r="DK273" s="210"/>
      <c r="DL273" s="210"/>
      <c r="DM273" s="210"/>
      <c r="DN273" s="210"/>
      <c r="DO273" s="210"/>
      <c r="DP273" s="211"/>
      <c r="DQ273" s="211"/>
      <c r="DR273" s="211"/>
      <c r="DS273" s="211"/>
      <c r="DT273" s="211"/>
      <c r="DU273" s="211"/>
      <c r="DV273" s="211"/>
      <c r="DW273" s="211"/>
    </row>
    <row r="274" spans="59:127" x14ac:dyDescent="0.25">
      <c r="BG274" s="210"/>
      <c r="BH274" s="211"/>
      <c r="BI274" s="211"/>
      <c r="BJ274" s="211"/>
      <c r="BK274" s="211"/>
      <c r="BL274" s="211"/>
      <c r="BM274" s="211"/>
      <c r="BN274" s="211"/>
      <c r="BO274" s="211"/>
      <c r="BP274" s="211"/>
      <c r="BQ274" s="211"/>
      <c r="BR274" s="211"/>
      <c r="BS274" s="211"/>
      <c r="BT274" s="211"/>
      <c r="BU274" s="211"/>
      <c r="BV274" s="211"/>
      <c r="BW274" s="211"/>
      <c r="BX274" s="211"/>
      <c r="BY274" s="211"/>
      <c r="BZ274" s="211"/>
      <c r="CA274" s="211"/>
      <c r="CB274" s="211"/>
      <c r="CC274" s="211"/>
      <c r="CD274" s="210"/>
      <c r="CE274" s="210"/>
      <c r="CF274" s="210"/>
      <c r="CG274" s="210"/>
      <c r="CH274" s="210"/>
      <c r="CI274" s="210"/>
      <c r="CJ274" s="210"/>
      <c r="CK274" s="210"/>
      <c r="CL274" s="210"/>
      <c r="CM274" s="210"/>
      <c r="CN274" s="210"/>
      <c r="CO274" s="210"/>
      <c r="CP274" s="210"/>
      <c r="CQ274" s="210"/>
      <c r="CR274" s="210"/>
      <c r="CS274" s="210"/>
      <c r="CT274" s="210"/>
      <c r="CU274" s="210"/>
      <c r="CV274" s="210"/>
      <c r="CW274" s="210"/>
      <c r="CX274" s="210"/>
      <c r="CY274" s="210"/>
      <c r="CZ274" s="210"/>
      <c r="DA274" s="210"/>
      <c r="DB274" s="210"/>
      <c r="DC274" s="210"/>
      <c r="DD274" s="210"/>
      <c r="DE274" s="210"/>
      <c r="DF274" s="210"/>
      <c r="DG274" s="210"/>
      <c r="DH274" s="210"/>
      <c r="DI274" s="210"/>
      <c r="DJ274" s="210"/>
      <c r="DK274" s="210"/>
      <c r="DL274" s="210"/>
      <c r="DM274" s="210"/>
      <c r="DN274" s="210"/>
      <c r="DO274" s="210"/>
      <c r="DP274" s="211"/>
      <c r="DQ274" s="211"/>
      <c r="DR274" s="211"/>
      <c r="DS274" s="211"/>
      <c r="DT274" s="211"/>
      <c r="DU274" s="211"/>
      <c r="DV274" s="211"/>
      <c r="DW274" s="211"/>
    </row>
    <row r="275" spans="59:127" x14ac:dyDescent="0.25">
      <c r="BG275" s="210"/>
      <c r="BH275" s="211"/>
      <c r="BI275" s="211"/>
      <c r="BJ275" s="211"/>
      <c r="BK275" s="211"/>
      <c r="BL275" s="211"/>
      <c r="BM275" s="211"/>
      <c r="BN275" s="211"/>
      <c r="BO275" s="211"/>
      <c r="BP275" s="211"/>
      <c r="BQ275" s="211"/>
      <c r="BR275" s="211"/>
      <c r="BS275" s="211"/>
      <c r="BT275" s="211"/>
      <c r="BU275" s="211"/>
      <c r="BV275" s="211"/>
      <c r="BW275" s="211"/>
      <c r="BX275" s="211"/>
      <c r="BY275" s="211"/>
      <c r="BZ275" s="211"/>
      <c r="CA275" s="211"/>
      <c r="CB275" s="211"/>
      <c r="CC275" s="211"/>
      <c r="CD275" s="210"/>
      <c r="CE275" s="210"/>
      <c r="CF275" s="210"/>
      <c r="CG275" s="210"/>
      <c r="CH275" s="210"/>
      <c r="CI275" s="210"/>
      <c r="CJ275" s="210"/>
      <c r="CK275" s="210"/>
      <c r="CL275" s="210"/>
      <c r="CM275" s="210"/>
      <c r="CN275" s="210"/>
      <c r="CO275" s="210"/>
      <c r="CP275" s="210"/>
      <c r="CQ275" s="210"/>
      <c r="CR275" s="210"/>
      <c r="CS275" s="210"/>
      <c r="CT275" s="210"/>
      <c r="CU275" s="210"/>
      <c r="CV275" s="210"/>
      <c r="CW275" s="210"/>
      <c r="CX275" s="210"/>
      <c r="CY275" s="210"/>
      <c r="CZ275" s="210"/>
      <c r="DA275" s="210"/>
      <c r="DB275" s="210"/>
      <c r="DC275" s="210"/>
      <c r="DD275" s="210"/>
      <c r="DE275" s="210"/>
      <c r="DF275" s="210"/>
      <c r="DG275" s="210"/>
      <c r="DH275" s="210"/>
      <c r="DI275" s="210"/>
      <c r="DJ275" s="210"/>
      <c r="DK275" s="210"/>
      <c r="DL275" s="210"/>
      <c r="DM275" s="210"/>
      <c r="DN275" s="210"/>
      <c r="DO275" s="210"/>
      <c r="DP275" s="211"/>
      <c r="DQ275" s="211"/>
      <c r="DR275" s="211"/>
      <c r="DS275" s="211"/>
      <c r="DT275" s="211"/>
      <c r="DU275" s="211"/>
      <c r="DV275" s="211"/>
      <c r="DW275" s="211"/>
    </row>
    <row r="276" spans="59:127" x14ac:dyDescent="0.25">
      <c r="BG276" s="210"/>
      <c r="BH276" s="211"/>
      <c r="BI276" s="211"/>
      <c r="BJ276" s="211"/>
      <c r="BK276" s="211"/>
      <c r="BL276" s="211"/>
      <c r="BM276" s="211"/>
      <c r="BN276" s="211"/>
      <c r="BO276" s="211"/>
      <c r="BP276" s="211"/>
      <c r="BQ276" s="211"/>
      <c r="BR276" s="211"/>
      <c r="BS276" s="211"/>
      <c r="BT276" s="211"/>
      <c r="BU276" s="211"/>
      <c r="BV276" s="211"/>
      <c r="BW276" s="211"/>
      <c r="BX276" s="211"/>
      <c r="BY276" s="211"/>
      <c r="BZ276" s="211"/>
      <c r="CA276" s="211"/>
      <c r="CB276" s="211"/>
      <c r="CC276" s="211"/>
      <c r="CD276" s="210"/>
      <c r="CE276" s="210"/>
      <c r="CF276" s="210"/>
      <c r="CG276" s="210"/>
      <c r="CH276" s="210"/>
      <c r="CI276" s="210"/>
      <c r="CJ276" s="210"/>
      <c r="CK276" s="210"/>
      <c r="CL276" s="210"/>
      <c r="CM276" s="210"/>
      <c r="CN276" s="210"/>
      <c r="CO276" s="210"/>
      <c r="CP276" s="210"/>
      <c r="CQ276" s="210"/>
      <c r="CR276" s="210"/>
      <c r="CS276" s="210"/>
      <c r="CT276" s="210"/>
      <c r="CU276" s="210"/>
      <c r="CV276" s="210"/>
      <c r="CW276" s="210"/>
      <c r="CX276" s="210"/>
      <c r="CY276" s="210"/>
      <c r="CZ276" s="210"/>
      <c r="DA276" s="210"/>
      <c r="DB276" s="210"/>
      <c r="DC276" s="210"/>
      <c r="DD276" s="210"/>
      <c r="DE276" s="210"/>
      <c r="DF276" s="210"/>
      <c r="DG276" s="210"/>
      <c r="DH276" s="210"/>
      <c r="DI276" s="210"/>
      <c r="DJ276" s="210"/>
      <c r="DK276" s="210"/>
      <c r="DL276" s="210"/>
      <c r="DM276" s="210"/>
      <c r="DN276" s="210"/>
      <c r="DO276" s="210"/>
      <c r="DP276" s="211"/>
      <c r="DQ276" s="211"/>
      <c r="DR276" s="211"/>
      <c r="DS276" s="211"/>
      <c r="DT276" s="211"/>
      <c r="DU276" s="211"/>
      <c r="DV276" s="211"/>
      <c r="DW276" s="211"/>
    </row>
    <row r="277" spans="59:127" x14ac:dyDescent="0.25">
      <c r="BG277" s="210"/>
      <c r="BH277" s="211"/>
      <c r="BI277" s="211"/>
      <c r="BJ277" s="211"/>
      <c r="BK277" s="211"/>
      <c r="BL277" s="211"/>
      <c r="BM277" s="211"/>
      <c r="BN277" s="211"/>
      <c r="BO277" s="211"/>
      <c r="BP277" s="211"/>
      <c r="BQ277" s="211"/>
      <c r="BR277" s="211"/>
      <c r="BS277" s="211"/>
      <c r="BT277" s="211"/>
      <c r="BU277" s="211"/>
      <c r="BV277" s="211"/>
      <c r="BW277" s="211"/>
      <c r="BX277" s="211"/>
      <c r="BY277" s="211"/>
      <c r="BZ277" s="211"/>
      <c r="CA277" s="211"/>
      <c r="CB277" s="211"/>
      <c r="CC277" s="211"/>
      <c r="CD277" s="210"/>
      <c r="CE277" s="210"/>
      <c r="CF277" s="210"/>
      <c r="CG277" s="210"/>
      <c r="CH277" s="210"/>
      <c r="CI277" s="210"/>
      <c r="CJ277" s="210"/>
      <c r="CK277" s="210"/>
      <c r="CL277" s="210"/>
      <c r="CM277" s="210"/>
      <c r="CN277" s="210"/>
      <c r="CO277" s="210"/>
      <c r="CP277" s="210"/>
      <c r="CQ277" s="210"/>
      <c r="CR277" s="210"/>
      <c r="CS277" s="210"/>
      <c r="CT277" s="210"/>
      <c r="CU277" s="210"/>
      <c r="CV277" s="210"/>
      <c r="CW277" s="210"/>
      <c r="CX277" s="210"/>
      <c r="CY277" s="210"/>
      <c r="CZ277" s="210"/>
      <c r="DA277" s="210"/>
      <c r="DB277" s="210"/>
      <c r="DC277" s="210"/>
      <c r="DD277" s="210"/>
      <c r="DE277" s="210"/>
      <c r="DF277" s="210"/>
      <c r="DG277" s="210"/>
      <c r="DH277" s="210"/>
      <c r="DI277" s="210"/>
      <c r="DJ277" s="210"/>
      <c r="DK277" s="210"/>
      <c r="DL277" s="210"/>
      <c r="DM277" s="210"/>
      <c r="DN277" s="210"/>
      <c r="DO277" s="210"/>
      <c r="DP277" s="211"/>
      <c r="DQ277" s="211"/>
      <c r="DR277" s="211"/>
      <c r="DS277" s="211"/>
      <c r="DT277" s="211"/>
      <c r="DU277" s="211"/>
      <c r="DV277" s="211"/>
      <c r="DW277" s="211"/>
    </row>
    <row r="278" spans="59:127" x14ac:dyDescent="0.25">
      <c r="BG278" s="210"/>
      <c r="BH278" s="211"/>
      <c r="BI278" s="211"/>
      <c r="BJ278" s="211"/>
      <c r="BK278" s="211"/>
      <c r="BL278" s="211"/>
      <c r="BM278" s="211"/>
      <c r="BN278" s="211"/>
      <c r="BO278" s="211"/>
      <c r="BP278" s="211"/>
      <c r="BQ278" s="211"/>
      <c r="BR278" s="211"/>
      <c r="BS278" s="211"/>
      <c r="BT278" s="211"/>
      <c r="BU278" s="211"/>
      <c r="BV278" s="211"/>
      <c r="BW278" s="211"/>
      <c r="BX278" s="211"/>
      <c r="BY278" s="211"/>
      <c r="BZ278" s="211"/>
      <c r="CA278" s="211"/>
      <c r="CB278" s="211"/>
      <c r="CC278" s="211"/>
      <c r="CD278" s="210"/>
      <c r="CE278" s="210"/>
      <c r="CF278" s="210"/>
      <c r="CG278" s="210"/>
      <c r="CH278" s="210"/>
      <c r="CI278" s="210"/>
      <c r="CJ278" s="210"/>
      <c r="CK278" s="210"/>
      <c r="CL278" s="210"/>
      <c r="CM278" s="210"/>
      <c r="CN278" s="210"/>
      <c r="CO278" s="210"/>
      <c r="CP278" s="210"/>
      <c r="CQ278" s="210"/>
      <c r="CR278" s="210"/>
      <c r="CS278" s="210"/>
      <c r="CT278" s="210"/>
      <c r="CU278" s="210"/>
      <c r="CV278" s="210"/>
      <c r="CW278" s="210"/>
      <c r="CX278" s="210"/>
      <c r="CY278" s="210"/>
      <c r="CZ278" s="210"/>
      <c r="DA278" s="210"/>
      <c r="DB278" s="210"/>
      <c r="DC278" s="210"/>
      <c r="DD278" s="210"/>
      <c r="DE278" s="210"/>
      <c r="DF278" s="210"/>
      <c r="DG278" s="210"/>
      <c r="DH278" s="210"/>
      <c r="DI278" s="210"/>
      <c r="DJ278" s="210"/>
      <c r="DK278" s="210"/>
      <c r="DL278" s="210"/>
      <c r="DM278" s="210"/>
      <c r="DN278" s="210"/>
      <c r="DO278" s="210"/>
      <c r="DP278" s="211"/>
      <c r="DQ278" s="211"/>
      <c r="DR278" s="211"/>
      <c r="DS278" s="211"/>
      <c r="DT278" s="211"/>
      <c r="DU278" s="211"/>
      <c r="DV278" s="211"/>
      <c r="DW278" s="211"/>
    </row>
    <row r="279" spans="59:127" x14ac:dyDescent="0.25">
      <c r="BG279" s="210"/>
      <c r="BH279" s="211"/>
      <c r="BI279" s="211"/>
      <c r="BJ279" s="211"/>
      <c r="BK279" s="211"/>
      <c r="BL279" s="211"/>
      <c r="BM279" s="211"/>
      <c r="BN279" s="211"/>
      <c r="BO279" s="211"/>
      <c r="BP279" s="211"/>
      <c r="BQ279" s="211"/>
      <c r="BR279" s="211"/>
      <c r="BS279" s="211"/>
      <c r="BT279" s="211"/>
      <c r="BU279" s="211"/>
      <c r="BV279" s="211"/>
      <c r="BW279" s="211"/>
      <c r="BX279" s="211"/>
      <c r="BY279" s="211"/>
      <c r="BZ279" s="211"/>
      <c r="CA279" s="211"/>
      <c r="CB279" s="211"/>
      <c r="CC279" s="211"/>
      <c r="CD279" s="210"/>
      <c r="CE279" s="210"/>
      <c r="CF279" s="210"/>
      <c r="CG279" s="210"/>
      <c r="CH279" s="210"/>
      <c r="CI279" s="210"/>
      <c r="CJ279" s="210"/>
      <c r="CK279" s="210"/>
      <c r="CL279" s="210"/>
      <c r="CM279" s="210"/>
      <c r="CN279" s="210"/>
      <c r="CO279" s="210"/>
      <c r="CP279" s="210"/>
      <c r="CQ279" s="210"/>
      <c r="CR279" s="210"/>
      <c r="CS279" s="210"/>
      <c r="CT279" s="210"/>
      <c r="CU279" s="210"/>
      <c r="CV279" s="210"/>
      <c r="CW279" s="210"/>
      <c r="CX279" s="210"/>
      <c r="CY279" s="210"/>
      <c r="CZ279" s="210"/>
      <c r="DA279" s="210"/>
      <c r="DB279" s="210"/>
      <c r="DC279" s="210"/>
      <c r="DD279" s="210"/>
      <c r="DE279" s="210"/>
      <c r="DF279" s="210"/>
      <c r="DG279" s="210"/>
      <c r="DH279" s="210"/>
      <c r="DI279" s="210"/>
      <c r="DJ279" s="210"/>
      <c r="DK279" s="210"/>
      <c r="DL279" s="210"/>
      <c r="DM279" s="210"/>
      <c r="DN279" s="210"/>
      <c r="DO279" s="210"/>
      <c r="DP279" s="211"/>
      <c r="DQ279" s="211"/>
      <c r="DR279" s="211"/>
      <c r="DS279" s="211"/>
      <c r="DT279" s="211"/>
      <c r="DU279" s="211"/>
      <c r="DV279" s="211"/>
      <c r="DW279" s="211"/>
    </row>
    <row r="280" spans="59:127" x14ac:dyDescent="0.25">
      <c r="BG280" s="210"/>
      <c r="BH280" s="211"/>
      <c r="BI280" s="211"/>
      <c r="BJ280" s="211"/>
      <c r="BK280" s="211"/>
      <c r="BL280" s="211"/>
      <c r="BM280" s="211"/>
      <c r="BN280" s="211"/>
      <c r="BO280" s="211"/>
      <c r="BP280" s="211"/>
      <c r="BQ280" s="211"/>
      <c r="BR280" s="211"/>
      <c r="BS280" s="211"/>
      <c r="BT280" s="211"/>
      <c r="BU280" s="211"/>
      <c r="BV280" s="211"/>
      <c r="BW280" s="211"/>
      <c r="BX280" s="211"/>
      <c r="BY280" s="211"/>
      <c r="BZ280" s="211"/>
      <c r="CA280" s="211"/>
      <c r="CB280" s="211"/>
      <c r="CC280" s="211"/>
      <c r="CD280" s="210"/>
      <c r="CE280" s="210"/>
      <c r="CF280" s="210"/>
      <c r="CG280" s="210"/>
      <c r="CH280" s="210"/>
      <c r="CI280" s="210"/>
      <c r="CJ280" s="210"/>
      <c r="CK280" s="210"/>
      <c r="CL280" s="210"/>
      <c r="CM280" s="210"/>
      <c r="CN280" s="210"/>
      <c r="CO280" s="210"/>
      <c r="CP280" s="210"/>
      <c r="CQ280" s="210"/>
      <c r="CR280" s="210"/>
      <c r="CS280" s="210"/>
      <c r="CT280" s="210"/>
      <c r="CU280" s="210"/>
      <c r="CV280" s="210"/>
      <c r="CW280" s="210"/>
      <c r="CX280" s="210"/>
      <c r="CY280" s="210"/>
      <c r="CZ280" s="210"/>
      <c r="DA280" s="210"/>
      <c r="DB280" s="210"/>
      <c r="DC280" s="210"/>
      <c r="DD280" s="210"/>
      <c r="DE280" s="210"/>
      <c r="DF280" s="210"/>
      <c r="DG280" s="210"/>
      <c r="DH280" s="210"/>
      <c r="DI280" s="210"/>
      <c r="DJ280" s="210"/>
      <c r="DK280" s="210"/>
      <c r="DL280" s="210"/>
      <c r="DM280" s="210"/>
      <c r="DN280" s="210"/>
      <c r="DO280" s="210"/>
      <c r="DP280" s="211"/>
      <c r="DQ280" s="211"/>
      <c r="DR280" s="211"/>
      <c r="DS280" s="211"/>
      <c r="DT280" s="211"/>
      <c r="DU280" s="211"/>
      <c r="DV280" s="211"/>
      <c r="DW280" s="211"/>
    </row>
    <row r="281" spans="59:127" x14ac:dyDescent="0.25">
      <c r="BG281" s="210"/>
      <c r="BH281" s="211"/>
      <c r="BI281" s="211"/>
      <c r="BJ281" s="211"/>
      <c r="BK281" s="211"/>
      <c r="BL281" s="211"/>
      <c r="BM281" s="211"/>
      <c r="BN281" s="211"/>
      <c r="BO281" s="211"/>
      <c r="BP281" s="211"/>
      <c r="BQ281" s="211"/>
      <c r="BR281" s="211"/>
      <c r="BS281" s="211"/>
      <c r="BT281" s="211"/>
      <c r="BU281" s="211"/>
      <c r="BV281" s="211"/>
      <c r="BW281" s="211"/>
      <c r="BX281" s="211"/>
      <c r="BY281" s="211"/>
      <c r="BZ281" s="211"/>
      <c r="CA281" s="211"/>
      <c r="CB281" s="211"/>
      <c r="CC281" s="211"/>
      <c r="CD281" s="210"/>
      <c r="CE281" s="210"/>
      <c r="CF281" s="210"/>
      <c r="CG281" s="210"/>
      <c r="CH281" s="210"/>
      <c r="CI281" s="210"/>
      <c r="CJ281" s="210"/>
      <c r="CK281" s="210"/>
      <c r="CL281" s="210"/>
      <c r="CM281" s="210"/>
      <c r="CN281" s="210"/>
      <c r="CO281" s="210"/>
      <c r="CP281" s="210"/>
      <c r="CQ281" s="210"/>
      <c r="CR281" s="210"/>
      <c r="CS281" s="210"/>
      <c r="CT281" s="210"/>
      <c r="CU281" s="210"/>
      <c r="CV281" s="210"/>
      <c r="CW281" s="210"/>
      <c r="CX281" s="210"/>
      <c r="CY281" s="210"/>
      <c r="CZ281" s="210"/>
      <c r="DA281" s="210"/>
      <c r="DB281" s="210"/>
      <c r="DC281" s="210"/>
      <c r="DD281" s="210"/>
      <c r="DE281" s="210"/>
      <c r="DF281" s="210"/>
      <c r="DG281" s="210"/>
      <c r="DH281" s="210"/>
      <c r="DI281" s="210"/>
      <c r="DJ281" s="210"/>
      <c r="DK281" s="210"/>
      <c r="DL281" s="210"/>
      <c r="DM281" s="210"/>
      <c r="DN281" s="210"/>
      <c r="DO281" s="210"/>
      <c r="DP281" s="211"/>
      <c r="DQ281" s="211"/>
      <c r="DR281" s="211"/>
      <c r="DS281" s="211"/>
      <c r="DT281" s="211"/>
      <c r="DU281" s="211"/>
      <c r="DV281" s="211"/>
      <c r="DW281" s="211"/>
    </row>
    <row r="282" spans="59:127" x14ac:dyDescent="0.25">
      <c r="BG282" s="210"/>
      <c r="BH282" s="211"/>
      <c r="BI282" s="211"/>
      <c r="BJ282" s="211"/>
      <c r="BK282" s="211"/>
      <c r="BL282" s="211"/>
      <c r="BM282" s="211"/>
      <c r="BN282" s="211"/>
      <c r="BO282" s="211"/>
      <c r="BP282" s="211"/>
      <c r="BQ282" s="211"/>
      <c r="BR282" s="211"/>
      <c r="BS282" s="211"/>
      <c r="BT282" s="211"/>
      <c r="BU282" s="211"/>
      <c r="BV282" s="211"/>
      <c r="BW282" s="211"/>
      <c r="BX282" s="211"/>
      <c r="BY282" s="211"/>
      <c r="BZ282" s="211"/>
      <c r="CA282" s="211"/>
      <c r="CB282" s="211"/>
      <c r="CC282" s="211"/>
      <c r="CD282" s="210"/>
      <c r="CE282" s="210"/>
      <c r="CF282" s="210"/>
      <c r="CG282" s="210"/>
      <c r="CH282" s="210"/>
      <c r="CI282" s="210"/>
      <c r="CJ282" s="210"/>
      <c r="CK282" s="210"/>
      <c r="CL282" s="210"/>
      <c r="CM282" s="210"/>
      <c r="CN282" s="210"/>
      <c r="CO282" s="210"/>
      <c r="CP282" s="210"/>
      <c r="CQ282" s="210"/>
      <c r="CR282" s="210"/>
      <c r="CS282" s="210"/>
      <c r="CT282" s="210"/>
      <c r="CU282" s="210"/>
      <c r="CV282" s="210"/>
      <c r="CW282" s="210"/>
      <c r="CX282" s="210"/>
      <c r="CY282" s="210"/>
      <c r="CZ282" s="210"/>
      <c r="DA282" s="210"/>
      <c r="DB282" s="210"/>
      <c r="DC282" s="210"/>
      <c r="DD282" s="210"/>
      <c r="DE282" s="210"/>
      <c r="DF282" s="210"/>
      <c r="DG282" s="210"/>
      <c r="DH282" s="210"/>
      <c r="DI282" s="210"/>
      <c r="DJ282" s="210"/>
      <c r="DK282" s="210"/>
      <c r="DL282" s="210"/>
      <c r="DM282" s="210"/>
      <c r="DN282" s="210"/>
      <c r="DO282" s="210"/>
      <c r="DP282" s="211"/>
      <c r="DQ282" s="211"/>
      <c r="DR282" s="211"/>
      <c r="DS282" s="211"/>
      <c r="DT282" s="211"/>
      <c r="DU282" s="211"/>
      <c r="DV282" s="211"/>
      <c r="DW282" s="211"/>
    </row>
    <row r="283" spans="59:127" x14ac:dyDescent="0.25">
      <c r="BG283" s="210"/>
      <c r="BH283" s="211"/>
      <c r="BI283" s="211"/>
      <c r="BJ283" s="211"/>
      <c r="BK283" s="211"/>
      <c r="BL283" s="211"/>
      <c r="BM283" s="211"/>
      <c r="BN283" s="211"/>
      <c r="BO283" s="211"/>
      <c r="BP283" s="211"/>
      <c r="BQ283" s="211"/>
      <c r="BR283" s="211"/>
      <c r="BS283" s="211"/>
      <c r="BT283" s="211"/>
      <c r="BU283" s="211"/>
      <c r="BV283" s="211"/>
      <c r="BW283" s="211"/>
      <c r="BX283" s="211"/>
      <c r="BY283" s="211"/>
      <c r="BZ283" s="211"/>
      <c r="CA283" s="211"/>
      <c r="CB283" s="211"/>
      <c r="CC283" s="211"/>
      <c r="CD283" s="210"/>
      <c r="CE283" s="210"/>
      <c r="CF283" s="210"/>
      <c r="CG283" s="210"/>
      <c r="CH283" s="210"/>
      <c r="CI283" s="210"/>
      <c r="CJ283" s="210"/>
      <c r="CK283" s="210"/>
      <c r="CL283" s="210"/>
      <c r="CM283" s="210"/>
      <c r="CN283" s="210"/>
      <c r="CO283" s="210"/>
      <c r="CP283" s="210"/>
      <c r="CQ283" s="210"/>
      <c r="CR283" s="210"/>
      <c r="CS283" s="210"/>
      <c r="CT283" s="210"/>
      <c r="CU283" s="210"/>
      <c r="CV283" s="210"/>
      <c r="CW283" s="210"/>
      <c r="CX283" s="210"/>
      <c r="CY283" s="210"/>
      <c r="CZ283" s="210"/>
      <c r="DA283" s="210"/>
      <c r="DB283" s="210"/>
      <c r="DC283" s="210"/>
      <c r="DD283" s="210"/>
      <c r="DE283" s="210"/>
      <c r="DF283" s="210"/>
      <c r="DG283" s="210"/>
      <c r="DH283" s="210"/>
      <c r="DI283" s="210"/>
      <c r="DJ283" s="210"/>
      <c r="DK283" s="210"/>
      <c r="DL283" s="210"/>
      <c r="DM283" s="210"/>
      <c r="DN283" s="210"/>
      <c r="DO283" s="210"/>
      <c r="DP283" s="211"/>
      <c r="DQ283" s="211"/>
      <c r="DR283" s="211"/>
      <c r="DS283" s="211"/>
      <c r="DT283" s="211"/>
      <c r="DU283" s="211"/>
      <c r="DV283" s="211"/>
      <c r="DW283" s="211"/>
    </row>
    <row r="284" spans="59:127" x14ac:dyDescent="0.25">
      <c r="BG284" s="210"/>
      <c r="BH284" s="211"/>
      <c r="BI284" s="211"/>
      <c r="BJ284" s="211"/>
      <c r="BK284" s="211"/>
      <c r="BL284" s="211"/>
      <c r="BM284" s="211"/>
      <c r="BN284" s="211"/>
      <c r="BO284" s="211"/>
      <c r="BP284" s="211"/>
      <c r="BQ284" s="211"/>
      <c r="BR284" s="211"/>
      <c r="BS284" s="211"/>
      <c r="BT284" s="211"/>
      <c r="BU284" s="211"/>
      <c r="BV284" s="211"/>
      <c r="BW284" s="211"/>
      <c r="BX284" s="211"/>
      <c r="BY284" s="211"/>
      <c r="BZ284" s="211"/>
      <c r="CA284" s="211"/>
      <c r="CB284" s="211"/>
      <c r="CC284" s="211"/>
      <c r="CD284" s="210"/>
      <c r="CE284" s="210"/>
      <c r="CF284" s="210"/>
      <c r="CG284" s="210"/>
      <c r="CH284" s="210"/>
      <c r="CI284" s="210"/>
      <c r="CJ284" s="210"/>
      <c r="CK284" s="210"/>
      <c r="CL284" s="210"/>
      <c r="CM284" s="210"/>
      <c r="CN284" s="210"/>
      <c r="CO284" s="210"/>
      <c r="CP284" s="210"/>
      <c r="CQ284" s="210"/>
      <c r="CR284" s="210"/>
      <c r="CS284" s="210"/>
      <c r="CT284" s="210"/>
      <c r="CU284" s="210"/>
      <c r="CV284" s="210"/>
      <c r="CW284" s="210"/>
      <c r="CX284" s="210"/>
      <c r="CY284" s="210"/>
      <c r="CZ284" s="210"/>
      <c r="DA284" s="210"/>
      <c r="DB284" s="210"/>
      <c r="DC284" s="210"/>
      <c r="DD284" s="210"/>
      <c r="DE284" s="210"/>
      <c r="DF284" s="210"/>
      <c r="DG284" s="210"/>
      <c r="DH284" s="210"/>
      <c r="DI284" s="210"/>
      <c r="DJ284" s="210"/>
      <c r="DK284" s="210"/>
      <c r="DL284" s="210"/>
      <c r="DM284" s="210"/>
      <c r="DN284" s="210"/>
      <c r="DO284" s="210"/>
      <c r="DP284" s="211"/>
      <c r="DQ284" s="211"/>
      <c r="DR284" s="211"/>
      <c r="DS284" s="211"/>
      <c r="DT284" s="211"/>
      <c r="DU284" s="211"/>
      <c r="DV284" s="211"/>
      <c r="DW284" s="211"/>
    </row>
    <row r="285" spans="59:127" x14ac:dyDescent="0.25">
      <c r="BG285" s="210"/>
      <c r="BH285" s="211"/>
      <c r="BI285" s="211"/>
      <c r="BJ285" s="211"/>
      <c r="BK285" s="211"/>
      <c r="BL285" s="211"/>
      <c r="BM285" s="211"/>
      <c r="BN285" s="211"/>
      <c r="BO285" s="211"/>
      <c r="BP285" s="211"/>
      <c r="BQ285" s="211"/>
      <c r="BR285" s="211"/>
      <c r="BS285" s="211"/>
      <c r="BT285" s="211"/>
      <c r="BU285" s="211"/>
      <c r="BV285" s="211"/>
      <c r="BW285" s="211"/>
      <c r="BX285" s="211"/>
      <c r="BY285" s="211"/>
      <c r="BZ285" s="211"/>
      <c r="CA285" s="211"/>
      <c r="CB285" s="211"/>
      <c r="CC285" s="211"/>
      <c r="CD285" s="210"/>
      <c r="CE285" s="210"/>
      <c r="CF285" s="210"/>
      <c r="CG285" s="210"/>
      <c r="CH285" s="210"/>
      <c r="CI285" s="210"/>
      <c r="CJ285" s="210"/>
      <c r="CK285" s="210"/>
      <c r="CL285" s="210"/>
      <c r="CM285" s="210"/>
      <c r="CN285" s="210"/>
      <c r="CO285" s="210"/>
      <c r="CP285" s="210"/>
      <c r="CQ285" s="210"/>
      <c r="CR285" s="210"/>
      <c r="CS285" s="210"/>
      <c r="CT285" s="210"/>
      <c r="CU285" s="210"/>
      <c r="CV285" s="210"/>
      <c r="CW285" s="210"/>
      <c r="CX285" s="210"/>
      <c r="CY285" s="210"/>
      <c r="CZ285" s="210"/>
      <c r="DA285" s="210"/>
      <c r="DB285" s="210"/>
      <c r="DC285" s="210"/>
      <c r="DD285" s="210"/>
      <c r="DE285" s="210"/>
      <c r="DF285" s="210"/>
      <c r="DG285" s="210"/>
      <c r="DH285" s="210"/>
      <c r="DI285" s="210"/>
      <c r="DJ285" s="210"/>
      <c r="DK285" s="210"/>
      <c r="DL285" s="210"/>
      <c r="DM285" s="210"/>
      <c r="DN285" s="210"/>
      <c r="DO285" s="210"/>
      <c r="DP285" s="211"/>
      <c r="DQ285" s="211"/>
      <c r="DR285" s="211"/>
      <c r="DS285" s="211"/>
      <c r="DT285" s="211"/>
      <c r="DU285" s="211"/>
      <c r="DV285" s="211"/>
      <c r="DW285" s="211"/>
    </row>
    <row r="286" spans="59:127" x14ac:dyDescent="0.25">
      <c r="BG286" s="210"/>
      <c r="BH286" s="211"/>
      <c r="BI286" s="211"/>
      <c r="BJ286" s="211"/>
      <c r="BK286" s="211"/>
      <c r="BL286" s="211"/>
      <c r="BM286" s="211"/>
      <c r="BN286" s="211"/>
      <c r="BO286" s="211"/>
      <c r="BP286" s="211"/>
      <c r="BQ286" s="211"/>
      <c r="BR286" s="211"/>
      <c r="BS286" s="211"/>
      <c r="BT286" s="211"/>
      <c r="BU286" s="211"/>
      <c r="BV286" s="211"/>
      <c r="BW286" s="211"/>
      <c r="BX286" s="211"/>
      <c r="BY286" s="211"/>
      <c r="BZ286" s="211"/>
      <c r="CA286" s="211"/>
      <c r="CB286" s="211"/>
      <c r="CC286" s="211"/>
      <c r="CD286" s="210"/>
      <c r="CE286" s="210"/>
      <c r="CF286" s="210"/>
      <c r="CG286" s="210"/>
      <c r="CH286" s="210"/>
      <c r="CI286" s="210"/>
      <c r="CJ286" s="210"/>
      <c r="CK286" s="210"/>
      <c r="CL286" s="210"/>
      <c r="CM286" s="210"/>
      <c r="CN286" s="210"/>
      <c r="CO286" s="210"/>
      <c r="CP286" s="210"/>
      <c r="CQ286" s="210"/>
      <c r="CR286" s="210"/>
      <c r="CS286" s="210"/>
      <c r="CT286" s="210"/>
      <c r="CU286" s="210"/>
      <c r="CV286" s="210"/>
      <c r="CW286" s="210"/>
      <c r="CX286" s="210"/>
      <c r="CY286" s="210"/>
      <c r="CZ286" s="210"/>
      <c r="DA286" s="210"/>
      <c r="DB286" s="210"/>
      <c r="DC286" s="210"/>
      <c r="DD286" s="210"/>
      <c r="DE286" s="210"/>
      <c r="DF286" s="210"/>
      <c r="DG286" s="210"/>
      <c r="DH286" s="210"/>
      <c r="DI286" s="210"/>
      <c r="DJ286" s="210"/>
      <c r="DK286" s="210"/>
      <c r="DL286" s="210"/>
      <c r="DM286" s="210"/>
      <c r="DN286" s="210"/>
      <c r="DO286" s="210"/>
      <c r="DP286" s="211"/>
      <c r="DQ286" s="211"/>
      <c r="DR286" s="211"/>
      <c r="DS286" s="211"/>
      <c r="DT286" s="211"/>
      <c r="DU286" s="211"/>
      <c r="DV286" s="211"/>
      <c r="DW286" s="211"/>
    </row>
    <row r="287" spans="59:127" x14ac:dyDescent="0.25">
      <c r="BG287" s="210"/>
      <c r="BH287" s="211"/>
      <c r="BI287" s="211"/>
      <c r="BJ287" s="211"/>
      <c r="BK287" s="211"/>
      <c r="BL287" s="211"/>
      <c r="BM287" s="211"/>
      <c r="BN287" s="211"/>
      <c r="BO287" s="211"/>
      <c r="BP287" s="211"/>
      <c r="BQ287" s="211"/>
      <c r="BR287" s="211"/>
      <c r="BS287" s="211"/>
      <c r="BT287" s="211"/>
      <c r="BU287" s="211"/>
      <c r="BV287" s="211"/>
      <c r="BW287" s="211"/>
      <c r="BX287" s="211"/>
      <c r="BY287" s="211"/>
      <c r="BZ287" s="211"/>
      <c r="CA287" s="211"/>
      <c r="CB287" s="211"/>
      <c r="CC287" s="211"/>
      <c r="CD287" s="210"/>
      <c r="CE287" s="210"/>
      <c r="CF287" s="210"/>
      <c r="CG287" s="210"/>
      <c r="CH287" s="210"/>
      <c r="CI287" s="210"/>
      <c r="CJ287" s="210"/>
      <c r="CK287" s="210"/>
      <c r="CL287" s="210"/>
      <c r="CM287" s="210"/>
      <c r="CN287" s="210"/>
      <c r="CO287" s="210"/>
      <c r="CP287" s="210"/>
      <c r="CQ287" s="210"/>
      <c r="CR287" s="210"/>
      <c r="CS287" s="210"/>
      <c r="CT287" s="210"/>
      <c r="CU287" s="210"/>
      <c r="CV287" s="210"/>
      <c r="CW287" s="210"/>
      <c r="CX287" s="210"/>
      <c r="CY287" s="210"/>
      <c r="CZ287" s="210"/>
      <c r="DA287" s="210"/>
      <c r="DB287" s="210"/>
      <c r="DC287" s="210"/>
      <c r="DD287" s="210"/>
      <c r="DE287" s="210"/>
      <c r="DF287" s="210"/>
      <c r="DG287" s="210"/>
      <c r="DH287" s="210"/>
      <c r="DI287" s="210"/>
      <c r="DJ287" s="210"/>
      <c r="DK287" s="210"/>
      <c r="DL287" s="210"/>
      <c r="DM287" s="210"/>
      <c r="DN287" s="210"/>
      <c r="DO287" s="210"/>
      <c r="DP287" s="211"/>
      <c r="DQ287" s="211"/>
      <c r="DR287" s="211"/>
      <c r="DS287" s="211"/>
      <c r="DT287" s="211"/>
      <c r="DU287" s="211"/>
      <c r="DV287" s="211"/>
      <c r="DW287" s="211"/>
    </row>
    <row r="288" spans="59:127" x14ac:dyDescent="0.25">
      <c r="BG288" s="210"/>
      <c r="BH288" s="211"/>
      <c r="BI288" s="211"/>
      <c r="BJ288" s="211"/>
      <c r="BK288" s="211"/>
      <c r="BL288" s="211"/>
      <c r="BM288" s="211"/>
      <c r="BN288" s="211"/>
      <c r="BO288" s="211"/>
      <c r="BP288" s="211"/>
      <c r="BQ288" s="211"/>
      <c r="BR288" s="211"/>
      <c r="BS288" s="211"/>
      <c r="BT288" s="211"/>
      <c r="BU288" s="211"/>
      <c r="BV288" s="211"/>
      <c r="BW288" s="211"/>
      <c r="BX288" s="211"/>
      <c r="BY288" s="211"/>
      <c r="BZ288" s="211"/>
      <c r="CA288" s="211"/>
      <c r="CB288" s="211"/>
      <c r="CC288" s="211"/>
      <c r="CD288" s="210"/>
      <c r="CE288" s="210"/>
      <c r="CF288" s="210"/>
      <c r="CG288" s="210"/>
      <c r="CH288" s="210"/>
      <c r="CI288" s="210"/>
      <c r="CJ288" s="210"/>
      <c r="CK288" s="210"/>
      <c r="CL288" s="210"/>
      <c r="CM288" s="210"/>
      <c r="CN288" s="210"/>
      <c r="CO288" s="210"/>
      <c r="CP288" s="210"/>
      <c r="CQ288" s="210"/>
      <c r="CR288" s="210"/>
      <c r="CS288" s="210"/>
      <c r="CT288" s="210"/>
      <c r="CU288" s="210"/>
      <c r="CV288" s="210"/>
      <c r="CW288" s="210"/>
      <c r="CX288" s="210"/>
      <c r="CY288" s="210"/>
      <c r="CZ288" s="210"/>
      <c r="DA288" s="210"/>
      <c r="DB288" s="210"/>
      <c r="DC288" s="210"/>
      <c r="DD288" s="210"/>
      <c r="DE288" s="210"/>
      <c r="DF288" s="210"/>
      <c r="DG288" s="210"/>
      <c r="DH288" s="210"/>
      <c r="DI288" s="210"/>
      <c r="DJ288" s="210"/>
      <c r="DK288" s="210"/>
      <c r="DL288" s="210"/>
      <c r="DM288" s="210"/>
      <c r="DN288" s="210"/>
      <c r="DO288" s="210"/>
      <c r="DP288" s="211"/>
      <c r="DQ288" s="211"/>
      <c r="DR288" s="211"/>
      <c r="DS288" s="211"/>
      <c r="DT288" s="211"/>
      <c r="DU288" s="211"/>
      <c r="DV288" s="211"/>
      <c r="DW288" s="211"/>
    </row>
    <row r="289" spans="59:127" x14ac:dyDescent="0.25">
      <c r="BG289" s="210"/>
      <c r="BH289" s="211"/>
      <c r="BI289" s="211"/>
      <c r="BJ289" s="211"/>
      <c r="BK289" s="211"/>
      <c r="BL289" s="211"/>
      <c r="BM289" s="211"/>
      <c r="BN289" s="211"/>
      <c r="BO289" s="211"/>
      <c r="BP289" s="211"/>
      <c r="BQ289" s="211"/>
      <c r="BR289" s="211"/>
      <c r="BS289" s="211"/>
      <c r="BT289" s="211"/>
      <c r="BU289" s="211"/>
      <c r="BV289" s="211"/>
      <c r="BW289" s="211"/>
      <c r="BX289" s="211"/>
      <c r="BY289" s="211"/>
      <c r="BZ289" s="211"/>
      <c r="CA289" s="211"/>
      <c r="CB289" s="211"/>
      <c r="CC289" s="211"/>
      <c r="CD289" s="210"/>
      <c r="CE289" s="210"/>
      <c r="CF289" s="210"/>
      <c r="CG289" s="210"/>
      <c r="CH289" s="210"/>
      <c r="CI289" s="210"/>
      <c r="CJ289" s="210"/>
      <c r="CK289" s="210"/>
      <c r="CL289" s="210"/>
      <c r="CM289" s="210"/>
      <c r="CN289" s="210"/>
      <c r="CO289" s="210"/>
      <c r="CP289" s="210"/>
      <c r="CQ289" s="210"/>
      <c r="CR289" s="210"/>
      <c r="CS289" s="210"/>
      <c r="CT289" s="210"/>
      <c r="CU289" s="210"/>
      <c r="CV289" s="210"/>
      <c r="CW289" s="210"/>
      <c r="CX289" s="210"/>
      <c r="CY289" s="210"/>
      <c r="CZ289" s="210"/>
      <c r="DA289" s="210"/>
      <c r="DB289" s="210"/>
      <c r="DC289" s="210"/>
      <c r="DD289" s="210"/>
      <c r="DE289" s="210"/>
      <c r="DF289" s="210"/>
      <c r="DG289" s="210"/>
      <c r="DH289" s="210"/>
      <c r="DI289" s="210"/>
      <c r="DJ289" s="210"/>
      <c r="DK289" s="210"/>
      <c r="DL289" s="210"/>
      <c r="DM289" s="210"/>
      <c r="DN289" s="210"/>
      <c r="DO289" s="210"/>
      <c r="DP289" s="211"/>
      <c r="DQ289" s="211"/>
      <c r="DR289" s="211"/>
      <c r="DS289" s="211"/>
      <c r="DT289" s="211"/>
      <c r="DU289" s="211"/>
      <c r="DV289" s="211"/>
      <c r="DW289" s="211"/>
    </row>
    <row r="290" spans="59:127" x14ac:dyDescent="0.25">
      <c r="BG290" s="210"/>
      <c r="BH290" s="211"/>
      <c r="BI290" s="211"/>
      <c r="BJ290" s="211"/>
      <c r="BK290" s="211"/>
      <c r="BL290" s="211"/>
      <c r="BM290" s="211"/>
      <c r="BN290" s="211"/>
      <c r="BO290" s="211"/>
      <c r="BP290" s="211"/>
      <c r="BQ290" s="211"/>
      <c r="BR290" s="211"/>
      <c r="BS290" s="211"/>
      <c r="BT290" s="211"/>
      <c r="BU290" s="211"/>
      <c r="BV290" s="211"/>
      <c r="BW290" s="211"/>
      <c r="BX290" s="211"/>
      <c r="BY290" s="211"/>
      <c r="BZ290" s="211"/>
      <c r="CA290" s="211"/>
      <c r="CB290" s="211"/>
      <c r="CC290" s="211"/>
      <c r="CD290" s="210"/>
      <c r="CE290" s="210"/>
      <c r="CF290" s="210"/>
      <c r="CG290" s="210"/>
      <c r="CH290" s="210"/>
      <c r="CI290" s="210"/>
      <c r="CJ290" s="210"/>
      <c r="CK290" s="210"/>
      <c r="CL290" s="210"/>
      <c r="CM290" s="210"/>
      <c r="CN290" s="210"/>
      <c r="CO290" s="210"/>
      <c r="CP290" s="210"/>
      <c r="CQ290" s="210"/>
      <c r="CR290" s="210"/>
      <c r="CS290" s="210"/>
      <c r="CT290" s="210"/>
      <c r="CU290" s="210"/>
      <c r="CV290" s="210"/>
      <c r="CW290" s="210"/>
      <c r="CX290" s="210"/>
      <c r="CY290" s="210"/>
      <c r="CZ290" s="210"/>
      <c r="DA290" s="210"/>
      <c r="DB290" s="210"/>
      <c r="DC290" s="210"/>
      <c r="DD290" s="210"/>
      <c r="DE290" s="210"/>
      <c r="DF290" s="210"/>
      <c r="DG290" s="210"/>
      <c r="DH290" s="210"/>
      <c r="DI290" s="210"/>
      <c r="DJ290" s="210"/>
      <c r="DK290" s="210"/>
      <c r="DL290" s="210"/>
      <c r="DM290" s="210"/>
      <c r="DN290" s="210"/>
      <c r="DO290" s="210"/>
      <c r="DP290" s="211"/>
      <c r="DQ290" s="211"/>
      <c r="DR290" s="211"/>
      <c r="DS290" s="211"/>
      <c r="DT290" s="211"/>
      <c r="DU290" s="211"/>
      <c r="DV290" s="211"/>
      <c r="DW290" s="211"/>
    </row>
    <row r="291" spans="59:127" x14ac:dyDescent="0.25">
      <c r="BG291" s="210"/>
      <c r="BH291" s="211"/>
      <c r="BI291" s="211"/>
      <c r="BJ291" s="211"/>
      <c r="BK291" s="211"/>
      <c r="BL291" s="211"/>
      <c r="BM291" s="211"/>
      <c r="BN291" s="211"/>
      <c r="BO291" s="211"/>
      <c r="BP291" s="211"/>
      <c r="BQ291" s="211"/>
      <c r="BR291" s="211"/>
      <c r="BS291" s="211"/>
      <c r="BT291" s="211"/>
      <c r="BU291" s="211"/>
      <c r="BV291" s="211"/>
      <c r="BW291" s="211"/>
      <c r="BX291" s="211"/>
      <c r="BY291" s="211"/>
      <c r="BZ291" s="211"/>
      <c r="CA291" s="211"/>
      <c r="CB291" s="211"/>
      <c r="CC291" s="211"/>
      <c r="CD291" s="210"/>
      <c r="CE291" s="210"/>
      <c r="CF291" s="210"/>
      <c r="CG291" s="210"/>
      <c r="CH291" s="210"/>
      <c r="CI291" s="210"/>
      <c r="CJ291" s="210"/>
      <c r="CK291" s="210"/>
      <c r="CL291" s="210"/>
      <c r="CM291" s="210"/>
      <c r="CN291" s="210"/>
      <c r="CO291" s="210"/>
      <c r="CP291" s="210"/>
      <c r="CQ291" s="210"/>
      <c r="CR291" s="210"/>
      <c r="CS291" s="210"/>
      <c r="CT291" s="210"/>
      <c r="CU291" s="210"/>
      <c r="CV291" s="210"/>
      <c r="CW291" s="210"/>
      <c r="CX291" s="210"/>
      <c r="CY291" s="210"/>
      <c r="CZ291" s="210"/>
      <c r="DA291" s="210"/>
      <c r="DB291" s="210"/>
      <c r="DC291" s="210"/>
      <c r="DD291" s="210"/>
      <c r="DE291" s="210"/>
      <c r="DF291" s="210"/>
      <c r="DG291" s="210"/>
      <c r="DH291" s="210"/>
      <c r="DI291" s="210"/>
      <c r="DJ291" s="210"/>
      <c r="DK291" s="210"/>
      <c r="DL291" s="210"/>
      <c r="DM291" s="210"/>
      <c r="DN291" s="210"/>
      <c r="DO291" s="210"/>
      <c r="DP291" s="211"/>
      <c r="DQ291" s="211"/>
      <c r="DR291" s="211"/>
      <c r="DS291" s="211"/>
      <c r="DT291" s="211"/>
      <c r="DU291" s="211"/>
      <c r="DV291" s="211"/>
      <c r="DW291" s="211"/>
    </row>
    <row r="292" spans="59:127" x14ac:dyDescent="0.25">
      <c r="BG292" s="210"/>
      <c r="BH292" s="211"/>
      <c r="BI292" s="211"/>
      <c r="BJ292" s="211"/>
      <c r="BK292" s="211"/>
      <c r="BL292" s="211"/>
      <c r="BM292" s="211"/>
      <c r="BN292" s="211"/>
      <c r="BO292" s="211"/>
      <c r="BP292" s="211"/>
      <c r="BQ292" s="211"/>
      <c r="BR292" s="211"/>
      <c r="BS292" s="211"/>
      <c r="BT292" s="211"/>
      <c r="BU292" s="211"/>
      <c r="BV292" s="211"/>
      <c r="BW292" s="211"/>
      <c r="BX292" s="211"/>
      <c r="BY292" s="211"/>
      <c r="BZ292" s="211"/>
      <c r="CA292" s="211"/>
      <c r="CB292" s="211"/>
      <c r="CC292" s="211"/>
      <c r="CD292" s="210"/>
      <c r="CE292" s="210"/>
      <c r="CF292" s="210"/>
      <c r="CG292" s="210"/>
      <c r="CH292" s="210"/>
      <c r="CI292" s="210"/>
      <c r="CJ292" s="210"/>
      <c r="CK292" s="210"/>
      <c r="CL292" s="210"/>
      <c r="CM292" s="210"/>
      <c r="CN292" s="210"/>
      <c r="CO292" s="210"/>
      <c r="CP292" s="210"/>
      <c r="CQ292" s="210"/>
      <c r="CR292" s="210"/>
      <c r="CS292" s="210"/>
      <c r="CT292" s="210"/>
      <c r="CU292" s="210"/>
      <c r="CV292" s="210"/>
      <c r="CW292" s="210"/>
      <c r="CX292" s="210"/>
      <c r="CY292" s="210"/>
      <c r="CZ292" s="210"/>
      <c r="DA292" s="210"/>
      <c r="DB292" s="210"/>
      <c r="DC292" s="210"/>
      <c r="DD292" s="210"/>
      <c r="DE292" s="210"/>
      <c r="DF292" s="210"/>
      <c r="DG292" s="210"/>
      <c r="DH292" s="210"/>
      <c r="DI292" s="210"/>
      <c r="DJ292" s="210"/>
      <c r="DK292" s="210"/>
      <c r="DL292" s="210"/>
      <c r="DM292" s="210"/>
      <c r="DN292" s="210"/>
      <c r="DO292" s="210"/>
      <c r="DP292" s="211"/>
      <c r="DQ292" s="211"/>
      <c r="DR292" s="211"/>
      <c r="DS292" s="211"/>
      <c r="DT292" s="211"/>
      <c r="DU292" s="211"/>
      <c r="DV292" s="211"/>
      <c r="DW292" s="211"/>
    </row>
    <row r="293" spans="59:127" x14ac:dyDescent="0.25">
      <c r="BG293" s="210"/>
      <c r="BH293" s="211"/>
      <c r="BI293" s="211"/>
      <c r="BJ293" s="211"/>
      <c r="BK293" s="211"/>
      <c r="BL293" s="211"/>
      <c r="BM293" s="211"/>
      <c r="BN293" s="211"/>
      <c r="BO293" s="211"/>
      <c r="BP293" s="211"/>
      <c r="BQ293" s="211"/>
      <c r="BR293" s="211"/>
      <c r="BS293" s="211"/>
      <c r="BT293" s="211"/>
      <c r="BU293" s="211"/>
      <c r="BV293" s="211"/>
      <c r="BW293" s="211"/>
      <c r="BX293" s="211"/>
      <c r="BY293" s="211"/>
      <c r="BZ293" s="211"/>
      <c r="CA293" s="211"/>
      <c r="CB293" s="211"/>
      <c r="CC293" s="211"/>
      <c r="CD293" s="210"/>
      <c r="CE293" s="210"/>
      <c r="CF293" s="210"/>
      <c r="CG293" s="210"/>
      <c r="CH293" s="210"/>
      <c r="CI293" s="210"/>
      <c r="CJ293" s="210"/>
      <c r="CK293" s="210"/>
      <c r="CL293" s="210"/>
      <c r="CM293" s="210"/>
      <c r="CN293" s="210"/>
      <c r="CO293" s="210"/>
      <c r="CP293" s="210"/>
      <c r="CQ293" s="210"/>
      <c r="CR293" s="210"/>
      <c r="CS293" s="210"/>
      <c r="CT293" s="210"/>
      <c r="CU293" s="210"/>
      <c r="CV293" s="210"/>
      <c r="CW293" s="210"/>
      <c r="CX293" s="210"/>
      <c r="CY293" s="210"/>
      <c r="CZ293" s="210"/>
      <c r="DA293" s="210"/>
      <c r="DB293" s="210"/>
      <c r="DC293" s="210"/>
      <c r="DD293" s="210"/>
      <c r="DE293" s="210"/>
      <c r="DF293" s="210"/>
      <c r="DG293" s="210"/>
      <c r="DH293" s="210"/>
      <c r="DI293" s="210"/>
      <c r="DJ293" s="210"/>
      <c r="DK293" s="210"/>
      <c r="DL293" s="210"/>
      <c r="DM293" s="210"/>
      <c r="DN293" s="210"/>
      <c r="DO293" s="210"/>
      <c r="DP293" s="211"/>
      <c r="DQ293" s="211"/>
      <c r="DR293" s="211"/>
      <c r="DS293" s="211"/>
      <c r="DT293" s="211"/>
      <c r="DU293" s="211"/>
      <c r="DV293" s="211"/>
      <c r="DW293" s="211"/>
    </row>
    <row r="294" spans="59:127" x14ac:dyDescent="0.25">
      <c r="BG294" s="210"/>
      <c r="BH294" s="211"/>
      <c r="BI294" s="211"/>
      <c r="BJ294" s="211"/>
      <c r="BK294" s="211"/>
      <c r="BL294" s="211"/>
      <c r="BM294" s="211"/>
      <c r="BN294" s="211"/>
      <c r="BO294" s="211"/>
      <c r="BP294" s="211"/>
      <c r="BQ294" s="211"/>
      <c r="BR294" s="211"/>
      <c r="BS294" s="211"/>
      <c r="BT294" s="211"/>
      <c r="BU294" s="211"/>
      <c r="BV294" s="211"/>
      <c r="BW294" s="211"/>
      <c r="BX294" s="211"/>
      <c r="BY294" s="211"/>
      <c r="BZ294" s="211"/>
      <c r="CA294" s="211"/>
      <c r="CB294" s="211"/>
      <c r="CC294" s="211"/>
      <c r="CD294" s="210"/>
      <c r="CE294" s="210"/>
      <c r="CF294" s="210"/>
      <c r="CG294" s="210"/>
      <c r="CH294" s="210"/>
      <c r="CI294" s="210"/>
      <c r="CJ294" s="210"/>
      <c r="CK294" s="210"/>
      <c r="CL294" s="210"/>
      <c r="CM294" s="210"/>
      <c r="CN294" s="210"/>
      <c r="CO294" s="210"/>
      <c r="CP294" s="210"/>
      <c r="CQ294" s="210"/>
      <c r="CR294" s="210"/>
      <c r="CS294" s="210"/>
      <c r="CT294" s="210"/>
      <c r="CU294" s="210"/>
      <c r="CV294" s="210"/>
      <c r="CW294" s="210"/>
      <c r="CX294" s="210"/>
      <c r="CY294" s="210"/>
      <c r="CZ294" s="210"/>
      <c r="DA294" s="210"/>
      <c r="DB294" s="210"/>
      <c r="DC294" s="210"/>
      <c r="DD294" s="210"/>
      <c r="DE294" s="210"/>
      <c r="DF294" s="210"/>
      <c r="DG294" s="210"/>
      <c r="DH294" s="210"/>
      <c r="DI294" s="210"/>
      <c r="DJ294" s="210"/>
      <c r="DK294" s="210"/>
      <c r="DL294" s="210"/>
      <c r="DM294" s="210"/>
      <c r="DN294" s="210"/>
      <c r="DO294" s="210"/>
      <c r="DP294" s="211"/>
      <c r="DQ294" s="211"/>
      <c r="DR294" s="211"/>
      <c r="DS294" s="211"/>
      <c r="DT294" s="211"/>
      <c r="DU294" s="211"/>
      <c r="DV294" s="211"/>
      <c r="DW294" s="211"/>
    </row>
    <row r="295" spans="59:127" x14ac:dyDescent="0.25">
      <c r="BG295" s="210"/>
      <c r="BH295" s="211"/>
      <c r="BI295" s="211"/>
      <c r="BJ295" s="211"/>
      <c r="BK295" s="211"/>
      <c r="BL295" s="211"/>
      <c r="BM295" s="211"/>
      <c r="BN295" s="211"/>
      <c r="BO295" s="211"/>
      <c r="BP295" s="211"/>
      <c r="BQ295" s="211"/>
      <c r="BR295" s="211"/>
      <c r="BS295" s="211"/>
      <c r="BT295" s="211"/>
      <c r="BU295" s="211"/>
      <c r="BV295" s="211"/>
      <c r="BW295" s="211"/>
      <c r="BX295" s="211"/>
      <c r="BY295" s="211"/>
      <c r="BZ295" s="211"/>
      <c r="CA295" s="211"/>
      <c r="CB295" s="211"/>
      <c r="CC295" s="211"/>
      <c r="CD295" s="210"/>
      <c r="CE295" s="210"/>
      <c r="CF295" s="210"/>
      <c r="CG295" s="210"/>
      <c r="CH295" s="210"/>
      <c r="CI295" s="210"/>
      <c r="CJ295" s="210"/>
      <c r="CK295" s="210"/>
      <c r="CL295" s="210"/>
      <c r="CM295" s="210"/>
      <c r="CN295" s="210"/>
      <c r="CO295" s="210"/>
      <c r="CP295" s="210"/>
      <c r="CQ295" s="210"/>
      <c r="CR295" s="210"/>
      <c r="CS295" s="210"/>
      <c r="CT295" s="210"/>
      <c r="CU295" s="210"/>
      <c r="CV295" s="210"/>
      <c r="CW295" s="210"/>
      <c r="CX295" s="210"/>
      <c r="CY295" s="210"/>
      <c r="CZ295" s="210"/>
      <c r="DA295" s="210"/>
      <c r="DB295" s="210"/>
      <c r="DC295" s="210"/>
      <c r="DD295" s="210"/>
      <c r="DE295" s="210"/>
      <c r="DF295" s="210"/>
      <c r="DG295" s="210"/>
      <c r="DH295" s="210"/>
      <c r="DI295" s="210"/>
      <c r="DJ295" s="210"/>
      <c r="DK295" s="210"/>
      <c r="DL295" s="210"/>
      <c r="DM295" s="210"/>
      <c r="DN295" s="210"/>
      <c r="DO295" s="210"/>
      <c r="DP295" s="211"/>
      <c r="DQ295" s="211"/>
      <c r="DR295" s="211"/>
      <c r="DS295" s="211"/>
      <c r="DT295" s="211"/>
      <c r="DU295" s="211"/>
      <c r="DV295" s="211"/>
      <c r="DW295" s="211"/>
    </row>
    <row r="296" spans="59:127" x14ac:dyDescent="0.25">
      <c r="BG296" s="210"/>
      <c r="BH296" s="211"/>
      <c r="BI296" s="211"/>
      <c r="BJ296" s="211"/>
      <c r="BK296" s="211"/>
      <c r="BL296" s="211"/>
      <c r="BM296" s="211"/>
      <c r="BN296" s="211"/>
      <c r="BO296" s="211"/>
      <c r="BP296" s="211"/>
      <c r="BQ296" s="211"/>
      <c r="BR296" s="211"/>
      <c r="BS296" s="211"/>
      <c r="BT296" s="211"/>
      <c r="BU296" s="211"/>
      <c r="BV296" s="211"/>
      <c r="BW296" s="211"/>
      <c r="BX296" s="211"/>
      <c r="BY296" s="211"/>
      <c r="BZ296" s="211"/>
      <c r="CA296" s="211"/>
      <c r="CB296" s="211"/>
      <c r="CC296" s="211"/>
      <c r="CD296" s="210"/>
      <c r="CE296" s="210"/>
      <c r="CF296" s="210"/>
      <c r="CG296" s="210"/>
      <c r="CH296" s="210"/>
      <c r="CI296" s="210"/>
      <c r="CJ296" s="210"/>
      <c r="CK296" s="210"/>
      <c r="CL296" s="210"/>
      <c r="CM296" s="210"/>
      <c r="CN296" s="210"/>
      <c r="CO296" s="210"/>
      <c r="CP296" s="210"/>
      <c r="CQ296" s="210"/>
      <c r="CR296" s="210"/>
      <c r="CS296" s="210"/>
      <c r="CT296" s="210"/>
      <c r="CU296" s="210"/>
      <c r="CV296" s="210"/>
      <c r="CW296" s="210"/>
      <c r="CX296" s="210"/>
      <c r="CY296" s="210"/>
      <c r="CZ296" s="210"/>
      <c r="DA296" s="210"/>
      <c r="DB296" s="210"/>
      <c r="DC296" s="210"/>
      <c r="DD296" s="210"/>
      <c r="DE296" s="210"/>
      <c r="DF296" s="210"/>
      <c r="DG296" s="210"/>
      <c r="DH296" s="210"/>
      <c r="DI296" s="210"/>
      <c r="DJ296" s="210"/>
      <c r="DK296" s="210"/>
      <c r="DL296" s="210"/>
      <c r="DM296" s="210"/>
      <c r="DN296" s="210"/>
      <c r="DO296" s="210"/>
      <c r="DP296" s="211"/>
      <c r="DQ296" s="211"/>
      <c r="DR296" s="211"/>
      <c r="DS296" s="211"/>
      <c r="DT296" s="211"/>
      <c r="DU296" s="211"/>
      <c r="DV296" s="211"/>
      <c r="DW296" s="211"/>
    </row>
    <row r="297" spans="59:127" x14ac:dyDescent="0.25">
      <c r="BG297" s="210"/>
      <c r="BH297" s="211"/>
      <c r="BI297" s="211"/>
      <c r="BJ297" s="211"/>
      <c r="BK297" s="211"/>
      <c r="BL297" s="211"/>
      <c r="BM297" s="211"/>
      <c r="BN297" s="211"/>
      <c r="BO297" s="211"/>
      <c r="BP297" s="211"/>
      <c r="BQ297" s="211"/>
      <c r="BR297" s="211"/>
      <c r="BS297" s="211"/>
      <c r="BT297" s="211"/>
      <c r="BU297" s="211"/>
      <c r="BV297" s="211"/>
      <c r="BW297" s="211"/>
      <c r="BX297" s="211"/>
      <c r="BY297" s="211"/>
      <c r="BZ297" s="211"/>
      <c r="CA297" s="211"/>
      <c r="CB297" s="211"/>
      <c r="CC297" s="211"/>
      <c r="CD297" s="210"/>
      <c r="CE297" s="210"/>
      <c r="CF297" s="210"/>
      <c r="CG297" s="210"/>
      <c r="CH297" s="210"/>
      <c r="CI297" s="210"/>
      <c r="CJ297" s="210"/>
      <c r="CK297" s="210"/>
      <c r="CL297" s="210"/>
      <c r="CM297" s="210"/>
      <c r="CN297" s="210"/>
      <c r="CO297" s="210"/>
      <c r="CP297" s="210"/>
      <c r="CQ297" s="210"/>
      <c r="CR297" s="210"/>
      <c r="CS297" s="210"/>
      <c r="CT297" s="210"/>
      <c r="CU297" s="210"/>
      <c r="CV297" s="210"/>
      <c r="CW297" s="210"/>
      <c r="CX297" s="210"/>
      <c r="CY297" s="210"/>
      <c r="CZ297" s="210"/>
      <c r="DA297" s="210"/>
      <c r="DB297" s="210"/>
      <c r="DC297" s="210"/>
      <c r="DD297" s="210"/>
      <c r="DE297" s="210"/>
      <c r="DF297" s="210"/>
      <c r="DG297" s="210"/>
      <c r="DH297" s="210"/>
      <c r="DI297" s="210"/>
      <c r="DJ297" s="210"/>
      <c r="DK297" s="210"/>
      <c r="DL297" s="210"/>
      <c r="DM297" s="210"/>
      <c r="DN297" s="210"/>
      <c r="DO297" s="210"/>
      <c r="DP297" s="211"/>
      <c r="DQ297" s="211"/>
      <c r="DR297" s="211"/>
      <c r="DS297" s="211"/>
      <c r="DT297" s="211"/>
      <c r="DU297" s="211"/>
      <c r="DV297" s="211"/>
      <c r="DW297" s="211"/>
    </row>
    <row r="298" spans="59:127" x14ac:dyDescent="0.25">
      <c r="BG298" s="210"/>
      <c r="BH298" s="211"/>
      <c r="BI298" s="211"/>
      <c r="BJ298" s="211"/>
      <c r="BK298" s="211"/>
      <c r="BL298" s="211"/>
      <c r="BM298" s="211"/>
      <c r="BN298" s="211"/>
      <c r="BO298" s="211"/>
      <c r="BP298" s="211"/>
      <c r="BQ298" s="211"/>
      <c r="BR298" s="211"/>
      <c r="BS298" s="211"/>
      <c r="BT298" s="211"/>
      <c r="BU298" s="211"/>
      <c r="BV298" s="211"/>
      <c r="BW298" s="211"/>
      <c r="BX298" s="211"/>
      <c r="BY298" s="211"/>
      <c r="BZ298" s="211"/>
      <c r="CA298" s="211"/>
      <c r="CB298" s="211"/>
      <c r="CC298" s="211"/>
      <c r="CD298" s="210"/>
      <c r="CE298" s="210"/>
      <c r="CF298" s="210"/>
      <c r="CG298" s="210"/>
      <c r="CH298" s="210"/>
      <c r="CI298" s="210"/>
      <c r="CJ298" s="210"/>
      <c r="CK298" s="210"/>
      <c r="CL298" s="210"/>
      <c r="CM298" s="210"/>
      <c r="CN298" s="210"/>
      <c r="CO298" s="210"/>
      <c r="CP298" s="210"/>
      <c r="CQ298" s="210"/>
      <c r="CR298" s="210"/>
      <c r="CS298" s="210"/>
      <c r="CT298" s="210"/>
      <c r="CU298" s="210"/>
      <c r="CV298" s="210"/>
      <c r="CW298" s="210"/>
      <c r="CX298" s="210"/>
      <c r="CY298" s="210"/>
      <c r="CZ298" s="210"/>
      <c r="DA298" s="210"/>
      <c r="DB298" s="210"/>
      <c r="DC298" s="210"/>
      <c r="DD298" s="210"/>
      <c r="DE298" s="210"/>
      <c r="DF298" s="210"/>
      <c r="DG298" s="210"/>
      <c r="DH298" s="210"/>
      <c r="DI298" s="210"/>
      <c r="DJ298" s="210"/>
      <c r="DK298" s="210"/>
      <c r="DL298" s="210"/>
      <c r="DM298" s="210"/>
      <c r="DN298" s="210"/>
      <c r="DO298" s="210"/>
      <c r="DP298" s="211"/>
      <c r="DQ298" s="211"/>
      <c r="DR298" s="211"/>
      <c r="DS298" s="211"/>
      <c r="DT298" s="211"/>
      <c r="DU298" s="211"/>
      <c r="DV298" s="211"/>
      <c r="DW298" s="211"/>
    </row>
    <row r="299" spans="59:127" x14ac:dyDescent="0.25">
      <c r="BG299" s="210"/>
      <c r="BH299" s="211"/>
      <c r="BI299" s="211"/>
      <c r="BJ299" s="211"/>
      <c r="BK299" s="211"/>
      <c r="BL299" s="211"/>
      <c r="BM299" s="211"/>
      <c r="BN299" s="211"/>
      <c r="BO299" s="211"/>
      <c r="BP299" s="211"/>
      <c r="BQ299" s="211"/>
      <c r="BR299" s="211"/>
      <c r="BS299" s="211"/>
      <c r="BT299" s="211"/>
      <c r="BU299" s="211"/>
      <c r="BV299" s="211"/>
      <c r="BW299" s="211"/>
      <c r="BX299" s="211"/>
      <c r="BY299" s="211"/>
      <c r="BZ299" s="211"/>
      <c r="CA299" s="211"/>
      <c r="CB299" s="211"/>
      <c r="CC299" s="211"/>
      <c r="CD299" s="210"/>
      <c r="CE299" s="210"/>
      <c r="CF299" s="210"/>
      <c r="CG299" s="210"/>
      <c r="CH299" s="210"/>
      <c r="CI299" s="210"/>
      <c r="CJ299" s="210"/>
      <c r="CK299" s="210"/>
      <c r="CL299" s="210"/>
      <c r="CM299" s="210"/>
      <c r="CN299" s="210"/>
      <c r="CO299" s="210"/>
      <c r="CP299" s="210"/>
      <c r="CQ299" s="210"/>
      <c r="CR299" s="210"/>
      <c r="CS299" s="210"/>
      <c r="CT299" s="210"/>
      <c r="CU299" s="210"/>
      <c r="CV299" s="210"/>
      <c r="CW299" s="210"/>
      <c r="CX299" s="210"/>
      <c r="CY299" s="210"/>
      <c r="CZ299" s="210"/>
      <c r="DA299" s="210"/>
      <c r="DB299" s="210"/>
      <c r="DC299" s="210"/>
      <c r="DD299" s="210"/>
      <c r="DE299" s="210"/>
      <c r="DF299" s="210"/>
      <c r="DG299" s="210"/>
      <c r="DH299" s="210"/>
      <c r="DI299" s="210"/>
      <c r="DJ299" s="210"/>
      <c r="DK299" s="210"/>
      <c r="DL299" s="210"/>
      <c r="DM299" s="210"/>
      <c r="DN299" s="210"/>
      <c r="DO299" s="210"/>
      <c r="DP299" s="211"/>
      <c r="DQ299" s="211"/>
      <c r="DR299" s="211"/>
      <c r="DS299" s="211"/>
      <c r="DT299" s="211"/>
      <c r="DU299" s="211"/>
      <c r="DV299" s="211"/>
      <c r="DW299" s="211"/>
    </row>
    <row r="300" spans="59:127" x14ac:dyDescent="0.25">
      <c r="BG300" s="210"/>
      <c r="BH300" s="211"/>
      <c r="BI300" s="211"/>
      <c r="BJ300" s="211"/>
      <c r="BK300" s="211"/>
      <c r="BL300" s="211"/>
      <c r="BM300" s="211"/>
      <c r="BN300" s="211"/>
      <c r="BO300" s="211"/>
      <c r="BP300" s="211"/>
      <c r="BQ300" s="211"/>
      <c r="BR300" s="211"/>
      <c r="BS300" s="211"/>
      <c r="BT300" s="211"/>
      <c r="BU300" s="211"/>
      <c r="BV300" s="211"/>
      <c r="BW300" s="211"/>
      <c r="BX300" s="211"/>
      <c r="BY300" s="211"/>
      <c r="BZ300" s="211"/>
      <c r="CA300" s="211"/>
      <c r="CB300" s="211"/>
      <c r="CC300" s="211"/>
      <c r="CD300" s="210"/>
      <c r="CE300" s="210"/>
      <c r="CF300" s="210"/>
      <c r="CG300" s="210"/>
      <c r="CH300" s="210"/>
      <c r="CI300" s="210"/>
      <c r="CJ300" s="210"/>
      <c r="CK300" s="210"/>
      <c r="CL300" s="210"/>
      <c r="CM300" s="210"/>
      <c r="CN300" s="210"/>
      <c r="CO300" s="210"/>
      <c r="CP300" s="210"/>
      <c r="CQ300" s="210"/>
      <c r="CR300" s="210"/>
      <c r="CS300" s="210"/>
      <c r="CT300" s="210"/>
      <c r="CU300" s="210"/>
      <c r="CV300" s="210"/>
      <c r="CW300" s="210"/>
      <c r="CX300" s="210"/>
      <c r="CY300" s="210"/>
      <c r="CZ300" s="210"/>
      <c r="DA300" s="210"/>
      <c r="DB300" s="210"/>
      <c r="DC300" s="210"/>
      <c r="DD300" s="210"/>
      <c r="DE300" s="210"/>
      <c r="DF300" s="210"/>
      <c r="DG300" s="210"/>
      <c r="DH300" s="210"/>
      <c r="DI300" s="210"/>
      <c r="DJ300" s="210"/>
      <c r="DK300" s="210"/>
      <c r="DL300" s="210"/>
      <c r="DM300" s="210"/>
      <c r="DN300" s="210"/>
      <c r="DO300" s="210"/>
      <c r="DP300" s="211"/>
      <c r="DQ300" s="211"/>
      <c r="DR300" s="211"/>
      <c r="DS300" s="211"/>
      <c r="DT300" s="211"/>
      <c r="DU300" s="211"/>
      <c r="DV300" s="211"/>
      <c r="DW300" s="211"/>
    </row>
    <row r="301" spans="59:127" x14ac:dyDescent="0.25">
      <c r="BG301" s="210"/>
      <c r="BH301" s="211"/>
      <c r="BI301" s="211"/>
      <c r="BJ301" s="211"/>
      <c r="BK301" s="211"/>
      <c r="BL301" s="211"/>
      <c r="BM301" s="211"/>
      <c r="BN301" s="211"/>
      <c r="BO301" s="211"/>
      <c r="BP301" s="211"/>
      <c r="BQ301" s="211"/>
      <c r="BR301" s="211"/>
      <c r="BS301" s="211"/>
      <c r="BT301" s="211"/>
      <c r="BU301" s="211"/>
      <c r="BV301" s="211"/>
      <c r="BW301" s="211"/>
      <c r="BX301" s="211"/>
      <c r="BY301" s="211"/>
      <c r="BZ301" s="211"/>
      <c r="CA301" s="211"/>
      <c r="CB301" s="211"/>
      <c r="CC301" s="211"/>
      <c r="CD301" s="210"/>
      <c r="CE301" s="210"/>
      <c r="CF301" s="210"/>
      <c r="CG301" s="210"/>
      <c r="CH301" s="210"/>
      <c r="CI301" s="210"/>
      <c r="CJ301" s="210"/>
      <c r="CK301" s="210"/>
      <c r="CL301" s="210"/>
      <c r="CM301" s="210"/>
      <c r="CN301" s="210"/>
      <c r="CO301" s="210"/>
      <c r="CP301" s="210"/>
      <c r="CQ301" s="210"/>
      <c r="CR301" s="210"/>
      <c r="CS301" s="210"/>
      <c r="CT301" s="210"/>
      <c r="CU301" s="210"/>
      <c r="CV301" s="210"/>
      <c r="CW301" s="210"/>
      <c r="CX301" s="210"/>
      <c r="CY301" s="210"/>
      <c r="CZ301" s="210"/>
      <c r="DA301" s="210"/>
      <c r="DB301" s="210"/>
      <c r="DC301" s="210"/>
      <c r="DD301" s="210"/>
      <c r="DE301" s="210"/>
      <c r="DF301" s="210"/>
      <c r="DG301" s="210"/>
      <c r="DH301" s="210"/>
      <c r="DI301" s="210"/>
      <c r="DJ301" s="210"/>
      <c r="DK301" s="210"/>
      <c r="DL301" s="210"/>
      <c r="DM301" s="210"/>
      <c r="DN301" s="210"/>
      <c r="DO301" s="210"/>
      <c r="DP301" s="211"/>
      <c r="DQ301" s="211"/>
      <c r="DR301" s="211"/>
      <c r="DS301" s="211"/>
      <c r="DT301" s="211"/>
      <c r="DU301" s="211"/>
      <c r="DV301" s="211"/>
      <c r="DW301" s="211"/>
    </row>
    <row r="302" spans="59:127" x14ac:dyDescent="0.25">
      <c r="BG302" s="210"/>
      <c r="BH302" s="211"/>
      <c r="BI302" s="211"/>
      <c r="BJ302" s="211"/>
      <c r="BK302" s="211"/>
      <c r="BL302" s="211"/>
      <c r="BM302" s="211"/>
      <c r="BN302" s="211"/>
      <c r="BO302" s="211"/>
      <c r="BP302" s="211"/>
      <c r="BQ302" s="211"/>
      <c r="BR302" s="211"/>
      <c r="BS302" s="211"/>
      <c r="BT302" s="211"/>
      <c r="BU302" s="211"/>
      <c r="BV302" s="211"/>
      <c r="BW302" s="211"/>
      <c r="BX302" s="211"/>
      <c r="BY302" s="211"/>
      <c r="BZ302" s="211"/>
      <c r="CA302" s="211"/>
      <c r="CB302" s="211"/>
      <c r="CC302" s="211"/>
      <c r="CD302" s="210"/>
      <c r="CE302" s="210"/>
      <c r="CF302" s="210"/>
      <c r="CG302" s="210"/>
      <c r="CH302" s="210"/>
      <c r="CI302" s="210"/>
      <c r="CJ302" s="210"/>
      <c r="CK302" s="210"/>
      <c r="CL302" s="210"/>
      <c r="CM302" s="210"/>
      <c r="CN302" s="210"/>
      <c r="CO302" s="210"/>
      <c r="CP302" s="210"/>
      <c r="CQ302" s="210"/>
      <c r="CR302" s="210"/>
      <c r="CS302" s="210"/>
      <c r="CT302" s="210"/>
      <c r="CU302" s="210"/>
      <c r="CV302" s="210"/>
      <c r="CW302" s="210"/>
      <c r="CX302" s="210"/>
      <c r="CY302" s="210"/>
      <c r="CZ302" s="210"/>
      <c r="DA302" s="210"/>
      <c r="DB302" s="210"/>
      <c r="DC302" s="210"/>
      <c r="DD302" s="210"/>
      <c r="DE302" s="210"/>
      <c r="DF302" s="210"/>
      <c r="DG302" s="210"/>
      <c r="DH302" s="210"/>
      <c r="DI302" s="210"/>
      <c r="DJ302" s="210"/>
      <c r="DK302" s="210"/>
      <c r="DL302" s="210"/>
      <c r="DM302" s="210"/>
      <c r="DN302" s="210"/>
      <c r="DO302" s="210"/>
      <c r="DP302" s="211"/>
      <c r="DQ302" s="211"/>
      <c r="DR302" s="211"/>
      <c r="DS302" s="211"/>
      <c r="DT302" s="211"/>
      <c r="DU302" s="211"/>
      <c r="DV302" s="211"/>
      <c r="DW302" s="211"/>
    </row>
    <row r="303" spans="59:127" x14ac:dyDescent="0.25">
      <c r="BG303" s="210"/>
      <c r="BH303" s="211"/>
      <c r="BI303" s="211"/>
      <c r="BJ303" s="211"/>
      <c r="BK303" s="211"/>
      <c r="BL303" s="211"/>
      <c r="BM303" s="211"/>
      <c r="BN303" s="211"/>
      <c r="BO303" s="211"/>
      <c r="BP303" s="211"/>
      <c r="BQ303" s="211"/>
      <c r="BR303" s="211"/>
      <c r="BS303" s="211"/>
      <c r="BT303" s="211"/>
      <c r="BU303" s="211"/>
      <c r="BV303" s="211"/>
      <c r="BW303" s="211"/>
      <c r="BX303" s="211"/>
      <c r="BY303" s="211"/>
      <c r="BZ303" s="211"/>
      <c r="CA303" s="211"/>
      <c r="CB303" s="211"/>
      <c r="CC303" s="211"/>
      <c r="CD303" s="210"/>
      <c r="CE303" s="210"/>
      <c r="CF303" s="210"/>
      <c r="CG303" s="210"/>
      <c r="CH303" s="210"/>
      <c r="CI303" s="210"/>
      <c r="CJ303" s="210"/>
      <c r="CK303" s="210"/>
      <c r="CL303" s="210"/>
      <c r="CM303" s="210"/>
      <c r="CN303" s="210"/>
      <c r="CO303" s="210"/>
      <c r="CP303" s="210"/>
      <c r="CQ303" s="210"/>
      <c r="CR303" s="210"/>
      <c r="CS303" s="210"/>
      <c r="CT303" s="210"/>
      <c r="CU303" s="210"/>
      <c r="CV303" s="210"/>
      <c r="CW303" s="210"/>
      <c r="CX303" s="210"/>
      <c r="CY303" s="210"/>
      <c r="CZ303" s="210"/>
      <c r="DA303" s="210"/>
      <c r="DB303" s="210"/>
      <c r="DC303" s="210"/>
      <c r="DD303" s="210"/>
      <c r="DE303" s="210"/>
      <c r="DF303" s="210"/>
      <c r="DG303" s="210"/>
      <c r="DH303" s="210"/>
      <c r="DI303" s="210"/>
      <c r="DJ303" s="210"/>
      <c r="DK303" s="210"/>
      <c r="DL303" s="210"/>
      <c r="DM303" s="210"/>
      <c r="DN303" s="210"/>
      <c r="DO303" s="210"/>
      <c r="DP303" s="211"/>
      <c r="DQ303" s="211"/>
      <c r="DR303" s="211"/>
      <c r="DS303" s="211"/>
      <c r="DT303" s="211"/>
      <c r="DU303" s="211"/>
      <c r="DV303" s="211"/>
      <c r="DW303" s="211"/>
    </row>
    <row r="304" spans="59:127" x14ac:dyDescent="0.25">
      <c r="BG304" s="210"/>
      <c r="BH304" s="211"/>
      <c r="BI304" s="211"/>
      <c r="BJ304" s="211"/>
      <c r="BK304" s="211"/>
      <c r="BL304" s="211"/>
      <c r="BM304" s="211"/>
      <c r="BN304" s="211"/>
      <c r="BO304" s="211"/>
      <c r="BP304" s="211"/>
      <c r="BQ304" s="211"/>
      <c r="BR304" s="211"/>
      <c r="BS304" s="211"/>
      <c r="BT304" s="211"/>
      <c r="BU304" s="211"/>
      <c r="BV304" s="211"/>
      <c r="BW304" s="211"/>
      <c r="BX304" s="211"/>
      <c r="BY304" s="211"/>
      <c r="BZ304" s="211"/>
      <c r="CA304" s="211"/>
      <c r="CB304" s="211"/>
      <c r="CC304" s="211"/>
      <c r="CD304" s="210"/>
      <c r="CE304" s="210"/>
      <c r="CF304" s="210"/>
      <c r="CG304" s="210"/>
      <c r="CH304" s="210"/>
      <c r="CI304" s="210"/>
      <c r="CJ304" s="210"/>
      <c r="CK304" s="210"/>
      <c r="CL304" s="210"/>
      <c r="CM304" s="210"/>
      <c r="CN304" s="210"/>
      <c r="CO304" s="210"/>
      <c r="CP304" s="210"/>
      <c r="CQ304" s="210"/>
      <c r="CR304" s="210"/>
      <c r="CS304" s="210"/>
      <c r="CT304" s="210"/>
      <c r="CU304" s="210"/>
      <c r="CV304" s="210"/>
      <c r="CW304" s="210"/>
      <c r="CX304" s="210"/>
      <c r="CY304" s="210"/>
      <c r="CZ304" s="210"/>
      <c r="DA304" s="210"/>
      <c r="DB304" s="210"/>
      <c r="DC304" s="210"/>
      <c r="DD304" s="210"/>
      <c r="DE304" s="210"/>
      <c r="DF304" s="210"/>
      <c r="DG304" s="210"/>
      <c r="DH304" s="210"/>
      <c r="DI304" s="210"/>
      <c r="DJ304" s="210"/>
      <c r="DK304" s="210"/>
      <c r="DL304" s="210"/>
      <c r="DM304" s="210"/>
      <c r="DN304" s="210"/>
      <c r="DO304" s="210"/>
      <c r="DP304" s="211"/>
      <c r="DQ304" s="211"/>
      <c r="DR304" s="211"/>
      <c r="DS304" s="211"/>
      <c r="DT304" s="211"/>
      <c r="DU304" s="211"/>
      <c r="DV304" s="211"/>
      <c r="DW304" s="211"/>
    </row>
    <row r="305" spans="59:127" x14ac:dyDescent="0.25">
      <c r="BG305" s="210"/>
      <c r="BH305" s="211"/>
      <c r="BI305" s="211"/>
      <c r="BJ305" s="211"/>
      <c r="BK305" s="211"/>
      <c r="BL305" s="211"/>
      <c r="BM305" s="211"/>
      <c r="BN305" s="211"/>
      <c r="BO305" s="211"/>
      <c r="BP305" s="211"/>
      <c r="BQ305" s="211"/>
      <c r="BR305" s="211"/>
      <c r="BS305" s="211"/>
      <c r="BT305" s="211"/>
      <c r="BU305" s="211"/>
      <c r="BV305" s="211"/>
      <c r="BW305" s="211"/>
      <c r="BX305" s="211"/>
      <c r="BY305" s="211"/>
      <c r="BZ305" s="211"/>
      <c r="CA305" s="211"/>
      <c r="CB305" s="211"/>
      <c r="CC305" s="211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1"/>
      <c r="DQ305" s="211"/>
      <c r="DR305" s="211"/>
      <c r="DS305" s="211"/>
      <c r="DT305" s="211"/>
      <c r="DU305" s="211"/>
      <c r="DV305" s="211"/>
      <c r="DW305" s="211"/>
    </row>
    <row r="306" spans="59:127" x14ac:dyDescent="0.25">
      <c r="BG306" s="210"/>
      <c r="BH306" s="211"/>
      <c r="BI306" s="211"/>
      <c r="BJ306" s="211"/>
      <c r="BK306" s="211"/>
      <c r="BL306" s="211"/>
      <c r="BM306" s="211"/>
      <c r="BN306" s="211"/>
      <c r="BO306" s="211"/>
      <c r="BP306" s="211"/>
      <c r="BQ306" s="211"/>
      <c r="BR306" s="211"/>
      <c r="BS306" s="211"/>
      <c r="BT306" s="211"/>
      <c r="BU306" s="211"/>
      <c r="BV306" s="211"/>
      <c r="BW306" s="211"/>
      <c r="BX306" s="211"/>
      <c r="BY306" s="211"/>
      <c r="BZ306" s="211"/>
      <c r="CA306" s="211"/>
      <c r="CB306" s="211"/>
      <c r="CC306" s="211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1"/>
      <c r="DQ306" s="211"/>
      <c r="DR306" s="211"/>
      <c r="DS306" s="211"/>
      <c r="DT306" s="211"/>
      <c r="DU306" s="211"/>
      <c r="DV306" s="211"/>
      <c r="DW306" s="211"/>
    </row>
    <row r="307" spans="59:127" x14ac:dyDescent="0.25">
      <c r="BG307" s="210"/>
      <c r="BH307" s="211"/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/>
      <c r="BV307" s="211"/>
      <c r="BW307" s="211"/>
      <c r="BX307" s="211"/>
      <c r="BY307" s="211"/>
      <c r="BZ307" s="211"/>
      <c r="CA307" s="211"/>
      <c r="CB307" s="211"/>
      <c r="CC307" s="211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1"/>
      <c r="DQ307" s="211"/>
      <c r="DR307" s="211"/>
      <c r="DS307" s="211"/>
      <c r="DT307" s="211"/>
      <c r="DU307" s="211"/>
      <c r="DV307" s="211"/>
      <c r="DW307" s="211"/>
    </row>
    <row r="308" spans="59:127" x14ac:dyDescent="0.25">
      <c r="BG308" s="210"/>
      <c r="BH308" s="211"/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/>
      <c r="BV308" s="211"/>
      <c r="BW308" s="211"/>
      <c r="BX308" s="211"/>
      <c r="BY308" s="211"/>
      <c r="BZ308" s="211"/>
      <c r="CA308" s="211"/>
      <c r="CB308" s="211"/>
      <c r="CC308" s="211"/>
      <c r="CD308" s="210"/>
      <c r="CE308" s="210"/>
      <c r="CF308" s="210"/>
      <c r="CG308" s="210"/>
      <c r="CH308" s="210"/>
      <c r="CI308" s="210"/>
      <c r="CJ308" s="210"/>
      <c r="CK308" s="210"/>
      <c r="CL308" s="210"/>
      <c r="CM308" s="210"/>
      <c r="CN308" s="210"/>
      <c r="CO308" s="210"/>
      <c r="CP308" s="210"/>
      <c r="CQ308" s="210"/>
      <c r="CR308" s="210"/>
      <c r="CS308" s="210"/>
      <c r="CT308" s="210"/>
      <c r="CU308" s="210"/>
      <c r="CV308" s="210"/>
      <c r="CW308" s="210"/>
      <c r="CX308" s="210"/>
      <c r="CY308" s="210"/>
      <c r="CZ308" s="210"/>
      <c r="DA308" s="210"/>
      <c r="DB308" s="210"/>
      <c r="DC308" s="210"/>
      <c r="DD308" s="210"/>
      <c r="DE308" s="210"/>
      <c r="DF308" s="210"/>
      <c r="DG308" s="210"/>
      <c r="DH308" s="210"/>
      <c r="DI308" s="210"/>
      <c r="DJ308" s="210"/>
      <c r="DK308" s="210"/>
      <c r="DL308" s="210"/>
      <c r="DM308" s="210"/>
      <c r="DN308" s="210"/>
      <c r="DO308" s="210"/>
      <c r="DP308" s="211"/>
      <c r="DQ308" s="211"/>
      <c r="DR308" s="211"/>
      <c r="DS308" s="211"/>
      <c r="DT308" s="211"/>
      <c r="DU308" s="211"/>
      <c r="DV308" s="211"/>
      <c r="DW308" s="211"/>
    </row>
    <row r="309" spans="59:127" x14ac:dyDescent="0.25">
      <c r="BG309" s="210"/>
      <c r="BH309" s="211"/>
      <c r="BI309" s="211"/>
      <c r="BJ309" s="211"/>
      <c r="BK309" s="211"/>
      <c r="BL309" s="211"/>
      <c r="BM309" s="211"/>
      <c r="BN309" s="211"/>
      <c r="BO309" s="211"/>
      <c r="BP309" s="211"/>
      <c r="BQ309" s="211"/>
      <c r="BR309" s="211"/>
      <c r="BS309" s="211"/>
      <c r="BT309" s="211"/>
      <c r="BU309" s="211"/>
      <c r="BV309" s="211"/>
      <c r="BW309" s="211"/>
      <c r="BX309" s="211"/>
      <c r="BY309" s="211"/>
      <c r="BZ309" s="211"/>
      <c r="CA309" s="211"/>
      <c r="CB309" s="211"/>
      <c r="CC309" s="211"/>
      <c r="CD309" s="210"/>
      <c r="CE309" s="210"/>
      <c r="CF309" s="210"/>
      <c r="CG309" s="210"/>
      <c r="CH309" s="210"/>
      <c r="CI309" s="210"/>
      <c r="CJ309" s="210"/>
      <c r="CK309" s="210"/>
      <c r="CL309" s="210"/>
      <c r="CM309" s="210"/>
      <c r="CN309" s="210"/>
      <c r="CO309" s="210"/>
      <c r="CP309" s="210"/>
      <c r="CQ309" s="210"/>
      <c r="CR309" s="210"/>
      <c r="CS309" s="210"/>
      <c r="CT309" s="210"/>
      <c r="CU309" s="210"/>
      <c r="CV309" s="210"/>
      <c r="CW309" s="210"/>
      <c r="CX309" s="210"/>
      <c r="CY309" s="210"/>
      <c r="CZ309" s="210"/>
      <c r="DA309" s="210"/>
      <c r="DB309" s="210"/>
      <c r="DC309" s="210"/>
      <c r="DD309" s="210"/>
      <c r="DE309" s="210"/>
      <c r="DF309" s="210"/>
      <c r="DG309" s="210"/>
      <c r="DH309" s="210"/>
      <c r="DI309" s="210"/>
      <c r="DJ309" s="210"/>
      <c r="DK309" s="210"/>
      <c r="DL309" s="210"/>
      <c r="DM309" s="210"/>
      <c r="DN309" s="210"/>
      <c r="DO309" s="210"/>
      <c r="DP309" s="211"/>
      <c r="DQ309" s="211"/>
      <c r="DR309" s="211"/>
      <c r="DS309" s="211"/>
      <c r="DT309" s="211"/>
      <c r="DU309" s="211"/>
      <c r="DV309" s="211"/>
      <c r="DW309" s="211"/>
    </row>
    <row r="310" spans="59:127" x14ac:dyDescent="0.25">
      <c r="BG310" s="210"/>
      <c r="BH310" s="211"/>
      <c r="BI310" s="211"/>
      <c r="BJ310" s="211"/>
      <c r="BK310" s="211"/>
      <c r="BL310" s="211"/>
      <c r="BM310" s="211"/>
      <c r="BN310" s="211"/>
      <c r="BO310" s="211"/>
      <c r="BP310" s="211"/>
      <c r="BQ310" s="211"/>
      <c r="BR310" s="211"/>
      <c r="BS310" s="211"/>
      <c r="BT310" s="211"/>
      <c r="BU310" s="211"/>
      <c r="BV310" s="211"/>
      <c r="BW310" s="211"/>
      <c r="BX310" s="211"/>
      <c r="BY310" s="211"/>
      <c r="BZ310" s="211"/>
      <c r="CA310" s="211"/>
      <c r="CB310" s="211"/>
      <c r="CC310" s="211"/>
      <c r="CD310" s="210"/>
      <c r="CE310" s="210"/>
      <c r="CF310" s="210"/>
      <c r="CG310" s="210"/>
      <c r="CH310" s="210"/>
      <c r="CI310" s="210"/>
      <c r="CJ310" s="210"/>
      <c r="CK310" s="210"/>
      <c r="CL310" s="210"/>
      <c r="CM310" s="210"/>
      <c r="CN310" s="210"/>
      <c r="CO310" s="210"/>
      <c r="CP310" s="210"/>
      <c r="CQ310" s="210"/>
      <c r="CR310" s="210"/>
      <c r="CS310" s="210"/>
      <c r="CT310" s="210"/>
      <c r="CU310" s="210"/>
      <c r="CV310" s="210"/>
      <c r="CW310" s="210"/>
      <c r="CX310" s="210"/>
      <c r="CY310" s="210"/>
      <c r="CZ310" s="210"/>
      <c r="DA310" s="210"/>
      <c r="DB310" s="210"/>
      <c r="DC310" s="210"/>
      <c r="DD310" s="210"/>
      <c r="DE310" s="210"/>
      <c r="DF310" s="210"/>
      <c r="DG310" s="210"/>
      <c r="DH310" s="210"/>
      <c r="DI310" s="210"/>
      <c r="DJ310" s="210"/>
      <c r="DK310" s="210"/>
      <c r="DL310" s="210"/>
      <c r="DM310" s="210"/>
      <c r="DN310" s="210"/>
      <c r="DO310" s="210"/>
      <c r="DP310" s="211"/>
      <c r="DQ310" s="211"/>
      <c r="DR310" s="211"/>
      <c r="DS310" s="211"/>
      <c r="DT310" s="211"/>
      <c r="DU310" s="211"/>
      <c r="DV310" s="211"/>
      <c r="DW310" s="211"/>
    </row>
    <row r="311" spans="59:127" x14ac:dyDescent="0.25">
      <c r="BG311" s="210"/>
      <c r="BH311" s="211"/>
      <c r="BI311" s="211"/>
      <c r="BJ311" s="211"/>
      <c r="BK311" s="211"/>
      <c r="BL311" s="211"/>
      <c r="BM311" s="211"/>
      <c r="BN311" s="211"/>
      <c r="BO311" s="211"/>
      <c r="BP311" s="211"/>
      <c r="BQ311" s="211"/>
      <c r="BR311" s="211"/>
      <c r="BS311" s="211"/>
      <c r="BT311" s="211"/>
      <c r="BU311" s="211"/>
      <c r="BV311" s="211"/>
      <c r="BW311" s="211"/>
      <c r="BX311" s="211"/>
      <c r="BY311" s="211"/>
      <c r="BZ311" s="211"/>
      <c r="CA311" s="211"/>
      <c r="CB311" s="211"/>
      <c r="CC311" s="211"/>
      <c r="CD311" s="210"/>
      <c r="CE311" s="210"/>
      <c r="CF311" s="210"/>
      <c r="CG311" s="210"/>
      <c r="CH311" s="210"/>
      <c r="CI311" s="210"/>
      <c r="CJ311" s="210"/>
      <c r="CK311" s="210"/>
      <c r="CL311" s="210"/>
      <c r="CM311" s="210"/>
      <c r="CN311" s="210"/>
      <c r="CO311" s="210"/>
      <c r="CP311" s="210"/>
      <c r="CQ311" s="210"/>
      <c r="CR311" s="210"/>
      <c r="CS311" s="210"/>
      <c r="CT311" s="210"/>
      <c r="CU311" s="210"/>
      <c r="CV311" s="210"/>
      <c r="CW311" s="210"/>
      <c r="CX311" s="210"/>
      <c r="CY311" s="210"/>
      <c r="CZ311" s="210"/>
      <c r="DA311" s="210"/>
      <c r="DB311" s="210"/>
      <c r="DC311" s="210"/>
      <c r="DD311" s="210"/>
      <c r="DE311" s="210"/>
      <c r="DF311" s="210"/>
      <c r="DG311" s="210"/>
      <c r="DH311" s="210"/>
      <c r="DI311" s="210"/>
      <c r="DJ311" s="210"/>
      <c r="DK311" s="210"/>
      <c r="DL311" s="210"/>
      <c r="DM311" s="210"/>
      <c r="DN311" s="210"/>
      <c r="DO311" s="210"/>
      <c r="DP311" s="211"/>
      <c r="DQ311" s="211"/>
      <c r="DR311" s="211"/>
      <c r="DS311" s="211"/>
      <c r="DT311" s="211"/>
      <c r="DU311" s="211"/>
      <c r="DV311" s="211"/>
      <c r="DW311" s="211"/>
    </row>
    <row r="312" spans="59:127" x14ac:dyDescent="0.25">
      <c r="BG312" s="210"/>
      <c r="BH312" s="211"/>
      <c r="BI312" s="211"/>
      <c r="BJ312" s="211"/>
      <c r="BK312" s="211"/>
      <c r="BL312" s="211"/>
      <c r="BM312" s="211"/>
      <c r="BN312" s="211"/>
      <c r="BO312" s="211"/>
      <c r="BP312" s="211"/>
      <c r="BQ312" s="211"/>
      <c r="BR312" s="211"/>
      <c r="BS312" s="211"/>
      <c r="BT312" s="211"/>
      <c r="BU312" s="211"/>
      <c r="BV312" s="211"/>
      <c r="BW312" s="211"/>
      <c r="BX312" s="211"/>
      <c r="BY312" s="211"/>
      <c r="BZ312" s="211"/>
      <c r="CA312" s="211"/>
      <c r="CB312" s="211"/>
      <c r="CC312" s="211"/>
      <c r="CD312" s="210"/>
      <c r="CE312" s="210"/>
      <c r="CF312" s="210"/>
      <c r="CG312" s="210"/>
      <c r="CH312" s="210"/>
      <c r="CI312" s="210"/>
      <c r="CJ312" s="210"/>
      <c r="CK312" s="210"/>
      <c r="CL312" s="210"/>
      <c r="CM312" s="210"/>
      <c r="CN312" s="210"/>
      <c r="CO312" s="210"/>
      <c r="CP312" s="210"/>
      <c r="CQ312" s="210"/>
      <c r="CR312" s="210"/>
      <c r="CS312" s="210"/>
      <c r="CT312" s="210"/>
      <c r="CU312" s="210"/>
      <c r="CV312" s="210"/>
      <c r="CW312" s="210"/>
      <c r="CX312" s="210"/>
      <c r="CY312" s="210"/>
      <c r="CZ312" s="210"/>
      <c r="DA312" s="210"/>
      <c r="DB312" s="210"/>
      <c r="DC312" s="210"/>
      <c r="DD312" s="210"/>
      <c r="DE312" s="210"/>
      <c r="DF312" s="210"/>
      <c r="DG312" s="210"/>
      <c r="DH312" s="210"/>
      <c r="DI312" s="210"/>
      <c r="DJ312" s="210"/>
      <c r="DK312" s="210"/>
      <c r="DL312" s="210"/>
      <c r="DM312" s="210"/>
      <c r="DN312" s="210"/>
      <c r="DO312" s="210"/>
      <c r="DP312" s="211"/>
      <c r="DQ312" s="211"/>
      <c r="DR312" s="211"/>
      <c r="DS312" s="211"/>
      <c r="DT312" s="211"/>
      <c r="DU312" s="211"/>
      <c r="DV312" s="211"/>
      <c r="DW312" s="211"/>
    </row>
    <row r="313" spans="59:127" x14ac:dyDescent="0.25">
      <c r="BG313" s="210"/>
      <c r="BH313" s="211"/>
      <c r="BI313" s="211"/>
      <c r="BJ313" s="211"/>
      <c r="BK313" s="211"/>
      <c r="BL313" s="211"/>
      <c r="BM313" s="211"/>
      <c r="BN313" s="211"/>
      <c r="BO313" s="211"/>
      <c r="BP313" s="211"/>
      <c r="BQ313" s="211"/>
      <c r="BR313" s="211"/>
      <c r="BS313" s="211"/>
      <c r="BT313" s="211"/>
      <c r="BU313" s="211"/>
      <c r="BV313" s="211"/>
      <c r="BW313" s="211"/>
      <c r="BX313" s="211"/>
      <c r="BY313" s="211"/>
      <c r="BZ313" s="211"/>
      <c r="CA313" s="211"/>
      <c r="CB313" s="211"/>
      <c r="CC313" s="211"/>
      <c r="CD313" s="210"/>
      <c r="CE313" s="210"/>
      <c r="CF313" s="210"/>
      <c r="CG313" s="210"/>
      <c r="CH313" s="210"/>
      <c r="CI313" s="210"/>
      <c r="CJ313" s="210"/>
      <c r="CK313" s="210"/>
      <c r="CL313" s="210"/>
      <c r="CM313" s="210"/>
      <c r="CN313" s="210"/>
      <c r="CO313" s="210"/>
      <c r="CP313" s="210"/>
      <c r="CQ313" s="210"/>
      <c r="CR313" s="210"/>
      <c r="CS313" s="210"/>
      <c r="CT313" s="210"/>
      <c r="CU313" s="210"/>
      <c r="CV313" s="210"/>
      <c r="CW313" s="210"/>
      <c r="CX313" s="210"/>
      <c r="CY313" s="210"/>
      <c r="CZ313" s="210"/>
      <c r="DA313" s="210"/>
      <c r="DB313" s="210"/>
      <c r="DC313" s="210"/>
      <c r="DD313" s="210"/>
      <c r="DE313" s="210"/>
      <c r="DF313" s="210"/>
      <c r="DG313" s="210"/>
      <c r="DH313" s="210"/>
      <c r="DI313" s="210"/>
      <c r="DJ313" s="210"/>
      <c r="DK313" s="210"/>
      <c r="DL313" s="210"/>
      <c r="DM313" s="210"/>
      <c r="DN313" s="210"/>
      <c r="DO313" s="210"/>
      <c r="DP313" s="211"/>
      <c r="DQ313" s="211"/>
      <c r="DR313" s="211"/>
      <c r="DS313" s="211"/>
      <c r="DT313" s="211"/>
      <c r="DU313" s="211"/>
      <c r="DV313" s="211"/>
      <c r="DW313" s="211"/>
    </row>
    <row r="314" spans="59:127" x14ac:dyDescent="0.25">
      <c r="BG314" s="210"/>
      <c r="BH314" s="211"/>
      <c r="BI314" s="211"/>
      <c r="BJ314" s="211"/>
      <c r="BK314" s="211"/>
      <c r="BL314" s="211"/>
      <c r="BM314" s="211"/>
      <c r="BN314" s="211"/>
      <c r="BO314" s="211"/>
      <c r="BP314" s="211"/>
      <c r="BQ314" s="211"/>
      <c r="BR314" s="211"/>
      <c r="BS314" s="211"/>
      <c r="BT314" s="211"/>
      <c r="BU314" s="211"/>
      <c r="BV314" s="211"/>
      <c r="BW314" s="211"/>
      <c r="BX314" s="211"/>
      <c r="BY314" s="211"/>
      <c r="BZ314" s="211"/>
      <c r="CA314" s="211"/>
      <c r="CB314" s="211"/>
      <c r="CC314" s="211"/>
      <c r="CD314" s="210"/>
      <c r="CE314" s="210"/>
      <c r="CF314" s="210"/>
      <c r="CG314" s="210"/>
      <c r="CH314" s="210"/>
      <c r="CI314" s="210"/>
      <c r="CJ314" s="210"/>
      <c r="CK314" s="210"/>
      <c r="CL314" s="210"/>
      <c r="CM314" s="210"/>
      <c r="CN314" s="210"/>
      <c r="CO314" s="210"/>
      <c r="CP314" s="210"/>
      <c r="CQ314" s="210"/>
      <c r="CR314" s="210"/>
      <c r="CS314" s="210"/>
      <c r="CT314" s="210"/>
      <c r="CU314" s="210"/>
      <c r="CV314" s="210"/>
      <c r="CW314" s="210"/>
      <c r="CX314" s="210"/>
      <c r="CY314" s="210"/>
      <c r="CZ314" s="210"/>
      <c r="DA314" s="210"/>
      <c r="DB314" s="210"/>
      <c r="DC314" s="210"/>
      <c r="DD314" s="210"/>
      <c r="DE314" s="210"/>
      <c r="DF314" s="210"/>
      <c r="DG314" s="210"/>
      <c r="DH314" s="210"/>
      <c r="DI314" s="210"/>
      <c r="DJ314" s="210"/>
      <c r="DK314" s="210"/>
      <c r="DL314" s="210"/>
      <c r="DM314" s="210"/>
      <c r="DN314" s="210"/>
      <c r="DO314" s="210"/>
      <c r="DP314" s="211"/>
      <c r="DQ314" s="211"/>
      <c r="DR314" s="211"/>
      <c r="DS314" s="211"/>
      <c r="DT314" s="211"/>
      <c r="DU314" s="211"/>
      <c r="DV314" s="211"/>
      <c r="DW314" s="211"/>
    </row>
    <row r="315" spans="59:127" x14ac:dyDescent="0.25">
      <c r="BG315" s="210"/>
      <c r="BH315" s="211"/>
      <c r="BI315" s="211"/>
      <c r="BJ315" s="211"/>
      <c r="BK315" s="211"/>
      <c r="BL315" s="211"/>
      <c r="BM315" s="211"/>
      <c r="BN315" s="211"/>
      <c r="BO315" s="211"/>
      <c r="BP315" s="211"/>
      <c r="BQ315" s="211"/>
      <c r="BR315" s="211"/>
      <c r="BS315" s="211"/>
      <c r="BT315" s="211"/>
      <c r="BU315" s="211"/>
      <c r="BV315" s="211"/>
      <c r="BW315" s="211"/>
      <c r="BX315" s="211"/>
      <c r="BY315" s="211"/>
      <c r="BZ315" s="211"/>
      <c r="CA315" s="211"/>
      <c r="CB315" s="211"/>
      <c r="CC315" s="211"/>
      <c r="CD315" s="210"/>
      <c r="CE315" s="210"/>
      <c r="CF315" s="210"/>
      <c r="CG315" s="210"/>
      <c r="CH315" s="210"/>
      <c r="CI315" s="210"/>
      <c r="CJ315" s="210"/>
      <c r="CK315" s="210"/>
      <c r="CL315" s="210"/>
      <c r="CM315" s="210"/>
      <c r="CN315" s="210"/>
      <c r="CO315" s="210"/>
      <c r="CP315" s="210"/>
      <c r="CQ315" s="210"/>
      <c r="CR315" s="210"/>
      <c r="CS315" s="210"/>
      <c r="CT315" s="210"/>
      <c r="CU315" s="210"/>
      <c r="CV315" s="210"/>
      <c r="CW315" s="210"/>
      <c r="CX315" s="210"/>
      <c r="CY315" s="210"/>
      <c r="CZ315" s="210"/>
      <c r="DA315" s="210"/>
      <c r="DB315" s="210"/>
      <c r="DC315" s="210"/>
      <c r="DD315" s="210"/>
      <c r="DE315" s="210"/>
      <c r="DF315" s="210"/>
      <c r="DG315" s="210"/>
      <c r="DH315" s="210"/>
      <c r="DI315" s="210"/>
      <c r="DJ315" s="210"/>
      <c r="DK315" s="210"/>
      <c r="DL315" s="210"/>
      <c r="DM315" s="210"/>
      <c r="DN315" s="210"/>
      <c r="DO315" s="210"/>
      <c r="DP315" s="211"/>
      <c r="DQ315" s="211"/>
      <c r="DR315" s="211"/>
      <c r="DS315" s="211"/>
      <c r="DT315" s="211"/>
      <c r="DU315" s="211"/>
      <c r="DV315" s="211"/>
      <c r="DW315" s="211"/>
    </row>
    <row r="316" spans="59:127" x14ac:dyDescent="0.25">
      <c r="BG316" s="210"/>
      <c r="BH316" s="211"/>
      <c r="BI316" s="211"/>
      <c r="BJ316" s="211"/>
      <c r="BK316" s="211"/>
      <c r="BL316" s="211"/>
      <c r="BM316" s="211"/>
      <c r="BN316" s="211"/>
      <c r="BO316" s="211"/>
      <c r="BP316" s="211"/>
      <c r="BQ316" s="211"/>
      <c r="BR316" s="211"/>
      <c r="BS316" s="211"/>
      <c r="BT316" s="211"/>
      <c r="BU316" s="211"/>
      <c r="BV316" s="211"/>
      <c r="BW316" s="211"/>
      <c r="BX316" s="211"/>
      <c r="BY316" s="211"/>
      <c r="BZ316" s="211"/>
      <c r="CA316" s="211"/>
      <c r="CB316" s="211"/>
      <c r="CC316" s="211"/>
      <c r="CD316" s="210"/>
      <c r="CE316" s="210"/>
      <c r="CF316" s="210"/>
      <c r="CG316" s="210"/>
      <c r="CH316" s="210"/>
      <c r="CI316" s="210"/>
      <c r="CJ316" s="210"/>
      <c r="CK316" s="210"/>
      <c r="CL316" s="210"/>
      <c r="CM316" s="210"/>
      <c r="CN316" s="210"/>
      <c r="CO316" s="210"/>
      <c r="CP316" s="210"/>
      <c r="CQ316" s="210"/>
      <c r="CR316" s="210"/>
      <c r="CS316" s="210"/>
      <c r="CT316" s="210"/>
      <c r="CU316" s="210"/>
      <c r="CV316" s="210"/>
      <c r="CW316" s="210"/>
      <c r="CX316" s="210"/>
      <c r="CY316" s="210"/>
      <c r="CZ316" s="210"/>
      <c r="DA316" s="210"/>
      <c r="DB316" s="210"/>
      <c r="DC316" s="210"/>
      <c r="DD316" s="210"/>
      <c r="DE316" s="210"/>
      <c r="DF316" s="210"/>
      <c r="DG316" s="210"/>
      <c r="DH316" s="210"/>
      <c r="DI316" s="210"/>
      <c r="DJ316" s="210"/>
      <c r="DK316" s="210"/>
      <c r="DL316" s="210"/>
      <c r="DM316" s="210"/>
      <c r="DN316" s="210"/>
      <c r="DO316" s="210"/>
      <c r="DP316" s="211"/>
      <c r="DQ316" s="211"/>
      <c r="DR316" s="211"/>
      <c r="DS316" s="211"/>
      <c r="DT316" s="211"/>
      <c r="DU316" s="211"/>
      <c r="DV316" s="211"/>
      <c r="DW316" s="211"/>
    </row>
    <row r="317" spans="59:127" x14ac:dyDescent="0.25">
      <c r="BG317" s="210"/>
      <c r="BH317" s="211"/>
      <c r="BI317" s="211"/>
      <c r="BJ317" s="211"/>
      <c r="BK317" s="211"/>
      <c r="BL317" s="211"/>
      <c r="BM317" s="211"/>
      <c r="BN317" s="211"/>
      <c r="BO317" s="211"/>
      <c r="BP317" s="211"/>
      <c r="BQ317" s="211"/>
      <c r="BR317" s="211"/>
      <c r="BS317" s="211"/>
      <c r="BT317" s="211"/>
      <c r="BU317" s="211"/>
      <c r="BV317" s="211"/>
      <c r="BW317" s="211"/>
      <c r="BX317" s="211"/>
      <c r="BY317" s="211"/>
      <c r="BZ317" s="211"/>
      <c r="CA317" s="211"/>
      <c r="CB317" s="211"/>
      <c r="CC317" s="211"/>
      <c r="CD317" s="210"/>
      <c r="CE317" s="210"/>
      <c r="CF317" s="210"/>
      <c r="CG317" s="210"/>
      <c r="CH317" s="210"/>
      <c r="CI317" s="210"/>
      <c r="CJ317" s="210"/>
      <c r="CK317" s="210"/>
      <c r="CL317" s="210"/>
      <c r="CM317" s="210"/>
      <c r="CN317" s="210"/>
      <c r="CO317" s="210"/>
      <c r="CP317" s="210"/>
      <c r="CQ317" s="210"/>
      <c r="CR317" s="210"/>
      <c r="CS317" s="210"/>
      <c r="CT317" s="210"/>
      <c r="CU317" s="210"/>
      <c r="CV317" s="210"/>
      <c r="CW317" s="210"/>
      <c r="CX317" s="210"/>
      <c r="CY317" s="210"/>
      <c r="CZ317" s="210"/>
      <c r="DA317" s="210"/>
      <c r="DB317" s="210"/>
      <c r="DC317" s="210"/>
      <c r="DD317" s="210"/>
      <c r="DE317" s="210"/>
      <c r="DF317" s="210"/>
      <c r="DG317" s="210"/>
      <c r="DH317" s="210"/>
      <c r="DI317" s="210"/>
      <c r="DJ317" s="210"/>
      <c r="DK317" s="210"/>
      <c r="DL317" s="210"/>
      <c r="DM317" s="210"/>
      <c r="DN317" s="210"/>
      <c r="DO317" s="210"/>
      <c r="DP317" s="211"/>
      <c r="DQ317" s="211"/>
      <c r="DR317" s="211"/>
      <c r="DS317" s="211"/>
      <c r="DT317" s="211"/>
      <c r="DU317" s="211"/>
      <c r="DV317" s="211"/>
      <c r="DW317" s="211"/>
    </row>
    <row r="318" spans="59:127" x14ac:dyDescent="0.25">
      <c r="BG318" s="210"/>
      <c r="BH318" s="211"/>
      <c r="BI318" s="211"/>
      <c r="BJ318" s="211"/>
      <c r="BK318" s="211"/>
      <c r="BL318" s="211"/>
      <c r="BM318" s="211"/>
      <c r="BN318" s="211"/>
      <c r="BO318" s="211"/>
      <c r="BP318" s="211"/>
      <c r="BQ318" s="211"/>
      <c r="BR318" s="211"/>
      <c r="BS318" s="211"/>
      <c r="BT318" s="211"/>
      <c r="BU318" s="211"/>
      <c r="BV318" s="211"/>
      <c r="BW318" s="211"/>
      <c r="BX318" s="211"/>
      <c r="BY318" s="211"/>
      <c r="BZ318" s="211"/>
      <c r="CA318" s="211"/>
      <c r="CB318" s="211"/>
      <c r="CC318" s="211"/>
      <c r="CD318" s="210"/>
      <c r="CE318" s="210"/>
      <c r="CF318" s="210"/>
      <c r="CG318" s="210"/>
      <c r="CH318" s="210"/>
      <c r="CI318" s="210"/>
      <c r="CJ318" s="210"/>
      <c r="CK318" s="210"/>
      <c r="CL318" s="210"/>
      <c r="CM318" s="210"/>
      <c r="CN318" s="210"/>
      <c r="CO318" s="210"/>
      <c r="CP318" s="210"/>
      <c r="CQ318" s="210"/>
      <c r="CR318" s="210"/>
      <c r="CS318" s="210"/>
      <c r="CT318" s="210"/>
      <c r="CU318" s="210"/>
      <c r="CV318" s="210"/>
      <c r="CW318" s="210"/>
      <c r="CX318" s="210"/>
      <c r="CY318" s="210"/>
      <c r="CZ318" s="210"/>
      <c r="DA318" s="210"/>
      <c r="DB318" s="210"/>
      <c r="DC318" s="210"/>
      <c r="DD318" s="210"/>
      <c r="DE318" s="210"/>
      <c r="DF318" s="210"/>
      <c r="DG318" s="210"/>
      <c r="DH318" s="210"/>
      <c r="DI318" s="210"/>
      <c r="DJ318" s="210"/>
      <c r="DK318" s="210"/>
      <c r="DL318" s="210"/>
      <c r="DM318" s="210"/>
      <c r="DN318" s="210"/>
      <c r="DO318" s="210"/>
      <c r="DP318" s="211"/>
      <c r="DQ318" s="211"/>
      <c r="DR318" s="211"/>
      <c r="DS318" s="211"/>
      <c r="DT318" s="211"/>
      <c r="DU318" s="211"/>
      <c r="DV318" s="211"/>
      <c r="DW318" s="211"/>
    </row>
    <row r="319" spans="59:127" x14ac:dyDescent="0.25">
      <c r="BG319" s="210"/>
      <c r="BH319" s="211"/>
      <c r="BI319" s="211"/>
      <c r="BJ319" s="211"/>
      <c r="BK319" s="211"/>
      <c r="BL319" s="211"/>
      <c r="BM319" s="211"/>
      <c r="BN319" s="211"/>
      <c r="BO319" s="211"/>
      <c r="BP319" s="211"/>
      <c r="BQ319" s="211"/>
      <c r="BR319" s="211"/>
      <c r="BS319" s="211"/>
      <c r="BT319" s="211"/>
      <c r="BU319" s="211"/>
      <c r="BV319" s="211"/>
      <c r="BW319" s="211"/>
      <c r="BX319" s="211"/>
      <c r="BY319" s="211"/>
      <c r="BZ319" s="211"/>
      <c r="CA319" s="211"/>
      <c r="CB319" s="211"/>
      <c r="CC319" s="211"/>
      <c r="CD319" s="210"/>
      <c r="CE319" s="210"/>
      <c r="CF319" s="210"/>
      <c r="CG319" s="210"/>
      <c r="CH319" s="210"/>
      <c r="CI319" s="210"/>
      <c r="CJ319" s="210"/>
      <c r="CK319" s="210"/>
      <c r="CL319" s="210"/>
      <c r="CM319" s="210"/>
      <c r="CN319" s="210"/>
      <c r="CO319" s="210"/>
      <c r="CP319" s="210"/>
      <c r="CQ319" s="210"/>
      <c r="CR319" s="210"/>
      <c r="CS319" s="210"/>
      <c r="CT319" s="210"/>
      <c r="CU319" s="210"/>
      <c r="CV319" s="210"/>
      <c r="CW319" s="210"/>
      <c r="CX319" s="210"/>
      <c r="CY319" s="210"/>
      <c r="CZ319" s="210"/>
      <c r="DA319" s="210"/>
      <c r="DB319" s="210"/>
      <c r="DC319" s="210"/>
      <c r="DD319" s="210"/>
      <c r="DE319" s="210"/>
      <c r="DF319" s="210"/>
      <c r="DG319" s="210"/>
      <c r="DH319" s="210"/>
      <c r="DI319" s="210"/>
      <c r="DJ319" s="210"/>
      <c r="DK319" s="210"/>
      <c r="DL319" s="210"/>
      <c r="DM319" s="210"/>
      <c r="DN319" s="210"/>
      <c r="DO319" s="210"/>
      <c r="DP319" s="211"/>
      <c r="DQ319" s="211"/>
      <c r="DR319" s="211"/>
      <c r="DS319" s="211"/>
      <c r="DT319" s="211"/>
      <c r="DU319" s="211"/>
      <c r="DV319" s="211"/>
      <c r="DW319" s="211"/>
    </row>
    <row r="320" spans="59:127" x14ac:dyDescent="0.25">
      <c r="BG320" s="210"/>
      <c r="BH320" s="211"/>
      <c r="BI320" s="211"/>
      <c r="BJ320" s="211"/>
      <c r="BK320" s="211"/>
      <c r="BL320" s="211"/>
      <c r="BM320" s="211"/>
      <c r="BN320" s="211"/>
      <c r="BO320" s="211"/>
      <c r="BP320" s="211"/>
      <c r="BQ320" s="211"/>
      <c r="BR320" s="211"/>
      <c r="BS320" s="211"/>
      <c r="BT320" s="211"/>
      <c r="BU320" s="211"/>
      <c r="BV320" s="211"/>
      <c r="BW320" s="211"/>
      <c r="BX320" s="211"/>
      <c r="BY320" s="211"/>
      <c r="BZ320" s="211"/>
      <c r="CA320" s="211"/>
      <c r="CB320" s="211"/>
      <c r="CC320" s="211"/>
      <c r="CD320" s="210"/>
      <c r="CE320" s="210"/>
      <c r="CF320" s="210"/>
      <c r="CG320" s="210"/>
      <c r="CH320" s="210"/>
      <c r="CI320" s="210"/>
      <c r="CJ320" s="210"/>
      <c r="CK320" s="210"/>
      <c r="CL320" s="210"/>
      <c r="CM320" s="210"/>
      <c r="CN320" s="210"/>
      <c r="CO320" s="210"/>
      <c r="CP320" s="210"/>
      <c r="CQ320" s="210"/>
      <c r="CR320" s="210"/>
      <c r="CS320" s="210"/>
      <c r="CT320" s="210"/>
      <c r="CU320" s="210"/>
      <c r="CV320" s="210"/>
      <c r="CW320" s="210"/>
      <c r="CX320" s="210"/>
      <c r="CY320" s="210"/>
      <c r="CZ320" s="210"/>
      <c r="DA320" s="210"/>
      <c r="DB320" s="210"/>
      <c r="DC320" s="210"/>
      <c r="DD320" s="210"/>
      <c r="DE320" s="210"/>
      <c r="DF320" s="210"/>
      <c r="DG320" s="210"/>
      <c r="DH320" s="210"/>
      <c r="DI320" s="210"/>
      <c r="DJ320" s="210"/>
      <c r="DK320" s="210"/>
      <c r="DL320" s="210"/>
      <c r="DM320" s="210"/>
      <c r="DN320" s="210"/>
      <c r="DO320" s="210"/>
      <c r="DP320" s="211"/>
      <c r="DQ320" s="211"/>
      <c r="DR320" s="211"/>
      <c r="DS320" s="211"/>
      <c r="DT320" s="211"/>
      <c r="DU320" s="211"/>
      <c r="DV320" s="211"/>
      <c r="DW320" s="211"/>
    </row>
    <row r="321" spans="59:127" x14ac:dyDescent="0.25">
      <c r="BG321" s="210"/>
      <c r="BH321" s="211"/>
      <c r="BI321" s="211"/>
      <c r="BJ321" s="211"/>
      <c r="BK321" s="211"/>
      <c r="BL321" s="211"/>
      <c r="BM321" s="211"/>
      <c r="BN321" s="211"/>
      <c r="BO321" s="211"/>
      <c r="BP321" s="211"/>
      <c r="BQ321" s="211"/>
      <c r="BR321" s="211"/>
      <c r="BS321" s="211"/>
      <c r="BT321" s="211"/>
      <c r="BU321" s="211"/>
      <c r="BV321" s="211"/>
      <c r="BW321" s="211"/>
      <c r="BX321" s="211"/>
      <c r="BY321" s="211"/>
      <c r="BZ321" s="211"/>
      <c r="CA321" s="211"/>
      <c r="CB321" s="211"/>
      <c r="CC321" s="211"/>
      <c r="CD321" s="210"/>
      <c r="CE321" s="210"/>
      <c r="CF321" s="210"/>
      <c r="CG321" s="210"/>
      <c r="CH321" s="210"/>
      <c r="CI321" s="210"/>
      <c r="CJ321" s="210"/>
      <c r="CK321" s="210"/>
      <c r="CL321" s="210"/>
      <c r="CM321" s="210"/>
      <c r="CN321" s="210"/>
      <c r="CO321" s="210"/>
      <c r="CP321" s="210"/>
      <c r="CQ321" s="210"/>
      <c r="CR321" s="210"/>
      <c r="CS321" s="210"/>
      <c r="CT321" s="210"/>
      <c r="CU321" s="210"/>
      <c r="CV321" s="210"/>
      <c r="CW321" s="210"/>
      <c r="CX321" s="210"/>
      <c r="CY321" s="210"/>
      <c r="CZ321" s="210"/>
      <c r="DA321" s="210"/>
      <c r="DB321" s="210"/>
      <c r="DC321" s="210"/>
      <c r="DD321" s="210"/>
      <c r="DE321" s="210"/>
      <c r="DF321" s="210"/>
      <c r="DG321" s="210"/>
      <c r="DH321" s="210"/>
      <c r="DI321" s="210"/>
      <c r="DJ321" s="210"/>
      <c r="DK321" s="210"/>
      <c r="DL321" s="210"/>
      <c r="DM321" s="210"/>
      <c r="DN321" s="210"/>
      <c r="DO321" s="210"/>
      <c r="DP321" s="211"/>
      <c r="DQ321" s="211"/>
      <c r="DR321" s="211"/>
      <c r="DS321" s="211"/>
      <c r="DT321" s="211"/>
      <c r="DU321" s="211"/>
      <c r="DV321" s="211"/>
      <c r="DW321" s="211"/>
    </row>
    <row r="322" spans="59:127" x14ac:dyDescent="0.25">
      <c r="BG322" s="210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0"/>
      <c r="CE322" s="210"/>
      <c r="CF322" s="210"/>
      <c r="CG322" s="210"/>
      <c r="CH322" s="210"/>
      <c r="CI322" s="210"/>
      <c r="CJ322" s="210"/>
      <c r="CK322" s="210"/>
      <c r="CL322" s="210"/>
      <c r="CM322" s="210"/>
      <c r="CN322" s="210"/>
      <c r="CO322" s="210"/>
      <c r="CP322" s="210"/>
      <c r="CQ322" s="210"/>
      <c r="CR322" s="210"/>
      <c r="CS322" s="210"/>
      <c r="CT322" s="210"/>
      <c r="CU322" s="210"/>
      <c r="CV322" s="210"/>
      <c r="CW322" s="210"/>
      <c r="CX322" s="210"/>
      <c r="CY322" s="210"/>
      <c r="CZ322" s="210"/>
      <c r="DA322" s="210"/>
      <c r="DB322" s="210"/>
      <c r="DC322" s="210"/>
      <c r="DD322" s="210"/>
      <c r="DE322" s="210"/>
      <c r="DF322" s="210"/>
      <c r="DG322" s="210"/>
      <c r="DH322" s="210"/>
      <c r="DI322" s="210"/>
      <c r="DJ322" s="210"/>
      <c r="DK322" s="210"/>
      <c r="DL322" s="210"/>
      <c r="DM322" s="210"/>
      <c r="DN322" s="210"/>
      <c r="DO322" s="210"/>
      <c r="DP322" s="211"/>
      <c r="DQ322" s="211"/>
      <c r="DR322" s="211"/>
      <c r="DS322" s="211"/>
      <c r="DT322" s="211"/>
      <c r="DU322" s="211"/>
      <c r="DV322" s="211"/>
      <c r="DW322" s="211"/>
    </row>
    <row r="323" spans="59:127" x14ac:dyDescent="0.25">
      <c r="BG323" s="210"/>
      <c r="BH323" s="211"/>
      <c r="BI323" s="211"/>
      <c r="BJ323" s="211"/>
      <c r="BK323" s="211"/>
      <c r="BL323" s="211"/>
      <c r="BM323" s="211"/>
      <c r="BN323" s="211"/>
      <c r="BO323" s="211"/>
      <c r="BP323" s="211"/>
      <c r="BQ323" s="211"/>
      <c r="BR323" s="211"/>
      <c r="BS323" s="211"/>
      <c r="BT323" s="211"/>
      <c r="BU323" s="211"/>
      <c r="BV323" s="211"/>
      <c r="BW323" s="211"/>
      <c r="BX323" s="211"/>
      <c r="BY323" s="211"/>
      <c r="BZ323" s="211"/>
      <c r="CA323" s="211"/>
      <c r="CB323" s="211"/>
      <c r="CC323" s="211"/>
      <c r="CD323" s="210"/>
      <c r="CE323" s="210"/>
      <c r="CF323" s="210"/>
      <c r="CG323" s="210"/>
      <c r="CH323" s="210"/>
      <c r="CI323" s="210"/>
      <c r="CJ323" s="210"/>
      <c r="CK323" s="210"/>
      <c r="CL323" s="210"/>
      <c r="CM323" s="210"/>
      <c r="CN323" s="210"/>
      <c r="CO323" s="210"/>
      <c r="CP323" s="210"/>
      <c r="CQ323" s="210"/>
      <c r="CR323" s="210"/>
      <c r="CS323" s="210"/>
      <c r="CT323" s="210"/>
      <c r="CU323" s="210"/>
      <c r="CV323" s="210"/>
      <c r="CW323" s="210"/>
      <c r="CX323" s="210"/>
      <c r="CY323" s="210"/>
      <c r="CZ323" s="210"/>
      <c r="DA323" s="210"/>
      <c r="DB323" s="210"/>
      <c r="DC323" s="210"/>
      <c r="DD323" s="210"/>
      <c r="DE323" s="210"/>
      <c r="DF323" s="210"/>
      <c r="DG323" s="210"/>
      <c r="DH323" s="210"/>
      <c r="DI323" s="210"/>
      <c r="DJ323" s="210"/>
      <c r="DK323" s="210"/>
      <c r="DL323" s="210"/>
      <c r="DM323" s="210"/>
      <c r="DN323" s="210"/>
      <c r="DO323" s="210"/>
      <c r="DP323" s="211"/>
      <c r="DQ323" s="211"/>
      <c r="DR323" s="211"/>
      <c r="DS323" s="211"/>
      <c r="DT323" s="211"/>
      <c r="DU323" s="211"/>
      <c r="DV323" s="211"/>
      <c r="DW323" s="211"/>
    </row>
    <row r="324" spans="59:127" x14ac:dyDescent="0.25">
      <c r="BG324" s="210"/>
      <c r="BH324" s="211"/>
      <c r="BI324" s="211"/>
      <c r="BJ324" s="211"/>
      <c r="BK324" s="211"/>
      <c r="BL324" s="211"/>
      <c r="BM324" s="211"/>
      <c r="BN324" s="211"/>
      <c r="BO324" s="211"/>
      <c r="BP324" s="211"/>
      <c r="BQ324" s="211"/>
      <c r="BR324" s="211"/>
      <c r="BS324" s="211"/>
      <c r="BT324" s="211"/>
      <c r="BU324" s="211"/>
      <c r="BV324" s="211"/>
      <c r="BW324" s="211"/>
      <c r="BX324" s="211"/>
      <c r="BY324" s="211"/>
      <c r="BZ324" s="211"/>
      <c r="CA324" s="211"/>
      <c r="CB324" s="211"/>
      <c r="CC324" s="211"/>
      <c r="CD324" s="210"/>
      <c r="CE324" s="210"/>
      <c r="CF324" s="210"/>
      <c r="CG324" s="210"/>
      <c r="CH324" s="210"/>
      <c r="CI324" s="210"/>
      <c r="CJ324" s="210"/>
      <c r="CK324" s="210"/>
      <c r="CL324" s="210"/>
      <c r="CM324" s="210"/>
      <c r="CN324" s="210"/>
      <c r="CO324" s="210"/>
      <c r="CP324" s="210"/>
      <c r="CQ324" s="210"/>
      <c r="CR324" s="210"/>
      <c r="CS324" s="210"/>
      <c r="CT324" s="210"/>
      <c r="CU324" s="210"/>
      <c r="CV324" s="210"/>
      <c r="CW324" s="210"/>
      <c r="CX324" s="210"/>
      <c r="CY324" s="210"/>
      <c r="CZ324" s="210"/>
      <c r="DA324" s="210"/>
      <c r="DB324" s="210"/>
      <c r="DC324" s="210"/>
      <c r="DD324" s="210"/>
      <c r="DE324" s="210"/>
      <c r="DF324" s="210"/>
      <c r="DG324" s="210"/>
      <c r="DH324" s="210"/>
      <c r="DI324" s="210"/>
      <c r="DJ324" s="210"/>
      <c r="DK324" s="210"/>
      <c r="DL324" s="210"/>
      <c r="DM324" s="210"/>
      <c r="DN324" s="210"/>
      <c r="DO324" s="210"/>
      <c r="DP324" s="211"/>
      <c r="DQ324" s="211"/>
      <c r="DR324" s="211"/>
      <c r="DS324" s="211"/>
      <c r="DT324" s="211"/>
      <c r="DU324" s="211"/>
      <c r="DV324" s="211"/>
      <c r="DW324" s="211"/>
    </row>
    <row r="325" spans="59:127" x14ac:dyDescent="0.25">
      <c r="BG325" s="210"/>
      <c r="BH325" s="211"/>
      <c r="BI325" s="211"/>
      <c r="BJ325" s="211"/>
      <c r="BK325" s="211"/>
      <c r="BL325" s="211"/>
      <c r="BM325" s="211"/>
      <c r="BN325" s="211"/>
      <c r="BO325" s="211"/>
      <c r="BP325" s="211"/>
      <c r="BQ325" s="211"/>
      <c r="BR325" s="211"/>
      <c r="BS325" s="211"/>
      <c r="BT325" s="211"/>
      <c r="BU325" s="211"/>
      <c r="BV325" s="211"/>
      <c r="BW325" s="211"/>
      <c r="BX325" s="211"/>
      <c r="BY325" s="211"/>
      <c r="BZ325" s="211"/>
      <c r="CA325" s="211"/>
      <c r="CB325" s="211"/>
      <c r="CC325" s="211"/>
      <c r="CD325" s="210"/>
      <c r="CE325" s="210"/>
      <c r="CF325" s="210"/>
      <c r="CG325" s="210"/>
      <c r="CH325" s="210"/>
      <c r="CI325" s="210"/>
      <c r="CJ325" s="210"/>
      <c r="CK325" s="210"/>
      <c r="CL325" s="210"/>
      <c r="CM325" s="210"/>
      <c r="CN325" s="210"/>
      <c r="CO325" s="210"/>
      <c r="CP325" s="210"/>
      <c r="CQ325" s="210"/>
      <c r="CR325" s="210"/>
      <c r="CS325" s="210"/>
      <c r="CT325" s="210"/>
      <c r="CU325" s="210"/>
      <c r="CV325" s="210"/>
      <c r="CW325" s="210"/>
      <c r="CX325" s="210"/>
      <c r="CY325" s="210"/>
      <c r="CZ325" s="210"/>
      <c r="DA325" s="210"/>
      <c r="DB325" s="210"/>
      <c r="DC325" s="210"/>
      <c r="DD325" s="210"/>
      <c r="DE325" s="210"/>
      <c r="DF325" s="210"/>
      <c r="DG325" s="210"/>
      <c r="DH325" s="210"/>
      <c r="DI325" s="210"/>
      <c r="DJ325" s="210"/>
      <c r="DK325" s="210"/>
      <c r="DL325" s="210"/>
      <c r="DM325" s="210"/>
      <c r="DN325" s="210"/>
      <c r="DO325" s="210"/>
      <c r="DP325" s="211"/>
      <c r="DQ325" s="211"/>
      <c r="DR325" s="211"/>
      <c r="DS325" s="211"/>
      <c r="DT325" s="211"/>
      <c r="DU325" s="211"/>
      <c r="DV325" s="211"/>
      <c r="DW325" s="211"/>
    </row>
    <row r="326" spans="59:127" x14ac:dyDescent="0.25">
      <c r="BG326" s="210"/>
      <c r="BH326" s="211"/>
      <c r="BI326" s="211"/>
      <c r="BJ326" s="211"/>
      <c r="BK326" s="211"/>
      <c r="BL326" s="211"/>
      <c r="BM326" s="211"/>
      <c r="BN326" s="211"/>
      <c r="BO326" s="211"/>
      <c r="BP326" s="211"/>
      <c r="BQ326" s="211"/>
      <c r="BR326" s="211"/>
      <c r="BS326" s="211"/>
      <c r="BT326" s="211"/>
      <c r="BU326" s="211"/>
      <c r="BV326" s="211"/>
      <c r="BW326" s="211"/>
      <c r="BX326" s="211"/>
      <c r="BY326" s="211"/>
      <c r="BZ326" s="211"/>
      <c r="CA326" s="211"/>
      <c r="CB326" s="211"/>
      <c r="CC326" s="211"/>
      <c r="CD326" s="210"/>
      <c r="CE326" s="210"/>
      <c r="CF326" s="210"/>
      <c r="CG326" s="210"/>
      <c r="CH326" s="210"/>
      <c r="CI326" s="210"/>
      <c r="CJ326" s="210"/>
      <c r="CK326" s="210"/>
      <c r="CL326" s="210"/>
      <c r="CM326" s="210"/>
      <c r="CN326" s="210"/>
      <c r="CO326" s="210"/>
      <c r="CP326" s="210"/>
      <c r="CQ326" s="210"/>
      <c r="CR326" s="210"/>
      <c r="CS326" s="210"/>
      <c r="CT326" s="210"/>
      <c r="CU326" s="210"/>
      <c r="CV326" s="210"/>
      <c r="CW326" s="210"/>
      <c r="CX326" s="210"/>
      <c r="CY326" s="210"/>
      <c r="CZ326" s="210"/>
      <c r="DA326" s="210"/>
      <c r="DB326" s="210"/>
      <c r="DC326" s="210"/>
      <c r="DD326" s="210"/>
      <c r="DE326" s="210"/>
      <c r="DF326" s="210"/>
      <c r="DG326" s="210"/>
      <c r="DH326" s="210"/>
      <c r="DI326" s="210"/>
      <c r="DJ326" s="210"/>
      <c r="DK326" s="210"/>
      <c r="DL326" s="210"/>
      <c r="DM326" s="210"/>
      <c r="DN326" s="210"/>
      <c r="DO326" s="210"/>
      <c r="DP326" s="211"/>
      <c r="DQ326" s="211"/>
      <c r="DR326" s="211"/>
      <c r="DS326" s="211"/>
      <c r="DT326" s="211"/>
      <c r="DU326" s="211"/>
      <c r="DV326" s="211"/>
      <c r="DW326" s="211"/>
    </row>
    <row r="327" spans="59:127" x14ac:dyDescent="0.25">
      <c r="BG327" s="210"/>
      <c r="BH327" s="211"/>
      <c r="BI327" s="211"/>
      <c r="BJ327" s="211"/>
      <c r="BK327" s="211"/>
      <c r="BL327" s="211"/>
      <c r="BM327" s="211"/>
      <c r="BN327" s="211"/>
      <c r="BO327" s="211"/>
      <c r="BP327" s="211"/>
      <c r="BQ327" s="211"/>
      <c r="BR327" s="211"/>
      <c r="BS327" s="211"/>
      <c r="BT327" s="211"/>
      <c r="BU327" s="211"/>
      <c r="BV327" s="211"/>
      <c r="BW327" s="211"/>
      <c r="BX327" s="211"/>
      <c r="BY327" s="211"/>
      <c r="BZ327" s="211"/>
      <c r="CA327" s="211"/>
      <c r="CB327" s="211"/>
      <c r="CC327" s="211"/>
      <c r="CD327" s="210"/>
      <c r="CE327" s="210"/>
      <c r="CF327" s="210"/>
      <c r="CG327" s="210"/>
      <c r="CH327" s="210"/>
      <c r="CI327" s="210"/>
      <c r="CJ327" s="210"/>
      <c r="CK327" s="210"/>
      <c r="CL327" s="210"/>
      <c r="CM327" s="210"/>
      <c r="CN327" s="210"/>
      <c r="CO327" s="210"/>
      <c r="CP327" s="210"/>
      <c r="CQ327" s="210"/>
      <c r="CR327" s="210"/>
      <c r="CS327" s="210"/>
      <c r="CT327" s="210"/>
      <c r="CU327" s="210"/>
      <c r="CV327" s="210"/>
      <c r="CW327" s="210"/>
      <c r="CX327" s="210"/>
      <c r="CY327" s="210"/>
      <c r="CZ327" s="210"/>
      <c r="DA327" s="210"/>
      <c r="DB327" s="210"/>
      <c r="DC327" s="210"/>
      <c r="DD327" s="210"/>
      <c r="DE327" s="210"/>
      <c r="DF327" s="210"/>
      <c r="DG327" s="210"/>
      <c r="DH327" s="210"/>
      <c r="DI327" s="210"/>
      <c r="DJ327" s="210"/>
      <c r="DK327" s="210"/>
      <c r="DL327" s="210"/>
      <c r="DM327" s="210"/>
      <c r="DN327" s="210"/>
      <c r="DO327" s="210"/>
      <c r="DP327" s="211"/>
      <c r="DQ327" s="211"/>
      <c r="DR327" s="211"/>
      <c r="DS327" s="211"/>
      <c r="DT327" s="211"/>
      <c r="DU327" s="211"/>
      <c r="DV327" s="211"/>
      <c r="DW327" s="211"/>
    </row>
    <row r="328" spans="59:127" x14ac:dyDescent="0.25">
      <c r="BG328" s="210"/>
      <c r="BH328" s="211"/>
      <c r="BI328" s="211"/>
      <c r="BJ328" s="211"/>
      <c r="BK328" s="211"/>
      <c r="BL328" s="211"/>
      <c r="BM328" s="211"/>
      <c r="BN328" s="211"/>
      <c r="BO328" s="211"/>
      <c r="BP328" s="211"/>
      <c r="BQ328" s="211"/>
      <c r="BR328" s="211"/>
      <c r="BS328" s="211"/>
      <c r="BT328" s="211"/>
      <c r="BU328" s="211"/>
      <c r="BV328" s="211"/>
      <c r="BW328" s="211"/>
      <c r="BX328" s="211"/>
      <c r="BY328" s="211"/>
      <c r="BZ328" s="211"/>
      <c r="CA328" s="211"/>
      <c r="CB328" s="211"/>
      <c r="CC328" s="211"/>
      <c r="CD328" s="210"/>
      <c r="CE328" s="210"/>
      <c r="CF328" s="210"/>
      <c r="CG328" s="210"/>
      <c r="CH328" s="210"/>
      <c r="CI328" s="210"/>
      <c r="CJ328" s="210"/>
      <c r="CK328" s="210"/>
      <c r="CL328" s="210"/>
      <c r="CM328" s="210"/>
      <c r="CN328" s="210"/>
      <c r="CO328" s="210"/>
      <c r="CP328" s="210"/>
      <c r="CQ328" s="210"/>
      <c r="CR328" s="210"/>
      <c r="CS328" s="210"/>
      <c r="CT328" s="210"/>
      <c r="CU328" s="210"/>
      <c r="CV328" s="210"/>
      <c r="CW328" s="210"/>
      <c r="CX328" s="210"/>
      <c r="CY328" s="210"/>
      <c r="CZ328" s="210"/>
      <c r="DA328" s="210"/>
      <c r="DB328" s="210"/>
      <c r="DC328" s="210"/>
      <c r="DD328" s="210"/>
      <c r="DE328" s="210"/>
      <c r="DF328" s="210"/>
      <c r="DG328" s="210"/>
      <c r="DH328" s="210"/>
      <c r="DI328" s="210"/>
      <c r="DJ328" s="210"/>
      <c r="DK328" s="210"/>
      <c r="DL328" s="210"/>
      <c r="DM328" s="210"/>
      <c r="DN328" s="210"/>
      <c r="DO328" s="210"/>
      <c r="DP328" s="211"/>
      <c r="DQ328" s="211"/>
      <c r="DR328" s="211"/>
      <c r="DS328" s="211"/>
      <c r="DT328" s="211"/>
      <c r="DU328" s="211"/>
      <c r="DV328" s="211"/>
      <c r="DW328" s="211"/>
    </row>
    <row r="329" spans="59:127" x14ac:dyDescent="0.25">
      <c r="BG329" s="210"/>
      <c r="BH329" s="211"/>
      <c r="BI329" s="211"/>
      <c r="BJ329" s="211"/>
      <c r="BK329" s="211"/>
      <c r="BL329" s="211"/>
      <c r="BM329" s="211"/>
      <c r="BN329" s="211"/>
      <c r="BO329" s="211"/>
      <c r="BP329" s="211"/>
      <c r="BQ329" s="211"/>
      <c r="BR329" s="211"/>
      <c r="BS329" s="211"/>
      <c r="BT329" s="211"/>
      <c r="BU329" s="211"/>
      <c r="BV329" s="211"/>
      <c r="BW329" s="211"/>
      <c r="BX329" s="211"/>
      <c r="BY329" s="211"/>
      <c r="BZ329" s="211"/>
      <c r="CA329" s="211"/>
      <c r="CB329" s="211"/>
      <c r="CC329" s="211"/>
      <c r="CD329" s="210"/>
      <c r="CE329" s="210"/>
      <c r="CF329" s="210"/>
      <c r="CG329" s="210"/>
      <c r="CH329" s="210"/>
      <c r="CI329" s="210"/>
      <c r="CJ329" s="210"/>
      <c r="CK329" s="210"/>
      <c r="CL329" s="210"/>
      <c r="CM329" s="210"/>
      <c r="CN329" s="210"/>
      <c r="CO329" s="210"/>
      <c r="CP329" s="210"/>
      <c r="CQ329" s="210"/>
      <c r="CR329" s="210"/>
      <c r="CS329" s="210"/>
      <c r="CT329" s="210"/>
      <c r="CU329" s="210"/>
      <c r="CV329" s="210"/>
      <c r="CW329" s="210"/>
      <c r="CX329" s="210"/>
      <c r="CY329" s="210"/>
      <c r="CZ329" s="210"/>
      <c r="DA329" s="210"/>
      <c r="DB329" s="210"/>
      <c r="DC329" s="210"/>
      <c r="DD329" s="210"/>
      <c r="DE329" s="210"/>
      <c r="DF329" s="210"/>
      <c r="DG329" s="210"/>
      <c r="DH329" s="210"/>
      <c r="DI329" s="210"/>
      <c r="DJ329" s="210"/>
      <c r="DK329" s="210"/>
      <c r="DL329" s="210"/>
      <c r="DM329" s="210"/>
      <c r="DN329" s="210"/>
      <c r="DO329" s="210"/>
      <c r="DP329" s="211"/>
      <c r="DQ329" s="211"/>
      <c r="DR329" s="211"/>
      <c r="DS329" s="211"/>
      <c r="DT329" s="211"/>
      <c r="DU329" s="211"/>
      <c r="DV329" s="211"/>
      <c r="DW329" s="211"/>
    </row>
    <row r="330" spans="59:127" x14ac:dyDescent="0.25">
      <c r="BG330" s="210"/>
      <c r="BH330" s="211"/>
      <c r="BI330" s="211"/>
      <c r="BJ330" s="211"/>
      <c r="BK330" s="211"/>
      <c r="BL330" s="211"/>
      <c r="BM330" s="211"/>
      <c r="BN330" s="211"/>
      <c r="BO330" s="211"/>
      <c r="BP330" s="211"/>
      <c r="BQ330" s="211"/>
      <c r="BR330" s="211"/>
      <c r="BS330" s="211"/>
      <c r="BT330" s="211"/>
      <c r="BU330" s="211"/>
      <c r="BV330" s="211"/>
      <c r="BW330" s="211"/>
      <c r="BX330" s="211"/>
      <c r="BY330" s="211"/>
      <c r="BZ330" s="211"/>
      <c r="CA330" s="211"/>
      <c r="CB330" s="211"/>
      <c r="CC330" s="211"/>
      <c r="CD330" s="210"/>
      <c r="CE330" s="210"/>
      <c r="CF330" s="210"/>
      <c r="CG330" s="210"/>
      <c r="CH330" s="210"/>
      <c r="CI330" s="210"/>
      <c r="CJ330" s="210"/>
      <c r="CK330" s="210"/>
      <c r="CL330" s="210"/>
      <c r="CM330" s="210"/>
      <c r="CN330" s="210"/>
      <c r="CO330" s="210"/>
      <c r="CP330" s="210"/>
      <c r="CQ330" s="210"/>
      <c r="CR330" s="210"/>
      <c r="CS330" s="210"/>
      <c r="CT330" s="210"/>
      <c r="CU330" s="210"/>
      <c r="CV330" s="210"/>
      <c r="CW330" s="210"/>
      <c r="CX330" s="210"/>
      <c r="CY330" s="210"/>
      <c r="CZ330" s="210"/>
      <c r="DA330" s="210"/>
      <c r="DB330" s="210"/>
      <c r="DC330" s="210"/>
      <c r="DD330" s="210"/>
      <c r="DE330" s="210"/>
      <c r="DF330" s="210"/>
      <c r="DG330" s="210"/>
      <c r="DH330" s="210"/>
      <c r="DI330" s="210"/>
      <c r="DJ330" s="210"/>
      <c r="DK330" s="210"/>
      <c r="DL330" s="210"/>
      <c r="DM330" s="210"/>
      <c r="DN330" s="210"/>
      <c r="DO330" s="210"/>
      <c r="DP330" s="211"/>
      <c r="DQ330" s="211"/>
      <c r="DR330" s="211"/>
      <c r="DS330" s="211"/>
      <c r="DT330" s="211"/>
      <c r="DU330" s="211"/>
      <c r="DV330" s="211"/>
      <c r="DW330" s="211"/>
    </row>
    <row r="331" spans="59:127" x14ac:dyDescent="0.25">
      <c r="BG331" s="210"/>
      <c r="BH331" s="211"/>
      <c r="BI331" s="211"/>
      <c r="BJ331" s="211"/>
      <c r="BK331" s="211"/>
      <c r="BL331" s="211"/>
      <c r="BM331" s="211"/>
      <c r="BN331" s="211"/>
      <c r="BO331" s="211"/>
      <c r="BP331" s="211"/>
      <c r="BQ331" s="211"/>
      <c r="BR331" s="211"/>
      <c r="BS331" s="211"/>
      <c r="BT331" s="211"/>
      <c r="BU331" s="211"/>
      <c r="BV331" s="211"/>
      <c r="BW331" s="211"/>
      <c r="BX331" s="211"/>
      <c r="BY331" s="211"/>
      <c r="BZ331" s="211"/>
      <c r="CA331" s="211"/>
      <c r="CB331" s="211"/>
      <c r="CC331" s="211"/>
      <c r="CD331" s="210"/>
      <c r="CE331" s="210"/>
      <c r="CF331" s="210"/>
      <c r="CG331" s="210"/>
      <c r="CH331" s="210"/>
      <c r="CI331" s="210"/>
      <c r="CJ331" s="210"/>
      <c r="CK331" s="210"/>
      <c r="CL331" s="210"/>
      <c r="CM331" s="210"/>
      <c r="CN331" s="210"/>
      <c r="CO331" s="210"/>
      <c r="CP331" s="210"/>
      <c r="CQ331" s="210"/>
      <c r="CR331" s="210"/>
      <c r="CS331" s="210"/>
      <c r="CT331" s="210"/>
      <c r="CU331" s="210"/>
      <c r="CV331" s="210"/>
      <c r="CW331" s="210"/>
      <c r="CX331" s="210"/>
      <c r="CY331" s="210"/>
      <c r="CZ331" s="210"/>
      <c r="DA331" s="210"/>
      <c r="DB331" s="210"/>
      <c r="DC331" s="210"/>
      <c r="DD331" s="210"/>
      <c r="DE331" s="210"/>
      <c r="DF331" s="210"/>
      <c r="DG331" s="210"/>
      <c r="DH331" s="210"/>
      <c r="DI331" s="210"/>
      <c r="DJ331" s="210"/>
      <c r="DK331" s="210"/>
      <c r="DL331" s="210"/>
      <c r="DM331" s="210"/>
      <c r="DN331" s="210"/>
      <c r="DO331" s="210"/>
      <c r="DP331" s="211"/>
      <c r="DQ331" s="211"/>
      <c r="DR331" s="211"/>
      <c r="DS331" s="211"/>
      <c r="DT331" s="211"/>
      <c r="DU331" s="211"/>
      <c r="DV331" s="211"/>
      <c r="DW331" s="211"/>
    </row>
    <row r="332" spans="59:127" x14ac:dyDescent="0.25">
      <c r="BG332" s="210"/>
      <c r="BH332" s="211"/>
      <c r="BI332" s="211"/>
      <c r="BJ332" s="211"/>
      <c r="BK332" s="211"/>
      <c r="BL332" s="211"/>
      <c r="BM332" s="211"/>
      <c r="BN332" s="211"/>
      <c r="BO332" s="211"/>
      <c r="BP332" s="211"/>
      <c r="BQ332" s="211"/>
      <c r="BR332" s="211"/>
      <c r="BS332" s="211"/>
      <c r="BT332" s="211"/>
      <c r="BU332" s="211"/>
      <c r="BV332" s="211"/>
      <c r="BW332" s="211"/>
      <c r="BX332" s="211"/>
      <c r="BY332" s="211"/>
      <c r="BZ332" s="211"/>
      <c r="CA332" s="211"/>
      <c r="CB332" s="211"/>
      <c r="CC332" s="211"/>
      <c r="CD332" s="210"/>
      <c r="CE332" s="210"/>
      <c r="CF332" s="210"/>
      <c r="CG332" s="210"/>
      <c r="CH332" s="210"/>
      <c r="CI332" s="210"/>
      <c r="CJ332" s="210"/>
      <c r="CK332" s="210"/>
      <c r="CL332" s="210"/>
      <c r="CM332" s="210"/>
      <c r="CN332" s="210"/>
      <c r="CO332" s="210"/>
      <c r="CP332" s="210"/>
      <c r="CQ332" s="210"/>
      <c r="CR332" s="210"/>
      <c r="CS332" s="210"/>
      <c r="CT332" s="210"/>
      <c r="CU332" s="210"/>
      <c r="CV332" s="210"/>
      <c r="CW332" s="210"/>
      <c r="CX332" s="210"/>
      <c r="CY332" s="210"/>
      <c r="CZ332" s="210"/>
      <c r="DA332" s="210"/>
      <c r="DB332" s="210"/>
      <c r="DC332" s="210"/>
      <c r="DD332" s="210"/>
      <c r="DE332" s="210"/>
      <c r="DF332" s="210"/>
      <c r="DG332" s="210"/>
      <c r="DH332" s="210"/>
      <c r="DI332" s="210"/>
      <c r="DJ332" s="210"/>
      <c r="DK332" s="210"/>
      <c r="DL332" s="210"/>
      <c r="DM332" s="210"/>
      <c r="DN332" s="210"/>
      <c r="DO332" s="210"/>
      <c r="DP332" s="211"/>
      <c r="DQ332" s="211"/>
      <c r="DR332" s="211"/>
      <c r="DS332" s="211"/>
      <c r="DT332" s="211"/>
      <c r="DU332" s="211"/>
      <c r="DV332" s="211"/>
      <c r="DW332" s="211"/>
    </row>
    <row r="333" spans="59:127" x14ac:dyDescent="0.25">
      <c r="BG333" s="210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0"/>
      <c r="CE333" s="210"/>
      <c r="CF333" s="210"/>
      <c r="CG333" s="210"/>
      <c r="CH333" s="210"/>
      <c r="CI333" s="210"/>
      <c r="CJ333" s="210"/>
      <c r="CK333" s="210"/>
      <c r="CL333" s="210"/>
      <c r="CM333" s="210"/>
      <c r="CN333" s="210"/>
      <c r="CO333" s="210"/>
      <c r="CP333" s="210"/>
      <c r="CQ333" s="210"/>
      <c r="CR333" s="210"/>
      <c r="CS333" s="210"/>
      <c r="CT333" s="210"/>
      <c r="CU333" s="210"/>
      <c r="CV333" s="210"/>
      <c r="CW333" s="210"/>
      <c r="CX333" s="210"/>
      <c r="CY333" s="210"/>
      <c r="CZ333" s="210"/>
      <c r="DA333" s="210"/>
      <c r="DB333" s="210"/>
      <c r="DC333" s="210"/>
      <c r="DD333" s="210"/>
      <c r="DE333" s="210"/>
      <c r="DF333" s="210"/>
      <c r="DG333" s="210"/>
      <c r="DH333" s="210"/>
      <c r="DI333" s="210"/>
      <c r="DJ333" s="210"/>
      <c r="DK333" s="210"/>
      <c r="DL333" s="210"/>
      <c r="DM333" s="210"/>
      <c r="DN333" s="210"/>
      <c r="DO333" s="210"/>
      <c r="DP333" s="211"/>
      <c r="DQ333" s="211"/>
      <c r="DR333" s="211"/>
      <c r="DS333" s="211"/>
      <c r="DT333" s="211"/>
      <c r="DU333" s="211"/>
      <c r="DV333" s="211"/>
      <c r="DW333" s="211"/>
    </row>
    <row r="334" spans="59:127" x14ac:dyDescent="0.25">
      <c r="BG334" s="210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0"/>
      <c r="CE334" s="210"/>
      <c r="CF334" s="210"/>
      <c r="CG334" s="210"/>
      <c r="CH334" s="210"/>
      <c r="CI334" s="210"/>
      <c r="CJ334" s="210"/>
      <c r="CK334" s="210"/>
      <c r="CL334" s="210"/>
      <c r="CM334" s="210"/>
      <c r="CN334" s="210"/>
      <c r="CO334" s="210"/>
      <c r="CP334" s="210"/>
      <c r="CQ334" s="210"/>
      <c r="CR334" s="210"/>
      <c r="CS334" s="210"/>
      <c r="CT334" s="210"/>
      <c r="CU334" s="210"/>
      <c r="CV334" s="210"/>
      <c r="CW334" s="210"/>
      <c r="CX334" s="210"/>
      <c r="CY334" s="210"/>
      <c r="CZ334" s="210"/>
      <c r="DA334" s="210"/>
      <c r="DB334" s="210"/>
      <c r="DC334" s="210"/>
      <c r="DD334" s="210"/>
      <c r="DE334" s="210"/>
      <c r="DF334" s="210"/>
      <c r="DG334" s="210"/>
      <c r="DH334" s="210"/>
      <c r="DI334" s="210"/>
      <c r="DJ334" s="210"/>
      <c r="DK334" s="210"/>
      <c r="DL334" s="210"/>
      <c r="DM334" s="210"/>
      <c r="DN334" s="210"/>
      <c r="DO334" s="210"/>
      <c r="DP334" s="211"/>
      <c r="DQ334" s="211"/>
      <c r="DR334" s="211"/>
      <c r="DS334" s="211"/>
      <c r="DT334" s="211"/>
      <c r="DU334" s="211"/>
      <c r="DV334" s="211"/>
      <c r="DW334" s="211"/>
    </row>
    <row r="335" spans="59:127" x14ac:dyDescent="0.25">
      <c r="BG335" s="210"/>
      <c r="BH335" s="211"/>
      <c r="BI335" s="211"/>
      <c r="BJ335" s="211"/>
      <c r="BK335" s="211"/>
      <c r="BL335" s="211"/>
      <c r="BM335" s="211"/>
      <c r="BN335" s="211"/>
      <c r="BO335" s="211"/>
      <c r="BP335" s="211"/>
      <c r="BQ335" s="211"/>
      <c r="BR335" s="211"/>
      <c r="BS335" s="211"/>
      <c r="BT335" s="211"/>
      <c r="BU335" s="211"/>
      <c r="BV335" s="211"/>
      <c r="BW335" s="211"/>
      <c r="BX335" s="211"/>
      <c r="BY335" s="211"/>
      <c r="BZ335" s="211"/>
      <c r="CA335" s="211"/>
      <c r="CB335" s="211"/>
      <c r="CC335" s="211"/>
      <c r="CD335" s="210"/>
      <c r="CE335" s="210"/>
      <c r="CF335" s="210"/>
      <c r="CG335" s="210"/>
      <c r="CH335" s="210"/>
      <c r="CI335" s="210"/>
      <c r="CJ335" s="210"/>
      <c r="CK335" s="210"/>
      <c r="CL335" s="210"/>
      <c r="CM335" s="210"/>
      <c r="CN335" s="210"/>
      <c r="CO335" s="210"/>
      <c r="CP335" s="210"/>
      <c r="CQ335" s="210"/>
      <c r="CR335" s="210"/>
      <c r="CS335" s="210"/>
      <c r="CT335" s="210"/>
      <c r="CU335" s="210"/>
      <c r="CV335" s="210"/>
      <c r="CW335" s="210"/>
      <c r="CX335" s="210"/>
      <c r="CY335" s="210"/>
      <c r="CZ335" s="210"/>
      <c r="DA335" s="210"/>
      <c r="DB335" s="210"/>
      <c r="DC335" s="210"/>
      <c r="DD335" s="210"/>
      <c r="DE335" s="210"/>
      <c r="DF335" s="210"/>
      <c r="DG335" s="210"/>
      <c r="DH335" s="210"/>
      <c r="DI335" s="210"/>
      <c r="DJ335" s="210"/>
      <c r="DK335" s="210"/>
      <c r="DL335" s="210"/>
      <c r="DM335" s="210"/>
      <c r="DN335" s="210"/>
      <c r="DO335" s="210"/>
      <c r="DP335" s="211"/>
      <c r="DQ335" s="211"/>
      <c r="DR335" s="211"/>
      <c r="DS335" s="211"/>
      <c r="DT335" s="211"/>
      <c r="DU335" s="211"/>
      <c r="DV335" s="211"/>
      <c r="DW335" s="211"/>
    </row>
    <row r="336" spans="59:127" x14ac:dyDescent="0.25">
      <c r="BG336" s="210"/>
      <c r="BH336" s="211"/>
      <c r="BI336" s="211"/>
      <c r="BJ336" s="211"/>
      <c r="BK336" s="211"/>
      <c r="BL336" s="211"/>
      <c r="BM336" s="211"/>
      <c r="BN336" s="211"/>
      <c r="BO336" s="211"/>
      <c r="BP336" s="211"/>
      <c r="BQ336" s="211"/>
      <c r="BR336" s="211"/>
      <c r="BS336" s="211"/>
      <c r="BT336" s="211"/>
      <c r="BU336" s="211"/>
      <c r="BV336" s="211"/>
      <c r="BW336" s="211"/>
      <c r="BX336" s="211"/>
      <c r="BY336" s="211"/>
      <c r="BZ336" s="211"/>
      <c r="CA336" s="211"/>
      <c r="CB336" s="211"/>
      <c r="CC336" s="211"/>
      <c r="CD336" s="210"/>
      <c r="CE336" s="210"/>
      <c r="CF336" s="210"/>
      <c r="CG336" s="210"/>
      <c r="CH336" s="210"/>
      <c r="CI336" s="210"/>
      <c r="CJ336" s="210"/>
      <c r="CK336" s="210"/>
      <c r="CL336" s="210"/>
      <c r="CM336" s="210"/>
      <c r="CN336" s="210"/>
      <c r="CO336" s="210"/>
      <c r="CP336" s="210"/>
      <c r="CQ336" s="210"/>
      <c r="CR336" s="210"/>
      <c r="CS336" s="210"/>
      <c r="CT336" s="210"/>
      <c r="CU336" s="210"/>
      <c r="CV336" s="210"/>
      <c r="CW336" s="210"/>
      <c r="CX336" s="210"/>
      <c r="CY336" s="210"/>
      <c r="CZ336" s="210"/>
      <c r="DA336" s="210"/>
      <c r="DB336" s="210"/>
      <c r="DC336" s="210"/>
      <c r="DD336" s="210"/>
      <c r="DE336" s="210"/>
      <c r="DF336" s="210"/>
      <c r="DG336" s="210"/>
      <c r="DH336" s="210"/>
      <c r="DI336" s="210"/>
      <c r="DJ336" s="210"/>
      <c r="DK336" s="210"/>
      <c r="DL336" s="210"/>
      <c r="DM336" s="210"/>
      <c r="DN336" s="210"/>
      <c r="DO336" s="210"/>
      <c r="DP336" s="211"/>
      <c r="DQ336" s="211"/>
      <c r="DR336" s="211"/>
      <c r="DS336" s="211"/>
      <c r="DT336" s="211"/>
      <c r="DU336" s="211"/>
      <c r="DV336" s="211"/>
      <c r="DW336" s="211"/>
    </row>
    <row r="337" spans="59:127" x14ac:dyDescent="0.25">
      <c r="BG337" s="210"/>
      <c r="BH337" s="211"/>
      <c r="BI337" s="211"/>
      <c r="BJ337" s="211"/>
      <c r="BK337" s="211"/>
      <c r="BL337" s="211"/>
      <c r="BM337" s="211"/>
      <c r="BN337" s="211"/>
      <c r="BO337" s="211"/>
      <c r="BP337" s="211"/>
      <c r="BQ337" s="211"/>
      <c r="BR337" s="211"/>
      <c r="BS337" s="211"/>
      <c r="BT337" s="211"/>
      <c r="BU337" s="211"/>
      <c r="BV337" s="211"/>
      <c r="BW337" s="211"/>
      <c r="BX337" s="211"/>
      <c r="BY337" s="211"/>
      <c r="BZ337" s="211"/>
      <c r="CA337" s="211"/>
      <c r="CB337" s="211"/>
      <c r="CC337" s="211"/>
      <c r="CD337" s="210"/>
      <c r="CE337" s="210"/>
      <c r="CF337" s="210"/>
      <c r="CG337" s="210"/>
      <c r="CH337" s="210"/>
      <c r="CI337" s="210"/>
      <c r="CJ337" s="210"/>
      <c r="CK337" s="210"/>
      <c r="CL337" s="210"/>
      <c r="CM337" s="210"/>
      <c r="CN337" s="210"/>
      <c r="CO337" s="210"/>
      <c r="CP337" s="210"/>
      <c r="CQ337" s="210"/>
      <c r="CR337" s="210"/>
      <c r="CS337" s="210"/>
      <c r="CT337" s="210"/>
      <c r="CU337" s="210"/>
      <c r="CV337" s="210"/>
      <c r="CW337" s="210"/>
      <c r="CX337" s="210"/>
      <c r="CY337" s="210"/>
      <c r="CZ337" s="210"/>
      <c r="DA337" s="210"/>
      <c r="DB337" s="210"/>
      <c r="DC337" s="210"/>
      <c r="DD337" s="210"/>
      <c r="DE337" s="210"/>
      <c r="DF337" s="210"/>
      <c r="DG337" s="210"/>
      <c r="DH337" s="210"/>
      <c r="DI337" s="210"/>
      <c r="DJ337" s="210"/>
      <c r="DK337" s="210"/>
      <c r="DL337" s="210"/>
      <c r="DM337" s="210"/>
      <c r="DN337" s="210"/>
      <c r="DO337" s="210"/>
      <c r="DP337" s="211"/>
      <c r="DQ337" s="211"/>
      <c r="DR337" s="211"/>
      <c r="DS337" s="211"/>
      <c r="DT337" s="211"/>
      <c r="DU337" s="211"/>
      <c r="DV337" s="211"/>
      <c r="DW337" s="211"/>
    </row>
    <row r="338" spans="59:127" x14ac:dyDescent="0.25">
      <c r="BG338" s="210"/>
      <c r="BH338" s="211"/>
      <c r="BI338" s="211"/>
      <c r="BJ338" s="211"/>
      <c r="BK338" s="211"/>
      <c r="BL338" s="211"/>
      <c r="BM338" s="211"/>
      <c r="BN338" s="211"/>
      <c r="BO338" s="211"/>
      <c r="BP338" s="211"/>
      <c r="BQ338" s="211"/>
      <c r="BR338" s="211"/>
      <c r="BS338" s="211"/>
      <c r="BT338" s="211"/>
      <c r="BU338" s="211"/>
      <c r="BV338" s="211"/>
      <c r="BW338" s="211"/>
      <c r="BX338" s="211"/>
      <c r="BY338" s="211"/>
      <c r="BZ338" s="211"/>
      <c r="CA338" s="211"/>
      <c r="CB338" s="211"/>
      <c r="CC338" s="211"/>
      <c r="CD338" s="210"/>
      <c r="CE338" s="210"/>
      <c r="CF338" s="210"/>
      <c r="CG338" s="210"/>
      <c r="CH338" s="210"/>
      <c r="CI338" s="210"/>
      <c r="CJ338" s="210"/>
      <c r="CK338" s="210"/>
      <c r="CL338" s="210"/>
      <c r="CM338" s="210"/>
      <c r="CN338" s="210"/>
      <c r="CO338" s="210"/>
      <c r="CP338" s="210"/>
      <c r="CQ338" s="210"/>
      <c r="CR338" s="210"/>
      <c r="CS338" s="210"/>
      <c r="CT338" s="210"/>
      <c r="CU338" s="210"/>
      <c r="CV338" s="210"/>
      <c r="CW338" s="210"/>
      <c r="CX338" s="210"/>
      <c r="CY338" s="210"/>
      <c r="CZ338" s="210"/>
      <c r="DA338" s="210"/>
      <c r="DB338" s="210"/>
      <c r="DC338" s="210"/>
      <c r="DD338" s="210"/>
      <c r="DE338" s="210"/>
      <c r="DF338" s="210"/>
      <c r="DG338" s="210"/>
      <c r="DH338" s="210"/>
      <c r="DI338" s="210"/>
      <c r="DJ338" s="210"/>
      <c r="DK338" s="210"/>
      <c r="DL338" s="210"/>
      <c r="DM338" s="210"/>
      <c r="DN338" s="210"/>
      <c r="DO338" s="210"/>
      <c r="DP338" s="211"/>
      <c r="DQ338" s="211"/>
      <c r="DR338" s="211"/>
      <c r="DS338" s="211"/>
      <c r="DT338" s="211"/>
      <c r="DU338" s="211"/>
      <c r="DV338" s="211"/>
      <c r="DW338" s="211"/>
    </row>
    <row r="339" spans="59:127" x14ac:dyDescent="0.25">
      <c r="BG339" s="210"/>
      <c r="BH339" s="211"/>
      <c r="BI339" s="211"/>
      <c r="BJ339" s="211"/>
      <c r="BK339" s="211"/>
      <c r="BL339" s="211"/>
      <c r="BM339" s="211"/>
      <c r="BN339" s="211"/>
      <c r="BO339" s="211"/>
      <c r="BP339" s="211"/>
      <c r="BQ339" s="211"/>
      <c r="BR339" s="211"/>
      <c r="BS339" s="211"/>
      <c r="BT339" s="211"/>
      <c r="BU339" s="211"/>
      <c r="BV339" s="211"/>
      <c r="BW339" s="211"/>
      <c r="BX339" s="211"/>
      <c r="BY339" s="211"/>
      <c r="BZ339" s="211"/>
      <c r="CA339" s="211"/>
      <c r="CB339" s="211"/>
      <c r="CC339" s="211"/>
      <c r="CD339" s="210"/>
      <c r="CE339" s="210"/>
      <c r="CF339" s="210"/>
      <c r="CG339" s="210"/>
      <c r="CH339" s="210"/>
      <c r="CI339" s="210"/>
      <c r="CJ339" s="210"/>
      <c r="CK339" s="210"/>
      <c r="CL339" s="210"/>
      <c r="CM339" s="210"/>
      <c r="CN339" s="210"/>
      <c r="CO339" s="210"/>
      <c r="CP339" s="210"/>
      <c r="CQ339" s="210"/>
      <c r="CR339" s="210"/>
      <c r="CS339" s="210"/>
      <c r="CT339" s="210"/>
      <c r="CU339" s="210"/>
      <c r="CV339" s="210"/>
      <c r="CW339" s="210"/>
      <c r="CX339" s="210"/>
      <c r="CY339" s="210"/>
      <c r="CZ339" s="210"/>
      <c r="DA339" s="210"/>
      <c r="DB339" s="210"/>
      <c r="DC339" s="210"/>
      <c r="DD339" s="210"/>
      <c r="DE339" s="210"/>
      <c r="DF339" s="210"/>
      <c r="DG339" s="210"/>
      <c r="DH339" s="210"/>
      <c r="DI339" s="210"/>
      <c r="DJ339" s="210"/>
      <c r="DK339" s="210"/>
      <c r="DL339" s="210"/>
      <c r="DM339" s="210"/>
      <c r="DN339" s="210"/>
      <c r="DO339" s="210"/>
      <c r="DP339" s="211"/>
      <c r="DQ339" s="211"/>
      <c r="DR339" s="211"/>
      <c r="DS339" s="211"/>
      <c r="DT339" s="211"/>
      <c r="DU339" s="211"/>
      <c r="DV339" s="211"/>
      <c r="DW339" s="211"/>
    </row>
    <row r="340" spans="59:127" x14ac:dyDescent="0.25">
      <c r="BG340" s="210"/>
      <c r="BH340" s="211"/>
      <c r="BI340" s="211"/>
      <c r="BJ340" s="211"/>
      <c r="BK340" s="211"/>
      <c r="BL340" s="211"/>
      <c r="BM340" s="211"/>
      <c r="BN340" s="211"/>
      <c r="BO340" s="211"/>
      <c r="BP340" s="211"/>
      <c r="BQ340" s="211"/>
      <c r="BR340" s="211"/>
      <c r="BS340" s="211"/>
      <c r="BT340" s="211"/>
      <c r="BU340" s="211"/>
      <c r="BV340" s="211"/>
      <c r="BW340" s="211"/>
      <c r="BX340" s="211"/>
      <c r="BY340" s="211"/>
      <c r="BZ340" s="211"/>
      <c r="CA340" s="211"/>
      <c r="CB340" s="211"/>
      <c r="CC340" s="211"/>
      <c r="CD340" s="210"/>
      <c r="CE340" s="210"/>
      <c r="CF340" s="210"/>
      <c r="CG340" s="210"/>
      <c r="CH340" s="210"/>
      <c r="CI340" s="210"/>
      <c r="CJ340" s="210"/>
      <c r="CK340" s="210"/>
      <c r="CL340" s="210"/>
      <c r="CM340" s="210"/>
      <c r="CN340" s="210"/>
      <c r="CO340" s="210"/>
      <c r="CP340" s="210"/>
      <c r="CQ340" s="210"/>
      <c r="CR340" s="210"/>
      <c r="CS340" s="210"/>
      <c r="CT340" s="210"/>
      <c r="CU340" s="210"/>
      <c r="CV340" s="210"/>
      <c r="CW340" s="210"/>
      <c r="CX340" s="210"/>
      <c r="CY340" s="210"/>
      <c r="CZ340" s="210"/>
      <c r="DA340" s="210"/>
      <c r="DB340" s="210"/>
      <c r="DC340" s="210"/>
      <c r="DD340" s="210"/>
      <c r="DE340" s="210"/>
      <c r="DF340" s="210"/>
      <c r="DG340" s="210"/>
      <c r="DH340" s="210"/>
      <c r="DI340" s="210"/>
      <c r="DJ340" s="210"/>
      <c r="DK340" s="210"/>
      <c r="DL340" s="210"/>
      <c r="DM340" s="210"/>
      <c r="DN340" s="210"/>
      <c r="DO340" s="210"/>
      <c r="DP340" s="211"/>
      <c r="DQ340" s="211"/>
      <c r="DR340" s="211"/>
      <c r="DS340" s="211"/>
      <c r="DT340" s="211"/>
      <c r="DU340" s="211"/>
      <c r="DV340" s="211"/>
      <c r="DW340" s="211"/>
    </row>
    <row r="341" spans="59:127" x14ac:dyDescent="0.25">
      <c r="BG341" s="210"/>
      <c r="BH341" s="211"/>
      <c r="BI341" s="211"/>
      <c r="BJ341" s="211"/>
      <c r="BK341" s="211"/>
      <c r="BL341" s="211"/>
      <c r="BM341" s="211"/>
      <c r="BN341" s="211"/>
      <c r="BO341" s="211"/>
      <c r="BP341" s="211"/>
      <c r="BQ341" s="211"/>
      <c r="BR341" s="211"/>
      <c r="BS341" s="211"/>
      <c r="BT341" s="211"/>
      <c r="BU341" s="211"/>
      <c r="BV341" s="211"/>
      <c r="BW341" s="211"/>
      <c r="BX341" s="211"/>
      <c r="BY341" s="211"/>
      <c r="BZ341" s="211"/>
      <c r="CA341" s="211"/>
      <c r="CB341" s="211"/>
      <c r="CC341" s="211"/>
      <c r="CD341" s="210"/>
      <c r="CE341" s="210"/>
      <c r="CF341" s="210"/>
      <c r="CG341" s="210"/>
      <c r="CH341" s="210"/>
      <c r="CI341" s="210"/>
      <c r="CJ341" s="210"/>
      <c r="CK341" s="210"/>
      <c r="CL341" s="210"/>
      <c r="CM341" s="210"/>
      <c r="CN341" s="210"/>
      <c r="CO341" s="210"/>
      <c r="CP341" s="210"/>
      <c r="CQ341" s="210"/>
      <c r="CR341" s="210"/>
      <c r="CS341" s="210"/>
      <c r="CT341" s="210"/>
      <c r="CU341" s="210"/>
      <c r="CV341" s="210"/>
      <c r="CW341" s="210"/>
      <c r="CX341" s="210"/>
      <c r="CY341" s="210"/>
      <c r="CZ341" s="210"/>
      <c r="DA341" s="210"/>
      <c r="DB341" s="210"/>
      <c r="DC341" s="210"/>
      <c r="DD341" s="210"/>
      <c r="DE341" s="210"/>
      <c r="DF341" s="210"/>
      <c r="DG341" s="210"/>
      <c r="DH341" s="210"/>
      <c r="DI341" s="210"/>
      <c r="DJ341" s="210"/>
      <c r="DK341" s="210"/>
      <c r="DL341" s="210"/>
      <c r="DM341" s="210"/>
      <c r="DN341" s="210"/>
      <c r="DO341" s="210"/>
      <c r="DP341" s="211"/>
      <c r="DQ341" s="211"/>
      <c r="DR341" s="211"/>
      <c r="DS341" s="211"/>
      <c r="DT341" s="211"/>
      <c r="DU341" s="211"/>
      <c r="DV341" s="211"/>
      <c r="DW341" s="211"/>
    </row>
    <row r="342" spans="59:127" x14ac:dyDescent="0.25">
      <c r="BG342" s="210"/>
      <c r="BH342" s="211"/>
      <c r="BI342" s="211"/>
      <c r="BJ342" s="211"/>
      <c r="BK342" s="211"/>
      <c r="BL342" s="211"/>
      <c r="BM342" s="211"/>
      <c r="BN342" s="211"/>
      <c r="BO342" s="211"/>
      <c r="BP342" s="211"/>
      <c r="BQ342" s="211"/>
      <c r="BR342" s="211"/>
      <c r="BS342" s="211"/>
      <c r="BT342" s="211"/>
      <c r="BU342" s="211"/>
      <c r="BV342" s="211"/>
      <c r="BW342" s="211"/>
      <c r="BX342" s="211"/>
      <c r="BY342" s="211"/>
      <c r="BZ342" s="211"/>
      <c r="CA342" s="211"/>
      <c r="CB342" s="211"/>
      <c r="CC342" s="211"/>
      <c r="CD342" s="210"/>
      <c r="CE342" s="210"/>
      <c r="CF342" s="210"/>
      <c r="CG342" s="210"/>
      <c r="CH342" s="210"/>
      <c r="CI342" s="210"/>
      <c r="CJ342" s="210"/>
      <c r="CK342" s="210"/>
      <c r="CL342" s="210"/>
      <c r="CM342" s="210"/>
      <c r="CN342" s="210"/>
      <c r="CO342" s="210"/>
      <c r="CP342" s="210"/>
      <c r="CQ342" s="210"/>
      <c r="CR342" s="210"/>
      <c r="CS342" s="210"/>
      <c r="CT342" s="210"/>
      <c r="CU342" s="210"/>
      <c r="CV342" s="210"/>
      <c r="CW342" s="210"/>
      <c r="CX342" s="210"/>
      <c r="CY342" s="210"/>
      <c r="CZ342" s="210"/>
      <c r="DA342" s="210"/>
      <c r="DB342" s="210"/>
      <c r="DC342" s="210"/>
      <c r="DD342" s="210"/>
      <c r="DE342" s="210"/>
      <c r="DF342" s="210"/>
      <c r="DG342" s="210"/>
      <c r="DH342" s="210"/>
      <c r="DI342" s="210"/>
      <c r="DJ342" s="210"/>
      <c r="DK342" s="210"/>
      <c r="DL342" s="210"/>
      <c r="DM342" s="210"/>
      <c r="DN342" s="210"/>
      <c r="DO342" s="210"/>
      <c r="DP342" s="211"/>
      <c r="DQ342" s="211"/>
      <c r="DR342" s="211"/>
      <c r="DS342" s="211"/>
      <c r="DT342" s="211"/>
      <c r="DU342" s="211"/>
      <c r="DV342" s="211"/>
      <c r="DW342" s="211"/>
    </row>
    <row r="343" spans="59:127" x14ac:dyDescent="0.25">
      <c r="BG343" s="210"/>
      <c r="BH343" s="211"/>
      <c r="BI343" s="211"/>
      <c r="BJ343" s="211"/>
      <c r="BK343" s="211"/>
      <c r="BL343" s="211"/>
      <c r="BM343" s="211"/>
      <c r="BN343" s="211"/>
      <c r="BO343" s="211"/>
      <c r="BP343" s="211"/>
      <c r="BQ343" s="211"/>
      <c r="BR343" s="211"/>
      <c r="BS343" s="211"/>
      <c r="BT343" s="211"/>
      <c r="BU343" s="211"/>
      <c r="BV343" s="211"/>
      <c r="BW343" s="211"/>
      <c r="BX343" s="211"/>
      <c r="BY343" s="211"/>
      <c r="BZ343" s="211"/>
      <c r="CA343" s="211"/>
      <c r="CB343" s="211"/>
      <c r="CC343" s="211"/>
      <c r="CD343" s="210"/>
      <c r="CE343" s="210"/>
      <c r="CF343" s="210"/>
      <c r="CG343" s="210"/>
      <c r="CH343" s="210"/>
      <c r="CI343" s="210"/>
      <c r="CJ343" s="210"/>
      <c r="CK343" s="210"/>
      <c r="CL343" s="210"/>
      <c r="CM343" s="210"/>
      <c r="CN343" s="210"/>
      <c r="CO343" s="210"/>
      <c r="CP343" s="210"/>
      <c r="CQ343" s="210"/>
      <c r="CR343" s="210"/>
      <c r="CS343" s="210"/>
      <c r="CT343" s="210"/>
      <c r="CU343" s="210"/>
      <c r="CV343" s="210"/>
      <c r="CW343" s="210"/>
      <c r="CX343" s="210"/>
      <c r="CY343" s="210"/>
      <c r="CZ343" s="210"/>
      <c r="DA343" s="210"/>
      <c r="DB343" s="210"/>
      <c r="DC343" s="210"/>
      <c r="DD343" s="210"/>
      <c r="DE343" s="210"/>
      <c r="DF343" s="210"/>
      <c r="DG343" s="210"/>
      <c r="DH343" s="210"/>
      <c r="DI343" s="210"/>
      <c r="DJ343" s="210"/>
      <c r="DK343" s="210"/>
      <c r="DL343" s="210"/>
      <c r="DM343" s="210"/>
      <c r="DN343" s="210"/>
      <c r="DO343" s="210"/>
      <c r="DP343" s="211"/>
      <c r="DQ343" s="211"/>
      <c r="DR343" s="211"/>
      <c r="DS343" s="211"/>
      <c r="DT343" s="211"/>
      <c r="DU343" s="211"/>
      <c r="DV343" s="211"/>
      <c r="DW343" s="211"/>
    </row>
    <row r="344" spans="59:127" x14ac:dyDescent="0.25">
      <c r="BG344" s="210"/>
      <c r="BH344" s="211"/>
      <c r="BI344" s="211"/>
      <c r="BJ344" s="211"/>
      <c r="BK344" s="211"/>
      <c r="BL344" s="211"/>
      <c r="BM344" s="211"/>
      <c r="BN344" s="211"/>
      <c r="BO344" s="211"/>
      <c r="BP344" s="211"/>
      <c r="BQ344" s="211"/>
      <c r="BR344" s="211"/>
      <c r="BS344" s="211"/>
      <c r="BT344" s="211"/>
      <c r="BU344" s="211"/>
      <c r="BV344" s="211"/>
      <c r="BW344" s="211"/>
      <c r="BX344" s="211"/>
      <c r="BY344" s="211"/>
      <c r="BZ344" s="211"/>
      <c r="CA344" s="211"/>
      <c r="CB344" s="211"/>
      <c r="CC344" s="211"/>
      <c r="CD344" s="210"/>
      <c r="CE344" s="210"/>
      <c r="CF344" s="210"/>
      <c r="CG344" s="210"/>
      <c r="CH344" s="210"/>
      <c r="CI344" s="210"/>
      <c r="CJ344" s="210"/>
      <c r="CK344" s="210"/>
      <c r="CL344" s="210"/>
      <c r="CM344" s="210"/>
      <c r="CN344" s="210"/>
      <c r="CO344" s="210"/>
      <c r="CP344" s="210"/>
      <c r="CQ344" s="210"/>
      <c r="CR344" s="210"/>
      <c r="CS344" s="210"/>
      <c r="CT344" s="210"/>
      <c r="CU344" s="210"/>
      <c r="CV344" s="210"/>
      <c r="CW344" s="210"/>
      <c r="CX344" s="210"/>
      <c r="CY344" s="210"/>
      <c r="CZ344" s="210"/>
      <c r="DA344" s="210"/>
      <c r="DB344" s="210"/>
      <c r="DC344" s="210"/>
      <c r="DD344" s="210"/>
      <c r="DE344" s="210"/>
      <c r="DF344" s="210"/>
      <c r="DG344" s="210"/>
      <c r="DH344" s="210"/>
      <c r="DI344" s="210"/>
      <c r="DJ344" s="210"/>
      <c r="DK344" s="210"/>
      <c r="DL344" s="210"/>
      <c r="DM344" s="210"/>
      <c r="DN344" s="210"/>
      <c r="DO344" s="210"/>
      <c r="DP344" s="211"/>
      <c r="DQ344" s="211"/>
      <c r="DR344" s="211"/>
      <c r="DS344" s="211"/>
      <c r="DT344" s="211"/>
      <c r="DU344" s="211"/>
      <c r="DV344" s="211"/>
      <c r="DW344" s="211"/>
    </row>
    <row r="345" spans="59:127" x14ac:dyDescent="0.25">
      <c r="BG345" s="210"/>
      <c r="BH345" s="211"/>
      <c r="BI345" s="211"/>
      <c r="BJ345" s="211"/>
      <c r="BK345" s="211"/>
      <c r="BL345" s="211"/>
      <c r="BM345" s="211"/>
      <c r="BN345" s="211"/>
      <c r="BO345" s="211"/>
      <c r="BP345" s="211"/>
      <c r="BQ345" s="211"/>
      <c r="BR345" s="211"/>
      <c r="BS345" s="211"/>
      <c r="BT345" s="211"/>
      <c r="BU345" s="211"/>
      <c r="BV345" s="211"/>
      <c r="BW345" s="211"/>
      <c r="BX345" s="211"/>
      <c r="BY345" s="211"/>
      <c r="BZ345" s="211"/>
      <c r="CA345" s="211"/>
      <c r="CB345" s="211"/>
      <c r="CC345" s="211"/>
      <c r="CD345" s="210"/>
      <c r="CE345" s="210"/>
      <c r="CF345" s="210"/>
      <c r="CG345" s="210"/>
      <c r="CH345" s="210"/>
      <c r="CI345" s="210"/>
      <c r="CJ345" s="210"/>
      <c r="CK345" s="210"/>
      <c r="CL345" s="210"/>
      <c r="CM345" s="210"/>
      <c r="CN345" s="210"/>
      <c r="CO345" s="210"/>
      <c r="CP345" s="210"/>
      <c r="CQ345" s="210"/>
      <c r="CR345" s="210"/>
      <c r="CS345" s="210"/>
      <c r="CT345" s="210"/>
      <c r="CU345" s="210"/>
      <c r="CV345" s="210"/>
      <c r="CW345" s="210"/>
      <c r="CX345" s="210"/>
      <c r="CY345" s="210"/>
      <c r="CZ345" s="210"/>
      <c r="DA345" s="210"/>
      <c r="DB345" s="210"/>
      <c r="DC345" s="210"/>
      <c r="DD345" s="210"/>
      <c r="DE345" s="210"/>
      <c r="DF345" s="210"/>
      <c r="DG345" s="210"/>
      <c r="DH345" s="210"/>
      <c r="DI345" s="210"/>
      <c r="DJ345" s="210"/>
      <c r="DK345" s="210"/>
      <c r="DL345" s="210"/>
      <c r="DM345" s="210"/>
      <c r="DN345" s="210"/>
      <c r="DO345" s="210"/>
      <c r="DP345" s="211"/>
      <c r="DQ345" s="211"/>
      <c r="DR345" s="211"/>
      <c r="DS345" s="211"/>
      <c r="DT345" s="211"/>
      <c r="DU345" s="211"/>
      <c r="DV345" s="211"/>
      <c r="DW345" s="211"/>
    </row>
    <row r="346" spans="59:127" x14ac:dyDescent="0.25">
      <c r="BG346" s="210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0"/>
      <c r="CE346" s="210"/>
      <c r="CF346" s="210"/>
      <c r="CG346" s="210"/>
      <c r="CH346" s="210"/>
      <c r="CI346" s="210"/>
      <c r="CJ346" s="210"/>
      <c r="CK346" s="210"/>
      <c r="CL346" s="210"/>
      <c r="CM346" s="210"/>
      <c r="CN346" s="210"/>
      <c r="CO346" s="210"/>
      <c r="CP346" s="210"/>
      <c r="CQ346" s="210"/>
      <c r="CR346" s="210"/>
      <c r="CS346" s="210"/>
      <c r="CT346" s="210"/>
      <c r="CU346" s="210"/>
      <c r="CV346" s="210"/>
      <c r="CW346" s="210"/>
      <c r="CX346" s="210"/>
      <c r="CY346" s="210"/>
      <c r="CZ346" s="210"/>
      <c r="DA346" s="210"/>
      <c r="DB346" s="210"/>
      <c r="DC346" s="210"/>
      <c r="DD346" s="210"/>
      <c r="DE346" s="210"/>
      <c r="DF346" s="210"/>
      <c r="DG346" s="210"/>
      <c r="DH346" s="210"/>
      <c r="DI346" s="210"/>
      <c r="DJ346" s="210"/>
      <c r="DK346" s="210"/>
      <c r="DL346" s="210"/>
      <c r="DM346" s="210"/>
      <c r="DN346" s="210"/>
      <c r="DO346" s="210"/>
      <c r="DP346" s="211"/>
      <c r="DQ346" s="211"/>
      <c r="DR346" s="211"/>
      <c r="DS346" s="211"/>
      <c r="DT346" s="211"/>
      <c r="DU346" s="211"/>
      <c r="DV346" s="211"/>
      <c r="DW346" s="211"/>
    </row>
    <row r="347" spans="59:127" x14ac:dyDescent="0.25">
      <c r="BG347" s="210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0"/>
      <c r="CE347" s="210"/>
      <c r="CF347" s="210"/>
      <c r="CG347" s="210"/>
      <c r="CH347" s="210"/>
      <c r="CI347" s="210"/>
      <c r="CJ347" s="210"/>
      <c r="CK347" s="210"/>
      <c r="CL347" s="210"/>
      <c r="CM347" s="210"/>
      <c r="CN347" s="210"/>
      <c r="CO347" s="210"/>
      <c r="CP347" s="210"/>
      <c r="CQ347" s="210"/>
      <c r="CR347" s="210"/>
      <c r="CS347" s="210"/>
      <c r="CT347" s="210"/>
      <c r="CU347" s="210"/>
      <c r="CV347" s="210"/>
      <c r="CW347" s="210"/>
      <c r="CX347" s="210"/>
      <c r="CY347" s="210"/>
      <c r="CZ347" s="210"/>
      <c r="DA347" s="210"/>
      <c r="DB347" s="210"/>
      <c r="DC347" s="210"/>
      <c r="DD347" s="210"/>
      <c r="DE347" s="210"/>
      <c r="DF347" s="210"/>
      <c r="DG347" s="210"/>
      <c r="DH347" s="210"/>
      <c r="DI347" s="210"/>
      <c r="DJ347" s="210"/>
      <c r="DK347" s="210"/>
      <c r="DL347" s="210"/>
      <c r="DM347" s="210"/>
      <c r="DN347" s="210"/>
      <c r="DO347" s="210"/>
      <c r="DP347" s="211"/>
      <c r="DQ347" s="211"/>
      <c r="DR347" s="211"/>
      <c r="DS347" s="211"/>
      <c r="DT347" s="211"/>
      <c r="DU347" s="211"/>
      <c r="DV347" s="211"/>
      <c r="DW347" s="211"/>
    </row>
    <row r="348" spans="59:127" x14ac:dyDescent="0.25">
      <c r="BG348" s="210"/>
      <c r="BH348" s="211"/>
      <c r="BI348" s="211"/>
      <c r="BJ348" s="211"/>
      <c r="BK348" s="211"/>
      <c r="BL348" s="211"/>
      <c r="BM348" s="211"/>
      <c r="BN348" s="211"/>
      <c r="BO348" s="211"/>
      <c r="BP348" s="211"/>
      <c r="BQ348" s="211"/>
      <c r="BR348" s="211"/>
      <c r="BS348" s="211"/>
      <c r="BT348" s="211"/>
      <c r="BU348" s="211"/>
      <c r="BV348" s="211"/>
      <c r="BW348" s="211"/>
      <c r="BX348" s="211"/>
      <c r="BY348" s="211"/>
      <c r="BZ348" s="211"/>
      <c r="CA348" s="211"/>
      <c r="CB348" s="211"/>
      <c r="CC348" s="211"/>
      <c r="CD348" s="210"/>
      <c r="CE348" s="210"/>
      <c r="CF348" s="210"/>
      <c r="CG348" s="210"/>
      <c r="CH348" s="210"/>
      <c r="CI348" s="210"/>
      <c r="CJ348" s="210"/>
      <c r="CK348" s="210"/>
      <c r="CL348" s="210"/>
      <c r="CM348" s="210"/>
      <c r="CN348" s="210"/>
      <c r="CO348" s="210"/>
      <c r="CP348" s="210"/>
      <c r="CQ348" s="210"/>
      <c r="CR348" s="210"/>
      <c r="CS348" s="210"/>
      <c r="CT348" s="210"/>
      <c r="CU348" s="210"/>
      <c r="CV348" s="210"/>
      <c r="CW348" s="210"/>
      <c r="CX348" s="210"/>
      <c r="CY348" s="210"/>
      <c r="CZ348" s="210"/>
      <c r="DA348" s="210"/>
      <c r="DB348" s="210"/>
      <c r="DC348" s="210"/>
      <c r="DD348" s="210"/>
      <c r="DE348" s="210"/>
      <c r="DF348" s="210"/>
      <c r="DG348" s="210"/>
      <c r="DH348" s="210"/>
      <c r="DI348" s="210"/>
      <c r="DJ348" s="210"/>
      <c r="DK348" s="210"/>
      <c r="DL348" s="210"/>
      <c r="DM348" s="210"/>
      <c r="DN348" s="210"/>
      <c r="DO348" s="210"/>
      <c r="DP348" s="211"/>
      <c r="DQ348" s="211"/>
      <c r="DR348" s="211"/>
      <c r="DS348" s="211"/>
      <c r="DT348" s="211"/>
      <c r="DU348" s="211"/>
      <c r="DV348" s="211"/>
      <c r="DW348" s="211"/>
    </row>
    <row r="349" spans="59:127" x14ac:dyDescent="0.25">
      <c r="BG349" s="210"/>
      <c r="BH349" s="211"/>
      <c r="BI349" s="211"/>
      <c r="BJ349" s="211"/>
      <c r="BK349" s="211"/>
      <c r="BL349" s="211"/>
      <c r="BM349" s="211"/>
      <c r="BN349" s="211"/>
      <c r="BO349" s="211"/>
      <c r="BP349" s="211"/>
      <c r="BQ349" s="211"/>
      <c r="BR349" s="211"/>
      <c r="BS349" s="211"/>
      <c r="BT349" s="211"/>
      <c r="BU349" s="211"/>
      <c r="BV349" s="211"/>
      <c r="BW349" s="211"/>
      <c r="BX349" s="211"/>
      <c r="BY349" s="211"/>
      <c r="BZ349" s="211"/>
      <c r="CA349" s="211"/>
      <c r="CB349" s="211"/>
      <c r="CC349" s="211"/>
      <c r="CD349" s="210"/>
      <c r="CE349" s="210"/>
      <c r="CF349" s="210"/>
      <c r="CG349" s="210"/>
      <c r="CH349" s="210"/>
      <c r="CI349" s="210"/>
      <c r="CJ349" s="210"/>
      <c r="CK349" s="210"/>
      <c r="CL349" s="210"/>
      <c r="CM349" s="210"/>
      <c r="CN349" s="210"/>
      <c r="CO349" s="210"/>
      <c r="CP349" s="210"/>
      <c r="CQ349" s="210"/>
      <c r="CR349" s="210"/>
      <c r="CS349" s="210"/>
      <c r="CT349" s="210"/>
      <c r="CU349" s="210"/>
      <c r="CV349" s="210"/>
      <c r="CW349" s="210"/>
      <c r="CX349" s="210"/>
      <c r="CY349" s="210"/>
      <c r="CZ349" s="210"/>
      <c r="DA349" s="210"/>
      <c r="DB349" s="210"/>
      <c r="DC349" s="210"/>
      <c r="DD349" s="210"/>
      <c r="DE349" s="210"/>
      <c r="DF349" s="210"/>
      <c r="DG349" s="210"/>
      <c r="DH349" s="210"/>
      <c r="DI349" s="210"/>
      <c r="DJ349" s="210"/>
      <c r="DK349" s="210"/>
      <c r="DL349" s="210"/>
      <c r="DM349" s="210"/>
      <c r="DN349" s="210"/>
      <c r="DO349" s="210"/>
      <c r="DP349" s="211"/>
      <c r="DQ349" s="211"/>
      <c r="DR349" s="211"/>
      <c r="DS349" s="211"/>
      <c r="DT349" s="211"/>
      <c r="DU349" s="211"/>
      <c r="DV349" s="211"/>
      <c r="DW349" s="211"/>
    </row>
    <row r="350" spans="59:127" x14ac:dyDescent="0.25">
      <c r="BG350" s="210"/>
      <c r="BH350" s="211"/>
      <c r="BI350" s="211"/>
      <c r="BJ350" s="211"/>
      <c r="BK350" s="211"/>
      <c r="BL350" s="211"/>
      <c r="BM350" s="211"/>
      <c r="BN350" s="211"/>
      <c r="BO350" s="211"/>
      <c r="BP350" s="211"/>
      <c r="BQ350" s="211"/>
      <c r="BR350" s="211"/>
      <c r="BS350" s="211"/>
      <c r="BT350" s="211"/>
      <c r="BU350" s="211"/>
      <c r="BV350" s="211"/>
      <c r="BW350" s="211"/>
      <c r="BX350" s="211"/>
      <c r="BY350" s="211"/>
      <c r="BZ350" s="211"/>
      <c r="CA350" s="211"/>
      <c r="CB350" s="211"/>
      <c r="CC350" s="211"/>
      <c r="CD350" s="210"/>
      <c r="CE350" s="210"/>
      <c r="CF350" s="210"/>
      <c r="CG350" s="210"/>
      <c r="CH350" s="210"/>
      <c r="CI350" s="210"/>
      <c r="CJ350" s="210"/>
      <c r="CK350" s="210"/>
      <c r="CL350" s="210"/>
      <c r="CM350" s="210"/>
      <c r="CN350" s="210"/>
      <c r="CO350" s="210"/>
      <c r="CP350" s="210"/>
      <c r="CQ350" s="210"/>
      <c r="CR350" s="210"/>
      <c r="CS350" s="210"/>
      <c r="CT350" s="210"/>
      <c r="CU350" s="210"/>
      <c r="CV350" s="210"/>
      <c r="CW350" s="210"/>
      <c r="CX350" s="210"/>
      <c r="CY350" s="210"/>
      <c r="CZ350" s="210"/>
      <c r="DA350" s="210"/>
      <c r="DB350" s="210"/>
      <c r="DC350" s="210"/>
      <c r="DD350" s="210"/>
      <c r="DE350" s="210"/>
      <c r="DF350" s="210"/>
      <c r="DG350" s="210"/>
      <c r="DH350" s="210"/>
      <c r="DI350" s="210"/>
      <c r="DJ350" s="210"/>
      <c r="DK350" s="210"/>
      <c r="DL350" s="210"/>
      <c r="DM350" s="210"/>
      <c r="DN350" s="210"/>
      <c r="DO350" s="210"/>
      <c r="DP350" s="211"/>
      <c r="DQ350" s="211"/>
      <c r="DR350" s="211"/>
      <c r="DS350" s="211"/>
      <c r="DT350" s="211"/>
      <c r="DU350" s="211"/>
      <c r="DV350" s="211"/>
      <c r="DW350" s="211"/>
    </row>
    <row r="351" spans="59:127" x14ac:dyDescent="0.25">
      <c r="BG351" s="210"/>
      <c r="BH351" s="211"/>
      <c r="BI351" s="211"/>
      <c r="BJ351" s="211"/>
      <c r="BK351" s="211"/>
      <c r="BL351" s="211"/>
      <c r="BM351" s="211"/>
      <c r="BN351" s="211"/>
      <c r="BO351" s="211"/>
      <c r="BP351" s="211"/>
      <c r="BQ351" s="211"/>
      <c r="BR351" s="211"/>
      <c r="BS351" s="211"/>
      <c r="BT351" s="211"/>
      <c r="BU351" s="211"/>
      <c r="BV351" s="211"/>
      <c r="BW351" s="211"/>
      <c r="BX351" s="211"/>
      <c r="BY351" s="211"/>
      <c r="BZ351" s="211"/>
      <c r="CA351" s="211"/>
      <c r="CB351" s="211"/>
      <c r="CC351" s="211"/>
      <c r="CD351" s="210"/>
      <c r="CE351" s="210"/>
      <c r="CF351" s="210"/>
      <c r="CG351" s="210"/>
      <c r="CH351" s="210"/>
      <c r="CI351" s="210"/>
      <c r="CJ351" s="210"/>
      <c r="CK351" s="210"/>
      <c r="CL351" s="210"/>
      <c r="CM351" s="210"/>
      <c r="CN351" s="210"/>
      <c r="CO351" s="210"/>
      <c r="CP351" s="210"/>
      <c r="CQ351" s="210"/>
      <c r="CR351" s="210"/>
      <c r="CS351" s="210"/>
      <c r="CT351" s="210"/>
      <c r="CU351" s="210"/>
      <c r="CV351" s="210"/>
      <c r="CW351" s="210"/>
      <c r="CX351" s="210"/>
      <c r="CY351" s="210"/>
      <c r="CZ351" s="210"/>
      <c r="DA351" s="210"/>
      <c r="DB351" s="210"/>
      <c r="DC351" s="210"/>
      <c r="DD351" s="210"/>
      <c r="DE351" s="210"/>
      <c r="DF351" s="210"/>
      <c r="DG351" s="210"/>
      <c r="DH351" s="210"/>
      <c r="DI351" s="210"/>
      <c r="DJ351" s="210"/>
      <c r="DK351" s="210"/>
      <c r="DL351" s="210"/>
      <c r="DM351" s="210"/>
      <c r="DN351" s="210"/>
      <c r="DO351" s="210"/>
      <c r="DP351" s="211"/>
      <c r="DQ351" s="211"/>
      <c r="DR351" s="211"/>
      <c r="DS351" s="211"/>
      <c r="DT351" s="211"/>
      <c r="DU351" s="211"/>
      <c r="DV351" s="211"/>
      <c r="DW351" s="211"/>
    </row>
    <row r="352" spans="59:127" x14ac:dyDescent="0.25">
      <c r="BG352" s="210"/>
      <c r="BH352" s="211"/>
      <c r="BI352" s="211"/>
      <c r="BJ352" s="211"/>
      <c r="BK352" s="211"/>
      <c r="BL352" s="211"/>
      <c r="BM352" s="211"/>
      <c r="BN352" s="211"/>
      <c r="BO352" s="211"/>
      <c r="BP352" s="211"/>
      <c r="BQ352" s="211"/>
      <c r="BR352" s="211"/>
      <c r="BS352" s="211"/>
      <c r="BT352" s="211"/>
      <c r="BU352" s="211"/>
      <c r="BV352" s="211"/>
      <c r="BW352" s="211"/>
      <c r="BX352" s="211"/>
      <c r="BY352" s="211"/>
      <c r="BZ352" s="211"/>
      <c r="CA352" s="211"/>
      <c r="CB352" s="211"/>
      <c r="CC352" s="211"/>
      <c r="CD352" s="210"/>
      <c r="CE352" s="210"/>
      <c r="CF352" s="210"/>
      <c r="CG352" s="210"/>
      <c r="CH352" s="210"/>
      <c r="CI352" s="210"/>
      <c r="CJ352" s="210"/>
      <c r="CK352" s="210"/>
      <c r="CL352" s="210"/>
      <c r="CM352" s="210"/>
      <c r="CN352" s="210"/>
      <c r="CO352" s="210"/>
      <c r="CP352" s="210"/>
      <c r="CQ352" s="210"/>
      <c r="CR352" s="210"/>
      <c r="CS352" s="210"/>
      <c r="CT352" s="210"/>
      <c r="CU352" s="210"/>
      <c r="CV352" s="210"/>
      <c r="CW352" s="210"/>
      <c r="CX352" s="210"/>
      <c r="CY352" s="210"/>
      <c r="CZ352" s="210"/>
      <c r="DA352" s="210"/>
      <c r="DB352" s="210"/>
      <c r="DC352" s="210"/>
      <c r="DD352" s="210"/>
      <c r="DE352" s="210"/>
      <c r="DF352" s="210"/>
      <c r="DG352" s="210"/>
      <c r="DH352" s="210"/>
      <c r="DI352" s="210"/>
      <c r="DJ352" s="210"/>
      <c r="DK352" s="210"/>
      <c r="DL352" s="210"/>
      <c r="DM352" s="210"/>
      <c r="DN352" s="210"/>
      <c r="DO352" s="210"/>
      <c r="DP352" s="211"/>
      <c r="DQ352" s="211"/>
      <c r="DR352" s="211"/>
      <c r="DS352" s="211"/>
      <c r="DT352" s="211"/>
      <c r="DU352" s="211"/>
      <c r="DV352" s="211"/>
      <c r="DW352" s="211"/>
    </row>
    <row r="353" spans="59:127" x14ac:dyDescent="0.25">
      <c r="BG353" s="210"/>
      <c r="BH353" s="211"/>
      <c r="BI353" s="211"/>
      <c r="BJ353" s="211"/>
      <c r="BK353" s="211"/>
      <c r="BL353" s="211"/>
      <c r="BM353" s="211"/>
      <c r="BN353" s="211"/>
      <c r="BO353" s="211"/>
      <c r="BP353" s="211"/>
      <c r="BQ353" s="211"/>
      <c r="BR353" s="211"/>
      <c r="BS353" s="211"/>
      <c r="BT353" s="211"/>
      <c r="BU353" s="211"/>
      <c r="BV353" s="211"/>
      <c r="BW353" s="211"/>
      <c r="BX353" s="211"/>
      <c r="BY353" s="211"/>
      <c r="BZ353" s="211"/>
      <c r="CA353" s="211"/>
      <c r="CB353" s="211"/>
      <c r="CC353" s="211"/>
      <c r="CD353" s="210"/>
      <c r="CE353" s="210"/>
      <c r="CF353" s="210"/>
      <c r="CG353" s="210"/>
      <c r="CH353" s="210"/>
      <c r="CI353" s="210"/>
      <c r="CJ353" s="210"/>
      <c r="CK353" s="210"/>
      <c r="CL353" s="210"/>
      <c r="CM353" s="210"/>
      <c r="CN353" s="210"/>
      <c r="CO353" s="210"/>
      <c r="CP353" s="210"/>
      <c r="CQ353" s="210"/>
      <c r="CR353" s="210"/>
      <c r="CS353" s="210"/>
      <c r="CT353" s="210"/>
      <c r="CU353" s="210"/>
      <c r="CV353" s="210"/>
      <c r="CW353" s="210"/>
      <c r="CX353" s="210"/>
      <c r="CY353" s="210"/>
      <c r="CZ353" s="210"/>
      <c r="DA353" s="210"/>
      <c r="DB353" s="210"/>
      <c r="DC353" s="210"/>
      <c r="DD353" s="210"/>
      <c r="DE353" s="210"/>
      <c r="DF353" s="210"/>
      <c r="DG353" s="210"/>
      <c r="DH353" s="210"/>
      <c r="DI353" s="210"/>
      <c r="DJ353" s="210"/>
      <c r="DK353" s="210"/>
      <c r="DL353" s="210"/>
      <c r="DM353" s="210"/>
      <c r="DN353" s="210"/>
      <c r="DO353" s="210"/>
      <c r="DP353" s="211"/>
      <c r="DQ353" s="211"/>
      <c r="DR353" s="211"/>
      <c r="DS353" s="211"/>
      <c r="DT353" s="211"/>
      <c r="DU353" s="211"/>
      <c r="DV353" s="211"/>
      <c r="DW353" s="211"/>
    </row>
    <row r="354" spans="59:127" x14ac:dyDescent="0.25">
      <c r="BG354" s="210"/>
      <c r="BH354" s="211"/>
      <c r="BI354" s="211"/>
      <c r="BJ354" s="211"/>
      <c r="BK354" s="211"/>
      <c r="BL354" s="211"/>
      <c r="BM354" s="211"/>
      <c r="BN354" s="211"/>
      <c r="BO354" s="211"/>
      <c r="BP354" s="211"/>
      <c r="BQ354" s="211"/>
      <c r="BR354" s="211"/>
      <c r="BS354" s="211"/>
      <c r="BT354" s="211"/>
      <c r="BU354" s="211"/>
      <c r="BV354" s="211"/>
      <c r="BW354" s="211"/>
      <c r="BX354" s="211"/>
      <c r="BY354" s="211"/>
      <c r="BZ354" s="211"/>
      <c r="CA354" s="211"/>
      <c r="CB354" s="211"/>
      <c r="CC354" s="211"/>
      <c r="CD354" s="210"/>
      <c r="CE354" s="210"/>
      <c r="CF354" s="210"/>
      <c r="CG354" s="210"/>
      <c r="CH354" s="210"/>
      <c r="CI354" s="210"/>
      <c r="CJ354" s="210"/>
      <c r="CK354" s="210"/>
      <c r="CL354" s="210"/>
      <c r="CM354" s="210"/>
      <c r="CN354" s="210"/>
      <c r="CO354" s="210"/>
      <c r="CP354" s="210"/>
      <c r="CQ354" s="210"/>
      <c r="CR354" s="210"/>
      <c r="CS354" s="210"/>
      <c r="CT354" s="210"/>
      <c r="CU354" s="210"/>
      <c r="CV354" s="210"/>
      <c r="CW354" s="210"/>
      <c r="CX354" s="210"/>
      <c r="CY354" s="210"/>
      <c r="CZ354" s="210"/>
      <c r="DA354" s="210"/>
      <c r="DB354" s="210"/>
      <c r="DC354" s="210"/>
      <c r="DD354" s="210"/>
      <c r="DE354" s="210"/>
      <c r="DF354" s="210"/>
      <c r="DG354" s="210"/>
      <c r="DH354" s="210"/>
      <c r="DI354" s="210"/>
      <c r="DJ354" s="210"/>
      <c r="DK354" s="210"/>
      <c r="DL354" s="210"/>
      <c r="DM354" s="210"/>
      <c r="DN354" s="210"/>
      <c r="DO354" s="210"/>
      <c r="DP354" s="211"/>
      <c r="DQ354" s="211"/>
      <c r="DR354" s="211"/>
      <c r="DS354" s="211"/>
      <c r="DT354" s="211"/>
      <c r="DU354" s="211"/>
      <c r="DV354" s="211"/>
      <c r="DW354" s="211"/>
    </row>
    <row r="355" spans="59:127" x14ac:dyDescent="0.25">
      <c r="BG355" s="210"/>
      <c r="BH355" s="211"/>
      <c r="BI355" s="211"/>
      <c r="BJ355" s="211"/>
      <c r="BK355" s="211"/>
      <c r="BL355" s="211"/>
      <c r="BM355" s="211"/>
      <c r="BN355" s="211"/>
      <c r="BO355" s="211"/>
      <c r="BP355" s="211"/>
      <c r="BQ355" s="211"/>
      <c r="BR355" s="211"/>
      <c r="BS355" s="211"/>
      <c r="BT355" s="211"/>
      <c r="BU355" s="211"/>
      <c r="BV355" s="211"/>
      <c r="BW355" s="211"/>
      <c r="BX355" s="211"/>
      <c r="BY355" s="211"/>
      <c r="BZ355" s="211"/>
      <c r="CA355" s="211"/>
      <c r="CB355" s="211"/>
      <c r="CC355" s="211"/>
      <c r="CD355" s="210"/>
      <c r="CE355" s="210"/>
      <c r="CF355" s="210"/>
      <c r="CG355" s="210"/>
      <c r="CH355" s="210"/>
      <c r="CI355" s="210"/>
      <c r="CJ355" s="210"/>
      <c r="CK355" s="210"/>
      <c r="CL355" s="210"/>
      <c r="CM355" s="210"/>
      <c r="CN355" s="210"/>
      <c r="CO355" s="210"/>
      <c r="CP355" s="210"/>
      <c r="CQ355" s="210"/>
      <c r="CR355" s="210"/>
      <c r="CS355" s="210"/>
      <c r="CT355" s="210"/>
      <c r="CU355" s="210"/>
      <c r="CV355" s="210"/>
      <c r="CW355" s="210"/>
      <c r="CX355" s="210"/>
      <c r="CY355" s="210"/>
      <c r="CZ355" s="210"/>
      <c r="DA355" s="210"/>
      <c r="DB355" s="210"/>
      <c r="DC355" s="210"/>
      <c r="DD355" s="210"/>
      <c r="DE355" s="210"/>
      <c r="DF355" s="210"/>
      <c r="DG355" s="210"/>
      <c r="DH355" s="210"/>
      <c r="DI355" s="210"/>
      <c r="DJ355" s="210"/>
      <c r="DK355" s="210"/>
      <c r="DL355" s="210"/>
      <c r="DM355" s="210"/>
      <c r="DN355" s="210"/>
      <c r="DO355" s="210"/>
      <c r="DP355" s="211"/>
      <c r="DQ355" s="211"/>
      <c r="DR355" s="211"/>
      <c r="DS355" s="211"/>
      <c r="DT355" s="211"/>
      <c r="DU355" s="211"/>
      <c r="DV355" s="211"/>
      <c r="DW355" s="211"/>
    </row>
    <row r="356" spans="59:127" x14ac:dyDescent="0.25">
      <c r="BG356" s="210"/>
      <c r="BH356" s="211"/>
      <c r="BI356" s="211"/>
      <c r="BJ356" s="211"/>
      <c r="BK356" s="211"/>
      <c r="BL356" s="211"/>
      <c r="BM356" s="211"/>
      <c r="BN356" s="211"/>
      <c r="BO356" s="211"/>
      <c r="BP356" s="211"/>
      <c r="BQ356" s="211"/>
      <c r="BR356" s="211"/>
      <c r="BS356" s="211"/>
      <c r="BT356" s="211"/>
      <c r="BU356" s="211"/>
      <c r="BV356" s="211"/>
      <c r="BW356" s="211"/>
      <c r="BX356" s="211"/>
      <c r="BY356" s="211"/>
      <c r="BZ356" s="211"/>
      <c r="CA356" s="211"/>
      <c r="CB356" s="211"/>
      <c r="CC356" s="211"/>
      <c r="CD356" s="210"/>
      <c r="CE356" s="210"/>
      <c r="CF356" s="210"/>
      <c r="CG356" s="210"/>
      <c r="CH356" s="210"/>
      <c r="CI356" s="210"/>
      <c r="CJ356" s="210"/>
      <c r="CK356" s="210"/>
      <c r="CL356" s="210"/>
      <c r="CM356" s="210"/>
      <c r="CN356" s="210"/>
      <c r="CO356" s="210"/>
      <c r="CP356" s="210"/>
      <c r="CQ356" s="210"/>
      <c r="CR356" s="210"/>
      <c r="CS356" s="210"/>
      <c r="CT356" s="210"/>
      <c r="CU356" s="210"/>
      <c r="CV356" s="210"/>
      <c r="CW356" s="210"/>
      <c r="CX356" s="210"/>
      <c r="CY356" s="210"/>
      <c r="CZ356" s="210"/>
      <c r="DA356" s="210"/>
      <c r="DB356" s="210"/>
      <c r="DC356" s="210"/>
      <c r="DD356" s="210"/>
      <c r="DE356" s="210"/>
      <c r="DF356" s="210"/>
      <c r="DG356" s="210"/>
      <c r="DH356" s="210"/>
      <c r="DI356" s="210"/>
      <c r="DJ356" s="210"/>
      <c r="DK356" s="210"/>
      <c r="DL356" s="210"/>
      <c r="DM356" s="210"/>
      <c r="DN356" s="210"/>
      <c r="DO356" s="210"/>
      <c r="DP356" s="211"/>
      <c r="DQ356" s="211"/>
      <c r="DR356" s="211"/>
      <c r="DS356" s="211"/>
      <c r="DT356" s="211"/>
      <c r="DU356" s="211"/>
      <c r="DV356" s="211"/>
      <c r="DW356" s="211"/>
    </row>
    <row r="357" spans="59:127" x14ac:dyDescent="0.25">
      <c r="BG357" s="210"/>
      <c r="BH357" s="211"/>
      <c r="BI357" s="211"/>
      <c r="BJ357" s="211"/>
      <c r="BK357" s="211"/>
      <c r="BL357" s="211"/>
      <c r="BM357" s="211"/>
      <c r="BN357" s="211"/>
      <c r="BO357" s="211"/>
      <c r="BP357" s="211"/>
      <c r="BQ357" s="211"/>
      <c r="BR357" s="211"/>
      <c r="BS357" s="211"/>
      <c r="BT357" s="211"/>
      <c r="BU357" s="211"/>
      <c r="BV357" s="211"/>
      <c r="BW357" s="211"/>
      <c r="BX357" s="211"/>
      <c r="BY357" s="211"/>
      <c r="BZ357" s="211"/>
      <c r="CA357" s="211"/>
      <c r="CB357" s="211"/>
      <c r="CC357" s="211"/>
      <c r="CD357" s="210"/>
      <c r="CE357" s="210"/>
      <c r="CF357" s="210"/>
      <c r="CG357" s="210"/>
      <c r="CH357" s="210"/>
      <c r="CI357" s="210"/>
      <c r="CJ357" s="210"/>
      <c r="CK357" s="210"/>
      <c r="CL357" s="210"/>
      <c r="CM357" s="210"/>
      <c r="CN357" s="210"/>
      <c r="CO357" s="210"/>
      <c r="CP357" s="210"/>
      <c r="CQ357" s="210"/>
      <c r="CR357" s="210"/>
      <c r="CS357" s="210"/>
      <c r="CT357" s="210"/>
      <c r="CU357" s="210"/>
      <c r="CV357" s="210"/>
      <c r="CW357" s="210"/>
      <c r="CX357" s="210"/>
      <c r="CY357" s="210"/>
      <c r="CZ357" s="210"/>
      <c r="DA357" s="210"/>
      <c r="DB357" s="210"/>
      <c r="DC357" s="210"/>
      <c r="DD357" s="210"/>
      <c r="DE357" s="210"/>
      <c r="DF357" s="210"/>
      <c r="DG357" s="210"/>
      <c r="DH357" s="210"/>
      <c r="DI357" s="210"/>
      <c r="DJ357" s="210"/>
      <c r="DK357" s="210"/>
      <c r="DL357" s="210"/>
      <c r="DM357" s="210"/>
      <c r="DN357" s="210"/>
      <c r="DO357" s="210"/>
      <c r="DP357" s="211"/>
      <c r="DQ357" s="211"/>
      <c r="DR357" s="211"/>
      <c r="DS357" s="211"/>
      <c r="DT357" s="211"/>
      <c r="DU357" s="211"/>
      <c r="DV357" s="211"/>
      <c r="DW357" s="211"/>
    </row>
    <row r="358" spans="59:127" x14ac:dyDescent="0.25">
      <c r="BG358" s="210"/>
      <c r="BH358" s="211"/>
      <c r="BI358" s="211"/>
      <c r="BJ358" s="211"/>
      <c r="BK358" s="211"/>
      <c r="BL358" s="211"/>
      <c r="BM358" s="211"/>
      <c r="BN358" s="211"/>
      <c r="BO358" s="211"/>
      <c r="BP358" s="211"/>
      <c r="BQ358" s="211"/>
      <c r="BR358" s="211"/>
      <c r="BS358" s="211"/>
      <c r="BT358" s="211"/>
      <c r="BU358" s="211"/>
      <c r="BV358" s="211"/>
      <c r="BW358" s="211"/>
      <c r="BX358" s="211"/>
      <c r="BY358" s="211"/>
      <c r="BZ358" s="211"/>
      <c r="CA358" s="211"/>
      <c r="CB358" s="211"/>
      <c r="CC358" s="211"/>
      <c r="CD358" s="210"/>
      <c r="CE358" s="210"/>
      <c r="CF358" s="210"/>
      <c r="CG358" s="210"/>
      <c r="CH358" s="210"/>
      <c r="CI358" s="210"/>
      <c r="CJ358" s="210"/>
      <c r="CK358" s="210"/>
      <c r="CL358" s="210"/>
      <c r="CM358" s="210"/>
      <c r="CN358" s="210"/>
      <c r="CO358" s="210"/>
      <c r="CP358" s="210"/>
      <c r="CQ358" s="210"/>
      <c r="CR358" s="210"/>
      <c r="CS358" s="210"/>
      <c r="CT358" s="210"/>
      <c r="CU358" s="210"/>
      <c r="CV358" s="210"/>
      <c r="CW358" s="210"/>
      <c r="CX358" s="210"/>
      <c r="CY358" s="210"/>
      <c r="CZ358" s="210"/>
      <c r="DA358" s="210"/>
      <c r="DB358" s="210"/>
      <c r="DC358" s="210"/>
      <c r="DD358" s="210"/>
      <c r="DE358" s="210"/>
      <c r="DF358" s="210"/>
      <c r="DG358" s="210"/>
      <c r="DH358" s="210"/>
      <c r="DI358" s="210"/>
      <c r="DJ358" s="210"/>
      <c r="DK358" s="210"/>
      <c r="DL358" s="210"/>
      <c r="DM358" s="210"/>
      <c r="DN358" s="210"/>
      <c r="DO358" s="210"/>
      <c r="DP358" s="211"/>
      <c r="DQ358" s="211"/>
      <c r="DR358" s="211"/>
      <c r="DS358" s="211"/>
      <c r="DT358" s="211"/>
      <c r="DU358" s="211"/>
      <c r="DV358" s="211"/>
      <c r="DW358" s="211"/>
    </row>
    <row r="359" spans="59:127" x14ac:dyDescent="0.25">
      <c r="BG359" s="210"/>
      <c r="BH359" s="211"/>
      <c r="BI359" s="211"/>
      <c r="BJ359" s="211"/>
      <c r="BK359" s="211"/>
      <c r="BL359" s="211"/>
      <c r="BM359" s="211"/>
      <c r="BN359" s="211"/>
      <c r="BO359" s="211"/>
      <c r="BP359" s="211"/>
      <c r="BQ359" s="211"/>
      <c r="BR359" s="211"/>
      <c r="BS359" s="211"/>
      <c r="BT359" s="211"/>
      <c r="BU359" s="211"/>
      <c r="BV359" s="211"/>
      <c r="BW359" s="211"/>
      <c r="BX359" s="211"/>
      <c r="BY359" s="211"/>
      <c r="BZ359" s="211"/>
      <c r="CA359" s="211"/>
      <c r="CB359" s="211"/>
      <c r="CC359" s="211"/>
      <c r="CD359" s="210"/>
      <c r="CE359" s="210"/>
      <c r="CF359" s="210"/>
      <c r="CG359" s="210"/>
      <c r="CH359" s="210"/>
      <c r="CI359" s="210"/>
      <c r="CJ359" s="210"/>
      <c r="CK359" s="210"/>
      <c r="CL359" s="210"/>
      <c r="CM359" s="210"/>
      <c r="CN359" s="210"/>
      <c r="CO359" s="210"/>
      <c r="CP359" s="210"/>
      <c r="CQ359" s="210"/>
      <c r="CR359" s="210"/>
      <c r="CS359" s="210"/>
      <c r="CT359" s="210"/>
      <c r="CU359" s="210"/>
      <c r="CV359" s="210"/>
      <c r="CW359" s="210"/>
      <c r="CX359" s="210"/>
      <c r="CY359" s="210"/>
      <c r="CZ359" s="210"/>
      <c r="DA359" s="210"/>
      <c r="DB359" s="210"/>
      <c r="DC359" s="210"/>
      <c r="DD359" s="210"/>
      <c r="DE359" s="210"/>
      <c r="DF359" s="210"/>
      <c r="DG359" s="210"/>
      <c r="DH359" s="210"/>
      <c r="DI359" s="210"/>
      <c r="DJ359" s="210"/>
      <c r="DK359" s="210"/>
      <c r="DL359" s="210"/>
      <c r="DM359" s="210"/>
      <c r="DN359" s="210"/>
      <c r="DO359" s="210"/>
      <c r="DP359" s="211"/>
      <c r="DQ359" s="211"/>
      <c r="DR359" s="211"/>
      <c r="DS359" s="211"/>
      <c r="DT359" s="211"/>
      <c r="DU359" s="211"/>
      <c r="DV359" s="211"/>
      <c r="DW359" s="211"/>
    </row>
    <row r="360" spans="59:127" x14ac:dyDescent="0.25">
      <c r="BG360" s="210"/>
      <c r="BH360" s="211"/>
      <c r="BI360" s="211"/>
      <c r="BJ360" s="211"/>
      <c r="BK360" s="211"/>
      <c r="BL360" s="211"/>
      <c r="BM360" s="211"/>
      <c r="BN360" s="211"/>
      <c r="BO360" s="211"/>
      <c r="BP360" s="211"/>
      <c r="BQ360" s="211"/>
      <c r="BR360" s="211"/>
      <c r="BS360" s="211"/>
      <c r="BT360" s="211"/>
      <c r="BU360" s="211"/>
      <c r="BV360" s="211"/>
      <c r="BW360" s="211"/>
      <c r="BX360" s="211"/>
      <c r="BY360" s="211"/>
      <c r="BZ360" s="211"/>
      <c r="CA360" s="211"/>
      <c r="CB360" s="211"/>
      <c r="CC360" s="211"/>
      <c r="CD360" s="210"/>
      <c r="CE360" s="210"/>
      <c r="CF360" s="210"/>
      <c r="CG360" s="210"/>
      <c r="CH360" s="210"/>
      <c r="CI360" s="210"/>
      <c r="CJ360" s="210"/>
      <c r="CK360" s="210"/>
      <c r="CL360" s="210"/>
      <c r="CM360" s="210"/>
      <c r="CN360" s="210"/>
      <c r="CO360" s="210"/>
      <c r="CP360" s="210"/>
      <c r="CQ360" s="210"/>
      <c r="CR360" s="210"/>
      <c r="CS360" s="210"/>
      <c r="CT360" s="210"/>
      <c r="CU360" s="210"/>
      <c r="CV360" s="210"/>
      <c r="CW360" s="210"/>
      <c r="CX360" s="210"/>
      <c r="CY360" s="210"/>
      <c r="CZ360" s="210"/>
      <c r="DA360" s="210"/>
      <c r="DB360" s="210"/>
      <c r="DC360" s="210"/>
      <c r="DD360" s="210"/>
      <c r="DE360" s="210"/>
      <c r="DF360" s="210"/>
      <c r="DG360" s="210"/>
      <c r="DH360" s="210"/>
      <c r="DI360" s="210"/>
      <c r="DJ360" s="210"/>
      <c r="DK360" s="210"/>
      <c r="DL360" s="210"/>
      <c r="DM360" s="210"/>
      <c r="DN360" s="210"/>
      <c r="DO360" s="210"/>
      <c r="DP360" s="211"/>
      <c r="DQ360" s="211"/>
      <c r="DR360" s="211"/>
      <c r="DS360" s="211"/>
      <c r="DT360" s="211"/>
      <c r="DU360" s="211"/>
      <c r="DV360" s="211"/>
      <c r="DW360" s="211"/>
    </row>
    <row r="361" spans="59:127" x14ac:dyDescent="0.25">
      <c r="BG361" s="210"/>
      <c r="BH361" s="211"/>
      <c r="BI361" s="211"/>
      <c r="BJ361" s="211"/>
      <c r="BK361" s="211"/>
      <c r="BL361" s="211"/>
      <c r="BM361" s="211"/>
      <c r="BN361" s="211"/>
      <c r="BO361" s="211"/>
      <c r="BP361" s="211"/>
      <c r="BQ361" s="211"/>
      <c r="BR361" s="211"/>
      <c r="BS361" s="211"/>
      <c r="BT361" s="211"/>
      <c r="BU361" s="211"/>
      <c r="BV361" s="211"/>
      <c r="BW361" s="211"/>
      <c r="BX361" s="211"/>
      <c r="BY361" s="211"/>
      <c r="BZ361" s="211"/>
      <c r="CA361" s="211"/>
      <c r="CB361" s="211"/>
      <c r="CC361" s="211"/>
      <c r="CD361" s="210"/>
      <c r="CE361" s="210"/>
      <c r="CF361" s="210"/>
      <c r="CG361" s="210"/>
      <c r="CH361" s="210"/>
      <c r="CI361" s="210"/>
      <c r="CJ361" s="210"/>
      <c r="CK361" s="210"/>
      <c r="CL361" s="210"/>
      <c r="CM361" s="210"/>
      <c r="CN361" s="210"/>
      <c r="CO361" s="210"/>
      <c r="CP361" s="210"/>
      <c r="CQ361" s="210"/>
      <c r="CR361" s="210"/>
      <c r="CS361" s="210"/>
      <c r="CT361" s="210"/>
      <c r="CU361" s="210"/>
      <c r="CV361" s="210"/>
      <c r="CW361" s="210"/>
      <c r="CX361" s="210"/>
      <c r="CY361" s="210"/>
      <c r="CZ361" s="210"/>
      <c r="DA361" s="210"/>
      <c r="DB361" s="210"/>
      <c r="DC361" s="210"/>
      <c r="DD361" s="210"/>
      <c r="DE361" s="210"/>
      <c r="DF361" s="210"/>
      <c r="DG361" s="210"/>
      <c r="DH361" s="210"/>
      <c r="DI361" s="210"/>
      <c r="DJ361" s="210"/>
      <c r="DK361" s="210"/>
      <c r="DL361" s="210"/>
      <c r="DM361" s="210"/>
      <c r="DN361" s="210"/>
      <c r="DO361" s="210"/>
      <c r="DP361" s="211"/>
      <c r="DQ361" s="211"/>
      <c r="DR361" s="211"/>
      <c r="DS361" s="211"/>
      <c r="DT361" s="211"/>
      <c r="DU361" s="211"/>
      <c r="DV361" s="211"/>
      <c r="DW361" s="211"/>
    </row>
    <row r="362" spans="59:127" x14ac:dyDescent="0.25">
      <c r="BG362" s="210"/>
      <c r="BH362" s="211"/>
      <c r="BI362" s="211"/>
      <c r="BJ362" s="211"/>
      <c r="BK362" s="211"/>
      <c r="BL362" s="211"/>
      <c r="BM362" s="211"/>
      <c r="BN362" s="211"/>
      <c r="BO362" s="211"/>
      <c r="BP362" s="211"/>
      <c r="BQ362" s="211"/>
      <c r="BR362" s="211"/>
      <c r="BS362" s="211"/>
      <c r="BT362" s="211"/>
      <c r="BU362" s="211"/>
      <c r="BV362" s="211"/>
      <c r="BW362" s="211"/>
      <c r="BX362" s="211"/>
      <c r="BY362" s="211"/>
      <c r="BZ362" s="211"/>
      <c r="CA362" s="211"/>
      <c r="CB362" s="211"/>
      <c r="CC362" s="211"/>
      <c r="CD362" s="210"/>
      <c r="CE362" s="210"/>
      <c r="CF362" s="210"/>
      <c r="CG362" s="210"/>
      <c r="CH362" s="210"/>
      <c r="CI362" s="210"/>
      <c r="CJ362" s="210"/>
      <c r="CK362" s="210"/>
      <c r="CL362" s="210"/>
      <c r="CM362" s="210"/>
      <c r="CN362" s="210"/>
      <c r="CO362" s="210"/>
      <c r="CP362" s="210"/>
      <c r="CQ362" s="210"/>
      <c r="CR362" s="210"/>
      <c r="CS362" s="210"/>
      <c r="CT362" s="210"/>
      <c r="CU362" s="210"/>
      <c r="CV362" s="210"/>
      <c r="CW362" s="210"/>
      <c r="CX362" s="210"/>
      <c r="CY362" s="210"/>
      <c r="CZ362" s="210"/>
      <c r="DA362" s="210"/>
      <c r="DB362" s="210"/>
      <c r="DC362" s="210"/>
      <c r="DD362" s="210"/>
      <c r="DE362" s="210"/>
      <c r="DF362" s="210"/>
      <c r="DG362" s="210"/>
      <c r="DH362" s="210"/>
      <c r="DI362" s="210"/>
      <c r="DJ362" s="210"/>
      <c r="DK362" s="210"/>
      <c r="DL362" s="210"/>
      <c r="DM362" s="210"/>
      <c r="DN362" s="210"/>
      <c r="DO362" s="210"/>
      <c r="DP362" s="211"/>
      <c r="DQ362" s="211"/>
      <c r="DR362" s="211"/>
      <c r="DS362" s="211"/>
      <c r="DT362" s="211"/>
      <c r="DU362" s="211"/>
      <c r="DV362" s="211"/>
      <c r="DW362" s="211"/>
    </row>
    <row r="363" spans="59:127" x14ac:dyDescent="0.25">
      <c r="BG363" s="210"/>
      <c r="BH363" s="211"/>
      <c r="BI363" s="211"/>
      <c r="BJ363" s="211"/>
      <c r="BK363" s="211"/>
      <c r="BL363" s="211"/>
      <c r="BM363" s="211"/>
      <c r="BN363" s="211"/>
      <c r="BO363" s="211"/>
      <c r="BP363" s="211"/>
      <c r="BQ363" s="211"/>
      <c r="BR363" s="211"/>
      <c r="BS363" s="211"/>
      <c r="BT363" s="211"/>
      <c r="BU363" s="211"/>
      <c r="BV363" s="211"/>
      <c r="BW363" s="211"/>
      <c r="BX363" s="211"/>
      <c r="BY363" s="211"/>
      <c r="BZ363" s="211"/>
      <c r="CA363" s="211"/>
      <c r="CB363" s="211"/>
      <c r="CC363" s="211"/>
      <c r="CD363" s="210"/>
      <c r="CE363" s="210"/>
      <c r="CF363" s="210"/>
      <c r="CG363" s="210"/>
      <c r="CH363" s="210"/>
      <c r="CI363" s="210"/>
      <c r="CJ363" s="210"/>
      <c r="CK363" s="210"/>
      <c r="CL363" s="210"/>
      <c r="CM363" s="210"/>
      <c r="CN363" s="210"/>
      <c r="CO363" s="210"/>
      <c r="CP363" s="210"/>
      <c r="CQ363" s="210"/>
      <c r="CR363" s="210"/>
      <c r="CS363" s="210"/>
      <c r="CT363" s="210"/>
      <c r="CU363" s="210"/>
      <c r="CV363" s="210"/>
      <c r="CW363" s="210"/>
      <c r="CX363" s="210"/>
      <c r="CY363" s="210"/>
      <c r="CZ363" s="210"/>
      <c r="DA363" s="210"/>
      <c r="DB363" s="210"/>
      <c r="DC363" s="210"/>
      <c r="DD363" s="210"/>
      <c r="DE363" s="210"/>
      <c r="DF363" s="210"/>
      <c r="DG363" s="210"/>
      <c r="DH363" s="210"/>
      <c r="DI363" s="210"/>
      <c r="DJ363" s="210"/>
      <c r="DK363" s="210"/>
      <c r="DL363" s="210"/>
      <c r="DM363" s="210"/>
      <c r="DN363" s="210"/>
      <c r="DO363" s="210"/>
      <c r="DP363" s="211"/>
      <c r="DQ363" s="211"/>
      <c r="DR363" s="211"/>
      <c r="DS363" s="211"/>
      <c r="DT363" s="211"/>
      <c r="DU363" s="211"/>
      <c r="DV363" s="211"/>
      <c r="DW363" s="211"/>
    </row>
    <row r="364" spans="59:127" x14ac:dyDescent="0.25">
      <c r="BG364" s="210"/>
      <c r="BH364" s="211"/>
      <c r="BI364" s="211"/>
      <c r="BJ364" s="211"/>
      <c r="BK364" s="211"/>
      <c r="BL364" s="211"/>
      <c r="BM364" s="211"/>
      <c r="BN364" s="211"/>
      <c r="BO364" s="211"/>
      <c r="BP364" s="211"/>
      <c r="BQ364" s="211"/>
      <c r="BR364" s="211"/>
      <c r="BS364" s="211"/>
      <c r="BT364" s="211"/>
      <c r="BU364" s="211"/>
      <c r="BV364" s="211"/>
      <c r="BW364" s="211"/>
      <c r="BX364" s="211"/>
      <c r="BY364" s="211"/>
      <c r="BZ364" s="211"/>
      <c r="CA364" s="211"/>
      <c r="CB364" s="211"/>
      <c r="CC364" s="211"/>
      <c r="CD364" s="210"/>
      <c r="CE364" s="210"/>
      <c r="CF364" s="210"/>
      <c r="CG364" s="210"/>
      <c r="CH364" s="210"/>
      <c r="CI364" s="210"/>
      <c r="CJ364" s="210"/>
      <c r="CK364" s="210"/>
      <c r="CL364" s="210"/>
      <c r="CM364" s="210"/>
      <c r="CN364" s="210"/>
      <c r="CO364" s="210"/>
      <c r="CP364" s="210"/>
      <c r="CQ364" s="210"/>
      <c r="CR364" s="210"/>
      <c r="CS364" s="210"/>
      <c r="CT364" s="210"/>
      <c r="CU364" s="210"/>
      <c r="CV364" s="210"/>
      <c r="CW364" s="210"/>
      <c r="CX364" s="210"/>
      <c r="CY364" s="210"/>
      <c r="CZ364" s="210"/>
      <c r="DA364" s="210"/>
      <c r="DB364" s="210"/>
      <c r="DC364" s="210"/>
      <c r="DD364" s="210"/>
      <c r="DE364" s="210"/>
      <c r="DF364" s="210"/>
      <c r="DG364" s="210"/>
      <c r="DH364" s="210"/>
      <c r="DI364" s="210"/>
      <c r="DJ364" s="210"/>
      <c r="DK364" s="210"/>
      <c r="DL364" s="210"/>
      <c r="DM364" s="210"/>
      <c r="DN364" s="210"/>
      <c r="DO364" s="210"/>
      <c r="DP364" s="211"/>
      <c r="DQ364" s="211"/>
      <c r="DR364" s="211"/>
      <c r="DS364" s="211"/>
      <c r="DT364" s="211"/>
      <c r="DU364" s="211"/>
      <c r="DV364" s="211"/>
      <c r="DW364" s="211"/>
    </row>
    <row r="365" spans="59:127" x14ac:dyDescent="0.25">
      <c r="BG365" s="210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/>
      <c r="CC365" s="211"/>
      <c r="CD365" s="210"/>
      <c r="CE365" s="210"/>
      <c r="CF365" s="210"/>
      <c r="CG365" s="210"/>
      <c r="CH365" s="210"/>
      <c r="CI365" s="210"/>
      <c r="CJ365" s="210"/>
      <c r="CK365" s="210"/>
      <c r="CL365" s="210"/>
      <c r="CM365" s="210"/>
      <c r="CN365" s="210"/>
      <c r="CO365" s="210"/>
      <c r="CP365" s="210"/>
      <c r="CQ365" s="210"/>
      <c r="CR365" s="210"/>
      <c r="CS365" s="210"/>
      <c r="CT365" s="210"/>
      <c r="CU365" s="210"/>
      <c r="CV365" s="210"/>
      <c r="CW365" s="210"/>
      <c r="CX365" s="210"/>
      <c r="CY365" s="210"/>
      <c r="CZ365" s="210"/>
      <c r="DA365" s="210"/>
      <c r="DB365" s="210"/>
      <c r="DC365" s="210"/>
      <c r="DD365" s="210"/>
      <c r="DE365" s="210"/>
      <c r="DF365" s="210"/>
      <c r="DG365" s="210"/>
      <c r="DH365" s="210"/>
      <c r="DI365" s="210"/>
      <c r="DJ365" s="210"/>
      <c r="DK365" s="210"/>
      <c r="DL365" s="210"/>
      <c r="DM365" s="210"/>
      <c r="DN365" s="210"/>
      <c r="DO365" s="210"/>
      <c r="DP365" s="211"/>
      <c r="DQ365" s="211"/>
      <c r="DR365" s="211"/>
      <c r="DS365" s="211"/>
      <c r="DT365" s="211"/>
      <c r="DU365" s="211"/>
      <c r="DV365" s="211"/>
      <c r="DW365" s="211"/>
    </row>
    <row r="366" spans="59:127" x14ac:dyDescent="0.25">
      <c r="BG366" s="210"/>
      <c r="BH366" s="211"/>
      <c r="BI366" s="211"/>
      <c r="BJ366" s="211"/>
      <c r="BK366" s="211"/>
      <c r="BL366" s="211"/>
      <c r="BM366" s="211"/>
      <c r="BN366" s="211"/>
      <c r="BO366" s="211"/>
      <c r="BP366" s="211"/>
      <c r="BQ366" s="211"/>
      <c r="BR366" s="211"/>
      <c r="BS366" s="211"/>
      <c r="BT366" s="211"/>
      <c r="BU366" s="211"/>
      <c r="BV366" s="211"/>
      <c r="BW366" s="211"/>
      <c r="BX366" s="211"/>
      <c r="BY366" s="211"/>
      <c r="BZ366" s="211"/>
      <c r="CA366" s="211"/>
      <c r="CB366" s="211"/>
      <c r="CC366" s="211"/>
      <c r="CD366" s="210"/>
      <c r="CE366" s="210"/>
      <c r="CF366" s="210"/>
      <c r="CG366" s="210"/>
      <c r="CH366" s="210"/>
      <c r="CI366" s="210"/>
      <c r="CJ366" s="210"/>
      <c r="CK366" s="210"/>
      <c r="CL366" s="210"/>
      <c r="CM366" s="210"/>
      <c r="CN366" s="210"/>
      <c r="CO366" s="210"/>
      <c r="CP366" s="210"/>
      <c r="CQ366" s="210"/>
      <c r="CR366" s="210"/>
      <c r="CS366" s="210"/>
      <c r="CT366" s="210"/>
      <c r="CU366" s="210"/>
      <c r="CV366" s="210"/>
      <c r="CW366" s="210"/>
      <c r="CX366" s="210"/>
      <c r="CY366" s="210"/>
      <c r="CZ366" s="210"/>
      <c r="DA366" s="210"/>
      <c r="DB366" s="210"/>
      <c r="DC366" s="210"/>
      <c r="DD366" s="210"/>
      <c r="DE366" s="210"/>
      <c r="DF366" s="210"/>
      <c r="DG366" s="210"/>
      <c r="DH366" s="210"/>
      <c r="DI366" s="210"/>
      <c r="DJ366" s="210"/>
      <c r="DK366" s="210"/>
      <c r="DL366" s="210"/>
      <c r="DM366" s="210"/>
      <c r="DN366" s="210"/>
      <c r="DO366" s="210"/>
      <c r="DP366" s="211"/>
      <c r="DQ366" s="211"/>
      <c r="DR366" s="211"/>
      <c r="DS366" s="211"/>
      <c r="DT366" s="211"/>
      <c r="DU366" s="211"/>
      <c r="DV366" s="211"/>
      <c r="DW366" s="211"/>
    </row>
    <row r="367" spans="59:127" x14ac:dyDescent="0.25">
      <c r="BG367" s="210"/>
      <c r="BH367" s="211"/>
      <c r="BI367" s="211"/>
      <c r="BJ367" s="211"/>
      <c r="BK367" s="211"/>
      <c r="BL367" s="211"/>
      <c r="BM367" s="211"/>
      <c r="BN367" s="211"/>
      <c r="BO367" s="211"/>
      <c r="BP367" s="211"/>
      <c r="BQ367" s="211"/>
      <c r="BR367" s="211"/>
      <c r="BS367" s="211"/>
      <c r="BT367" s="211"/>
      <c r="BU367" s="211"/>
      <c r="BV367" s="211"/>
      <c r="BW367" s="211"/>
      <c r="BX367" s="211"/>
      <c r="BY367" s="211"/>
      <c r="BZ367" s="211"/>
      <c r="CA367" s="211"/>
      <c r="CB367" s="211"/>
      <c r="CC367" s="211"/>
      <c r="CD367" s="210"/>
      <c r="CE367" s="210"/>
      <c r="CF367" s="210"/>
      <c r="CG367" s="210"/>
      <c r="CH367" s="210"/>
      <c r="CI367" s="210"/>
      <c r="CJ367" s="210"/>
      <c r="CK367" s="210"/>
      <c r="CL367" s="210"/>
      <c r="CM367" s="210"/>
      <c r="CN367" s="210"/>
      <c r="CO367" s="210"/>
      <c r="CP367" s="210"/>
      <c r="CQ367" s="210"/>
      <c r="CR367" s="210"/>
      <c r="CS367" s="210"/>
      <c r="CT367" s="210"/>
      <c r="CU367" s="210"/>
      <c r="CV367" s="210"/>
      <c r="CW367" s="210"/>
      <c r="CX367" s="210"/>
      <c r="CY367" s="210"/>
      <c r="CZ367" s="210"/>
      <c r="DA367" s="210"/>
      <c r="DB367" s="210"/>
      <c r="DC367" s="210"/>
      <c r="DD367" s="210"/>
      <c r="DE367" s="210"/>
      <c r="DF367" s="210"/>
      <c r="DG367" s="210"/>
      <c r="DH367" s="210"/>
      <c r="DI367" s="210"/>
      <c r="DJ367" s="210"/>
      <c r="DK367" s="210"/>
      <c r="DL367" s="210"/>
      <c r="DM367" s="210"/>
      <c r="DN367" s="210"/>
      <c r="DO367" s="210"/>
      <c r="DP367" s="211"/>
      <c r="DQ367" s="211"/>
      <c r="DR367" s="211"/>
      <c r="DS367" s="211"/>
      <c r="DT367" s="211"/>
      <c r="DU367" s="211"/>
      <c r="DV367" s="211"/>
      <c r="DW367" s="211"/>
    </row>
    <row r="368" spans="59:127" x14ac:dyDescent="0.25">
      <c r="BG368" s="210"/>
      <c r="BH368" s="211"/>
      <c r="BI368" s="211"/>
      <c r="BJ368" s="211"/>
      <c r="BK368" s="211"/>
      <c r="BL368" s="211"/>
      <c r="BM368" s="211"/>
      <c r="BN368" s="211"/>
      <c r="BO368" s="211"/>
      <c r="BP368" s="211"/>
      <c r="BQ368" s="211"/>
      <c r="BR368" s="211"/>
      <c r="BS368" s="211"/>
      <c r="BT368" s="211"/>
      <c r="BU368" s="211"/>
      <c r="BV368" s="211"/>
      <c r="BW368" s="211"/>
      <c r="BX368" s="211"/>
      <c r="BY368" s="211"/>
      <c r="BZ368" s="211"/>
      <c r="CA368" s="211"/>
      <c r="CB368" s="211"/>
      <c r="CC368" s="211"/>
      <c r="CD368" s="210"/>
      <c r="CE368" s="210"/>
      <c r="CF368" s="210"/>
      <c r="CG368" s="210"/>
      <c r="CH368" s="210"/>
      <c r="CI368" s="210"/>
      <c r="CJ368" s="210"/>
      <c r="CK368" s="210"/>
      <c r="CL368" s="210"/>
      <c r="CM368" s="210"/>
      <c r="CN368" s="210"/>
      <c r="CO368" s="210"/>
      <c r="CP368" s="210"/>
      <c r="CQ368" s="210"/>
      <c r="CR368" s="210"/>
      <c r="CS368" s="210"/>
      <c r="CT368" s="210"/>
      <c r="CU368" s="210"/>
      <c r="CV368" s="210"/>
      <c r="CW368" s="210"/>
      <c r="CX368" s="210"/>
      <c r="CY368" s="210"/>
      <c r="CZ368" s="210"/>
      <c r="DA368" s="210"/>
      <c r="DB368" s="210"/>
      <c r="DC368" s="210"/>
      <c r="DD368" s="210"/>
      <c r="DE368" s="210"/>
      <c r="DF368" s="210"/>
      <c r="DG368" s="210"/>
      <c r="DH368" s="210"/>
      <c r="DI368" s="210"/>
      <c r="DJ368" s="210"/>
      <c r="DK368" s="210"/>
      <c r="DL368" s="210"/>
      <c r="DM368" s="210"/>
      <c r="DN368" s="210"/>
      <c r="DO368" s="210"/>
      <c r="DP368" s="211"/>
      <c r="DQ368" s="211"/>
      <c r="DR368" s="211"/>
      <c r="DS368" s="211"/>
      <c r="DT368" s="211"/>
      <c r="DU368" s="211"/>
      <c r="DV368" s="211"/>
      <c r="DW368" s="211"/>
    </row>
    <row r="369" spans="59:127" x14ac:dyDescent="0.25">
      <c r="BG369" s="210"/>
      <c r="BH369" s="211"/>
      <c r="BI369" s="211"/>
      <c r="BJ369" s="211"/>
      <c r="BK369" s="211"/>
      <c r="BL369" s="211"/>
      <c r="BM369" s="211"/>
      <c r="BN369" s="211"/>
      <c r="BO369" s="211"/>
      <c r="BP369" s="211"/>
      <c r="BQ369" s="211"/>
      <c r="BR369" s="211"/>
      <c r="BS369" s="211"/>
      <c r="BT369" s="211"/>
      <c r="BU369" s="211"/>
      <c r="BV369" s="211"/>
      <c r="BW369" s="211"/>
      <c r="BX369" s="211"/>
      <c r="BY369" s="211"/>
      <c r="BZ369" s="211"/>
      <c r="CA369" s="211"/>
      <c r="CB369" s="211"/>
      <c r="CC369" s="211"/>
      <c r="CD369" s="210"/>
      <c r="CE369" s="210"/>
      <c r="CF369" s="210"/>
      <c r="CG369" s="210"/>
      <c r="CH369" s="210"/>
      <c r="CI369" s="210"/>
      <c r="CJ369" s="210"/>
      <c r="CK369" s="210"/>
      <c r="CL369" s="210"/>
      <c r="CM369" s="210"/>
      <c r="CN369" s="210"/>
      <c r="CO369" s="210"/>
      <c r="CP369" s="210"/>
      <c r="CQ369" s="210"/>
      <c r="CR369" s="210"/>
      <c r="CS369" s="210"/>
      <c r="CT369" s="210"/>
      <c r="CU369" s="210"/>
      <c r="CV369" s="210"/>
      <c r="CW369" s="210"/>
      <c r="CX369" s="210"/>
      <c r="CY369" s="210"/>
      <c r="CZ369" s="210"/>
      <c r="DA369" s="210"/>
      <c r="DB369" s="210"/>
      <c r="DC369" s="210"/>
      <c r="DD369" s="210"/>
      <c r="DE369" s="210"/>
      <c r="DF369" s="210"/>
      <c r="DG369" s="210"/>
      <c r="DH369" s="210"/>
      <c r="DI369" s="210"/>
      <c r="DJ369" s="210"/>
      <c r="DK369" s="210"/>
      <c r="DL369" s="210"/>
      <c r="DM369" s="210"/>
      <c r="DN369" s="210"/>
      <c r="DO369" s="210"/>
      <c r="DP369" s="211"/>
      <c r="DQ369" s="211"/>
      <c r="DR369" s="211"/>
      <c r="DS369" s="211"/>
      <c r="DT369" s="211"/>
      <c r="DU369" s="211"/>
      <c r="DV369" s="211"/>
      <c r="DW369" s="211"/>
    </row>
    <row r="370" spans="59:127" x14ac:dyDescent="0.25">
      <c r="BG370" s="210"/>
      <c r="BH370" s="211"/>
      <c r="BI370" s="211"/>
      <c r="BJ370" s="211"/>
      <c r="BK370" s="211"/>
      <c r="BL370" s="211"/>
      <c r="BM370" s="211"/>
      <c r="BN370" s="211"/>
      <c r="BO370" s="211"/>
      <c r="BP370" s="211"/>
      <c r="BQ370" s="211"/>
      <c r="BR370" s="211"/>
      <c r="BS370" s="211"/>
      <c r="BT370" s="211"/>
      <c r="BU370" s="211"/>
      <c r="BV370" s="211"/>
      <c r="BW370" s="211"/>
      <c r="BX370" s="211"/>
      <c r="BY370" s="211"/>
      <c r="BZ370" s="211"/>
      <c r="CA370" s="211"/>
      <c r="CB370" s="211"/>
      <c r="CC370" s="211"/>
      <c r="CD370" s="210"/>
      <c r="CE370" s="210"/>
      <c r="CF370" s="210"/>
      <c r="CG370" s="210"/>
      <c r="CH370" s="210"/>
      <c r="CI370" s="210"/>
      <c r="CJ370" s="210"/>
      <c r="CK370" s="210"/>
      <c r="CL370" s="210"/>
      <c r="CM370" s="210"/>
      <c r="CN370" s="210"/>
      <c r="CO370" s="210"/>
      <c r="CP370" s="210"/>
      <c r="CQ370" s="210"/>
      <c r="CR370" s="210"/>
      <c r="CS370" s="210"/>
      <c r="CT370" s="210"/>
      <c r="CU370" s="210"/>
      <c r="CV370" s="210"/>
      <c r="CW370" s="210"/>
      <c r="CX370" s="210"/>
      <c r="CY370" s="210"/>
      <c r="CZ370" s="210"/>
      <c r="DA370" s="210"/>
      <c r="DB370" s="210"/>
      <c r="DC370" s="210"/>
      <c r="DD370" s="210"/>
      <c r="DE370" s="210"/>
      <c r="DF370" s="210"/>
      <c r="DG370" s="210"/>
      <c r="DH370" s="210"/>
      <c r="DI370" s="210"/>
      <c r="DJ370" s="210"/>
      <c r="DK370" s="210"/>
      <c r="DL370" s="210"/>
      <c r="DM370" s="210"/>
      <c r="DN370" s="210"/>
      <c r="DO370" s="210"/>
      <c r="DP370" s="211"/>
      <c r="DQ370" s="211"/>
      <c r="DR370" s="211"/>
      <c r="DS370" s="211"/>
      <c r="DT370" s="211"/>
      <c r="DU370" s="211"/>
      <c r="DV370" s="211"/>
      <c r="DW370" s="211"/>
    </row>
    <row r="371" spans="59:127" x14ac:dyDescent="0.25">
      <c r="BG371" s="210"/>
      <c r="BH371" s="211"/>
      <c r="BI371" s="211"/>
      <c r="BJ371" s="211"/>
      <c r="BK371" s="211"/>
      <c r="BL371" s="211"/>
      <c r="BM371" s="211"/>
      <c r="BN371" s="211"/>
      <c r="BO371" s="211"/>
      <c r="BP371" s="211"/>
      <c r="BQ371" s="211"/>
      <c r="BR371" s="211"/>
      <c r="BS371" s="211"/>
      <c r="BT371" s="211"/>
      <c r="BU371" s="211"/>
      <c r="BV371" s="211"/>
      <c r="BW371" s="211"/>
      <c r="BX371" s="211"/>
      <c r="BY371" s="211"/>
      <c r="BZ371" s="211"/>
      <c r="CA371" s="211"/>
      <c r="CB371" s="211"/>
      <c r="CC371" s="211"/>
      <c r="CD371" s="210"/>
      <c r="CE371" s="210"/>
      <c r="CF371" s="210"/>
      <c r="CG371" s="210"/>
      <c r="CH371" s="210"/>
      <c r="CI371" s="210"/>
      <c r="CJ371" s="210"/>
      <c r="CK371" s="210"/>
      <c r="CL371" s="210"/>
      <c r="CM371" s="210"/>
      <c r="CN371" s="210"/>
      <c r="CO371" s="210"/>
      <c r="CP371" s="210"/>
      <c r="CQ371" s="210"/>
      <c r="CR371" s="210"/>
      <c r="CS371" s="210"/>
      <c r="CT371" s="210"/>
      <c r="CU371" s="210"/>
      <c r="CV371" s="210"/>
      <c r="CW371" s="210"/>
      <c r="CX371" s="210"/>
      <c r="CY371" s="210"/>
      <c r="CZ371" s="210"/>
      <c r="DA371" s="210"/>
      <c r="DB371" s="210"/>
      <c r="DC371" s="210"/>
      <c r="DD371" s="210"/>
      <c r="DE371" s="210"/>
      <c r="DF371" s="210"/>
      <c r="DG371" s="210"/>
      <c r="DH371" s="210"/>
      <c r="DI371" s="210"/>
      <c r="DJ371" s="210"/>
      <c r="DK371" s="210"/>
      <c r="DL371" s="210"/>
      <c r="DM371" s="210"/>
      <c r="DN371" s="210"/>
      <c r="DO371" s="210"/>
      <c r="DP371" s="211"/>
      <c r="DQ371" s="211"/>
      <c r="DR371" s="211"/>
      <c r="DS371" s="211"/>
      <c r="DT371" s="211"/>
      <c r="DU371" s="211"/>
      <c r="DV371" s="211"/>
      <c r="DW371" s="211"/>
    </row>
    <row r="372" spans="59:127" x14ac:dyDescent="0.25">
      <c r="BG372" s="210"/>
      <c r="BH372" s="211"/>
      <c r="BI372" s="211"/>
      <c r="BJ372" s="211"/>
      <c r="BK372" s="211"/>
      <c r="BL372" s="211"/>
      <c r="BM372" s="211"/>
      <c r="BN372" s="211"/>
      <c r="BO372" s="211"/>
      <c r="BP372" s="211"/>
      <c r="BQ372" s="211"/>
      <c r="BR372" s="211"/>
      <c r="BS372" s="211"/>
      <c r="BT372" s="211"/>
      <c r="BU372" s="211"/>
      <c r="BV372" s="211"/>
      <c r="BW372" s="211"/>
      <c r="BX372" s="211"/>
      <c r="BY372" s="211"/>
      <c r="BZ372" s="211"/>
      <c r="CA372" s="211"/>
      <c r="CB372" s="211"/>
      <c r="CC372" s="211"/>
      <c r="CD372" s="210"/>
      <c r="CE372" s="210"/>
      <c r="CF372" s="210"/>
      <c r="CG372" s="210"/>
      <c r="CH372" s="210"/>
      <c r="CI372" s="210"/>
      <c r="CJ372" s="210"/>
      <c r="CK372" s="210"/>
      <c r="CL372" s="210"/>
      <c r="CM372" s="210"/>
      <c r="CN372" s="210"/>
      <c r="CO372" s="210"/>
      <c r="CP372" s="210"/>
      <c r="CQ372" s="210"/>
      <c r="CR372" s="210"/>
      <c r="CS372" s="210"/>
      <c r="CT372" s="210"/>
      <c r="CU372" s="210"/>
      <c r="CV372" s="210"/>
      <c r="CW372" s="210"/>
      <c r="CX372" s="210"/>
      <c r="CY372" s="210"/>
      <c r="CZ372" s="210"/>
      <c r="DA372" s="210"/>
      <c r="DB372" s="210"/>
      <c r="DC372" s="210"/>
      <c r="DD372" s="210"/>
      <c r="DE372" s="210"/>
      <c r="DF372" s="210"/>
      <c r="DG372" s="210"/>
      <c r="DH372" s="210"/>
      <c r="DI372" s="210"/>
      <c r="DJ372" s="210"/>
      <c r="DK372" s="210"/>
      <c r="DL372" s="210"/>
      <c r="DM372" s="210"/>
      <c r="DN372" s="210"/>
      <c r="DO372" s="210"/>
      <c r="DP372" s="211"/>
      <c r="DQ372" s="211"/>
      <c r="DR372" s="211"/>
      <c r="DS372" s="211"/>
      <c r="DT372" s="211"/>
      <c r="DU372" s="211"/>
      <c r="DV372" s="211"/>
      <c r="DW372" s="211"/>
    </row>
    <row r="373" spans="59:127" x14ac:dyDescent="0.25">
      <c r="BG373" s="210"/>
      <c r="BH373" s="211"/>
      <c r="BI373" s="211"/>
      <c r="BJ373" s="211"/>
      <c r="BK373" s="211"/>
      <c r="BL373" s="211"/>
      <c r="BM373" s="211"/>
      <c r="BN373" s="211"/>
      <c r="BO373" s="211"/>
      <c r="BP373" s="211"/>
      <c r="BQ373" s="211"/>
      <c r="BR373" s="211"/>
      <c r="BS373" s="211"/>
      <c r="BT373" s="211"/>
      <c r="BU373" s="211"/>
      <c r="BV373" s="211"/>
      <c r="BW373" s="211"/>
      <c r="BX373" s="211"/>
      <c r="BY373" s="211"/>
      <c r="BZ373" s="211"/>
      <c r="CA373" s="211"/>
      <c r="CB373" s="211"/>
      <c r="CC373" s="211"/>
      <c r="CD373" s="210"/>
      <c r="CE373" s="210"/>
      <c r="CF373" s="210"/>
      <c r="CG373" s="210"/>
      <c r="CH373" s="210"/>
      <c r="CI373" s="210"/>
      <c r="CJ373" s="210"/>
      <c r="CK373" s="210"/>
      <c r="CL373" s="210"/>
      <c r="CM373" s="210"/>
      <c r="CN373" s="210"/>
      <c r="CO373" s="210"/>
      <c r="CP373" s="210"/>
      <c r="CQ373" s="210"/>
      <c r="CR373" s="210"/>
      <c r="CS373" s="210"/>
      <c r="CT373" s="210"/>
      <c r="CU373" s="210"/>
      <c r="CV373" s="210"/>
      <c r="CW373" s="210"/>
      <c r="CX373" s="210"/>
      <c r="CY373" s="210"/>
      <c r="CZ373" s="210"/>
      <c r="DA373" s="210"/>
      <c r="DB373" s="210"/>
      <c r="DC373" s="210"/>
      <c r="DD373" s="210"/>
      <c r="DE373" s="210"/>
      <c r="DF373" s="210"/>
      <c r="DG373" s="210"/>
      <c r="DH373" s="210"/>
      <c r="DI373" s="210"/>
      <c r="DJ373" s="210"/>
      <c r="DK373" s="210"/>
      <c r="DL373" s="210"/>
      <c r="DM373" s="210"/>
      <c r="DN373" s="210"/>
      <c r="DO373" s="210"/>
      <c r="DP373" s="211"/>
      <c r="DQ373" s="211"/>
      <c r="DR373" s="211"/>
      <c r="DS373" s="211"/>
      <c r="DT373" s="211"/>
      <c r="DU373" s="211"/>
      <c r="DV373" s="211"/>
      <c r="DW373" s="211"/>
    </row>
    <row r="374" spans="59:127" x14ac:dyDescent="0.25">
      <c r="BG374" s="210"/>
      <c r="BH374" s="211"/>
      <c r="BI374" s="211"/>
      <c r="BJ374" s="211"/>
      <c r="BK374" s="211"/>
      <c r="BL374" s="211"/>
      <c r="BM374" s="211"/>
      <c r="BN374" s="211"/>
      <c r="BO374" s="211"/>
      <c r="BP374" s="211"/>
      <c r="BQ374" s="211"/>
      <c r="BR374" s="211"/>
      <c r="BS374" s="211"/>
      <c r="BT374" s="211"/>
      <c r="BU374" s="211"/>
      <c r="BV374" s="211"/>
      <c r="BW374" s="211"/>
      <c r="BX374" s="211"/>
      <c r="BY374" s="211"/>
      <c r="BZ374" s="211"/>
      <c r="CA374" s="211"/>
      <c r="CB374" s="211"/>
      <c r="CC374" s="211"/>
      <c r="CD374" s="210"/>
      <c r="CE374" s="210"/>
      <c r="CF374" s="210"/>
      <c r="CG374" s="210"/>
      <c r="CH374" s="210"/>
      <c r="CI374" s="210"/>
      <c r="CJ374" s="210"/>
      <c r="CK374" s="210"/>
      <c r="CL374" s="210"/>
      <c r="CM374" s="210"/>
      <c r="CN374" s="210"/>
      <c r="CO374" s="210"/>
      <c r="CP374" s="210"/>
      <c r="CQ374" s="210"/>
      <c r="CR374" s="210"/>
      <c r="CS374" s="210"/>
      <c r="CT374" s="210"/>
      <c r="CU374" s="210"/>
      <c r="CV374" s="210"/>
      <c r="CW374" s="210"/>
      <c r="CX374" s="210"/>
      <c r="CY374" s="210"/>
      <c r="CZ374" s="210"/>
      <c r="DA374" s="210"/>
      <c r="DB374" s="210"/>
      <c r="DC374" s="210"/>
      <c r="DD374" s="210"/>
      <c r="DE374" s="210"/>
      <c r="DF374" s="210"/>
      <c r="DG374" s="210"/>
      <c r="DH374" s="210"/>
      <c r="DI374" s="210"/>
      <c r="DJ374" s="210"/>
      <c r="DK374" s="210"/>
      <c r="DL374" s="210"/>
      <c r="DM374" s="210"/>
      <c r="DN374" s="210"/>
      <c r="DO374" s="210"/>
      <c r="DP374" s="211"/>
      <c r="DQ374" s="211"/>
      <c r="DR374" s="211"/>
      <c r="DS374" s="211"/>
      <c r="DT374" s="211"/>
      <c r="DU374" s="211"/>
      <c r="DV374" s="211"/>
      <c r="DW374" s="211"/>
    </row>
    <row r="375" spans="59:127" x14ac:dyDescent="0.25">
      <c r="BG375" s="210"/>
      <c r="BH375" s="211"/>
      <c r="BI375" s="211"/>
      <c r="BJ375" s="211"/>
      <c r="BK375" s="211"/>
      <c r="BL375" s="211"/>
      <c r="BM375" s="211"/>
      <c r="BN375" s="211"/>
      <c r="BO375" s="211"/>
      <c r="BP375" s="211"/>
      <c r="BQ375" s="211"/>
      <c r="BR375" s="211"/>
      <c r="BS375" s="211"/>
      <c r="BT375" s="211"/>
      <c r="BU375" s="211"/>
      <c r="BV375" s="211"/>
      <c r="BW375" s="211"/>
      <c r="BX375" s="211"/>
      <c r="BY375" s="211"/>
      <c r="BZ375" s="211"/>
      <c r="CA375" s="211"/>
      <c r="CB375" s="211"/>
      <c r="CC375" s="211"/>
      <c r="CD375" s="210"/>
      <c r="CE375" s="210"/>
      <c r="CF375" s="210"/>
      <c r="CG375" s="210"/>
      <c r="CH375" s="210"/>
      <c r="CI375" s="210"/>
      <c r="CJ375" s="210"/>
      <c r="CK375" s="210"/>
      <c r="CL375" s="210"/>
      <c r="CM375" s="210"/>
      <c r="CN375" s="210"/>
      <c r="CO375" s="210"/>
      <c r="CP375" s="210"/>
      <c r="CQ375" s="210"/>
      <c r="CR375" s="210"/>
      <c r="CS375" s="210"/>
      <c r="CT375" s="210"/>
      <c r="CU375" s="210"/>
      <c r="CV375" s="210"/>
      <c r="CW375" s="210"/>
      <c r="CX375" s="210"/>
      <c r="CY375" s="210"/>
      <c r="CZ375" s="210"/>
      <c r="DA375" s="210"/>
      <c r="DB375" s="210"/>
      <c r="DC375" s="210"/>
      <c r="DD375" s="210"/>
      <c r="DE375" s="210"/>
      <c r="DF375" s="210"/>
      <c r="DG375" s="210"/>
      <c r="DH375" s="210"/>
      <c r="DI375" s="210"/>
      <c r="DJ375" s="210"/>
      <c r="DK375" s="210"/>
      <c r="DL375" s="210"/>
      <c r="DM375" s="210"/>
      <c r="DN375" s="210"/>
      <c r="DO375" s="210"/>
      <c r="DP375" s="211"/>
      <c r="DQ375" s="211"/>
      <c r="DR375" s="211"/>
      <c r="DS375" s="211"/>
      <c r="DT375" s="211"/>
      <c r="DU375" s="211"/>
      <c r="DV375" s="211"/>
      <c r="DW375" s="211"/>
    </row>
    <row r="376" spans="59:127" x14ac:dyDescent="0.25">
      <c r="BG376" s="210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/>
      <c r="CC376" s="211"/>
      <c r="CD376" s="210"/>
      <c r="CE376" s="210"/>
      <c r="CF376" s="210"/>
      <c r="CG376" s="210"/>
      <c r="CH376" s="210"/>
      <c r="CI376" s="210"/>
      <c r="CJ376" s="210"/>
      <c r="CK376" s="210"/>
      <c r="CL376" s="210"/>
      <c r="CM376" s="210"/>
      <c r="CN376" s="210"/>
      <c r="CO376" s="210"/>
      <c r="CP376" s="210"/>
      <c r="CQ376" s="210"/>
      <c r="CR376" s="210"/>
      <c r="CS376" s="210"/>
      <c r="CT376" s="210"/>
      <c r="CU376" s="210"/>
      <c r="CV376" s="210"/>
      <c r="CW376" s="210"/>
      <c r="CX376" s="210"/>
      <c r="CY376" s="210"/>
      <c r="CZ376" s="210"/>
      <c r="DA376" s="210"/>
      <c r="DB376" s="210"/>
      <c r="DC376" s="210"/>
      <c r="DD376" s="210"/>
      <c r="DE376" s="210"/>
      <c r="DF376" s="210"/>
      <c r="DG376" s="210"/>
      <c r="DH376" s="210"/>
      <c r="DI376" s="210"/>
      <c r="DJ376" s="210"/>
      <c r="DK376" s="210"/>
      <c r="DL376" s="210"/>
      <c r="DM376" s="210"/>
      <c r="DN376" s="210"/>
      <c r="DO376" s="210"/>
      <c r="DP376" s="211"/>
      <c r="DQ376" s="211"/>
      <c r="DR376" s="211"/>
      <c r="DS376" s="211"/>
      <c r="DT376" s="211"/>
      <c r="DU376" s="211"/>
      <c r="DV376" s="211"/>
      <c r="DW376" s="211"/>
    </row>
    <row r="377" spans="59:127" x14ac:dyDescent="0.25">
      <c r="BG377" s="210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/>
      <c r="CC377" s="211"/>
      <c r="CD377" s="210"/>
      <c r="CE377" s="210"/>
      <c r="CF377" s="210"/>
      <c r="CG377" s="210"/>
      <c r="CH377" s="210"/>
      <c r="CI377" s="210"/>
      <c r="CJ377" s="210"/>
      <c r="CK377" s="210"/>
      <c r="CL377" s="210"/>
      <c r="CM377" s="210"/>
      <c r="CN377" s="210"/>
      <c r="CO377" s="210"/>
      <c r="CP377" s="210"/>
      <c r="CQ377" s="210"/>
      <c r="CR377" s="210"/>
      <c r="CS377" s="210"/>
      <c r="CT377" s="210"/>
      <c r="CU377" s="210"/>
      <c r="CV377" s="210"/>
      <c r="CW377" s="210"/>
      <c r="CX377" s="210"/>
      <c r="CY377" s="210"/>
      <c r="CZ377" s="210"/>
      <c r="DA377" s="210"/>
      <c r="DB377" s="210"/>
      <c r="DC377" s="210"/>
      <c r="DD377" s="210"/>
      <c r="DE377" s="210"/>
      <c r="DF377" s="210"/>
      <c r="DG377" s="210"/>
      <c r="DH377" s="210"/>
      <c r="DI377" s="210"/>
      <c r="DJ377" s="210"/>
      <c r="DK377" s="210"/>
      <c r="DL377" s="210"/>
      <c r="DM377" s="210"/>
      <c r="DN377" s="210"/>
      <c r="DO377" s="210"/>
      <c r="DP377" s="211"/>
      <c r="DQ377" s="211"/>
      <c r="DR377" s="211"/>
      <c r="DS377" s="211"/>
      <c r="DT377" s="211"/>
      <c r="DU377" s="211"/>
      <c r="DV377" s="211"/>
      <c r="DW377" s="211"/>
    </row>
    <row r="378" spans="59:127" x14ac:dyDescent="0.25">
      <c r="BG378" s="210"/>
      <c r="BH378" s="211"/>
      <c r="BI378" s="211"/>
      <c r="BJ378" s="211"/>
      <c r="BK378" s="211"/>
      <c r="BL378" s="211"/>
      <c r="BM378" s="211"/>
      <c r="BN378" s="211"/>
      <c r="BO378" s="211"/>
      <c r="BP378" s="211"/>
      <c r="BQ378" s="211"/>
      <c r="BR378" s="211"/>
      <c r="BS378" s="211"/>
      <c r="BT378" s="211"/>
      <c r="BU378" s="211"/>
      <c r="BV378" s="211"/>
      <c r="BW378" s="211"/>
      <c r="BX378" s="211"/>
      <c r="BY378" s="211"/>
      <c r="BZ378" s="211"/>
      <c r="CA378" s="211"/>
      <c r="CB378" s="211"/>
      <c r="CC378" s="211"/>
      <c r="CD378" s="210"/>
      <c r="CE378" s="210"/>
      <c r="CF378" s="210"/>
      <c r="CG378" s="210"/>
      <c r="CH378" s="210"/>
      <c r="CI378" s="210"/>
      <c r="CJ378" s="210"/>
      <c r="CK378" s="210"/>
      <c r="CL378" s="210"/>
      <c r="CM378" s="210"/>
      <c r="CN378" s="210"/>
      <c r="CO378" s="210"/>
      <c r="CP378" s="210"/>
      <c r="CQ378" s="210"/>
      <c r="CR378" s="210"/>
      <c r="CS378" s="210"/>
      <c r="CT378" s="210"/>
      <c r="CU378" s="210"/>
      <c r="CV378" s="210"/>
      <c r="CW378" s="210"/>
      <c r="CX378" s="210"/>
      <c r="CY378" s="210"/>
      <c r="CZ378" s="210"/>
      <c r="DA378" s="210"/>
      <c r="DB378" s="210"/>
      <c r="DC378" s="210"/>
      <c r="DD378" s="210"/>
      <c r="DE378" s="210"/>
      <c r="DF378" s="210"/>
      <c r="DG378" s="210"/>
      <c r="DH378" s="210"/>
      <c r="DI378" s="210"/>
      <c r="DJ378" s="210"/>
      <c r="DK378" s="210"/>
      <c r="DL378" s="210"/>
      <c r="DM378" s="210"/>
      <c r="DN378" s="210"/>
      <c r="DO378" s="210"/>
      <c r="DP378" s="211"/>
      <c r="DQ378" s="211"/>
      <c r="DR378" s="211"/>
      <c r="DS378" s="211"/>
      <c r="DT378" s="211"/>
      <c r="DU378" s="211"/>
      <c r="DV378" s="211"/>
      <c r="DW378" s="211"/>
    </row>
    <row r="379" spans="59:127" x14ac:dyDescent="0.25">
      <c r="BG379" s="210"/>
      <c r="BH379" s="211"/>
      <c r="BI379" s="211"/>
      <c r="BJ379" s="211"/>
      <c r="BK379" s="211"/>
      <c r="BL379" s="211"/>
      <c r="BM379" s="211"/>
      <c r="BN379" s="211"/>
      <c r="BO379" s="211"/>
      <c r="BP379" s="211"/>
      <c r="BQ379" s="211"/>
      <c r="BR379" s="211"/>
      <c r="BS379" s="211"/>
      <c r="BT379" s="211"/>
      <c r="BU379" s="211"/>
      <c r="BV379" s="211"/>
      <c r="BW379" s="211"/>
      <c r="BX379" s="211"/>
      <c r="BY379" s="211"/>
      <c r="BZ379" s="211"/>
      <c r="CA379" s="211"/>
      <c r="CB379" s="211"/>
      <c r="CC379" s="211"/>
      <c r="CD379" s="210"/>
      <c r="CE379" s="210"/>
      <c r="CF379" s="210"/>
      <c r="CG379" s="210"/>
      <c r="CH379" s="210"/>
      <c r="CI379" s="210"/>
      <c r="CJ379" s="210"/>
      <c r="CK379" s="210"/>
      <c r="CL379" s="210"/>
      <c r="CM379" s="210"/>
      <c r="CN379" s="210"/>
      <c r="CO379" s="210"/>
      <c r="CP379" s="210"/>
      <c r="CQ379" s="210"/>
      <c r="CR379" s="210"/>
      <c r="CS379" s="210"/>
      <c r="CT379" s="210"/>
      <c r="CU379" s="210"/>
      <c r="CV379" s="210"/>
      <c r="CW379" s="210"/>
      <c r="CX379" s="210"/>
      <c r="CY379" s="210"/>
      <c r="CZ379" s="210"/>
      <c r="DA379" s="210"/>
      <c r="DB379" s="210"/>
      <c r="DC379" s="210"/>
      <c r="DD379" s="210"/>
      <c r="DE379" s="210"/>
      <c r="DF379" s="210"/>
      <c r="DG379" s="210"/>
      <c r="DH379" s="210"/>
      <c r="DI379" s="210"/>
      <c r="DJ379" s="210"/>
      <c r="DK379" s="210"/>
      <c r="DL379" s="210"/>
      <c r="DM379" s="210"/>
      <c r="DN379" s="210"/>
      <c r="DO379" s="210"/>
      <c r="DP379" s="211"/>
      <c r="DQ379" s="211"/>
      <c r="DR379" s="211"/>
      <c r="DS379" s="211"/>
      <c r="DT379" s="211"/>
      <c r="DU379" s="211"/>
      <c r="DV379" s="211"/>
      <c r="DW379" s="211"/>
    </row>
    <row r="380" spans="59:127" x14ac:dyDescent="0.25">
      <c r="BG380" s="210"/>
      <c r="BH380" s="211"/>
      <c r="BI380" s="211"/>
      <c r="BJ380" s="211"/>
      <c r="BK380" s="211"/>
      <c r="BL380" s="211"/>
      <c r="BM380" s="211"/>
      <c r="BN380" s="211"/>
      <c r="BO380" s="211"/>
      <c r="BP380" s="211"/>
      <c r="BQ380" s="211"/>
      <c r="BR380" s="211"/>
      <c r="BS380" s="211"/>
      <c r="BT380" s="211"/>
      <c r="BU380" s="211"/>
      <c r="BV380" s="211"/>
      <c r="BW380" s="211"/>
      <c r="BX380" s="211"/>
      <c r="BY380" s="211"/>
      <c r="BZ380" s="211"/>
      <c r="CA380" s="211"/>
      <c r="CB380" s="211"/>
      <c r="CC380" s="211"/>
      <c r="CD380" s="210"/>
      <c r="CE380" s="210"/>
      <c r="CF380" s="210"/>
      <c r="CG380" s="210"/>
      <c r="CH380" s="210"/>
      <c r="CI380" s="210"/>
      <c r="CJ380" s="210"/>
      <c r="CK380" s="210"/>
      <c r="CL380" s="210"/>
      <c r="CM380" s="210"/>
      <c r="CN380" s="210"/>
      <c r="CO380" s="210"/>
      <c r="CP380" s="210"/>
      <c r="CQ380" s="210"/>
      <c r="CR380" s="210"/>
      <c r="CS380" s="210"/>
      <c r="CT380" s="210"/>
      <c r="CU380" s="210"/>
      <c r="CV380" s="210"/>
      <c r="CW380" s="210"/>
      <c r="CX380" s="210"/>
      <c r="CY380" s="210"/>
      <c r="CZ380" s="210"/>
      <c r="DA380" s="210"/>
      <c r="DB380" s="210"/>
      <c r="DC380" s="210"/>
      <c r="DD380" s="210"/>
      <c r="DE380" s="210"/>
      <c r="DF380" s="210"/>
      <c r="DG380" s="210"/>
      <c r="DH380" s="210"/>
      <c r="DI380" s="210"/>
      <c r="DJ380" s="210"/>
      <c r="DK380" s="210"/>
      <c r="DL380" s="210"/>
      <c r="DM380" s="210"/>
      <c r="DN380" s="210"/>
      <c r="DO380" s="210"/>
      <c r="DP380" s="211"/>
      <c r="DQ380" s="211"/>
      <c r="DR380" s="211"/>
      <c r="DS380" s="211"/>
      <c r="DT380" s="211"/>
      <c r="DU380" s="211"/>
      <c r="DV380" s="211"/>
      <c r="DW380" s="211"/>
    </row>
    <row r="381" spans="59:127" x14ac:dyDescent="0.25">
      <c r="BG381" s="210"/>
      <c r="BH381" s="211"/>
      <c r="BI381" s="211"/>
      <c r="BJ381" s="211"/>
      <c r="BK381" s="211"/>
      <c r="BL381" s="211"/>
      <c r="BM381" s="211"/>
      <c r="BN381" s="211"/>
      <c r="BO381" s="211"/>
      <c r="BP381" s="211"/>
      <c r="BQ381" s="211"/>
      <c r="BR381" s="211"/>
      <c r="BS381" s="211"/>
      <c r="BT381" s="211"/>
      <c r="BU381" s="211"/>
      <c r="BV381" s="211"/>
      <c r="BW381" s="211"/>
      <c r="BX381" s="211"/>
      <c r="BY381" s="211"/>
      <c r="BZ381" s="211"/>
      <c r="CA381" s="211"/>
      <c r="CB381" s="211"/>
      <c r="CC381" s="211"/>
      <c r="CD381" s="210"/>
      <c r="CE381" s="210"/>
      <c r="CF381" s="210"/>
      <c r="CG381" s="210"/>
      <c r="CH381" s="210"/>
      <c r="CI381" s="210"/>
      <c r="CJ381" s="210"/>
      <c r="CK381" s="210"/>
      <c r="CL381" s="210"/>
      <c r="CM381" s="210"/>
      <c r="CN381" s="210"/>
      <c r="CO381" s="210"/>
      <c r="CP381" s="210"/>
      <c r="CQ381" s="210"/>
      <c r="CR381" s="210"/>
      <c r="CS381" s="210"/>
      <c r="CT381" s="210"/>
      <c r="CU381" s="210"/>
      <c r="CV381" s="210"/>
      <c r="CW381" s="210"/>
      <c r="CX381" s="210"/>
      <c r="CY381" s="210"/>
      <c r="CZ381" s="210"/>
      <c r="DA381" s="210"/>
      <c r="DB381" s="210"/>
      <c r="DC381" s="210"/>
      <c r="DD381" s="210"/>
      <c r="DE381" s="210"/>
      <c r="DF381" s="210"/>
      <c r="DG381" s="210"/>
      <c r="DH381" s="210"/>
      <c r="DI381" s="210"/>
      <c r="DJ381" s="210"/>
      <c r="DK381" s="210"/>
      <c r="DL381" s="210"/>
      <c r="DM381" s="210"/>
      <c r="DN381" s="210"/>
      <c r="DO381" s="210"/>
      <c r="DP381" s="211"/>
      <c r="DQ381" s="211"/>
      <c r="DR381" s="211"/>
      <c r="DS381" s="211"/>
      <c r="DT381" s="211"/>
      <c r="DU381" s="211"/>
      <c r="DV381" s="211"/>
      <c r="DW381" s="211"/>
    </row>
    <row r="382" spans="59:127" x14ac:dyDescent="0.25">
      <c r="BG382" s="210"/>
      <c r="BH382" s="211"/>
      <c r="BI382" s="211"/>
      <c r="BJ382" s="211"/>
      <c r="BK382" s="211"/>
      <c r="BL382" s="211"/>
      <c r="BM382" s="211"/>
      <c r="BN382" s="211"/>
      <c r="BO382" s="211"/>
      <c r="BP382" s="211"/>
      <c r="BQ382" s="211"/>
      <c r="BR382" s="211"/>
      <c r="BS382" s="211"/>
      <c r="BT382" s="211"/>
      <c r="BU382" s="211"/>
      <c r="BV382" s="211"/>
      <c r="BW382" s="211"/>
      <c r="BX382" s="211"/>
      <c r="BY382" s="211"/>
      <c r="BZ382" s="211"/>
      <c r="CA382" s="211"/>
      <c r="CB382" s="211"/>
      <c r="CC382" s="211"/>
      <c r="CD382" s="210"/>
      <c r="CE382" s="210"/>
      <c r="CF382" s="210"/>
      <c r="CG382" s="210"/>
      <c r="CH382" s="210"/>
      <c r="CI382" s="210"/>
      <c r="CJ382" s="210"/>
      <c r="CK382" s="210"/>
      <c r="CL382" s="210"/>
      <c r="CM382" s="210"/>
      <c r="CN382" s="210"/>
      <c r="CO382" s="210"/>
      <c r="CP382" s="210"/>
      <c r="CQ382" s="210"/>
      <c r="CR382" s="210"/>
      <c r="CS382" s="210"/>
      <c r="CT382" s="210"/>
      <c r="CU382" s="210"/>
      <c r="CV382" s="210"/>
      <c r="CW382" s="210"/>
      <c r="CX382" s="210"/>
      <c r="CY382" s="210"/>
      <c r="CZ382" s="210"/>
      <c r="DA382" s="210"/>
      <c r="DB382" s="210"/>
      <c r="DC382" s="210"/>
      <c r="DD382" s="210"/>
      <c r="DE382" s="210"/>
      <c r="DF382" s="210"/>
      <c r="DG382" s="210"/>
      <c r="DH382" s="210"/>
      <c r="DI382" s="210"/>
      <c r="DJ382" s="210"/>
      <c r="DK382" s="210"/>
      <c r="DL382" s="210"/>
      <c r="DM382" s="210"/>
      <c r="DN382" s="210"/>
      <c r="DO382" s="210"/>
      <c r="DP382" s="211"/>
      <c r="DQ382" s="211"/>
      <c r="DR382" s="211"/>
      <c r="DS382" s="211"/>
      <c r="DT382" s="211"/>
      <c r="DU382" s="211"/>
      <c r="DV382" s="211"/>
      <c r="DW382" s="211"/>
    </row>
    <row r="383" spans="59:127" x14ac:dyDescent="0.25">
      <c r="BG383" s="210"/>
      <c r="BH383" s="211"/>
      <c r="BI383" s="211"/>
      <c r="BJ383" s="211"/>
      <c r="BK383" s="211"/>
      <c r="BL383" s="211"/>
      <c r="BM383" s="211"/>
      <c r="BN383" s="211"/>
      <c r="BO383" s="211"/>
      <c r="BP383" s="211"/>
      <c r="BQ383" s="211"/>
      <c r="BR383" s="211"/>
      <c r="BS383" s="211"/>
      <c r="BT383" s="211"/>
      <c r="BU383" s="211"/>
      <c r="BV383" s="211"/>
      <c r="BW383" s="211"/>
      <c r="BX383" s="211"/>
      <c r="BY383" s="211"/>
      <c r="BZ383" s="211"/>
      <c r="CA383" s="211"/>
      <c r="CB383" s="211"/>
      <c r="CC383" s="211"/>
      <c r="CD383" s="210"/>
      <c r="CE383" s="210"/>
      <c r="CF383" s="210"/>
      <c r="CG383" s="210"/>
      <c r="CH383" s="210"/>
      <c r="CI383" s="210"/>
      <c r="CJ383" s="210"/>
      <c r="CK383" s="210"/>
      <c r="CL383" s="210"/>
      <c r="CM383" s="210"/>
      <c r="CN383" s="210"/>
      <c r="CO383" s="210"/>
      <c r="CP383" s="210"/>
      <c r="CQ383" s="210"/>
      <c r="CR383" s="210"/>
      <c r="CS383" s="210"/>
      <c r="CT383" s="210"/>
      <c r="CU383" s="210"/>
      <c r="CV383" s="210"/>
      <c r="CW383" s="210"/>
      <c r="CX383" s="210"/>
      <c r="CY383" s="210"/>
      <c r="CZ383" s="210"/>
      <c r="DA383" s="210"/>
      <c r="DB383" s="210"/>
      <c r="DC383" s="210"/>
      <c r="DD383" s="210"/>
      <c r="DE383" s="210"/>
      <c r="DF383" s="210"/>
      <c r="DG383" s="210"/>
      <c r="DH383" s="210"/>
      <c r="DI383" s="210"/>
      <c r="DJ383" s="210"/>
      <c r="DK383" s="210"/>
      <c r="DL383" s="210"/>
      <c r="DM383" s="210"/>
      <c r="DN383" s="210"/>
      <c r="DO383" s="210"/>
      <c r="DP383" s="211"/>
      <c r="DQ383" s="211"/>
      <c r="DR383" s="211"/>
      <c r="DS383" s="211"/>
      <c r="DT383" s="211"/>
      <c r="DU383" s="211"/>
      <c r="DV383" s="211"/>
      <c r="DW383" s="211"/>
    </row>
    <row r="384" spans="59:127" x14ac:dyDescent="0.25">
      <c r="BG384" s="210"/>
      <c r="BH384" s="211"/>
      <c r="BI384" s="211"/>
      <c r="BJ384" s="211"/>
      <c r="BK384" s="211"/>
      <c r="BL384" s="211"/>
      <c r="BM384" s="211"/>
      <c r="BN384" s="211"/>
      <c r="BO384" s="211"/>
      <c r="BP384" s="211"/>
      <c r="BQ384" s="211"/>
      <c r="BR384" s="211"/>
      <c r="BS384" s="211"/>
      <c r="BT384" s="211"/>
      <c r="BU384" s="211"/>
      <c r="BV384" s="211"/>
      <c r="BW384" s="211"/>
      <c r="BX384" s="211"/>
      <c r="BY384" s="211"/>
      <c r="BZ384" s="211"/>
      <c r="CA384" s="211"/>
      <c r="CB384" s="211"/>
      <c r="CC384" s="211"/>
      <c r="CD384" s="210"/>
      <c r="CE384" s="210"/>
      <c r="CF384" s="210"/>
      <c r="CG384" s="210"/>
      <c r="CH384" s="210"/>
      <c r="CI384" s="210"/>
      <c r="CJ384" s="210"/>
      <c r="CK384" s="210"/>
      <c r="CL384" s="210"/>
      <c r="CM384" s="210"/>
      <c r="CN384" s="210"/>
      <c r="CO384" s="210"/>
      <c r="CP384" s="210"/>
      <c r="CQ384" s="210"/>
      <c r="CR384" s="210"/>
      <c r="CS384" s="210"/>
      <c r="CT384" s="210"/>
      <c r="CU384" s="210"/>
      <c r="CV384" s="210"/>
      <c r="CW384" s="210"/>
      <c r="CX384" s="210"/>
      <c r="CY384" s="210"/>
      <c r="CZ384" s="210"/>
      <c r="DA384" s="210"/>
      <c r="DB384" s="210"/>
      <c r="DC384" s="210"/>
      <c r="DD384" s="210"/>
      <c r="DE384" s="210"/>
      <c r="DF384" s="210"/>
      <c r="DG384" s="210"/>
      <c r="DH384" s="210"/>
      <c r="DI384" s="210"/>
      <c r="DJ384" s="210"/>
      <c r="DK384" s="210"/>
      <c r="DL384" s="210"/>
      <c r="DM384" s="210"/>
      <c r="DN384" s="210"/>
      <c r="DO384" s="210"/>
      <c r="DP384" s="211"/>
      <c r="DQ384" s="211"/>
      <c r="DR384" s="211"/>
      <c r="DS384" s="211"/>
      <c r="DT384" s="211"/>
      <c r="DU384" s="211"/>
      <c r="DV384" s="211"/>
      <c r="DW384" s="211"/>
    </row>
    <row r="385" spans="59:127" x14ac:dyDescent="0.25">
      <c r="BG385" s="210"/>
      <c r="BH385" s="211"/>
      <c r="BI385" s="211"/>
      <c r="BJ385" s="211"/>
      <c r="BK385" s="211"/>
      <c r="BL385" s="211"/>
      <c r="BM385" s="211"/>
      <c r="BN385" s="211"/>
      <c r="BO385" s="211"/>
      <c r="BP385" s="211"/>
      <c r="BQ385" s="211"/>
      <c r="BR385" s="211"/>
      <c r="BS385" s="211"/>
      <c r="BT385" s="211"/>
      <c r="BU385" s="211"/>
      <c r="BV385" s="211"/>
      <c r="BW385" s="211"/>
      <c r="BX385" s="211"/>
      <c r="BY385" s="211"/>
      <c r="BZ385" s="211"/>
      <c r="CA385" s="211"/>
      <c r="CB385" s="211"/>
      <c r="CC385" s="211"/>
      <c r="CD385" s="210"/>
      <c r="CE385" s="210"/>
      <c r="CF385" s="210"/>
      <c r="CG385" s="210"/>
      <c r="CH385" s="210"/>
      <c r="CI385" s="210"/>
      <c r="CJ385" s="210"/>
      <c r="CK385" s="210"/>
      <c r="CL385" s="210"/>
      <c r="CM385" s="210"/>
      <c r="CN385" s="210"/>
      <c r="CO385" s="210"/>
      <c r="CP385" s="210"/>
      <c r="CQ385" s="210"/>
      <c r="CR385" s="210"/>
      <c r="CS385" s="210"/>
      <c r="CT385" s="210"/>
      <c r="CU385" s="210"/>
      <c r="CV385" s="210"/>
      <c r="CW385" s="210"/>
      <c r="CX385" s="210"/>
      <c r="CY385" s="210"/>
      <c r="CZ385" s="210"/>
      <c r="DA385" s="210"/>
      <c r="DB385" s="210"/>
      <c r="DC385" s="210"/>
      <c r="DD385" s="210"/>
      <c r="DE385" s="210"/>
      <c r="DF385" s="210"/>
      <c r="DG385" s="210"/>
      <c r="DH385" s="210"/>
      <c r="DI385" s="210"/>
      <c r="DJ385" s="210"/>
      <c r="DK385" s="210"/>
      <c r="DL385" s="210"/>
      <c r="DM385" s="210"/>
      <c r="DN385" s="210"/>
      <c r="DO385" s="210"/>
      <c r="DP385" s="211"/>
      <c r="DQ385" s="211"/>
      <c r="DR385" s="211"/>
      <c r="DS385" s="211"/>
      <c r="DT385" s="211"/>
      <c r="DU385" s="211"/>
      <c r="DV385" s="211"/>
      <c r="DW385" s="211"/>
    </row>
    <row r="386" spans="59:127" x14ac:dyDescent="0.25">
      <c r="BG386" s="210"/>
      <c r="BH386" s="211"/>
      <c r="BI386" s="211"/>
      <c r="BJ386" s="211"/>
      <c r="BK386" s="211"/>
      <c r="BL386" s="211"/>
      <c r="BM386" s="211"/>
      <c r="BN386" s="211"/>
      <c r="BO386" s="211"/>
      <c r="BP386" s="211"/>
      <c r="BQ386" s="211"/>
      <c r="BR386" s="211"/>
      <c r="BS386" s="211"/>
      <c r="BT386" s="211"/>
      <c r="BU386" s="211"/>
      <c r="BV386" s="211"/>
      <c r="BW386" s="211"/>
      <c r="BX386" s="211"/>
      <c r="BY386" s="211"/>
      <c r="BZ386" s="211"/>
      <c r="CA386" s="211"/>
      <c r="CB386" s="211"/>
      <c r="CC386" s="211"/>
      <c r="CD386" s="210"/>
      <c r="CE386" s="210"/>
      <c r="CF386" s="210"/>
      <c r="CG386" s="210"/>
      <c r="CH386" s="210"/>
      <c r="CI386" s="210"/>
      <c r="CJ386" s="210"/>
      <c r="CK386" s="210"/>
      <c r="CL386" s="210"/>
      <c r="CM386" s="210"/>
      <c r="CN386" s="210"/>
      <c r="CO386" s="210"/>
      <c r="CP386" s="210"/>
      <c r="CQ386" s="210"/>
      <c r="CR386" s="210"/>
      <c r="CS386" s="210"/>
      <c r="CT386" s="210"/>
      <c r="CU386" s="210"/>
      <c r="CV386" s="210"/>
      <c r="CW386" s="210"/>
      <c r="CX386" s="210"/>
      <c r="CY386" s="210"/>
      <c r="CZ386" s="210"/>
      <c r="DA386" s="210"/>
      <c r="DB386" s="210"/>
      <c r="DC386" s="210"/>
      <c r="DD386" s="210"/>
      <c r="DE386" s="210"/>
      <c r="DF386" s="210"/>
      <c r="DG386" s="210"/>
      <c r="DH386" s="210"/>
      <c r="DI386" s="210"/>
      <c r="DJ386" s="210"/>
      <c r="DK386" s="210"/>
      <c r="DL386" s="210"/>
      <c r="DM386" s="210"/>
      <c r="DN386" s="210"/>
      <c r="DO386" s="210"/>
      <c r="DP386" s="211"/>
      <c r="DQ386" s="211"/>
      <c r="DR386" s="211"/>
      <c r="DS386" s="211"/>
      <c r="DT386" s="211"/>
      <c r="DU386" s="211"/>
      <c r="DV386" s="211"/>
      <c r="DW386" s="211"/>
    </row>
    <row r="387" spans="59:127" x14ac:dyDescent="0.25">
      <c r="BG387" s="210"/>
      <c r="BH387" s="211"/>
      <c r="BI387" s="211"/>
      <c r="BJ387" s="211"/>
      <c r="BK387" s="211"/>
      <c r="BL387" s="211"/>
      <c r="BM387" s="211"/>
      <c r="BN387" s="211"/>
      <c r="BO387" s="211"/>
      <c r="BP387" s="211"/>
      <c r="BQ387" s="211"/>
      <c r="BR387" s="211"/>
      <c r="BS387" s="211"/>
      <c r="BT387" s="211"/>
      <c r="BU387" s="211"/>
      <c r="BV387" s="211"/>
      <c r="BW387" s="211"/>
      <c r="BX387" s="211"/>
      <c r="BY387" s="211"/>
      <c r="BZ387" s="211"/>
      <c r="CA387" s="211"/>
      <c r="CB387" s="211"/>
      <c r="CC387" s="211"/>
      <c r="CD387" s="210"/>
      <c r="CE387" s="210"/>
      <c r="CF387" s="210"/>
      <c r="CG387" s="210"/>
      <c r="CH387" s="210"/>
      <c r="CI387" s="210"/>
      <c r="CJ387" s="210"/>
      <c r="CK387" s="210"/>
      <c r="CL387" s="210"/>
      <c r="CM387" s="210"/>
      <c r="CN387" s="210"/>
      <c r="CO387" s="210"/>
      <c r="CP387" s="210"/>
      <c r="CQ387" s="210"/>
      <c r="CR387" s="210"/>
      <c r="CS387" s="210"/>
      <c r="CT387" s="210"/>
      <c r="CU387" s="210"/>
      <c r="CV387" s="210"/>
      <c r="CW387" s="210"/>
      <c r="CX387" s="210"/>
      <c r="CY387" s="210"/>
      <c r="CZ387" s="210"/>
      <c r="DA387" s="210"/>
      <c r="DB387" s="210"/>
      <c r="DC387" s="210"/>
      <c r="DD387" s="210"/>
      <c r="DE387" s="210"/>
      <c r="DF387" s="210"/>
      <c r="DG387" s="210"/>
      <c r="DH387" s="210"/>
      <c r="DI387" s="210"/>
      <c r="DJ387" s="210"/>
      <c r="DK387" s="210"/>
      <c r="DL387" s="210"/>
      <c r="DM387" s="210"/>
      <c r="DN387" s="210"/>
      <c r="DO387" s="210"/>
      <c r="DP387" s="211"/>
      <c r="DQ387" s="211"/>
      <c r="DR387" s="211"/>
      <c r="DS387" s="211"/>
      <c r="DT387" s="211"/>
      <c r="DU387" s="211"/>
      <c r="DV387" s="211"/>
      <c r="DW387" s="211"/>
    </row>
    <row r="388" spans="59:127" x14ac:dyDescent="0.25">
      <c r="BG388" s="210"/>
      <c r="BH388" s="211"/>
      <c r="BI388" s="211"/>
      <c r="BJ388" s="211"/>
      <c r="BK388" s="211"/>
      <c r="BL388" s="211"/>
      <c r="BM388" s="211"/>
      <c r="BN388" s="211"/>
      <c r="BO388" s="211"/>
      <c r="BP388" s="211"/>
      <c r="BQ388" s="211"/>
      <c r="BR388" s="211"/>
      <c r="BS388" s="211"/>
      <c r="BT388" s="211"/>
      <c r="BU388" s="211"/>
      <c r="BV388" s="211"/>
      <c r="BW388" s="211"/>
      <c r="BX388" s="211"/>
      <c r="BY388" s="211"/>
      <c r="BZ388" s="211"/>
      <c r="CA388" s="211"/>
      <c r="CB388" s="211"/>
      <c r="CC388" s="211"/>
      <c r="CD388" s="210"/>
      <c r="CE388" s="210"/>
      <c r="CF388" s="210"/>
      <c r="CG388" s="210"/>
      <c r="CH388" s="210"/>
      <c r="CI388" s="210"/>
      <c r="CJ388" s="210"/>
      <c r="CK388" s="210"/>
      <c r="CL388" s="210"/>
      <c r="CM388" s="210"/>
      <c r="CN388" s="210"/>
      <c r="CO388" s="210"/>
      <c r="CP388" s="210"/>
      <c r="CQ388" s="210"/>
      <c r="CR388" s="210"/>
      <c r="CS388" s="210"/>
      <c r="CT388" s="210"/>
      <c r="CU388" s="210"/>
      <c r="CV388" s="210"/>
      <c r="CW388" s="210"/>
      <c r="CX388" s="210"/>
      <c r="CY388" s="210"/>
      <c r="CZ388" s="210"/>
      <c r="DA388" s="210"/>
      <c r="DB388" s="210"/>
      <c r="DC388" s="210"/>
      <c r="DD388" s="210"/>
      <c r="DE388" s="210"/>
      <c r="DF388" s="210"/>
      <c r="DG388" s="210"/>
      <c r="DH388" s="210"/>
      <c r="DI388" s="210"/>
      <c r="DJ388" s="210"/>
      <c r="DK388" s="210"/>
      <c r="DL388" s="210"/>
      <c r="DM388" s="210"/>
      <c r="DN388" s="210"/>
      <c r="DO388" s="210"/>
      <c r="DP388" s="211"/>
      <c r="DQ388" s="211"/>
      <c r="DR388" s="211"/>
      <c r="DS388" s="211"/>
      <c r="DT388" s="211"/>
      <c r="DU388" s="211"/>
      <c r="DV388" s="211"/>
      <c r="DW388" s="211"/>
    </row>
    <row r="389" spans="59:127" x14ac:dyDescent="0.25">
      <c r="BG389" s="210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/>
      <c r="CC389" s="211"/>
      <c r="CD389" s="210"/>
      <c r="CE389" s="210"/>
      <c r="CF389" s="210"/>
      <c r="CG389" s="210"/>
      <c r="CH389" s="210"/>
      <c r="CI389" s="210"/>
      <c r="CJ389" s="210"/>
      <c r="CK389" s="210"/>
      <c r="CL389" s="210"/>
      <c r="CM389" s="210"/>
      <c r="CN389" s="210"/>
      <c r="CO389" s="210"/>
      <c r="CP389" s="210"/>
      <c r="CQ389" s="210"/>
      <c r="CR389" s="210"/>
      <c r="CS389" s="210"/>
      <c r="CT389" s="210"/>
      <c r="CU389" s="210"/>
      <c r="CV389" s="210"/>
      <c r="CW389" s="210"/>
      <c r="CX389" s="210"/>
      <c r="CY389" s="210"/>
      <c r="CZ389" s="210"/>
      <c r="DA389" s="210"/>
      <c r="DB389" s="210"/>
      <c r="DC389" s="210"/>
      <c r="DD389" s="210"/>
      <c r="DE389" s="210"/>
      <c r="DF389" s="210"/>
      <c r="DG389" s="210"/>
      <c r="DH389" s="210"/>
      <c r="DI389" s="210"/>
      <c r="DJ389" s="210"/>
      <c r="DK389" s="210"/>
      <c r="DL389" s="210"/>
      <c r="DM389" s="210"/>
      <c r="DN389" s="210"/>
      <c r="DO389" s="210"/>
      <c r="DP389" s="211"/>
      <c r="DQ389" s="211"/>
      <c r="DR389" s="211"/>
      <c r="DS389" s="211"/>
      <c r="DT389" s="211"/>
      <c r="DU389" s="211"/>
      <c r="DV389" s="211"/>
      <c r="DW389" s="211"/>
    </row>
    <row r="390" spans="59:127" x14ac:dyDescent="0.25">
      <c r="BG390" s="210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/>
      <c r="CC390" s="211"/>
      <c r="CD390" s="210"/>
      <c r="CE390" s="210"/>
      <c r="CF390" s="210"/>
      <c r="CG390" s="210"/>
      <c r="CH390" s="210"/>
      <c r="CI390" s="210"/>
      <c r="CJ390" s="210"/>
      <c r="CK390" s="210"/>
      <c r="CL390" s="210"/>
      <c r="CM390" s="210"/>
      <c r="CN390" s="210"/>
      <c r="CO390" s="210"/>
      <c r="CP390" s="210"/>
      <c r="CQ390" s="210"/>
      <c r="CR390" s="210"/>
      <c r="CS390" s="210"/>
      <c r="CT390" s="210"/>
      <c r="CU390" s="210"/>
      <c r="CV390" s="210"/>
      <c r="CW390" s="210"/>
      <c r="CX390" s="210"/>
      <c r="CY390" s="210"/>
      <c r="CZ390" s="210"/>
      <c r="DA390" s="210"/>
      <c r="DB390" s="210"/>
      <c r="DC390" s="210"/>
      <c r="DD390" s="210"/>
      <c r="DE390" s="210"/>
      <c r="DF390" s="210"/>
      <c r="DG390" s="210"/>
      <c r="DH390" s="210"/>
      <c r="DI390" s="210"/>
      <c r="DJ390" s="210"/>
      <c r="DK390" s="210"/>
      <c r="DL390" s="210"/>
      <c r="DM390" s="210"/>
      <c r="DN390" s="210"/>
      <c r="DO390" s="210"/>
      <c r="DP390" s="211"/>
      <c r="DQ390" s="211"/>
      <c r="DR390" s="211"/>
      <c r="DS390" s="211"/>
      <c r="DT390" s="211"/>
      <c r="DU390" s="211"/>
      <c r="DV390" s="211"/>
      <c r="DW390" s="211"/>
    </row>
    <row r="391" spans="59:127" x14ac:dyDescent="0.25">
      <c r="BG391" s="210"/>
      <c r="BH391" s="211"/>
      <c r="BI391" s="211"/>
      <c r="BJ391" s="211"/>
      <c r="BK391" s="211"/>
      <c r="BL391" s="211"/>
      <c r="BM391" s="211"/>
      <c r="BN391" s="211"/>
      <c r="BO391" s="211"/>
      <c r="BP391" s="211"/>
      <c r="BQ391" s="211"/>
      <c r="BR391" s="211"/>
      <c r="BS391" s="211"/>
      <c r="BT391" s="211"/>
      <c r="BU391" s="211"/>
      <c r="BV391" s="211"/>
      <c r="BW391" s="211"/>
      <c r="BX391" s="211"/>
      <c r="BY391" s="211"/>
      <c r="BZ391" s="211"/>
      <c r="CA391" s="211"/>
      <c r="CB391" s="211"/>
      <c r="CC391" s="211"/>
      <c r="CD391" s="210"/>
      <c r="CE391" s="210"/>
      <c r="CF391" s="210"/>
      <c r="CG391" s="210"/>
      <c r="CH391" s="210"/>
      <c r="CI391" s="210"/>
      <c r="CJ391" s="210"/>
      <c r="CK391" s="210"/>
      <c r="CL391" s="210"/>
      <c r="CM391" s="210"/>
      <c r="CN391" s="210"/>
      <c r="CO391" s="210"/>
      <c r="CP391" s="210"/>
      <c r="CQ391" s="210"/>
      <c r="CR391" s="210"/>
      <c r="CS391" s="210"/>
      <c r="CT391" s="210"/>
      <c r="CU391" s="210"/>
      <c r="CV391" s="210"/>
      <c r="CW391" s="210"/>
      <c r="CX391" s="210"/>
      <c r="CY391" s="210"/>
      <c r="CZ391" s="210"/>
      <c r="DA391" s="210"/>
      <c r="DB391" s="210"/>
      <c r="DC391" s="210"/>
      <c r="DD391" s="210"/>
      <c r="DE391" s="210"/>
      <c r="DF391" s="210"/>
      <c r="DG391" s="210"/>
      <c r="DH391" s="210"/>
      <c r="DI391" s="210"/>
      <c r="DJ391" s="210"/>
      <c r="DK391" s="210"/>
      <c r="DL391" s="210"/>
      <c r="DM391" s="210"/>
      <c r="DN391" s="210"/>
      <c r="DO391" s="210"/>
      <c r="DP391" s="211"/>
      <c r="DQ391" s="211"/>
      <c r="DR391" s="211"/>
      <c r="DS391" s="211"/>
      <c r="DT391" s="211"/>
      <c r="DU391" s="211"/>
      <c r="DV391" s="211"/>
      <c r="DW391" s="211"/>
    </row>
    <row r="392" spans="59:127" x14ac:dyDescent="0.25">
      <c r="BG392" s="210"/>
      <c r="BH392" s="211"/>
      <c r="BI392" s="211"/>
      <c r="BJ392" s="211"/>
      <c r="BK392" s="211"/>
      <c r="BL392" s="211"/>
      <c r="BM392" s="211"/>
      <c r="BN392" s="211"/>
      <c r="BO392" s="211"/>
      <c r="BP392" s="211"/>
      <c r="BQ392" s="211"/>
      <c r="BR392" s="211"/>
      <c r="BS392" s="211"/>
      <c r="BT392" s="211"/>
      <c r="BU392" s="211"/>
      <c r="BV392" s="211"/>
      <c r="BW392" s="211"/>
      <c r="BX392" s="211"/>
      <c r="BY392" s="211"/>
      <c r="BZ392" s="211"/>
      <c r="CA392" s="211"/>
      <c r="CB392" s="211"/>
      <c r="CC392" s="211"/>
      <c r="CD392" s="210"/>
      <c r="CE392" s="210"/>
      <c r="CF392" s="210"/>
      <c r="CG392" s="210"/>
      <c r="CH392" s="210"/>
      <c r="CI392" s="210"/>
      <c r="CJ392" s="210"/>
      <c r="CK392" s="210"/>
      <c r="CL392" s="210"/>
      <c r="CM392" s="210"/>
      <c r="CN392" s="210"/>
      <c r="CO392" s="210"/>
      <c r="CP392" s="210"/>
      <c r="CQ392" s="210"/>
      <c r="CR392" s="210"/>
      <c r="CS392" s="210"/>
      <c r="CT392" s="210"/>
      <c r="CU392" s="210"/>
      <c r="CV392" s="210"/>
      <c r="CW392" s="210"/>
      <c r="CX392" s="210"/>
      <c r="CY392" s="210"/>
      <c r="CZ392" s="210"/>
      <c r="DA392" s="210"/>
      <c r="DB392" s="210"/>
      <c r="DC392" s="210"/>
      <c r="DD392" s="210"/>
      <c r="DE392" s="210"/>
      <c r="DF392" s="210"/>
      <c r="DG392" s="210"/>
      <c r="DH392" s="210"/>
      <c r="DI392" s="210"/>
      <c r="DJ392" s="210"/>
      <c r="DK392" s="210"/>
      <c r="DL392" s="210"/>
      <c r="DM392" s="210"/>
      <c r="DN392" s="210"/>
      <c r="DO392" s="210"/>
      <c r="DP392" s="211"/>
      <c r="DQ392" s="211"/>
      <c r="DR392" s="211"/>
      <c r="DS392" s="211"/>
      <c r="DT392" s="211"/>
      <c r="DU392" s="211"/>
      <c r="DV392" s="211"/>
      <c r="DW392" s="211"/>
    </row>
    <row r="393" spans="59:127" x14ac:dyDescent="0.25">
      <c r="BG393" s="210"/>
      <c r="BH393" s="211"/>
      <c r="BI393" s="211"/>
      <c r="BJ393" s="211"/>
      <c r="BK393" s="211"/>
      <c r="BL393" s="211"/>
      <c r="BM393" s="211"/>
      <c r="BN393" s="211"/>
      <c r="BO393" s="211"/>
      <c r="BP393" s="211"/>
      <c r="BQ393" s="211"/>
      <c r="BR393" s="211"/>
      <c r="BS393" s="211"/>
      <c r="BT393" s="211"/>
      <c r="BU393" s="211"/>
      <c r="BV393" s="211"/>
      <c r="BW393" s="211"/>
      <c r="BX393" s="211"/>
      <c r="BY393" s="211"/>
      <c r="BZ393" s="211"/>
      <c r="CA393" s="211"/>
      <c r="CB393" s="211"/>
      <c r="CC393" s="211"/>
      <c r="CD393" s="210"/>
      <c r="CE393" s="210"/>
      <c r="CF393" s="210"/>
      <c r="CG393" s="210"/>
      <c r="CH393" s="210"/>
      <c r="CI393" s="210"/>
      <c r="CJ393" s="210"/>
      <c r="CK393" s="210"/>
      <c r="CL393" s="210"/>
      <c r="CM393" s="210"/>
      <c r="CN393" s="210"/>
      <c r="CO393" s="210"/>
      <c r="CP393" s="210"/>
      <c r="CQ393" s="210"/>
      <c r="CR393" s="210"/>
      <c r="CS393" s="210"/>
      <c r="CT393" s="210"/>
      <c r="CU393" s="210"/>
      <c r="CV393" s="210"/>
      <c r="CW393" s="210"/>
      <c r="CX393" s="210"/>
      <c r="CY393" s="210"/>
      <c r="CZ393" s="210"/>
      <c r="DA393" s="210"/>
      <c r="DB393" s="210"/>
      <c r="DC393" s="210"/>
      <c r="DD393" s="210"/>
      <c r="DE393" s="210"/>
      <c r="DF393" s="210"/>
      <c r="DG393" s="210"/>
      <c r="DH393" s="210"/>
      <c r="DI393" s="210"/>
      <c r="DJ393" s="210"/>
      <c r="DK393" s="210"/>
      <c r="DL393" s="210"/>
      <c r="DM393" s="210"/>
      <c r="DN393" s="210"/>
      <c r="DO393" s="210"/>
      <c r="DP393" s="211"/>
      <c r="DQ393" s="211"/>
      <c r="DR393" s="211"/>
      <c r="DS393" s="211"/>
      <c r="DT393" s="211"/>
      <c r="DU393" s="211"/>
      <c r="DV393" s="211"/>
      <c r="DW393" s="211"/>
    </row>
    <row r="394" spans="59:127" x14ac:dyDescent="0.25">
      <c r="BG394" s="210"/>
      <c r="BH394" s="211"/>
      <c r="BI394" s="211"/>
      <c r="BJ394" s="211"/>
      <c r="BK394" s="211"/>
      <c r="BL394" s="211"/>
      <c r="BM394" s="211"/>
      <c r="BN394" s="211"/>
      <c r="BO394" s="211"/>
      <c r="BP394" s="211"/>
      <c r="BQ394" s="211"/>
      <c r="BR394" s="211"/>
      <c r="BS394" s="211"/>
      <c r="BT394" s="211"/>
      <c r="BU394" s="211"/>
      <c r="BV394" s="211"/>
      <c r="BW394" s="211"/>
      <c r="BX394" s="211"/>
      <c r="BY394" s="211"/>
      <c r="BZ394" s="211"/>
      <c r="CA394" s="211"/>
      <c r="CB394" s="211"/>
      <c r="CC394" s="211"/>
      <c r="CD394" s="210"/>
      <c r="CE394" s="210"/>
      <c r="CF394" s="210"/>
      <c r="CG394" s="210"/>
      <c r="CH394" s="210"/>
      <c r="CI394" s="210"/>
      <c r="CJ394" s="210"/>
      <c r="CK394" s="210"/>
      <c r="CL394" s="210"/>
      <c r="CM394" s="210"/>
      <c r="CN394" s="210"/>
      <c r="CO394" s="210"/>
      <c r="CP394" s="210"/>
      <c r="CQ394" s="210"/>
      <c r="CR394" s="210"/>
      <c r="CS394" s="210"/>
      <c r="CT394" s="210"/>
      <c r="CU394" s="210"/>
      <c r="CV394" s="210"/>
      <c r="CW394" s="210"/>
      <c r="CX394" s="210"/>
      <c r="CY394" s="210"/>
      <c r="CZ394" s="210"/>
      <c r="DA394" s="210"/>
      <c r="DB394" s="210"/>
      <c r="DC394" s="210"/>
      <c r="DD394" s="210"/>
      <c r="DE394" s="210"/>
      <c r="DF394" s="210"/>
      <c r="DG394" s="210"/>
      <c r="DH394" s="210"/>
      <c r="DI394" s="210"/>
      <c r="DJ394" s="210"/>
      <c r="DK394" s="210"/>
      <c r="DL394" s="210"/>
      <c r="DM394" s="210"/>
      <c r="DN394" s="210"/>
      <c r="DO394" s="210"/>
      <c r="DP394" s="211"/>
      <c r="DQ394" s="211"/>
      <c r="DR394" s="211"/>
      <c r="DS394" s="211"/>
      <c r="DT394" s="211"/>
      <c r="DU394" s="211"/>
      <c r="DV394" s="211"/>
      <c r="DW394" s="211"/>
    </row>
    <row r="395" spans="59:127" x14ac:dyDescent="0.25">
      <c r="BG395" s="210"/>
      <c r="BH395" s="211"/>
      <c r="BI395" s="211"/>
      <c r="BJ395" s="211"/>
      <c r="BK395" s="211"/>
      <c r="BL395" s="211"/>
      <c r="BM395" s="211"/>
      <c r="BN395" s="211"/>
      <c r="BO395" s="211"/>
      <c r="BP395" s="211"/>
      <c r="BQ395" s="211"/>
      <c r="BR395" s="211"/>
      <c r="BS395" s="211"/>
      <c r="BT395" s="211"/>
      <c r="BU395" s="211"/>
      <c r="BV395" s="211"/>
      <c r="BW395" s="211"/>
      <c r="BX395" s="211"/>
      <c r="BY395" s="211"/>
      <c r="BZ395" s="211"/>
      <c r="CA395" s="211"/>
      <c r="CB395" s="211"/>
      <c r="CC395" s="211"/>
      <c r="CD395" s="210"/>
      <c r="CE395" s="210"/>
      <c r="CF395" s="210"/>
      <c r="CG395" s="210"/>
      <c r="CH395" s="210"/>
      <c r="CI395" s="210"/>
      <c r="CJ395" s="210"/>
      <c r="CK395" s="210"/>
      <c r="CL395" s="210"/>
      <c r="CM395" s="210"/>
      <c r="CN395" s="210"/>
      <c r="CO395" s="210"/>
      <c r="CP395" s="210"/>
      <c r="CQ395" s="210"/>
      <c r="CR395" s="210"/>
      <c r="CS395" s="210"/>
      <c r="CT395" s="210"/>
      <c r="CU395" s="210"/>
      <c r="CV395" s="210"/>
      <c r="CW395" s="210"/>
      <c r="CX395" s="210"/>
      <c r="CY395" s="210"/>
      <c r="CZ395" s="210"/>
      <c r="DA395" s="210"/>
      <c r="DB395" s="210"/>
      <c r="DC395" s="210"/>
      <c r="DD395" s="210"/>
      <c r="DE395" s="210"/>
      <c r="DF395" s="210"/>
      <c r="DG395" s="210"/>
      <c r="DH395" s="210"/>
      <c r="DI395" s="210"/>
      <c r="DJ395" s="210"/>
      <c r="DK395" s="210"/>
      <c r="DL395" s="210"/>
      <c r="DM395" s="210"/>
      <c r="DN395" s="210"/>
      <c r="DO395" s="210"/>
      <c r="DP395" s="211"/>
      <c r="DQ395" s="211"/>
      <c r="DR395" s="211"/>
      <c r="DS395" s="211"/>
      <c r="DT395" s="211"/>
      <c r="DU395" s="211"/>
      <c r="DV395" s="211"/>
      <c r="DW395" s="211"/>
    </row>
    <row r="396" spans="59:127" x14ac:dyDescent="0.25">
      <c r="BG396" s="210"/>
      <c r="BH396" s="211"/>
      <c r="BI396" s="211"/>
      <c r="BJ396" s="211"/>
      <c r="BK396" s="211"/>
      <c r="BL396" s="211"/>
      <c r="BM396" s="211"/>
      <c r="BN396" s="211"/>
      <c r="BO396" s="211"/>
      <c r="BP396" s="211"/>
      <c r="BQ396" s="211"/>
      <c r="BR396" s="211"/>
      <c r="BS396" s="211"/>
      <c r="BT396" s="211"/>
      <c r="BU396" s="211"/>
      <c r="BV396" s="211"/>
      <c r="BW396" s="211"/>
      <c r="BX396" s="211"/>
      <c r="BY396" s="211"/>
      <c r="BZ396" s="211"/>
      <c r="CA396" s="211"/>
      <c r="CB396" s="211"/>
      <c r="CC396" s="211"/>
      <c r="CD396" s="210"/>
      <c r="CE396" s="210"/>
      <c r="CF396" s="210"/>
      <c r="CG396" s="210"/>
      <c r="CH396" s="210"/>
      <c r="CI396" s="210"/>
      <c r="CJ396" s="210"/>
      <c r="CK396" s="210"/>
      <c r="CL396" s="210"/>
      <c r="CM396" s="210"/>
      <c r="CN396" s="210"/>
      <c r="CO396" s="210"/>
      <c r="CP396" s="210"/>
      <c r="CQ396" s="210"/>
      <c r="CR396" s="210"/>
      <c r="CS396" s="210"/>
      <c r="CT396" s="210"/>
      <c r="CU396" s="210"/>
      <c r="CV396" s="210"/>
      <c r="CW396" s="210"/>
      <c r="CX396" s="210"/>
      <c r="CY396" s="210"/>
      <c r="CZ396" s="210"/>
      <c r="DA396" s="210"/>
      <c r="DB396" s="210"/>
      <c r="DC396" s="210"/>
      <c r="DD396" s="210"/>
      <c r="DE396" s="210"/>
      <c r="DF396" s="210"/>
      <c r="DG396" s="210"/>
      <c r="DH396" s="210"/>
      <c r="DI396" s="210"/>
      <c r="DJ396" s="210"/>
      <c r="DK396" s="210"/>
      <c r="DL396" s="210"/>
      <c r="DM396" s="210"/>
      <c r="DN396" s="210"/>
      <c r="DO396" s="210"/>
      <c r="DP396" s="211"/>
      <c r="DQ396" s="211"/>
      <c r="DR396" s="211"/>
      <c r="DS396" s="211"/>
      <c r="DT396" s="211"/>
      <c r="DU396" s="211"/>
      <c r="DV396" s="211"/>
      <c r="DW396" s="211"/>
    </row>
    <row r="397" spans="59:127" x14ac:dyDescent="0.25">
      <c r="BG397" s="210"/>
      <c r="BH397" s="211"/>
      <c r="BI397" s="211"/>
      <c r="BJ397" s="211"/>
      <c r="BK397" s="211"/>
      <c r="BL397" s="211"/>
      <c r="BM397" s="211"/>
      <c r="BN397" s="211"/>
      <c r="BO397" s="211"/>
      <c r="BP397" s="211"/>
      <c r="BQ397" s="211"/>
      <c r="BR397" s="211"/>
      <c r="BS397" s="211"/>
      <c r="BT397" s="211"/>
      <c r="BU397" s="211"/>
      <c r="BV397" s="211"/>
      <c r="BW397" s="211"/>
      <c r="BX397" s="211"/>
      <c r="BY397" s="211"/>
      <c r="BZ397" s="211"/>
      <c r="CA397" s="211"/>
      <c r="CB397" s="211"/>
      <c r="CC397" s="211"/>
      <c r="CD397" s="210"/>
      <c r="CE397" s="210"/>
      <c r="CF397" s="210"/>
      <c r="CG397" s="210"/>
      <c r="CH397" s="210"/>
      <c r="CI397" s="210"/>
      <c r="CJ397" s="210"/>
      <c r="CK397" s="210"/>
      <c r="CL397" s="210"/>
      <c r="CM397" s="210"/>
      <c r="CN397" s="210"/>
      <c r="CO397" s="210"/>
      <c r="CP397" s="210"/>
      <c r="CQ397" s="210"/>
      <c r="CR397" s="210"/>
      <c r="CS397" s="210"/>
      <c r="CT397" s="210"/>
      <c r="CU397" s="210"/>
      <c r="CV397" s="210"/>
      <c r="CW397" s="210"/>
      <c r="CX397" s="210"/>
      <c r="CY397" s="210"/>
      <c r="CZ397" s="210"/>
      <c r="DA397" s="210"/>
      <c r="DB397" s="210"/>
      <c r="DC397" s="210"/>
      <c r="DD397" s="210"/>
      <c r="DE397" s="210"/>
      <c r="DF397" s="210"/>
      <c r="DG397" s="210"/>
      <c r="DH397" s="210"/>
      <c r="DI397" s="210"/>
      <c r="DJ397" s="210"/>
      <c r="DK397" s="210"/>
      <c r="DL397" s="210"/>
      <c r="DM397" s="210"/>
      <c r="DN397" s="210"/>
      <c r="DO397" s="210"/>
      <c r="DP397" s="211"/>
      <c r="DQ397" s="211"/>
      <c r="DR397" s="211"/>
      <c r="DS397" s="211"/>
      <c r="DT397" s="211"/>
      <c r="DU397" s="211"/>
      <c r="DV397" s="211"/>
      <c r="DW397" s="211"/>
    </row>
    <row r="398" spans="59:127" x14ac:dyDescent="0.25">
      <c r="BG398" s="210"/>
      <c r="BH398" s="211"/>
      <c r="BI398" s="211"/>
      <c r="BJ398" s="211"/>
      <c r="BK398" s="211"/>
      <c r="BL398" s="211"/>
      <c r="BM398" s="211"/>
      <c r="BN398" s="211"/>
      <c r="BO398" s="211"/>
      <c r="BP398" s="211"/>
      <c r="BQ398" s="211"/>
      <c r="BR398" s="211"/>
      <c r="BS398" s="211"/>
      <c r="BT398" s="211"/>
      <c r="BU398" s="211"/>
      <c r="BV398" s="211"/>
      <c r="BW398" s="211"/>
      <c r="BX398" s="211"/>
      <c r="BY398" s="211"/>
      <c r="BZ398" s="211"/>
      <c r="CA398" s="211"/>
      <c r="CB398" s="211"/>
      <c r="CC398" s="211"/>
      <c r="CD398" s="210"/>
      <c r="CE398" s="210"/>
      <c r="CF398" s="210"/>
      <c r="CG398" s="210"/>
      <c r="CH398" s="210"/>
      <c r="CI398" s="210"/>
      <c r="CJ398" s="210"/>
      <c r="CK398" s="210"/>
      <c r="CL398" s="210"/>
      <c r="CM398" s="210"/>
      <c r="CN398" s="210"/>
      <c r="CO398" s="210"/>
      <c r="CP398" s="210"/>
      <c r="CQ398" s="210"/>
      <c r="CR398" s="210"/>
      <c r="CS398" s="210"/>
      <c r="CT398" s="210"/>
      <c r="CU398" s="210"/>
      <c r="CV398" s="210"/>
      <c r="CW398" s="210"/>
      <c r="CX398" s="210"/>
      <c r="CY398" s="210"/>
      <c r="CZ398" s="210"/>
      <c r="DA398" s="210"/>
      <c r="DB398" s="210"/>
      <c r="DC398" s="210"/>
      <c r="DD398" s="210"/>
      <c r="DE398" s="210"/>
      <c r="DF398" s="210"/>
      <c r="DG398" s="210"/>
      <c r="DH398" s="210"/>
      <c r="DI398" s="210"/>
      <c r="DJ398" s="210"/>
      <c r="DK398" s="210"/>
      <c r="DL398" s="210"/>
      <c r="DM398" s="210"/>
      <c r="DN398" s="210"/>
      <c r="DO398" s="210"/>
      <c r="DP398" s="211"/>
      <c r="DQ398" s="211"/>
      <c r="DR398" s="211"/>
      <c r="DS398" s="211"/>
      <c r="DT398" s="211"/>
      <c r="DU398" s="211"/>
      <c r="DV398" s="211"/>
      <c r="DW398" s="211"/>
    </row>
    <row r="399" spans="59:127" x14ac:dyDescent="0.25">
      <c r="BG399" s="210"/>
      <c r="BH399" s="211"/>
      <c r="BI399" s="211"/>
      <c r="BJ399" s="211"/>
      <c r="BK399" s="211"/>
      <c r="BL399" s="211"/>
      <c r="BM399" s="211"/>
      <c r="BN399" s="211"/>
      <c r="BO399" s="211"/>
      <c r="BP399" s="211"/>
      <c r="BQ399" s="211"/>
      <c r="BR399" s="211"/>
      <c r="BS399" s="211"/>
      <c r="BT399" s="211"/>
      <c r="BU399" s="211"/>
      <c r="BV399" s="211"/>
      <c r="BW399" s="211"/>
      <c r="BX399" s="211"/>
      <c r="BY399" s="211"/>
      <c r="BZ399" s="211"/>
      <c r="CA399" s="211"/>
      <c r="CB399" s="211"/>
      <c r="CC399" s="211"/>
      <c r="CD399" s="210"/>
      <c r="CE399" s="210"/>
      <c r="CF399" s="210"/>
      <c r="CG399" s="210"/>
      <c r="CH399" s="210"/>
      <c r="CI399" s="210"/>
      <c r="CJ399" s="210"/>
      <c r="CK399" s="210"/>
      <c r="CL399" s="210"/>
      <c r="CM399" s="210"/>
      <c r="CN399" s="210"/>
      <c r="CO399" s="210"/>
      <c r="CP399" s="210"/>
      <c r="CQ399" s="210"/>
      <c r="CR399" s="210"/>
      <c r="CS399" s="210"/>
      <c r="CT399" s="210"/>
      <c r="CU399" s="210"/>
      <c r="CV399" s="210"/>
      <c r="CW399" s="210"/>
      <c r="CX399" s="210"/>
      <c r="CY399" s="210"/>
      <c r="CZ399" s="210"/>
      <c r="DA399" s="210"/>
      <c r="DB399" s="210"/>
      <c r="DC399" s="210"/>
      <c r="DD399" s="210"/>
      <c r="DE399" s="210"/>
      <c r="DF399" s="210"/>
      <c r="DG399" s="210"/>
      <c r="DH399" s="210"/>
      <c r="DI399" s="210"/>
      <c r="DJ399" s="210"/>
      <c r="DK399" s="210"/>
      <c r="DL399" s="210"/>
      <c r="DM399" s="210"/>
      <c r="DN399" s="210"/>
      <c r="DO399" s="210"/>
      <c r="DP399" s="211"/>
      <c r="DQ399" s="211"/>
      <c r="DR399" s="211"/>
      <c r="DS399" s="211"/>
      <c r="DT399" s="211"/>
      <c r="DU399" s="211"/>
      <c r="DV399" s="211"/>
      <c r="DW399" s="211"/>
    </row>
    <row r="400" spans="59:127" x14ac:dyDescent="0.25">
      <c r="BG400" s="210"/>
      <c r="BH400" s="211"/>
      <c r="BI400" s="211"/>
      <c r="BJ400" s="211"/>
      <c r="BK400" s="211"/>
      <c r="BL400" s="211"/>
      <c r="BM400" s="211"/>
      <c r="BN400" s="211"/>
      <c r="BO400" s="211"/>
      <c r="BP400" s="211"/>
      <c r="BQ400" s="211"/>
      <c r="BR400" s="211"/>
      <c r="BS400" s="211"/>
      <c r="BT400" s="211"/>
      <c r="BU400" s="211"/>
      <c r="BV400" s="211"/>
      <c r="BW400" s="211"/>
      <c r="BX400" s="211"/>
      <c r="BY400" s="211"/>
      <c r="BZ400" s="211"/>
      <c r="CA400" s="211"/>
      <c r="CB400" s="211"/>
      <c r="CC400" s="211"/>
      <c r="CD400" s="210"/>
      <c r="CE400" s="210"/>
      <c r="CF400" s="210"/>
      <c r="CG400" s="210"/>
      <c r="CH400" s="210"/>
      <c r="CI400" s="210"/>
      <c r="CJ400" s="210"/>
      <c r="CK400" s="210"/>
      <c r="CL400" s="210"/>
      <c r="CM400" s="210"/>
      <c r="CN400" s="210"/>
      <c r="CO400" s="210"/>
      <c r="CP400" s="210"/>
      <c r="CQ400" s="210"/>
      <c r="CR400" s="210"/>
      <c r="CS400" s="210"/>
      <c r="CT400" s="210"/>
      <c r="CU400" s="210"/>
      <c r="CV400" s="210"/>
      <c r="CW400" s="210"/>
      <c r="CX400" s="210"/>
      <c r="CY400" s="210"/>
      <c r="CZ400" s="210"/>
      <c r="DA400" s="210"/>
      <c r="DB400" s="210"/>
      <c r="DC400" s="210"/>
      <c r="DD400" s="210"/>
      <c r="DE400" s="210"/>
      <c r="DF400" s="210"/>
      <c r="DG400" s="210"/>
      <c r="DH400" s="210"/>
      <c r="DI400" s="210"/>
      <c r="DJ400" s="210"/>
      <c r="DK400" s="210"/>
      <c r="DL400" s="210"/>
      <c r="DM400" s="210"/>
      <c r="DN400" s="210"/>
      <c r="DO400" s="210"/>
      <c r="DP400" s="211"/>
      <c r="DQ400" s="211"/>
      <c r="DR400" s="211"/>
      <c r="DS400" s="211"/>
      <c r="DT400" s="211"/>
      <c r="DU400" s="211"/>
      <c r="DV400" s="211"/>
      <c r="DW400" s="211"/>
    </row>
    <row r="401" spans="82:100" x14ac:dyDescent="0.25">
      <c r="CD401" s="210"/>
      <c r="CE401" s="210"/>
      <c r="CF401" s="210"/>
      <c r="CG401" s="210"/>
      <c r="CH401" s="210"/>
      <c r="CI401" s="210"/>
      <c r="CJ401" s="210"/>
      <c r="CL401" s="210"/>
      <c r="CM401" s="210"/>
      <c r="CN401" s="210"/>
      <c r="CO401" s="210"/>
      <c r="CP401" s="210"/>
      <c r="CQ401" s="210"/>
      <c r="CR401" s="210"/>
      <c r="CS401" s="210"/>
      <c r="CT401" s="210"/>
      <c r="CU401" s="210"/>
      <c r="CV401" s="210"/>
    </row>
    <row r="402" spans="82:100" x14ac:dyDescent="0.25">
      <c r="CD402" s="210"/>
      <c r="CE402" s="210"/>
      <c r="CF402" s="210"/>
      <c r="CG402" s="210"/>
      <c r="CH402" s="210"/>
      <c r="CI402" s="210"/>
      <c r="CJ402" s="210"/>
      <c r="CL402" s="210"/>
      <c r="CM402" s="210"/>
      <c r="CN402" s="210"/>
      <c r="CO402" s="210"/>
      <c r="CP402" s="210"/>
      <c r="CQ402" s="210"/>
      <c r="CR402" s="210"/>
      <c r="CS402" s="210"/>
      <c r="CT402" s="210"/>
      <c r="CU402" s="210"/>
      <c r="CV402" s="210"/>
    </row>
    <row r="403" spans="82:100" x14ac:dyDescent="0.25">
      <c r="CD403" s="210"/>
      <c r="CE403" s="210"/>
      <c r="CF403" s="210"/>
      <c r="CG403" s="210"/>
      <c r="CH403" s="210"/>
      <c r="CI403" s="210"/>
      <c r="CJ403" s="210"/>
      <c r="CL403" s="210"/>
      <c r="CM403" s="210"/>
      <c r="CN403" s="210"/>
      <c r="CO403" s="210"/>
      <c r="CP403" s="210"/>
      <c r="CQ403" s="210"/>
      <c r="CR403" s="210"/>
      <c r="CS403" s="210"/>
      <c r="CT403" s="210"/>
      <c r="CU403" s="210"/>
      <c r="CV403" s="210"/>
    </row>
    <row r="404" spans="82:100" x14ac:dyDescent="0.25">
      <c r="CD404" s="210"/>
      <c r="CE404" s="210"/>
      <c r="CF404" s="210"/>
      <c r="CG404" s="210"/>
      <c r="CH404" s="210"/>
      <c r="CI404" s="210"/>
      <c r="CJ404" s="210"/>
      <c r="CL404" s="210"/>
      <c r="CM404" s="210"/>
      <c r="CN404" s="210"/>
      <c r="CO404" s="210"/>
      <c r="CP404" s="210"/>
      <c r="CQ404" s="210"/>
      <c r="CR404" s="210"/>
      <c r="CS404" s="210"/>
      <c r="CT404" s="210"/>
      <c r="CU404" s="210"/>
      <c r="CV404" s="210"/>
    </row>
    <row r="405" spans="82:100" x14ac:dyDescent="0.25">
      <c r="CD405" s="210"/>
      <c r="CE405" s="210"/>
      <c r="CF405" s="210"/>
      <c r="CG405" s="210"/>
      <c r="CH405" s="210"/>
      <c r="CI405" s="210"/>
      <c r="CJ405" s="210"/>
      <c r="CL405" s="210"/>
      <c r="CM405" s="210"/>
      <c r="CN405" s="210"/>
      <c r="CO405" s="210"/>
      <c r="CP405" s="210"/>
      <c r="CQ405" s="210"/>
      <c r="CR405" s="210"/>
      <c r="CS405" s="210"/>
      <c r="CT405" s="210"/>
      <c r="CU405" s="210"/>
      <c r="CV405" s="210"/>
    </row>
    <row r="406" spans="82:100" x14ac:dyDescent="0.25">
      <c r="CD406" s="210"/>
      <c r="CE406" s="210"/>
      <c r="CF406" s="210"/>
      <c r="CG406" s="210"/>
      <c r="CH406" s="210"/>
      <c r="CI406" s="210"/>
      <c r="CJ406" s="210"/>
      <c r="CL406" s="210"/>
      <c r="CM406" s="210"/>
      <c r="CN406" s="210"/>
      <c r="CO406" s="210"/>
      <c r="CP406" s="210"/>
      <c r="CQ406" s="210"/>
      <c r="CR406" s="210"/>
      <c r="CS406" s="210"/>
      <c r="CT406" s="210"/>
      <c r="CU406" s="210"/>
      <c r="CV406" s="210"/>
    </row>
    <row r="407" spans="82:100" x14ac:dyDescent="0.25">
      <c r="CD407" s="210"/>
      <c r="CE407" s="210"/>
      <c r="CF407" s="210"/>
      <c r="CG407" s="210"/>
      <c r="CH407" s="210"/>
      <c r="CI407" s="210"/>
      <c r="CJ407" s="210"/>
      <c r="CL407" s="210"/>
      <c r="CM407" s="210"/>
      <c r="CN407" s="210"/>
      <c r="CO407" s="210"/>
      <c r="CP407" s="210"/>
      <c r="CQ407" s="210"/>
      <c r="CR407" s="210"/>
      <c r="CS407" s="210"/>
      <c r="CT407" s="210"/>
      <c r="CU407" s="210"/>
      <c r="CV407" s="210"/>
    </row>
    <row r="408" spans="82:100" x14ac:dyDescent="0.25">
      <c r="CD408" s="210"/>
      <c r="CE408" s="210"/>
      <c r="CF408" s="210"/>
      <c r="CG408" s="210"/>
      <c r="CH408" s="210"/>
      <c r="CI408" s="210"/>
      <c r="CJ408" s="210"/>
      <c r="CL408" s="210"/>
      <c r="CM408" s="210"/>
      <c r="CN408" s="210"/>
      <c r="CO408" s="210"/>
      <c r="CP408" s="210"/>
      <c r="CQ408" s="210"/>
      <c r="CR408" s="210"/>
      <c r="CS408" s="210"/>
      <c r="CT408" s="210"/>
      <c r="CU408" s="210"/>
      <c r="CV408" s="210"/>
    </row>
    <row r="409" spans="82:100" x14ac:dyDescent="0.25">
      <c r="CD409" s="210"/>
      <c r="CE409" s="210"/>
      <c r="CF409" s="210"/>
      <c r="CG409" s="210"/>
      <c r="CH409" s="210"/>
      <c r="CI409" s="210"/>
      <c r="CJ409" s="210"/>
      <c r="CL409" s="210"/>
      <c r="CM409" s="210"/>
      <c r="CN409" s="210"/>
      <c r="CO409" s="210"/>
      <c r="CP409" s="210"/>
      <c r="CQ409" s="210"/>
      <c r="CR409" s="210"/>
      <c r="CS409" s="210"/>
      <c r="CT409" s="210"/>
      <c r="CU409" s="210"/>
      <c r="CV409" s="210"/>
    </row>
    <row r="410" spans="82:100" x14ac:dyDescent="0.25">
      <c r="CD410" s="210"/>
      <c r="CE410" s="210"/>
      <c r="CF410" s="210"/>
      <c r="CG410" s="210"/>
      <c r="CH410" s="210"/>
      <c r="CI410" s="210"/>
      <c r="CJ410" s="210"/>
      <c r="CL410" s="210"/>
      <c r="CM410" s="210"/>
      <c r="CN410" s="210"/>
      <c r="CO410" s="210"/>
      <c r="CP410" s="210"/>
      <c r="CQ410" s="210"/>
      <c r="CR410" s="210"/>
      <c r="CS410" s="210"/>
      <c r="CT410" s="210"/>
      <c r="CU410" s="210"/>
      <c r="CV410" s="210"/>
    </row>
    <row r="411" spans="82:100" x14ac:dyDescent="0.25">
      <c r="CD411" s="210"/>
      <c r="CE411" s="210"/>
      <c r="CF411" s="210"/>
      <c r="CG411" s="210"/>
      <c r="CH411" s="210"/>
      <c r="CI411" s="210"/>
      <c r="CJ411" s="210"/>
      <c r="CL411" s="210"/>
      <c r="CM411" s="210"/>
      <c r="CN411" s="210"/>
      <c r="CO411" s="210"/>
      <c r="CP411" s="210"/>
      <c r="CQ411" s="210"/>
      <c r="CR411" s="210"/>
      <c r="CS411" s="210"/>
      <c r="CT411" s="210"/>
      <c r="CU411" s="210"/>
      <c r="CV411" s="210"/>
    </row>
    <row r="412" spans="82:100" x14ac:dyDescent="0.25">
      <c r="CD412" s="210"/>
      <c r="CE412" s="210"/>
      <c r="CF412" s="210"/>
      <c r="CG412" s="210"/>
      <c r="CH412" s="210"/>
      <c r="CI412" s="210"/>
      <c r="CJ412" s="210"/>
      <c r="CL412" s="210"/>
      <c r="CM412" s="210"/>
      <c r="CN412" s="210"/>
      <c r="CO412" s="210"/>
      <c r="CP412" s="210"/>
      <c r="CQ412" s="210"/>
      <c r="CR412" s="210"/>
      <c r="CS412" s="210"/>
      <c r="CT412" s="210"/>
      <c r="CU412" s="210"/>
      <c r="CV412" s="210"/>
    </row>
    <row r="413" spans="82:100" x14ac:dyDescent="0.25">
      <c r="CD413" s="210"/>
      <c r="CE413" s="210"/>
      <c r="CF413" s="210"/>
      <c r="CG413" s="210"/>
      <c r="CH413" s="210"/>
      <c r="CI413" s="210"/>
      <c r="CJ413" s="210"/>
      <c r="CL413" s="210"/>
      <c r="CM413" s="210"/>
      <c r="CN413" s="210"/>
      <c r="CO413" s="210"/>
      <c r="CP413" s="210"/>
      <c r="CQ413" s="210"/>
      <c r="CR413" s="210"/>
      <c r="CS413" s="210"/>
      <c r="CT413" s="210"/>
      <c r="CU413" s="210"/>
      <c r="CV413" s="210"/>
    </row>
    <row r="414" spans="82:100" x14ac:dyDescent="0.25">
      <c r="CD414" s="210"/>
      <c r="CE414" s="210"/>
      <c r="CF414" s="210"/>
      <c r="CG414" s="210"/>
      <c r="CH414" s="210"/>
      <c r="CI414" s="210"/>
      <c r="CJ414" s="210"/>
      <c r="CL414" s="210"/>
      <c r="CM414" s="210"/>
      <c r="CN414" s="210"/>
      <c r="CO414" s="210"/>
      <c r="CP414" s="210"/>
      <c r="CQ414" s="210"/>
      <c r="CR414" s="210"/>
      <c r="CS414" s="210"/>
      <c r="CT414" s="210"/>
      <c r="CU414" s="210"/>
      <c r="CV414" s="210"/>
    </row>
    <row r="415" spans="82:100" x14ac:dyDescent="0.25">
      <c r="CD415" s="210"/>
      <c r="CE415" s="210"/>
      <c r="CF415" s="210"/>
      <c r="CG415" s="210"/>
      <c r="CH415" s="210"/>
      <c r="CI415" s="210"/>
      <c r="CJ415" s="210"/>
      <c r="CL415" s="210"/>
      <c r="CM415" s="210"/>
      <c r="CN415" s="210"/>
      <c r="CO415" s="210"/>
      <c r="CP415" s="210"/>
      <c r="CQ415" s="210"/>
      <c r="CR415" s="210"/>
      <c r="CS415" s="210"/>
      <c r="CT415" s="210"/>
      <c r="CU415" s="210"/>
      <c r="CV415" s="210"/>
    </row>
    <row r="416" spans="82:100" x14ac:dyDescent="0.25">
      <c r="CD416" s="210"/>
      <c r="CE416" s="210"/>
      <c r="CF416" s="210"/>
      <c r="CG416" s="210"/>
      <c r="CH416" s="210"/>
      <c r="CI416" s="210"/>
      <c r="CJ416" s="210"/>
      <c r="CL416" s="210"/>
      <c r="CM416" s="210"/>
      <c r="CN416" s="210"/>
      <c r="CO416" s="210"/>
      <c r="CP416" s="210"/>
      <c r="CQ416" s="210"/>
      <c r="CR416" s="210"/>
      <c r="CS416" s="210"/>
      <c r="CT416" s="210"/>
      <c r="CU416" s="210"/>
      <c r="CV416" s="210"/>
    </row>
    <row r="417" spans="82:100" x14ac:dyDescent="0.25">
      <c r="CD417" s="210"/>
      <c r="CE417" s="210"/>
      <c r="CF417" s="210"/>
      <c r="CG417" s="210"/>
      <c r="CH417" s="210"/>
      <c r="CI417" s="210"/>
      <c r="CJ417" s="210"/>
      <c r="CL417" s="210"/>
      <c r="CM417" s="210"/>
      <c r="CN417" s="210"/>
      <c r="CO417" s="210"/>
      <c r="CP417" s="210"/>
      <c r="CQ417" s="210"/>
      <c r="CR417" s="210"/>
      <c r="CS417" s="210"/>
      <c r="CT417" s="210"/>
      <c r="CU417" s="210"/>
      <c r="CV417" s="210"/>
    </row>
    <row r="418" spans="82:100" x14ac:dyDescent="0.25">
      <c r="CD418" s="210"/>
      <c r="CE418" s="210"/>
      <c r="CF418" s="210"/>
      <c r="CG418" s="210"/>
      <c r="CH418" s="210"/>
      <c r="CI418" s="210"/>
      <c r="CJ418" s="210"/>
      <c r="CL418" s="210"/>
      <c r="CM418" s="210"/>
      <c r="CN418" s="210"/>
      <c r="CO418" s="210"/>
      <c r="CP418" s="210"/>
      <c r="CQ418" s="210"/>
      <c r="CR418" s="210"/>
      <c r="CS418" s="210"/>
      <c r="CT418" s="210"/>
      <c r="CU418" s="210"/>
      <c r="CV418" s="210"/>
    </row>
    <row r="419" spans="82:100" x14ac:dyDescent="0.25">
      <c r="CD419" s="210"/>
      <c r="CE419" s="210"/>
      <c r="CF419" s="210"/>
      <c r="CG419" s="210"/>
      <c r="CH419" s="210"/>
      <c r="CI419" s="210"/>
      <c r="CJ419" s="210"/>
      <c r="CL419" s="210"/>
      <c r="CM419" s="210"/>
      <c r="CN419" s="210"/>
      <c r="CO419" s="210"/>
      <c r="CP419" s="210"/>
      <c r="CQ419" s="210"/>
      <c r="CR419" s="210"/>
      <c r="CS419" s="210"/>
      <c r="CT419" s="210"/>
      <c r="CU419" s="210"/>
      <c r="CV419" s="210"/>
    </row>
    <row r="420" spans="82:100" x14ac:dyDescent="0.25">
      <c r="CD420" s="210"/>
      <c r="CE420" s="210"/>
      <c r="CF420" s="210"/>
      <c r="CG420" s="210"/>
      <c r="CH420" s="210"/>
      <c r="CI420" s="210"/>
      <c r="CJ420" s="210"/>
      <c r="CL420" s="210"/>
      <c r="CM420" s="210"/>
      <c r="CN420" s="210"/>
      <c r="CO420" s="210"/>
      <c r="CP420" s="210"/>
      <c r="CQ420" s="210"/>
      <c r="CR420" s="210"/>
      <c r="CS420" s="210"/>
      <c r="CT420" s="210"/>
      <c r="CU420" s="210"/>
      <c r="CV420" s="210"/>
    </row>
    <row r="421" spans="82:100" x14ac:dyDescent="0.25">
      <c r="CD421" s="210"/>
      <c r="CE421" s="210"/>
      <c r="CF421" s="210"/>
      <c r="CG421" s="210"/>
      <c r="CH421" s="210"/>
      <c r="CI421" s="210"/>
      <c r="CJ421" s="210"/>
      <c r="CL421" s="210"/>
      <c r="CM421" s="210"/>
      <c r="CN421" s="210"/>
      <c r="CO421" s="210"/>
      <c r="CP421" s="210"/>
      <c r="CQ421" s="210"/>
      <c r="CR421" s="210"/>
      <c r="CS421" s="210"/>
      <c r="CT421" s="210"/>
      <c r="CU421" s="210"/>
      <c r="CV421" s="210"/>
    </row>
    <row r="422" spans="82:100" x14ac:dyDescent="0.25">
      <c r="CD422" s="210"/>
      <c r="CE422" s="210"/>
      <c r="CF422" s="210"/>
      <c r="CG422" s="210"/>
      <c r="CH422" s="210"/>
      <c r="CI422" s="210"/>
      <c r="CJ422" s="210"/>
      <c r="CL422" s="210"/>
      <c r="CM422" s="210"/>
      <c r="CN422" s="210"/>
      <c r="CO422" s="210"/>
      <c r="CP422" s="210"/>
      <c r="CQ422" s="210"/>
      <c r="CR422" s="210"/>
      <c r="CS422" s="210"/>
      <c r="CT422" s="210"/>
      <c r="CU422" s="210"/>
      <c r="CV422" s="210"/>
    </row>
    <row r="423" spans="82:100" x14ac:dyDescent="0.25">
      <c r="CD423" s="210"/>
      <c r="CE423" s="210"/>
      <c r="CF423" s="210"/>
      <c r="CG423" s="210"/>
      <c r="CH423" s="210"/>
      <c r="CI423" s="210"/>
      <c r="CJ423" s="210"/>
      <c r="CL423" s="210"/>
      <c r="CM423" s="210"/>
      <c r="CN423" s="210"/>
      <c r="CO423" s="210"/>
      <c r="CP423" s="210"/>
      <c r="CQ423" s="210"/>
      <c r="CR423" s="210"/>
      <c r="CS423" s="210"/>
      <c r="CT423" s="210"/>
      <c r="CU423" s="210"/>
      <c r="CV423" s="210"/>
    </row>
    <row r="424" spans="82:100" x14ac:dyDescent="0.25">
      <c r="CD424" s="210"/>
      <c r="CE424" s="210"/>
      <c r="CF424" s="210"/>
      <c r="CG424" s="210"/>
      <c r="CH424" s="210"/>
      <c r="CI424" s="210"/>
      <c r="CJ424" s="210"/>
      <c r="CL424" s="210"/>
      <c r="CM424" s="210"/>
      <c r="CN424" s="210"/>
      <c r="CO424" s="210"/>
      <c r="CP424" s="210"/>
      <c r="CQ424" s="210"/>
      <c r="CR424" s="210"/>
      <c r="CS424" s="210"/>
      <c r="CT424" s="210"/>
      <c r="CU424" s="210"/>
      <c r="CV424" s="210"/>
    </row>
    <row r="425" spans="82:100" x14ac:dyDescent="0.25">
      <c r="CD425" s="210"/>
      <c r="CE425" s="210"/>
      <c r="CF425" s="210"/>
      <c r="CG425" s="210"/>
      <c r="CH425" s="210"/>
      <c r="CI425" s="210"/>
      <c r="CJ425" s="210"/>
      <c r="CL425" s="210"/>
      <c r="CM425" s="210"/>
      <c r="CN425" s="210"/>
      <c r="CO425" s="210"/>
      <c r="CP425" s="210"/>
      <c r="CQ425" s="210"/>
      <c r="CR425" s="210"/>
      <c r="CS425" s="210"/>
      <c r="CT425" s="210"/>
      <c r="CU425" s="210"/>
      <c r="CV425" s="210"/>
    </row>
    <row r="426" spans="82:100" x14ac:dyDescent="0.25">
      <c r="CD426" s="210"/>
      <c r="CE426" s="210"/>
      <c r="CF426" s="210"/>
      <c r="CG426" s="210"/>
      <c r="CH426" s="210"/>
      <c r="CI426" s="210"/>
      <c r="CJ426" s="210"/>
      <c r="CL426" s="210"/>
      <c r="CM426" s="210"/>
      <c r="CN426" s="210"/>
      <c r="CO426" s="210"/>
      <c r="CP426" s="210"/>
      <c r="CQ426" s="210"/>
      <c r="CR426" s="210"/>
      <c r="CS426" s="210"/>
      <c r="CT426" s="210"/>
      <c r="CU426" s="210"/>
      <c r="CV426" s="210"/>
    </row>
    <row r="427" spans="82:100" x14ac:dyDescent="0.25">
      <c r="CD427" s="210"/>
      <c r="CE427" s="210"/>
      <c r="CF427" s="210"/>
      <c r="CG427" s="210"/>
      <c r="CH427" s="210"/>
      <c r="CI427" s="210"/>
      <c r="CJ427" s="210"/>
      <c r="CL427" s="210"/>
      <c r="CM427" s="210"/>
      <c r="CN427" s="210"/>
      <c r="CO427" s="210"/>
      <c r="CP427" s="210"/>
      <c r="CQ427" s="210"/>
      <c r="CR427" s="210"/>
      <c r="CS427" s="210"/>
      <c r="CT427" s="210"/>
      <c r="CU427" s="210"/>
      <c r="CV427" s="210"/>
    </row>
    <row r="428" spans="82:100" x14ac:dyDescent="0.25">
      <c r="CD428" s="210"/>
      <c r="CE428" s="210"/>
      <c r="CF428" s="210"/>
      <c r="CG428" s="210"/>
      <c r="CH428" s="210"/>
      <c r="CI428" s="210"/>
      <c r="CJ428" s="210"/>
      <c r="CL428" s="210"/>
      <c r="CM428" s="210"/>
      <c r="CN428" s="210"/>
      <c r="CO428" s="210"/>
      <c r="CP428" s="210"/>
      <c r="CQ428" s="210"/>
      <c r="CR428" s="210"/>
      <c r="CS428" s="210"/>
      <c r="CT428" s="210"/>
      <c r="CU428" s="210"/>
      <c r="CV428" s="210"/>
    </row>
    <row r="429" spans="82:100" x14ac:dyDescent="0.25">
      <c r="CD429" s="210"/>
      <c r="CE429" s="210"/>
      <c r="CF429" s="210"/>
      <c r="CG429" s="210"/>
      <c r="CH429" s="210"/>
      <c r="CI429" s="210"/>
      <c r="CJ429" s="210"/>
      <c r="CL429" s="210"/>
      <c r="CM429" s="210"/>
      <c r="CN429" s="210"/>
      <c r="CO429" s="210"/>
      <c r="CP429" s="210"/>
      <c r="CQ429" s="210"/>
      <c r="CR429" s="210"/>
      <c r="CS429" s="210"/>
      <c r="CT429" s="210"/>
      <c r="CU429" s="210"/>
      <c r="CV429" s="210"/>
    </row>
    <row r="430" spans="82:100" x14ac:dyDescent="0.25">
      <c r="CD430" s="210"/>
      <c r="CE430" s="210"/>
      <c r="CF430" s="210"/>
      <c r="CG430" s="210"/>
      <c r="CH430" s="210"/>
      <c r="CI430" s="210"/>
      <c r="CJ430" s="210"/>
      <c r="CL430" s="210"/>
      <c r="CM430" s="210"/>
      <c r="CN430" s="210"/>
      <c r="CO430" s="210"/>
      <c r="CP430" s="210"/>
      <c r="CQ430" s="210"/>
      <c r="CR430" s="210"/>
      <c r="CS430" s="210"/>
      <c r="CT430" s="210"/>
      <c r="CU430" s="210"/>
      <c r="CV430" s="210"/>
    </row>
    <row r="431" spans="82:100" x14ac:dyDescent="0.25">
      <c r="CD431" s="210"/>
      <c r="CE431" s="210"/>
      <c r="CF431" s="210"/>
      <c r="CG431" s="210"/>
      <c r="CH431" s="210"/>
      <c r="CI431" s="210"/>
      <c r="CJ431" s="210"/>
      <c r="CL431" s="210"/>
      <c r="CM431" s="210"/>
      <c r="CN431" s="210"/>
      <c r="CO431" s="210"/>
      <c r="CP431" s="210"/>
      <c r="CQ431" s="210"/>
      <c r="CR431" s="210"/>
      <c r="CS431" s="210"/>
      <c r="CT431" s="210"/>
      <c r="CU431" s="210"/>
      <c r="CV431" s="210"/>
    </row>
    <row r="432" spans="82:100" x14ac:dyDescent="0.25">
      <c r="CD432" s="210"/>
      <c r="CE432" s="210"/>
      <c r="CF432" s="210"/>
      <c r="CG432" s="210"/>
      <c r="CH432" s="210"/>
      <c r="CI432" s="210"/>
      <c r="CJ432" s="210"/>
      <c r="CL432" s="210"/>
      <c r="CM432" s="210"/>
      <c r="CN432" s="210"/>
      <c r="CO432" s="210"/>
      <c r="CP432" s="210"/>
      <c r="CQ432" s="210"/>
      <c r="CR432" s="210"/>
      <c r="CS432" s="210"/>
      <c r="CT432" s="210"/>
      <c r="CU432" s="210"/>
      <c r="CV432" s="210"/>
    </row>
    <row r="433" spans="82:100" x14ac:dyDescent="0.25">
      <c r="CD433" s="210"/>
      <c r="CE433" s="210"/>
      <c r="CF433" s="210"/>
      <c r="CG433" s="210"/>
      <c r="CH433" s="210"/>
      <c r="CI433" s="210"/>
      <c r="CJ433" s="210"/>
      <c r="CL433" s="210"/>
      <c r="CM433" s="210"/>
      <c r="CN433" s="210"/>
      <c r="CO433" s="210"/>
      <c r="CP433" s="210"/>
      <c r="CQ433" s="210"/>
      <c r="CR433" s="210"/>
      <c r="CS433" s="210"/>
      <c r="CT433" s="210"/>
      <c r="CU433" s="210"/>
      <c r="CV433" s="210"/>
    </row>
    <row r="434" spans="82:100" x14ac:dyDescent="0.25">
      <c r="CD434" s="210"/>
      <c r="CE434" s="210"/>
      <c r="CF434" s="210"/>
      <c r="CG434" s="210"/>
      <c r="CH434" s="210"/>
      <c r="CI434" s="210"/>
      <c r="CJ434" s="210"/>
      <c r="CL434" s="210"/>
      <c r="CM434" s="210"/>
      <c r="CN434" s="210"/>
      <c r="CO434" s="210"/>
      <c r="CP434" s="210"/>
      <c r="CQ434" s="210"/>
      <c r="CR434" s="210"/>
      <c r="CS434" s="210"/>
      <c r="CT434" s="210"/>
      <c r="CU434" s="210"/>
      <c r="CV434" s="210"/>
    </row>
    <row r="435" spans="82:100" x14ac:dyDescent="0.25">
      <c r="CD435" s="210"/>
      <c r="CE435" s="210"/>
      <c r="CF435" s="210"/>
      <c r="CG435" s="210"/>
      <c r="CH435" s="210"/>
      <c r="CI435" s="210"/>
      <c r="CJ435" s="210"/>
      <c r="CL435" s="210"/>
      <c r="CM435" s="210"/>
      <c r="CN435" s="210"/>
      <c r="CO435" s="210"/>
      <c r="CP435" s="210"/>
      <c r="CQ435" s="210"/>
      <c r="CR435" s="210"/>
      <c r="CS435" s="210"/>
      <c r="CT435" s="210"/>
      <c r="CU435" s="210"/>
      <c r="CV435" s="210"/>
    </row>
    <row r="436" spans="82:100" x14ac:dyDescent="0.25">
      <c r="CD436" s="210"/>
      <c r="CE436" s="210"/>
      <c r="CF436" s="210"/>
      <c r="CG436" s="210"/>
      <c r="CH436" s="210"/>
      <c r="CI436" s="210"/>
      <c r="CJ436" s="210"/>
      <c r="CL436" s="210"/>
      <c r="CM436" s="210"/>
      <c r="CN436" s="210"/>
      <c r="CO436" s="210"/>
      <c r="CP436" s="210"/>
      <c r="CQ436" s="210"/>
      <c r="CR436" s="210"/>
      <c r="CS436" s="210"/>
      <c r="CT436" s="210"/>
      <c r="CU436" s="210"/>
      <c r="CV436" s="210"/>
    </row>
    <row r="437" spans="82:100" x14ac:dyDescent="0.25">
      <c r="CD437" s="210"/>
      <c r="CE437" s="210"/>
      <c r="CF437" s="210"/>
      <c r="CG437" s="210"/>
      <c r="CH437" s="210"/>
      <c r="CI437" s="210"/>
      <c r="CJ437" s="210"/>
      <c r="CL437" s="210"/>
      <c r="CM437" s="210"/>
      <c r="CN437" s="210"/>
      <c r="CO437" s="210"/>
      <c r="CP437" s="210"/>
      <c r="CQ437" s="210"/>
      <c r="CR437" s="210"/>
      <c r="CS437" s="210"/>
      <c r="CT437" s="210"/>
      <c r="CU437" s="210"/>
      <c r="CV437" s="210"/>
    </row>
    <row r="438" spans="82:100" x14ac:dyDescent="0.25">
      <c r="CD438" s="210"/>
      <c r="CE438" s="210"/>
      <c r="CF438" s="210"/>
      <c r="CG438" s="210"/>
      <c r="CH438" s="210"/>
      <c r="CI438" s="210"/>
      <c r="CJ438" s="210"/>
      <c r="CL438" s="210"/>
      <c r="CM438" s="210"/>
      <c r="CN438" s="210"/>
      <c r="CO438" s="210"/>
      <c r="CP438" s="210"/>
      <c r="CQ438" s="210"/>
      <c r="CR438" s="210"/>
      <c r="CS438" s="210"/>
      <c r="CT438" s="210"/>
      <c r="CU438" s="210"/>
      <c r="CV438" s="210"/>
    </row>
    <row r="439" spans="82:100" x14ac:dyDescent="0.25">
      <c r="CD439" s="210"/>
      <c r="CE439" s="210"/>
      <c r="CF439" s="210"/>
      <c r="CG439" s="210"/>
      <c r="CH439" s="210"/>
      <c r="CI439" s="210"/>
      <c r="CJ439" s="210"/>
      <c r="CL439" s="210"/>
      <c r="CM439" s="210"/>
      <c r="CN439" s="210"/>
      <c r="CO439" s="210"/>
      <c r="CP439" s="210"/>
      <c r="CQ439" s="210"/>
      <c r="CR439" s="210"/>
      <c r="CS439" s="210"/>
      <c r="CT439" s="210"/>
      <c r="CU439" s="210"/>
      <c r="CV439" s="210"/>
    </row>
    <row r="440" spans="82:100" x14ac:dyDescent="0.25">
      <c r="CD440" s="210"/>
      <c r="CE440" s="210"/>
      <c r="CF440" s="210"/>
      <c r="CG440" s="210"/>
      <c r="CH440" s="210"/>
      <c r="CI440" s="210"/>
      <c r="CJ440" s="210"/>
      <c r="CL440" s="210"/>
      <c r="CM440" s="210"/>
      <c r="CN440" s="210"/>
      <c r="CO440" s="210"/>
      <c r="CP440" s="210"/>
      <c r="CQ440" s="210"/>
      <c r="CR440" s="210"/>
      <c r="CS440" s="210"/>
      <c r="CT440" s="210"/>
      <c r="CU440" s="210"/>
      <c r="CV440" s="210"/>
    </row>
    <row r="441" spans="82:100" x14ac:dyDescent="0.25">
      <c r="CD441" s="210"/>
      <c r="CE441" s="210"/>
      <c r="CF441" s="210"/>
      <c r="CG441" s="210"/>
      <c r="CH441" s="210"/>
      <c r="CI441" s="210"/>
      <c r="CJ441" s="210"/>
      <c r="CL441" s="210"/>
      <c r="CM441" s="210"/>
      <c r="CN441" s="210"/>
      <c r="CO441" s="210"/>
      <c r="CP441" s="210"/>
      <c r="CQ441" s="210"/>
      <c r="CR441" s="210"/>
      <c r="CS441" s="210"/>
      <c r="CT441" s="210"/>
      <c r="CU441" s="210"/>
      <c r="CV441" s="210"/>
    </row>
    <row r="442" spans="82:100" x14ac:dyDescent="0.25">
      <c r="CD442" s="210"/>
      <c r="CE442" s="210"/>
      <c r="CF442" s="210"/>
      <c r="CG442" s="210"/>
      <c r="CH442" s="210"/>
      <c r="CI442" s="210"/>
      <c r="CJ442" s="210"/>
      <c r="CL442" s="210"/>
      <c r="CM442" s="210"/>
      <c r="CN442" s="210"/>
      <c r="CO442" s="210"/>
      <c r="CP442" s="210"/>
      <c r="CQ442" s="210"/>
      <c r="CR442" s="210"/>
      <c r="CS442" s="210"/>
      <c r="CT442" s="210"/>
      <c r="CU442" s="210"/>
      <c r="CV442" s="210"/>
    </row>
    <row r="443" spans="82:100" x14ac:dyDescent="0.25">
      <c r="CD443" s="210"/>
      <c r="CE443" s="210"/>
      <c r="CF443" s="210"/>
      <c r="CG443" s="210"/>
      <c r="CH443" s="210"/>
      <c r="CI443" s="210"/>
      <c r="CJ443" s="210"/>
      <c r="CL443" s="210"/>
      <c r="CM443" s="210"/>
      <c r="CN443" s="210"/>
      <c r="CO443" s="210"/>
      <c r="CP443" s="210"/>
      <c r="CQ443" s="210"/>
      <c r="CR443" s="210"/>
      <c r="CS443" s="210"/>
      <c r="CT443" s="210"/>
      <c r="CU443" s="210"/>
      <c r="CV443" s="210"/>
    </row>
    <row r="444" spans="82:100" x14ac:dyDescent="0.25">
      <c r="CD444" s="210"/>
      <c r="CE444" s="210"/>
      <c r="CF444" s="210"/>
      <c r="CG444" s="210"/>
      <c r="CH444" s="210"/>
      <c r="CI444" s="210"/>
      <c r="CJ444" s="210"/>
      <c r="CL444" s="210"/>
      <c r="CM444" s="210"/>
      <c r="CN444" s="210"/>
      <c r="CO444" s="210"/>
      <c r="CP444" s="210"/>
      <c r="CQ444" s="210"/>
      <c r="CR444" s="210"/>
      <c r="CS444" s="210"/>
      <c r="CT444" s="210"/>
      <c r="CU444" s="210"/>
      <c r="CV444" s="210"/>
    </row>
    <row r="445" spans="82:100" x14ac:dyDescent="0.25">
      <c r="CD445" s="210"/>
      <c r="CE445" s="210"/>
      <c r="CF445" s="210"/>
      <c r="CG445" s="210"/>
      <c r="CH445" s="210"/>
      <c r="CI445" s="210"/>
      <c r="CJ445" s="210"/>
      <c r="CL445" s="210"/>
      <c r="CM445" s="210"/>
      <c r="CN445" s="210"/>
      <c r="CO445" s="210"/>
      <c r="CP445" s="210"/>
      <c r="CQ445" s="210"/>
      <c r="CR445" s="210"/>
      <c r="CS445" s="210"/>
      <c r="CT445" s="210"/>
      <c r="CU445" s="210"/>
      <c r="CV445" s="210"/>
    </row>
    <row r="446" spans="82:100" x14ac:dyDescent="0.25">
      <c r="CD446" s="210"/>
      <c r="CE446" s="210"/>
      <c r="CF446" s="210"/>
      <c r="CG446" s="210"/>
      <c r="CH446" s="210"/>
      <c r="CI446" s="210"/>
      <c r="CJ446" s="210"/>
      <c r="CL446" s="210"/>
      <c r="CM446" s="210"/>
      <c r="CN446" s="210"/>
      <c r="CO446" s="210"/>
      <c r="CP446" s="210"/>
      <c r="CQ446" s="210"/>
      <c r="CR446" s="210"/>
      <c r="CS446" s="210"/>
      <c r="CT446" s="210"/>
      <c r="CU446" s="210"/>
      <c r="CV446" s="210"/>
    </row>
    <row r="447" spans="82:100" x14ac:dyDescent="0.25">
      <c r="CD447" s="210"/>
      <c r="CE447" s="210"/>
      <c r="CF447" s="210"/>
      <c r="CG447" s="210"/>
      <c r="CH447" s="210"/>
      <c r="CI447" s="210"/>
      <c r="CJ447" s="210"/>
      <c r="CL447" s="210"/>
      <c r="CM447" s="210"/>
      <c r="CN447" s="210"/>
      <c r="CO447" s="210"/>
      <c r="CP447" s="210"/>
      <c r="CQ447" s="210"/>
      <c r="CR447" s="210"/>
      <c r="CS447" s="210"/>
      <c r="CT447" s="210"/>
      <c r="CU447" s="210"/>
      <c r="CV447" s="210"/>
    </row>
    <row r="448" spans="82:100" x14ac:dyDescent="0.25">
      <c r="CD448" s="210"/>
      <c r="CE448" s="210"/>
      <c r="CF448" s="210"/>
      <c r="CG448" s="210"/>
      <c r="CH448" s="210"/>
      <c r="CI448" s="210"/>
      <c r="CJ448" s="210"/>
      <c r="CL448" s="210"/>
      <c r="CM448" s="210"/>
      <c r="CN448" s="210"/>
      <c r="CO448" s="210"/>
      <c r="CP448" s="210"/>
      <c r="CQ448" s="210"/>
      <c r="CR448" s="210"/>
      <c r="CS448" s="210"/>
      <c r="CT448" s="210"/>
      <c r="CU448" s="210"/>
      <c r="CV448" s="210"/>
    </row>
    <row r="449" spans="82:100" x14ac:dyDescent="0.25">
      <c r="CD449" s="210"/>
      <c r="CE449" s="210"/>
      <c r="CF449" s="210"/>
      <c r="CG449" s="210"/>
      <c r="CH449" s="210"/>
      <c r="CI449" s="210"/>
      <c r="CJ449" s="210"/>
      <c r="CL449" s="210"/>
      <c r="CM449" s="210"/>
      <c r="CN449" s="210"/>
      <c r="CO449" s="210"/>
      <c r="CP449" s="210"/>
      <c r="CQ449" s="210"/>
      <c r="CR449" s="210"/>
      <c r="CS449" s="210"/>
      <c r="CT449" s="210"/>
      <c r="CU449" s="210"/>
      <c r="CV449" s="210"/>
    </row>
    <row r="450" spans="82:100" x14ac:dyDescent="0.25">
      <c r="CD450" s="210"/>
      <c r="CE450" s="210"/>
      <c r="CF450" s="210"/>
      <c r="CG450" s="210"/>
      <c r="CH450" s="210"/>
      <c r="CI450" s="210"/>
      <c r="CJ450" s="210"/>
      <c r="CL450" s="210"/>
      <c r="CM450" s="210"/>
      <c r="CN450" s="210"/>
      <c r="CO450" s="210"/>
      <c r="CP450" s="210"/>
      <c r="CQ450" s="210"/>
      <c r="CR450" s="210"/>
      <c r="CS450" s="210"/>
      <c r="CT450" s="210"/>
      <c r="CU450" s="210"/>
      <c r="CV450" s="210"/>
    </row>
    <row r="451" spans="82:100" x14ac:dyDescent="0.25">
      <c r="CD451" s="210"/>
      <c r="CE451" s="210"/>
      <c r="CF451" s="210"/>
      <c r="CG451" s="210"/>
      <c r="CH451" s="210"/>
      <c r="CI451" s="210"/>
      <c r="CJ451" s="210"/>
      <c r="CL451" s="210"/>
      <c r="CM451" s="210"/>
      <c r="CN451" s="210"/>
      <c r="CO451" s="210"/>
      <c r="CP451" s="210"/>
      <c r="CQ451" s="210"/>
      <c r="CR451" s="210"/>
      <c r="CS451" s="210"/>
      <c r="CT451" s="210"/>
      <c r="CU451" s="210"/>
      <c r="CV451" s="210"/>
    </row>
    <row r="452" spans="82:100" x14ac:dyDescent="0.25">
      <c r="CD452" s="210"/>
      <c r="CE452" s="210"/>
      <c r="CF452" s="210"/>
      <c r="CG452" s="210"/>
      <c r="CH452" s="210"/>
      <c r="CI452" s="210"/>
      <c r="CJ452" s="210"/>
      <c r="CL452" s="210"/>
      <c r="CM452" s="210"/>
      <c r="CN452" s="210"/>
      <c r="CO452" s="210"/>
      <c r="CP452" s="210"/>
      <c r="CQ452" s="210"/>
      <c r="CR452" s="210"/>
      <c r="CS452" s="210"/>
      <c r="CT452" s="210"/>
      <c r="CU452" s="210"/>
      <c r="CV452" s="210"/>
    </row>
    <row r="453" spans="82:100" x14ac:dyDescent="0.25">
      <c r="CD453" s="210"/>
      <c r="CE453" s="210"/>
      <c r="CF453" s="210"/>
      <c r="CG453" s="210"/>
      <c r="CH453" s="210"/>
      <c r="CI453" s="210"/>
      <c r="CJ453" s="210"/>
      <c r="CL453" s="210"/>
      <c r="CM453" s="210"/>
      <c r="CN453" s="210"/>
      <c r="CO453" s="210"/>
      <c r="CP453" s="210"/>
      <c r="CQ453" s="210"/>
      <c r="CR453" s="210"/>
      <c r="CS453" s="210"/>
      <c r="CT453" s="210"/>
      <c r="CU453" s="210"/>
      <c r="CV453" s="210"/>
    </row>
    <row r="454" spans="82:100" x14ac:dyDescent="0.25">
      <c r="CD454" s="210"/>
      <c r="CE454" s="210"/>
      <c r="CF454" s="210"/>
      <c r="CG454" s="210"/>
      <c r="CH454" s="210"/>
      <c r="CI454" s="210"/>
      <c r="CJ454" s="210"/>
      <c r="CL454" s="210"/>
      <c r="CM454" s="210"/>
      <c r="CN454" s="210"/>
      <c r="CO454" s="210"/>
      <c r="CP454" s="210"/>
      <c r="CQ454" s="210"/>
      <c r="CR454" s="210"/>
      <c r="CS454" s="210"/>
      <c r="CT454" s="210"/>
      <c r="CU454" s="210"/>
      <c r="CV454" s="210"/>
    </row>
    <row r="455" spans="82:100" x14ac:dyDescent="0.25">
      <c r="CD455" s="210"/>
      <c r="CE455" s="210"/>
      <c r="CF455" s="210"/>
      <c r="CG455" s="210"/>
      <c r="CH455" s="210"/>
      <c r="CI455" s="210"/>
      <c r="CJ455" s="210"/>
      <c r="CL455" s="210"/>
      <c r="CM455" s="210"/>
      <c r="CN455" s="210"/>
      <c r="CO455" s="210"/>
      <c r="CP455" s="210"/>
      <c r="CQ455" s="210"/>
      <c r="CR455" s="210"/>
      <c r="CS455" s="210"/>
      <c r="CT455" s="210"/>
      <c r="CU455" s="210"/>
      <c r="CV455" s="210"/>
    </row>
    <row r="456" spans="82:100" x14ac:dyDescent="0.25">
      <c r="CD456" s="210"/>
      <c r="CE456" s="210"/>
      <c r="CF456" s="210"/>
      <c r="CG456" s="210"/>
      <c r="CH456" s="210"/>
      <c r="CI456" s="210"/>
      <c r="CJ456" s="210"/>
      <c r="CL456" s="210"/>
      <c r="CM456" s="210"/>
      <c r="CN456" s="210"/>
      <c r="CO456" s="210"/>
      <c r="CP456" s="210"/>
      <c r="CQ456" s="210"/>
      <c r="CR456" s="210"/>
      <c r="CS456" s="210"/>
      <c r="CT456" s="210"/>
      <c r="CU456" s="210"/>
      <c r="CV456" s="210"/>
    </row>
    <row r="457" spans="82:100" x14ac:dyDescent="0.25">
      <c r="CD457" s="210"/>
      <c r="CE457" s="210"/>
      <c r="CF457" s="210"/>
      <c r="CG457" s="210"/>
      <c r="CH457" s="210"/>
      <c r="CI457" s="210"/>
      <c r="CJ457" s="210"/>
      <c r="CL457" s="210"/>
      <c r="CM457" s="210"/>
      <c r="CN457" s="210"/>
      <c r="CO457" s="210"/>
      <c r="CP457" s="210"/>
      <c r="CQ457" s="210"/>
      <c r="CR457" s="210"/>
      <c r="CS457" s="210"/>
      <c r="CT457" s="210"/>
      <c r="CU457" s="210"/>
      <c r="CV457" s="210"/>
    </row>
    <row r="458" spans="82:100" x14ac:dyDescent="0.25">
      <c r="CD458" s="210"/>
      <c r="CE458" s="210"/>
      <c r="CF458" s="210"/>
      <c r="CG458" s="210"/>
      <c r="CH458" s="210"/>
      <c r="CI458" s="210"/>
      <c r="CJ458" s="210"/>
      <c r="CL458" s="210"/>
      <c r="CM458" s="210"/>
      <c r="CN458" s="210"/>
      <c r="CO458" s="210"/>
      <c r="CP458" s="210"/>
      <c r="CQ458" s="210"/>
      <c r="CR458" s="210"/>
      <c r="CS458" s="210"/>
      <c r="CT458" s="210"/>
      <c r="CU458" s="210"/>
      <c r="CV458" s="210"/>
    </row>
    <row r="459" spans="82:100" x14ac:dyDescent="0.25">
      <c r="CD459" s="210"/>
      <c r="CE459" s="210"/>
      <c r="CF459" s="210"/>
      <c r="CG459" s="210"/>
      <c r="CH459" s="210"/>
      <c r="CI459" s="210"/>
      <c r="CJ459" s="210"/>
      <c r="CL459" s="210"/>
      <c r="CM459" s="210"/>
      <c r="CN459" s="210"/>
      <c r="CO459" s="210"/>
      <c r="CP459" s="210"/>
      <c r="CQ459" s="210"/>
      <c r="CR459" s="210"/>
      <c r="CS459" s="210"/>
      <c r="CT459" s="210"/>
      <c r="CU459" s="210"/>
      <c r="CV459" s="210"/>
    </row>
    <row r="460" spans="82:100" x14ac:dyDescent="0.25">
      <c r="CD460" s="210"/>
      <c r="CE460" s="210"/>
      <c r="CF460" s="210"/>
      <c r="CG460" s="210"/>
      <c r="CH460" s="210"/>
      <c r="CI460" s="210"/>
      <c r="CJ460" s="210"/>
      <c r="CL460" s="210"/>
      <c r="CM460" s="210"/>
      <c r="CN460" s="210"/>
      <c r="CO460" s="210"/>
      <c r="CP460" s="210"/>
      <c r="CQ460" s="210"/>
      <c r="CR460" s="210"/>
      <c r="CS460" s="210"/>
      <c r="CT460" s="210"/>
      <c r="CU460" s="210"/>
      <c r="CV460" s="210"/>
    </row>
    <row r="461" spans="82:100" x14ac:dyDescent="0.25">
      <c r="CD461" s="210"/>
      <c r="CE461" s="210"/>
      <c r="CF461" s="210"/>
      <c r="CG461" s="210"/>
      <c r="CH461" s="210"/>
      <c r="CI461" s="210"/>
      <c r="CJ461" s="210"/>
      <c r="CL461" s="210"/>
      <c r="CM461" s="210"/>
      <c r="CN461" s="210"/>
      <c r="CO461" s="210"/>
      <c r="CP461" s="210"/>
      <c r="CQ461" s="210"/>
      <c r="CR461" s="210"/>
      <c r="CS461" s="210"/>
      <c r="CT461" s="210"/>
      <c r="CU461" s="210"/>
      <c r="CV461" s="210"/>
    </row>
    <row r="462" spans="82:100" x14ac:dyDescent="0.25">
      <c r="CD462" s="210"/>
      <c r="CE462" s="210"/>
      <c r="CF462" s="210"/>
      <c r="CG462" s="210"/>
      <c r="CH462" s="210"/>
      <c r="CI462" s="210"/>
      <c r="CJ462" s="210"/>
      <c r="CL462" s="210"/>
      <c r="CM462" s="210"/>
      <c r="CN462" s="210"/>
      <c r="CO462" s="210"/>
      <c r="CP462" s="210"/>
      <c r="CQ462" s="210"/>
      <c r="CR462" s="210"/>
      <c r="CS462" s="210"/>
      <c r="CT462" s="210"/>
      <c r="CU462" s="210"/>
      <c r="CV462" s="210"/>
    </row>
    <row r="463" spans="82:100" x14ac:dyDescent="0.25">
      <c r="CD463" s="210"/>
      <c r="CE463" s="210"/>
      <c r="CF463" s="210"/>
      <c r="CG463" s="210"/>
      <c r="CH463" s="210"/>
      <c r="CI463" s="210"/>
      <c r="CJ463" s="210"/>
      <c r="CL463" s="210"/>
      <c r="CM463" s="210"/>
      <c r="CN463" s="210"/>
      <c r="CO463" s="210"/>
      <c r="CP463" s="210"/>
      <c r="CQ463" s="210"/>
      <c r="CR463" s="210"/>
      <c r="CS463" s="210"/>
      <c r="CT463" s="210"/>
      <c r="CU463" s="210"/>
      <c r="CV463" s="210"/>
    </row>
    <row r="464" spans="82:100" x14ac:dyDescent="0.25">
      <c r="CD464" s="210"/>
      <c r="CE464" s="210"/>
      <c r="CF464" s="210"/>
      <c r="CG464" s="210"/>
      <c r="CH464" s="210"/>
      <c r="CI464" s="210"/>
      <c r="CJ464" s="210"/>
      <c r="CL464" s="210"/>
      <c r="CM464" s="210"/>
      <c r="CN464" s="210"/>
      <c r="CO464" s="210"/>
      <c r="CP464" s="210"/>
      <c r="CQ464" s="210"/>
      <c r="CR464" s="210"/>
      <c r="CS464" s="210"/>
      <c r="CT464" s="210"/>
      <c r="CU464" s="210"/>
      <c r="CV464" s="210"/>
    </row>
    <row r="465" spans="82:100" x14ac:dyDescent="0.25">
      <c r="CD465" s="210"/>
      <c r="CE465" s="210"/>
      <c r="CF465" s="210"/>
      <c r="CG465" s="210"/>
      <c r="CH465" s="210"/>
      <c r="CI465" s="210"/>
      <c r="CJ465" s="210"/>
      <c r="CL465" s="210"/>
      <c r="CM465" s="210"/>
      <c r="CN465" s="210"/>
      <c r="CO465" s="210"/>
      <c r="CP465" s="210"/>
      <c r="CQ465" s="210"/>
      <c r="CR465" s="210"/>
      <c r="CS465" s="210"/>
      <c r="CT465" s="210"/>
      <c r="CU465" s="210"/>
      <c r="CV465" s="210"/>
    </row>
    <row r="466" spans="82:100" x14ac:dyDescent="0.25">
      <c r="CD466" s="210"/>
      <c r="CE466" s="210"/>
      <c r="CF466" s="210"/>
      <c r="CG466" s="210"/>
      <c r="CH466" s="210"/>
      <c r="CI466" s="210"/>
      <c r="CJ466" s="210"/>
      <c r="CL466" s="210"/>
      <c r="CM466" s="210"/>
      <c r="CN466" s="210"/>
      <c r="CO466" s="210"/>
      <c r="CP466" s="210"/>
      <c r="CQ466" s="210"/>
      <c r="CR466" s="210"/>
      <c r="CS466" s="210"/>
      <c r="CT466" s="210"/>
      <c r="CU466" s="210"/>
      <c r="CV466" s="210"/>
    </row>
    <row r="467" spans="82:100" x14ac:dyDescent="0.25">
      <c r="CD467" s="210"/>
      <c r="CE467" s="210"/>
      <c r="CF467" s="210"/>
      <c r="CG467" s="210"/>
      <c r="CH467" s="210"/>
      <c r="CI467" s="210"/>
      <c r="CJ467" s="210"/>
      <c r="CL467" s="210"/>
      <c r="CM467" s="210"/>
      <c r="CN467" s="210"/>
      <c r="CO467" s="210"/>
      <c r="CP467" s="210"/>
      <c r="CQ467" s="210"/>
      <c r="CR467" s="210"/>
      <c r="CS467" s="210"/>
      <c r="CT467" s="210"/>
      <c r="CU467" s="210"/>
      <c r="CV467" s="210"/>
    </row>
  </sheetData>
  <mergeCells count="14">
    <mergeCell ref="CL2:CV2"/>
    <mergeCell ref="CD3:CG3"/>
    <mergeCell ref="CH3:CJ3"/>
    <mergeCell ref="CI4:CJ4"/>
    <mergeCell ref="L2:BA2"/>
    <mergeCell ref="BD2:BI2"/>
    <mergeCell ref="BL2:CA2"/>
    <mergeCell ref="CD2:CJ2"/>
    <mergeCell ref="C8:C9"/>
    <mergeCell ref="D8:D9"/>
    <mergeCell ref="C6:C7"/>
    <mergeCell ref="D6:D7"/>
    <mergeCell ref="J6:J7"/>
    <mergeCell ref="J8: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4"/>
  <sheetViews>
    <sheetView workbookViewId="0">
      <selection activeCell="G12" sqref="G12"/>
    </sheetView>
  </sheetViews>
  <sheetFormatPr baseColWidth="10" defaultRowHeight="15" x14ac:dyDescent="0.25"/>
  <cols>
    <col min="1" max="1" width="6.7109375" customWidth="1"/>
    <col min="2" max="2" width="3" style="208" customWidth="1"/>
    <col min="3" max="5" width="11.42578125" style="208"/>
  </cols>
  <sheetData>
    <row r="2" spans="2:8" x14ac:dyDescent="0.25">
      <c r="B2" s="117" t="s">
        <v>36</v>
      </c>
      <c r="C2" s="117" t="s">
        <v>117</v>
      </c>
      <c r="D2" s="117" t="s">
        <v>118</v>
      </c>
      <c r="H2" t="s">
        <v>176</v>
      </c>
    </row>
    <row r="3" spans="2:8" x14ac:dyDescent="0.25">
      <c r="B3" s="117">
        <v>9</v>
      </c>
      <c r="C3" s="117" t="s">
        <v>170</v>
      </c>
      <c r="D3" s="117">
        <v>65</v>
      </c>
      <c r="H3" t="s">
        <v>177</v>
      </c>
    </row>
    <row r="4" spans="2:8" x14ac:dyDescent="0.25">
      <c r="H4" t="s">
        <v>178</v>
      </c>
    </row>
    <row r="5" spans="2:8" x14ac:dyDescent="0.25">
      <c r="D5" s="208" t="s">
        <v>173</v>
      </c>
    </row>
    <row r="6" spans="2:8" x14ac:dyDescent="0.25">
      <c r="D6" s="239">
        <f ca="1">RANDBETWEEN(D3-20,D3*2)</f>
        <v>95</v>
      </c>
      <c r="H6" t="s">
        <v>183</v>
      </c>
    </row>
    <row r="8" spans="2:8" x14ac:dyDescent="0.25">
      <c r="D8" s="208" t="s">
        <v>172</v>
      </c>
    </row>
    <row r="9" spans="2:8" x14ac:dyDescent="0.25">
      <c r="D9" s="239">
        <f ca="1">RANDBETWEEN(1,100)</f>
        <v>97</v>
      </c>
    </row>
    <row r="11" spans="2:8" x14ac:dyDescent="0.25">
      <c r="D11" s="270" t="s">
        <v>179</v>
      </c>
    </row>
    <row r="12" spans="2:8" x14ac:dyDescent="0.25">
      <c r="D12" s="270" t="s">
        <v>180</v>
      </c>
    </row>
    <row r="13" spans="2:8" x14ac:dyDescent="0.25">
      <c r="D13" s="270" t="s">
        <v>181</v>
      </c>
    </row>
    <row r="14" spans="2:8" x14ac:dyDescent="0.25">
      <c r="D14" s="270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Calendario</vt:lpstr>
      <vt:lpstr>Tablas y fixture</vt:lpstr>
      <vt:lpstr>Goles</vt:lpstr>
      <vt:lpstr>Competencia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</dc:creator>
  <cp:lastModifiedBy>FEDE</cp:lastModifiedBy>
  <dcterms:created xsi:type="dcterms:W3CDTF">2022-07-15T05:37:44Z</dcterms:created>
  <dcterms:modified xsi:type="dcterms:W3CDTF">2022-07-26T02:21:49Z</dcterms:modified>
</cp:coreProperties>
</file>