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orneos\Torneo lectura\"/>
    </mc:Choice>
  </mc:AlternateContent>
  <bookViews>
    <workbookView xWindow="0" yWindow="0" windowWidth="20490" windowHeight="7620" activeTab="7"/>
  </bookViews>
  <sheets>
    <sheet name="Datos" sheetId="1" r:id="rId1"/>
    <sheet name="Temporada 1" sheetId="2" state="hidden" r:id="rId2"/>
    <sheet name="Temporada 2" sheetId="3" state="hidden" r:id="rId3"/>
    <sheet name="Temporada 3" sheetId="4" state="hidden" r:id="rId4"/>
    <sheet name="Temporada 4" sheetId="5" state="hidden" r:id="rId5"/>
    <sheet name="Temporada 5" sheetId="6" state="hidden" r:id="rId6"/>
    <sheet name="Temporada 6" sheetId="7" r:id="rId7"/>
    <sheet name="Temporada 7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7" i="8" l="1"/>
  <c r="H10" i="8"/>
  <c r="E55" i="8"/>
  <c r="E54" i="8"/>
  <c r="E53" i="8"/>
  <c r="E51" i="8"/>
  <c r="E50" i="8"/>
  <c r="E49" i="8"/>
  <c r="CG45" i="8"/>
  <c r="CF45" i="8"/>
  <c r="CE45" i="8" s="1"/>
  <c r="CD45" i="8"/>
  <c r="BY45" i="8"/>
  <c r="BX45" i="8"/>
  <c r="BV45" i="8"/>
  <c r="BQ45" i="8"/>
  <c r="BP45" i="8"/>
  <c r="BO45" i="8" s="1"/>
  <c r="BN45" i="8"/>
  <c r="BI45" i="8"/>
  <c r="BH45" i="8"/>
  <c r="BE45" i="8" s="1"/>
  <c r="BF45" i="8"/>
  <c r="CG44" i="8"/>
  <c r="CF44" i="8"/>
  <c r="CD44" i="8"/>
  <c r="BY44" i="8"/>
  <c r="BX44" i="8"/>
  <c r="BW44" i="8" s="1"/>
  <c r="BV44" i="8"/>
  <c r="BQ44" i="8"/>
  <c r="BP44" i="8"/>
  <c r="BO44" i="8" s="1"/>
  <c r="BN44" i="8"/>
  <c r="BI44" i="8"/>
  <c r="BH44" i="8"/>
  <c r="BE44" i="8" s="1"/>
  <c r="BG44" i="8"/>
  <c r="BF44" i="8"/>
  <c r="CG43" i="8"/>
  <c r="CF43" i="8"/>
  <c r="CE43" i="8" s="1"/>
  <c r="CD43" i="8"/>
  <c r="CC43" i="8"/>
  <c r="BY43" i="8"/>
  <c r="BX43" i="8"/>
  <c r="BV43" i="8"/>
  <c r="BQ43" i="8"/>
  <c r="BP43" i="8"/>
  <c r="BN43" i="8"/>
  <c r="BI43" i="8"/>
  <c r="BH43" i="8"/>
  <c r="BE43" i="8" s="1"/>
  <c r="BF43" i="8"/>
  <c r="CG42" i="8"/>
  <c r="CF42" i="8"/>
  <c r="CE42" i="8" s="1"/>
  <c r="CD42" i="8"/>
  <c r="CC42" i="8"/>
  <c r="BY42" i="8"/>
  <c r="BX42" i="8"/>
  <c r="BV42" i="8"/>
  <c r="BQ42" i="8"/>
  <c r="BP42" i="8"/>
  <c r="BN42" i="8"/>
  <c r="BI42" i="8"/>
  <c r="BH42" i="8"/>
  <c r="BG42" i="8"/>
  <c r="BF42" i="8"/>
  <c r="CG41" i="8"/>
  <c r="CF41" i="8"/>
  <c r="CD41" i="8"/>
  <c r="BY41" i="8"/>
  <c r="BX41" i="8"/>
  <c r="BV41" i="8"/>
  <c r="BQ41" i="8"/>
  <c r="BP41" i="8"/>
  <c r="BP46" i="8" s="1"/>
  <c r="AF43" i="8" s="1"/>
  <c r="BN41" i="8"/>
  <c r="BI41" i="8"/>
  <c r="BG41" i="8" s="1"/>
  <c r="BH41" i="8"/>
  <c r="BF41" i="8"/>
  <c r="AH41" i="8"/>
  <c r="CG40" i="8"/>
  <c r="CF40" i="8"/>
  <c r="CD40" i="8"/>
  <c r="CA40" i="8"/>
  <c r="CA41" i="8" s="1"/>
  <c r="CA42" i="8" s="1"/>
  <c r="CA43" i="8" s="1"/>
  <c r="CA44" i="8" s="1"/>
  <c r="CA45" i="8" s="1"/>
  <c r="BY40" i="8"/>
  <c r="BX40" i="8"/>
  <c r="BV40" i="8"/>
  <c r="BS40" i="8"/>
  <c r="BS41" i="8" s="1"/>
  <c r="BS42" i="8" s="1"/>
  <c r="BS43" i="8" s="1"/>
  <c r="BS44" i="8" s="1"/>
  <c r="BS45" i="8" s="1"/>
  <c r="BQ40" i="8"/>
  <c r="BP40" i="8"/>
  <c r="BN40" i="8"/>
  <c r="BK40" i="8"/>
  <c r="BK41" i="8" s="1"/>
  <c r="BK42" i="8" s="1"/>
  <c r="BK43" i="8" s="1"/>
  <c r="BK44" i="8" s="1"/>
  <c r="BK45" i="8" s="1"/>
  <c r="BI40" i="8"/>
  <c r="BH40" i="8"/>
  <c r="BG40" i="8"/>
  <c r="BF40" i="8"/>
  <c r="BC40" i="8"/>
  <c r="BC41" i="8" s="1"/>
  <c r="BC42" i="8" s="1"/>
  <c r="BC43" i="8" s="1"/>
  <c r="BC44" i="8" s="1"/>
  <c r="BC45" i="8" s="1"/>
  <c r="AH40" i="8"/>
  <c r="CG39" i="8"/>
  <c r="CF39" i="8"/>
  <c r="CE39" i="8" s="1"/>
  <c r="CD39" i="8"/>
  <c r="CC39" i="8"/>
  <c r="BY39" i="8"/>
  <c r="BY46" i="8" s="1"/>
  <c r="AG44" i="8" s="1"/>
  <c r="BX39" i="8"/>
  <c r="BV39" i="8"/>
  <c r="BQ39" i="8"/>
  <c r="BP39" i="8"/>
  <c r="BM39" i="8" s="1"/>
  <c r="BN39" i="8"/>
  <c r="BI39" i="8"/>
  <c r="BH39" i="8"/>
  <c r="BF39" i="8"/>
  <c r="AH39" i="8"/>
  <c r="CG33" i="8"/>
  <c r="CF33" i="8"/>
  <c r="CD33" i="8"/>
  <c r="BY33" i="8"/>
  <c r="BX33" i="8"/>
  <c r="BV33" i="8"/>
  <c r="BQ33" i="8"/>
  <c r="BP33" i="8"/>
  <c r="BN33" i="8"/>
  <c r="BI33" i="8"/>
  <c r="BH33" i="8"/>
  <c r="BG33" i="8"/>
  <c r="BF33" i="8"/>
  <c r="CG32" i="8"/>
  <c r="CF32" i="8"/>
  <c r="CE32" i="8" s="1"/>
  <c r="CD32" i="8"/>
  <c r="BY32" i="8"/>
  <c r="BX32" i="8"/>
  <c r="BV32" i="8"/>
  <c r="BQ32" i="8"/>
  <c r="BP32" i="8"/>
  <c r="BO32" i="8" s="1"/>
  <c r="BN32" i="8"/>
  <c r="BI32" i="8"/>
  <c r="BH32" i="8"/>
  <c r="BF32" i="8"/>
  <c r="CG31" i="8"/>
  <c r="CC31" i="8" s="1"/>
  <c r="CF31" i="8"/>
  <c r="CD31" i="8"/>
  <c r="BY31" i="8"/>
  <c r="BX31" i="8"/>
  <c r="BV31" i="8"/>
  <c r="BQ31" i="8"/>
  <c r="BP31" i="8"/>
  <c r="BO31" i="8" s="1"/>
  <c r="BN31" i="8"/>
  <c r="BI31" i="8"/>
  <c r="BH31" i="8"/>
  <c r="BE31" i="8" s="1"/>
  <c r="BG31" i="8"/>
  <c r="BF31" i="8"/>
  <c r="CG30" i="8"/>
  <c r="CF30" i="8"/>
  <c r="CD30" i="8"/>
  <c r="BY30" i="8"/>
  <c r="BX30" i="8"/>
  <c r="BV30" i="8"/>
  <c r="BQ30" i="8"/>
  <c r="BP30" i="8"/>
  <c r="BN30" i="8"/>
  <c r="BI30" i="8"/>
  <c r="BH30" i="8"/>
  <c r="BE30" i="8" s="1"/>
  <c r="BF30" i="8"/>
  <c r="CG29" i="8"/>
  <c r="CF29" i="8"/>
  <c r="CD29" i="8"/>
  <c r="BY29" i="8"/>
  <c r="BX29" i="8"/>
  <c r="BV29" i="8"/>
  <c r="BQ29" i="8"/>
  <c r="BP29" i="8"/>
  <c r="BO29" i="8" s="1"/>
  <c r="BN29" i="8"/>
  <c r="BI29" i="8"/>
  <c r="BH29" i="8"/>
  <c r="BE29" i="8" s="1"/>
  <c r="BG29" i="8"/>
  <c r="BF29" i="8"/>
  <c r="CG28" i="8"/>
  <c r="CF28" i="8"/>
  <c r="CE28" i="8" s="1"/>
  <c r="CD28" i="8"/>
  <c r="CC28" i="8"/>
  <c r="CA28" i="8"/>
  <c r="CA29" i="8" s="1"/>
  <c r="CA30" i="8" s="1"/>
  <c r="CA31" i="8" s="1"/>
  <c r="CA32" i="8" s="1"/>
  <c r="CA33" i="8" s="1"/>
  <c r="BY28" i="8"/>
  <c r="BX28" i="8"/>
  <c r="BV28" i="8"/>
  <c r="BS28" i="8"/>
  <c r="BS29" i="8" s="1"/>
  <c r="BS30" i="8" s="1"/>
  <c r="BS31" i="8" s="1"/>
  <c r="BS32" i="8" s="1"/>
  <c r="BS33" i="8" s="1"/>
  <c r="BQ28" i="8"/>
  <c r="BP28" i="8"/>
  <c r="BP34" i="8" s="1"/>
  <c r="AF39" i="8" s="1"/>
  <c r="BN28" i="8"/>
  <c r="BK28" i="8"/>
  <c r="BK29" i="8" s="1"/>
  <c r="BK30" i="8" s="1"/>
  <c r="BK31" i="8" s="1"/>
  <c r="BK32" i="8" s="1"/>
  <c r="BK33" i="8" s="1"/>
  <c r="BI28" i="8"/>
  <c r="BH28" i="8"/>
  <c r="BF28" i="8"/>
  <c r="BC28" i="8"/>
  <c r="BC29" i="8" s="1"/>
  <c r="BC30" i="8" s="1"/>
  <c r="BC31" i="8" s="1"/>
  <c r="BC32" i="8" s="1"/>
  <c r="BC33" i="8" s="1"/>
  <c r="CG27" i="8"/>
  <c r="CF27" i="8"/>
  <c r="CE27" i="8" s="1"/>
  <c r="CD27" i="8"/>
  <c r="CC27" i="8"/>
  <c r="BY27" i="8"/>
  <c r="BX27" i="8"/>
  <c r="BW27" i="8"/>
  <c r="BV27" i="8"/>
  <c r="BQ27" i="8"/>
  <c r="BP27" i="8"/>
  <c r="BM27" i="8" s="1"/>
  <c r="BO27" i="8"/>
  <c r="BN27" i="8"/>
  <c r="BI27" i="8"/>
  <c r="BH27" i="8"/>
  <c r="BF27" i="8"/>
  <c r="CG22" i="8"/>
  <c r="CF22" i="8"/>
  <c r="CD22" i="8"/>
  <c r="CD23" i="8" s="1"/>
  <c r="AD33" i="8" s="1"/>
  <c r="CC22" i="8"/>
  <c r="BY22" i="8"/>
  <c r="BX22" i="8"/>
  <c r="BW22" i="8"/>
  <c r="BV22" i="8"/>
  <c r="BU22" i="8"/>
  <c r="BQ22" i="8"/>
  <c r="BP22" i="8"/>
  <c r="BM22" i="8" s="1"/>
  <c r="BO22" i="8"/>
  <c r="BN22" i="8"/>
  <c r="BI22" i="8"/>
  <c r="BH22" i="8"/>
  <c r="BE22" i="8" s="1"/>
  <c r="BF22" i="8"/>
  <c r="CG21" i="8"/>
  <c r="CF21" i="8"/>
  <c r="CD21" i="8"/>
  <c r="BY21" i="8"/>
  <c r="BW21" i="8" s="1"/>
  <c r="BX21" i="8"/>
  <c r="BV21" i="8"/>
  <c r="BQ21" i="8"/>
  <c r="BP21" i="8"/>
  <c r="BN21" i="8"/>
  <c r="BI21" i="8"/>
  <c r="BH21" i="8"/>
  <c r="BF21" i="8"/>
  <c r="R21" i="8"/>
  <c r="Q21" i="8"/>
  <c r="CG20" i="8"/>
  <c r="CF20" i="8"/>
  <c r="CC20" i="8" s="1"/>
  <c r="CE20" i="8"/>
  <c r="CD20" i="8"/>
  <c r="BY20" i="8"/>
  <c r="BX20" i="8"/>
  <c r="BW20" i="8" s="1"/>
  <c r="BV20" i="8"/>
  <c r="BQ20" i="8"/>
  <c r="BP20" i="8"/>
  <c r="BN20" i="8"/>
  <c r="BI20" i="8"/>
  <c r="BH20" i="8"/>
  <c r="BF20" i="8"/>
  <c r="R20" i="8"/>
  <c r="Q20" i="8"/>
  <c r="M20" i="8"/>
  <c r="I20" i="8"/>
  <c r="G20" i="8"/>
  <c r="E20" i="8"/>
  <c r="CG19" i="8"/>
  <c r="CF19" i="8"/>
  <c r="CE19" i="8" s="1"/>
  <c r="CD19" i="8"/>
  <c r="BY19" i="8"/>
  <c r="BX19" i="8"/>
  <c r="BV19" i="8"/>
  <c r="BQ19" i="8"/>
  <c r="BP19" i="8"/>
  <c r="BN19" i="8"/>
  <c r="BI19" i="8"/>
  <c r="BH19" i="8"/>
  <c r="BF19" i="8"/>
  <c r="R19" i="8"/>
  <c r="Q19" i="8"/>
  <c r="M19" i="8"/>
  <c r="CG18" i="8"/>
  <c r="CF18" i="8"/>
  <c r="CE18" i="8"/>
  <c r="CD18" i="8"/>
  <c r="CC18" i="8"/>
  <c r="BY18" i="8"/>
  <c r="BX18" i="8"/>
  <c r="BW18" i="8"/>
  <c r="BV18" i="8"/>
  <c r="BQ18" i="8"/>
  <c r="BP18" i="8"/>
  <c r="BO18" i="8" s="1"/>
  <c r="BN18" i="8"/>
  <c r="BI18" i="8"/>
  <c r="BH18" i="8"/>
  <c r="BG18" i="8" s="1"/>
  <c r="BF18" i="8"/>
  <c r="R18" i="8"/>
  <c r="Q18" i="8"/>
  <c r="M18" i="8"/>
  <c r="H18" i="8"/>
  <c r="H19" i="8" s="1"/>
  <c r="CG17" i="8"/>
  <c r="CF17" i="8"/>
  <c r="CD17" i="8"/>
  <c r="BY17" i="8"/>
  <c r="BX17" i="8"/>
  <c r="BW17" i="8" s="1"/>
  <c r="BV17" i="8"/>
  <c r="BQ17" i="8"/>
  <c r="BP17" i="8"/>
  <c r="BO17" i="8" s="1"/>
  <c r="BN17" i="8"/>
  <c r="BI17" i="8"/>
  <c r="BH17" i="8"/>
  <c r="BG17" i="8"/>
  <c r="BF17" i="8"/>
  <c r="R17" i="8"/>
  <c r="Q17" i="8"/>
  <c r="M17" i="8"/>
  <c r="CG16" i="8"/>
  <c r="CE16" i="8" s="1"/>
  <c r="CF16" i="8"/>
  <c r="CC16" i="8" s="1"/>
  <c r="CD16" i="8"/>
  <c r="BY16" i="8"/>
  <c r="BX16" i="8"/>
  <c r="BW16" i="8" s="1"/>
  <c r="BV16" i="8"/>
  <c r="BQ16" i="8"/>
  <c r="BP16" i="8"/>
  <c r="BN16" i="8"/>
  <c r="BI16" i="8"/>
  <c r="BH16" i="8"/>
  <c r="BF16" i="8"/>
  <c r="R16" i="8"/>
  <c r="Q16" i="8"/>
  <c r="M16" i="8"/>
  <c r="R15" i="8"/>
  <c r="Q15" i="8"/>
  <c r="M15" i="8"/>
  <c r="H14" i="8"/>
  <c r="H15" i="8" s="1"/>
  <c r="H11" i="8"/>
  <c r="H12" i="8" s="1"/>
  <c r="H13" i="8" s="1"/>
  <c r="CG10" i="8"/>
  <c r="CF10" i="8"/>
  <c r="CD10" i="8"/>
  <c r="BY10" i="8"/>
  <c r="BX10" i="8"/>
  <c r="BU10" i="8" s="1"/>
  <c r="BV10" i="8"/>
  <c r="BQ10" i="8"/>
  <c r="BP10" i="8"/>
  <c r="BN10" i="8"/>
  <c r="BI10" i="8"/>
  <c r="BG10" i="8" s="1"/>
  <c r="BH10" i="8"/>
  <c r="BF10" i="8"/>
  <c r="CG9" i="8"/>
  <c r="CF9" i="8"/>
  <c r="CD9" i="8"/>
  <c r="BY9" i="8"/>
  <c r="BX9" i="8"/>
  <c r="BV9" i="8"/>
  <c r="BQ9" i="8"/>
  <c r="BP9" i="8"/>
  <c r="BN9" i="8"/>
  <c r="BI9" i="8"/>
  <c r="BH9" i="8"/>
  <c r="BE9" i="8" s="1"/>
  <c r="BG9" i="8"/>
  <c r="BF9" i="8"/>
  <c r="CG8" i="8"/>
  <c r="CF8" i="8"/>
  <c r="CC8" i="8" s="1"/>
  <c r="CD8" i="8"/>
  <c r="BY8" i="8"/>
  <c r="BW8" i="8" s="1"/>
  <c r="BX8" i="8"/>
  <c r="BV8" i="8"/>
  <c r="BQ8" i="8"/>
  <c r="BP8" i="8"/>
  <c r="BN8" i="8"/>
  <c r="BI8" i="8"/>
  <c r="BH8" i="8"/>
  <c r="BF8" i="8"/>
  <c r="CG7" i="8"/>
  <c r="CF7" i="8"/>
  <c r="CC7" i="8" s="1"/>
  <c r="CD7" i="8"/>
  <c r="BY7" i="8"/>
  <c r="BX7" i="8"/>
  <c r="BV7" i="8"/>
  <c r="BQ7" i="8"/>
  <c r="BP7" i="8"/>
  <c r="BO7" i="8" s="1"/>
  <c r="BN7" i="8"/>
  <c r="BM7" i="8"/>
  <c r="BI7" i="8"/>
  <c r="BH7" i="8"/>
  <c r="BF7" i="8"/>
  <c r="BE7" i="8"/>
  <c r="CG6" i="8"/>
  <c r="CF6" i="8"/>
  <c r="CD6" i="8"/>
  <c r="BY6" i="8"/>
  <c r="BX6" i="8"/>
  <c r="BW6" i="8" s="1"/>
  <c r="BV6" i="8"/>
  <c r="BQ6" i="8"/>
  <c r="BP6" i="8"/>
  <c r="BM6" i="8" s="1"/>
  <c r="BO6" i="8"/>
  <c r="BN6" i="8"/>
  <c r="BI6" i="8"/>
  <c r="BH6" i="8"/>
  <c r="BE6" i="8" s="1"/>
  <c r="BF6" i="8"/>
  <c r="CG5" i="8"/>
  <c r="CE5" i="8" s="1"/>
  <c r="CF5" i="8"/>
  <c r="CC5" i="8" s="1"/>
  <c r="CD5" i="8"/>
  <c r="BY5" i="8"/>
  <c r="BX5" i="8"/>
  <c r="BV5" i="8"/>
  <c r="BQ5" i="8"/>
  <c r="BP5" i="8"/>
  <c r="BN5" i="8"/>
  <c r="BI5" i="8"/>
  <c r="BH5" i="8"/>
  <c r="BF5" i="8"/>
  <c r="H5" i="8"/>
  <c r="H6" i="8" s="1"/>
  <c r="H7" i="8" s="1"/>
  <c r="H8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CG4" i="8"/>
  <c r="CF4" i="8"/>
  <c r="CD4" i="8"/>
  <c r="BY4" i="8"/>
  <c r="BX4" i="8"/>
  <c r="BV4" i="8"/>
  <c r="BQ4" i="8"/>
  <c r="BP4" i="8"/>
  <c r="BN4" i="8"/>
  <c r="BI4" i="8"/>
  <c r="BH4" i="8"/>
  <c r="BG4" i="8"/>
  <c r="BF4" i="8"/>
  <c r="L4" i="8"/>
  <c r="J4" i="8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BE17" i="8" l="1"/>
  <c r="BM17" i="8"/>
  <c r="BU17" i="8"/>
  <c r="BW4" i="8"/>
  <c r="BO33" i="8"/>
  <c r="BE33" i="8"/>
  <c r="CE33" i="8"/>
  <c r="BY34" i="8"/>
  <c r="AG40" i="8" s="1"/>
  <c r="CC33" i="8"/>
  <c r="BW45" i="8"/>
  <c r="CC45" i="8"/>
  <c r="CE44" i="8"/>
  <c r="BG32" i="8"/>
  <c r="CC32" i="8"/>
  <c r="CC44" i="8"/>
  <c r="BE32" i="8"/>
  <c r="BG43" i="8"/>
  <c r="CE31" i="8"/>
  <c r="CG34" i="8"/>
  <c r="AG41" i="8" s="1"/>
  <c r="CE30" i="8"/>
  <c r="BE42" i="8"/>
  <c r="BH34" i="8"/>
  <c r="AF38" i="8" s="1"/>
  <c r="BG30" i="8"/>
  <c r="CC30" i="8"/>
  <c r="BF46" i="8"/>
  <c r="AD42" i="8" s="1"/>
  <c r="BO42" i="8"/>
  <c r="CE29" i="8"/>
  <c r="CC41" i="8"/>
  <c r="CC46" i="8" s="1"/>
  <c r="AC45" i="8" s="1"/>
  <c r="BE41" i="8"/>
  <c r="CC29" i="8"/>
  <c r="CE41" i="8"/>
  <c r="CC40" i="8"/>
  <c r="BV34" i="8"/>
  <c r="AD40" i="8" s="1"/>
  <c r="BF34" i="8"/>
  <c r="AD38" i="8" s="1"/>
  <c r="BG28" i="8"/>
  <c r="CD46" i="8"/>
  <c r="AD45" i="8" s="1"/>
  <c r="AD22" i="8" s="1"/>
  <c r="BN34" i="8"/>
  <c r="AD39" i="8" s="1"/>
  <c r="CD34" i="8"/>
  <c r="AD41" i="8" s="1"/>
  <c r="BE40" i="8"/>
  <c r="CG46" i="8"/>
  <c r="AG45" i="8" s="1"/>
  <c r="BV46" i="8"/>
  <c r="AD44" i="8" s="1"/>
  <c r="CE40" i="8"/>
  <c r="BE28" i="8"/>
  <c r="BU27" i="8"/>
  <c r="BO39" i="8"/>
  <c r="BU39" i="8"/>
  <c r="BE39" i="8"/>
  <c r="BW39" i="8"/>
  <c r="BW10" i="8"/>
  <c r="BG22" i="8"/>
  <c r="BO10" i="8"/>
  <c r="CE22" i="8"/>
  <c r="BG7" i="8"/>
  <c r="BG19" i="8"/>
  <c r="CE7" i="8"/>
  <c r="BY23" i="8"/>
  <c r="AG32" i="8" s="1"/>
  <c r="AG21" i="8" s="1"/>
  <c r="CE8" i="8"/>
  <c r="BO20" i="8"/>
  <c r="BG8" i="8"/>
  <c r="BW9" i="8"/>
  <c r="BG21" i="8"/>
  <c r="BE21" i="8"/>
  <c r="BU18" i="8"/>
  <c r="BF11" i="8"/>
  <c r="AD26" i="8" s="1"/>
  <c r="BY11" i="8"/>
  <c r="AG28" i="8" s="1"/>
  <c r="AG17" i="8" s="1"/>
  <c r="BG6" i="8"/>
  <c r="CE6" i="8"/>
  <c r="BU6" i="8"/>
  <c r="BV23" i="8"/>
  <c r="AD32" i="8" s="1"/>
  <c r="BF23" i="8"/>
  <c r="AD30" i="8" s="1"/>
  <c r="BN23" i="8"/>
  <c r="AD31" i="8" s="1"/>
  <c r="BO5" i="8"/>
  <c r="BU4" i="8"/>
  <c r="BM4" i="8"/>
  <c r="BI23" i="8"/>
  <c r="AG30" i="8" s="1"/>
  <c r="BV11" i="8"/>
  <c r="AD28" i="8" s="1"/>
  <c r="BN11" i="8"/>
  <c r="AD27" i="8" s="1"/>
  <c r="CG11" i="8"/>
  <c r="AG29" i="8" s="1"/>
  <c r="AG18" i="8" s="1"/>
  <c r="BH11" i="8"/>
  <c r="AF26" i="8" s="1"/>
  <c r="BM18" i="8"/>
  <c r="BU20" i="8"/>
  <c r="BO21" i="8"/>
  <c r="BM21" i="8"/>
  <c r="CG23" i="8"/>
  <c r="AG33" i="8" s="1"/>
  <c r="BW33" i="8"/>
  <c r="BU33" i="8"/>
  <c r="BO43" i="8"/>
  <c r="BW32" i="8"/>
  <c r="BU32" i="8"/>
  <c r="BW5" i="8"/>
  <c r="BU5" i="8"/>
  <c r="BG16" i="8"/>
  <c r="BE16" i="8"/>
  <c r="CE17" i="8"/>
  <c r="CE23" i="8" s="1"/>
  <c r="AE33" i="8" s="1"/>
  <c r="CC17" i="8"/>
  <c r="CC23" i="8" s="1"/>
  <c r="AC33" i="8" s="1"/>
  <c r="BW41" i="8"/>
  <c r="BU41" i="8"/>
  <c r="BM10" i="8"/>
  <c r="BI11" i="8"/>
  <c r="AG26" i="8" s="1"/>
  <c r="BX11" i="8"/>
  <c r="AF28" i="8" s="1"/>
  <c r="BG5" i="8"/>
  <c r="BG11" i="8" s="1"/>
  <c r="AE26" i="8" s="1"/>
  <c r="BE5" i="8"/>
  <c r="BO8" i="8"/>
  <c r="BM8" i="8"/>
  <c r="CE9" i="8"/>
  <c r="CC9" i="8"/>
  <c r="BQ11" i="8"/>
  <c r="AG27" i="8" s="1"/>
  <c r="BE19" i="8"/>
  <c r="BG20" i="8"/>
  <c r="BE20" i="8"/>
  <c r="BW28" i="8"/>
  <c r="BX34" i="8"/>
  <c r="AF40" i="8" s="1"/>
  <c r="BU28" i="8"/>
  <c r="BO30" i="8"/>
  <c r="BG39" i="8"/>
  <c r="BI46" i="8"/>
  <c r="AG42" i="8" s="1"/>
  <c r="BX46" i="8"/>
  <c r="AF44" i="8" s="1"/>
  <c r="AH44" i="8" s="1"/>
  <c r="BO40" i="8"/>
  <c r="BW42" i="8"/>
  <c r="BU42" i="8"/>
  <c r="BW23" i="8"/>
  <c r="AE32" i="8" s="1"/>
  <c r="BO19" i="8"/>
  <c r="BM19" i="8"/>
  <c r="BW19" i="8"/>
  <c r="BU19" i="8"/>
  <c r="BH23" i="8"/>
  <c r="AF30" i="8" s="1"/>
  <c r="BQ34" i="8"/>
  <c r="AG39" i="8" s="1"/>
  <c r="BN46" i="8"/>
  <c r="AD43" i="8" s="1"/>
  <c r="BW43" i="8"/>
  <c r="BU43" i="8"/>
  <c r="BG27" i="8"/>
  <c r="BI34" i="8"/>
  <c r="AG38" i="8" s="1"/>
  <c r="CD11" i="8"/>
  <c r="AD29" i="8" s="1"/>
  <c r="BE10" i="8"/>
  <c r="BW29" i="8"/>
  <c r="BU29" i="8"/>
  <c r="BP11" i="8"/>
  <c r="AF27" i="8" s="1"/>
  <c r="BO4" i="8"/>
  <c r="BO11" i="8" s="1"/>
  <c r="AE27" i="8" s="1"/>
  <c r="CF11" i="8"/>
  <c r="AF29" i="8" s="1"/>
  <c r="CE4" i="8"/>
  <c r="CC4" i="8"/>
  <c r="BE8" i="8"/>
  <c r="BQ23" i="8"/>
  <c r="AG31" i="8" s="1"/>
  <c r="BO16" i="8"/>
  <c r="BM16" i="8"/>
  <c r="BP23" i="8"/>
  <c r="AF31" i="8" s="1"/>
  <c r="BW30" i="8"/>
  <c r="BU30" i="8"/>
  <c r="BO9" i="8"/>
  <c r="BM9" i="8"/>
  <c r="CE10" i="8"/>
  <c r="CC10" i="8"/>
  <c r="BM5" i="8"/>
  <c r="BU9" i="8"/>
  <c r="BE4" i="8"/>
  <c r="CC6" i="8"/>
  <c r="BW7" i="8"/>
  <c r="BU7" i="8"/>
  <c r="BU8" i="8"/>
  <c r="CE21" i="8"/>
  <c r="BE27" i="8"/>
  <c r="BO28" i="8"/>
  <c r="BW31" i="8"/>
  <c r="BU31" i="8"/>
  <c r="BQ46" i="8"/>
  <c r="AG43" i="8" s="1"/>
  <c r="AH43" i="8" s="1"/>
  <c r="BW40" i="8"/>
  <c r="BU40" i="8"/>
  <c r="BO41" i="8"/>
  <c r="BU21" i="8"/>
  <c r="CF23" i="8"/>
  <c r="AF33" i="8" s="1"/>
  <c r="CF34" i="8"/>
  <c r="AF41" i="8" s="1"/>
  <c r="CF46" i="8"/>
  <c r="AF45" i="8" s="1"/>
  <c r="BG45" i="8"/>
  <c r="BH46" i="8"/>
  <c r="AF42" i="8" s="1"/>
  <c r="BX23" i="8"/>
  <c r="AF32" i="8" s="1"/>
  <c r="BU44" i="8"/>
  <c r="BU45" i="8"/>
  <c r="BU16" i="8"/>
  <c r="BE18" i="8"/>
  <c r="CC19" i="8"/>
  <c r="BM20" i="8"/>
  <c r="CC21" i="8"/>
  <c r="BM28" i="8"/>
  <c r="BM29" i="8"/>
  <c r="BM30" i="8"/>
  <c r="BM31" i="8"/>
  <c r="BM32" i="8"/>
  <c r="BM33" i="8"/>
  <c r="BM40" i="8"/>
  <c r="BM41" i="8"/>
  <c r="BM42" i="8"/>
  <c r="BM43" i="8"/>
  <c r="BM44" i="8"/>
  <c r="BM45" i="8"/>
  <c r="AG33" i="7"/>
  <c r="AF33" i="7"/>
  <c r="AE33" i="7"/>
  <c r="AD33" i="7"/>
  <c r="AG22" i="8" l="1"/>
  <c r="CE34" i="8"/>
  <c r="AE41" i="8" s="1"/>
  <c r="AH45" i="8"/>
  <c r="BE34" i="8"/>
  <c r="AC38" i="8" s="1"/>
  <c r="AA38" i="8" s="1"/>
  <c r="AH38" i="8"/>
  <c r="CE46" i="8"/>
  <c r="AE45" i="8" s="1"/>
  <c r="AB45" i="8" s="1"/>
  <c r="AD21" i="8"/>
  <c r="BM46" i="8"/>
  <c r="AC43" i="8" s="1"/>
  <c r="AA43" i="8" s="1"/>
  <c r="BO34" i="8"/>
  <c r="AE39" i="8" s="1"/>
  <c r="AE16" i="8" s="1"/>
  <c r="AD17" i="8"/>
  <c r="BG34" i="8"/>
  <c r="AE38" i="8" s="1"/>
  <c r="AD19" i="8"/>
  <c r="CC34" i="8"/>
  <c r="AC41" i="8" s="1"/>
  <c r="BE46" i="8"/>
  <c r="AC42" i="8" s="1"/>
  <c r="AA42" i="8" s="1"/>
  <c r="BM34" i="8"/>
  <c r="AC39" i="8" s="1"/>
  <c r="BW34" i="8"/>
  <c r="AE40" i="8" s="1"/>
  <c r="AD16" i="8"/>
  <c r="AD15" i="8"/>
  <c r="AD18" i="8"/>
  <c r="AH42" i="8"/>
  <c r="AE22" i="8"/>
  <c r="BW46" i="8"/>
  <c r="AE44" i="8" s="1"/>
  <c r="AE21" i="8" s="1"/>
  <c r="BU34" i="8"/>
  <c r="AC40" i="8" s="1"/>
  <c r="BO46" i="8"/>
  <c r="AE43" i="8" s="1"/>
  <c r="AB43" i="8" s="1"/>
  <c r="BU46" i="8"/>
  <c r="AC44" i="8" s="1"/>
  <c r="CE11" i="8"/>
  <c r="AE29" i="8" s="1"/>
  <c r="AE18" i="8" s="1"/>
  <c r="CC11" i="8"/>
  <c r="AC29" i="8" s="1"/>
  <c r="BO23" i="8"/>
  <c r="AE31" i="8" s="1"/>
  <c r="BU23" i="8"/>
  <c r="AC32" i="8" s="1"/>
  <c r="BG23" i="8"/>
  <c r="AE30" i="8" s="1"/>
  <c r="BW11" i="8"/>
  <c r="AE28" i="8" s="1"/>
  <c r="BM11" i="8"/>
  <c r="AC27" i="8" s="1"/>
  <c r="AA27" i="8" s="1"/>
  <c r="AD20" i="8"/>
  <c r="AG19" i="8"/>
  <c r="BU11" i="8"/>
  <c r="AC28" i="8" s="1"/>
  <c r="AB33" i="8"/>
  <c r="AC22" i="8"/>
  <c r="AA33" i="8"/>
  <c r="AH32" i="8"/>
  <c r="AH21" i="8" s="1"/>
  <c r="AF21" i="8"/>
  <c r="AH29" i="8"/>
  <c r="AH18" i="8" s="1"/>
  <c r="AF18" i="8"/>
  <c r="BE23" i="8"/>
  <c r="AC30" i="8" s="1"/>
  <c r="AH31" i="8"/>
  <c r="AH20" i="8" s="1"/>
  <c r="AF20" i="8"/>
  <c r="AF15" i="8"/>
  <c r="AH26" i="8"/>
  <c r="BM23" i="8"/>
  <c r="AC31" i="8" s="1"/>
  <c r="AF16" i="8"/>
  <c r="AH27" i="8"/>
  <c r="AH16" i="8" s="1"/>
  <c r="AH30" i="8"/>
  <c r="AH19" i="8" s="1"/>
  <c r="AF19" i="8"/>
  <c r="AA45" i="8"/>
  <c r="BE11" i="8"/>
  <c r="AC26" i="8" s="1"/>
  <c r="BG46" i="8"/>
  <c r="AE42" i="8" s="1"/>
  <c r="AH28" i="8"/>
  <c r="AH17" i="8" s="1"/>
  <c r="AF17" i="8"/>
  <c r="AF22" i="8"/>
  <c r="AH33" i="8"/>
  <c r="AG20" i="8"/>
  <c r="AG16" i="8"/>
  <c r="AG15" i="8"/>
  <c r="AH41" i="7"/>
  <c r="AH40" i="7"/>
  <c r="AH39" i="7"/>
  <c r="AB38" i="8" l="1"/>
  <c r="AH22" i="8"/>
  <c r="AE15" i="8"/>
  <c r="AB41" i="8"/>
  <c r="AH15" i="8"/>
  <c r="AB39" i="8"/>
  <c r="AA41" i="8"/>
  <c r="AE17" i="8"/>
  <c r="AB40" i="8"/>
  <c r="AB42" i="8"/>
  <c r="AA39" i="8"/>
  <c r="AB44" i="8"/>
  <c r="AA44" i="8"/>
  <c r="AC21" i="8"/>
  <c r="AB21" i="8" s="1"/>
  <c r="AE20" i="8"/>
  <c r="AA40" i="8"/>
  <c r="AC17" i="8"/>
  <c r="AA17" i="8" s="1"/>
  <c r="AB29" i="8"/>
  <c r="AA29" i="8"/>
  <c r="AC18" i="8"/>
  <c r="AB18" i="8" s="1"/>
  <c r="AB32" i="8"/>
  <c r="AA32" i="8"/>
  <c r="AB27" i="8"/>
  <c r="AC16" i="8"/>
  <c r="AB16" i="8" s="1"/>
  <c r="AA28" i="8"/>
  <c r="AB28" i="8"/>
  <c r="AB31" i="8"/>
  <c r="AC20" i="8"/>
  <c r="AA31" i="8"/>
  <c r="AB22" i="8"/>
  <c r="AA22" i="8"/>
  <c r="AB30" i="8"/>
  <c r="AC19" i="8"/>
  <c r="AA30" i="8"/>
  <c r="AE19" i="8"/>
  <c r="AB26" i="8"/>
  <c r="AA26" i="8"/>
  <c r="AC15" i="8"/>
  <c r="B17" i="7"/>
  <c r="B16" i="7"/>
  <c r="B10" i="7"/>
  <c r="B9" i="7"/>
  <c r="AA21" i="8" l="1"/>
  <c r="AB17" i="8"/>
  <c r="AA18" i="8"/>
  <c r="AA16" i="8"/>
  <c r="AB15" i="8"/>
  <c r="AA15" i="8"/>
  <c r="AA20" i="8"/>
  <c r="AB20" i="8"/>
  <c r="AB19" i="8"/>
  <c r="AA19" i="8"/>
  <c r="E55" i="7"/>
  <c r="E54" i="7"/>
  <c r="E53" i="7"/>
  <c r="E51" i="7"/>
  <c r="E50" i="7"/>
  <c r="E49" i="7"/>
  <c r="CG45" i="7"/>
  <c r="CF45" i="7"/>
  <c r="CE45" i="7" s="1"/>
  <c r="CD45" i="7"/>
  <c r="CC45" i="7"/>
  <c r="BY45" i="7"/>
  <c r="BX45" i="7"/>
  <c r="BV45" i="7"/>
  <c r="BS45" i="7"/>
  <c r="BQ45" i="7"/>
  <c r="BP45" i="7"/>
  <c r="BN45" i="7"/>
  <c r="BI45" i="7"/>
  <c r="BH45" i="7"/>
  <c r="BG45" i="7"/>
  <c r="BF45" i="7"/>
  <c r="BC45" i="7"/>
  <c r="CG44" i="7"/>
  <c r="CF44" i="7"/>
  <c r="CE44" i="7" s="1"/>
  <c r="CD44" i="7"/>
  <c r="CC44" i="7"/>
  <c r="BY44" i="7"/>
  <c r="BX44" i="7"/>
  <c r="BV44" i="7"/>
  <c r="BQ44" i="7"/>
  <c r="BP44" i="7"/>
  <c r="BN44" i="7"/>
  <c r="BI44" i="7"/>
  <c r="BH44" i="7"/>
  <c r="BF44" i="7"/>
  <c r="CG43" i="7"/>
  <c r="CF43" i="7"/>
  <c r="CE43" i="7" s="1"/>
  <c r="CD43" i="7"/>
  <c r="CC43" i="7"/>
  <c r="BY43" i="7"/>
  <c r="BX43" i="7"/>
  <c r="BV43" i="7"/>
  <c r="BQ43" i="7"/>
  <c r="BP43" i="7"/>
  <c r="BN43" i="7"/>
  <c r="BI43" i="7"/>
  <c r="BH43" i="7"/>
  <c r="BG43" i="7"/>
  <c r="BF43" i="7"/>
  <c r="CG42" i="7"/>
  <c r="CF42" i="7"/>
  <c r="CE42" i="7" s="1"/>
  <c r="CD42" i="7"/>
  <c r="CC42" i="7"/>
  <c r="BY42" i="7"/>
  <c r="BX42" i="7"/>
  <c r="BV42" i="7"/>
  <c r="BQ42" i="7"/>
  <c r="BP42" i="7"/>
  <c r="BN42" i="7"/>
  <c r="BI42" i="7"/>
  <c r="BH42" i="7"/>
  <c r="BE42" i="7" s="1"/>
  <c r="BF42" i="7"/>
  <c r="CG41" i="7"/>
  <c r="CF41" i="7"/>
  <c r="CE41" i="7" s="1"/>
  <c r="CD41" i="7"/>
  <c r="CC41" i="7"/>
  <c r="CA41" i="7"/>
  <c r="CA42" i="7" s="1"/>
  <c r="CA43" i="7" s="1"/>
  <c r="CA44" i="7" s="1"/>
  <c r="CA45" i="7" s="1"/>
  <c r="BY41" i="7"/>
  <c r="BX41" i="7"/>
  <c r="BV41" i="7"/>
  <c r="BQ41" i="7"/>
  <c r="BP41" i="7"/>
  <c r="BN41" i="7"/>
  <c r="BI41" i="7"/>
  <c r="BH41" i="7"/>
  <c r="BE41" i="7" s="1"/>
  <c r="BG41" i="7"/>
  <c r="BF41" i="7"/>
  <c r="CG40" i="7"/>
  <c r="CF40" i="7"/>
  <c r="CE40" i="7" s="1"/>
  <c r="CD40" i="7"/>
  <c r="CC40" i="7"/>
  <c r="CA40" i="7"/>
  <c r="BY40" i="7"/>
  <c r="BX40" i="7"/>
  <c r="BV40" i="7"/>
  <c r="BS40" i="7"/>
  <c r="BS41" i="7" s="1"/>
  <c r="BS42" i="7" s="1"/>
  <c r="BS43" i="7" s="1"/>
  <c r="BS44" i="7" s="1"/>
  <c r="BQ40" i="7"/>
  <c r="BP40" i="7"/>
  <c r="BM40" i="7" s="1"/>
  <c r="BN40" i="7"/>
  <c r="BK40" i="7"/>
  <c r="BK41" i="7" s="1"/>
  <c r="BK42" i="7" s="1"/>
  <c r="BK43" i="7" s="1"/>
  <c r="BK44" i="7" s="1"/>
  <c r="BK45" i="7" s="1"/>
  <c r="BI40" i="7"/>
  <c r="BG40" i="7" s="1"/>
  <c r="BH40" i="7"/>
  <c r="BF40" i="7"/>
  <c r="BC40" i="7"/>
  <c r="BC41" i="7" s="1"/>
  <c r="BC42" i="7" s="1"/>
  <c r="BC43" i="7" s="1"/>
  <c r="BC44" i="7" s="1"/>
  <c r="CG39" i="7"/>
  <c r="CG46" i="7" s="1"/>
  <c r="AG45" i="7" s="1"/>
  <c r="CF39" i="7"/>
  <c r="CD39" i="7"/>
  <c r="BY39" i="7"/>
  <c r="BX39" i="7"/>
  <c r="BW39" i="7" s="1"/>
  <c r="BV39" i="7"/>
  <c r="BQ39" i="7"/>
  <c r="BP39" i="7"/>
  <c r="BN39" i="7"/>
  <c r="BI39" i="7"/>
  <c r="BH39" i="7"/>
  <c r="BG39" i="7"/>
  <c r="BF39" i="7"/>
  <c r="BE39" i="7"/>
  <c r="CG33" i="7"/>
  <c r="CF33" i="7"/>
  <c r="CD33" i="7"/>
  <c r="BY33" i="7"/>
  <c r="BX33" i="7"/>
  <c r="BV33" i="7"/>
  <c r="BQ33" i="7"/>
  <c r="BP33" i="7"/>
  <c r="BN33" i="7"/>
  <c r="BI33" i="7"/>
  <c r="BH33" i="7"/>
  <c r="BE33" i="7" s="1"/>
  <c r="BG33" i="7"/>
  <c r="BF33" i="7"/>
  <c r="CG32" i="7"/>
  <c r="CF32" i="7"/>
  <c r="CE32" i="7"/>
  <c r="CD32" i="7"/>
  <c r="CC32" i="7"/>
  <c r="BY32" i="7"/>
  <c r="BX32" i="7"/>
  <c r="BV32" i="7"/>
  <c r="BQ32" i="7"/>
  <c r="BP32" i="7"/>
  <c r="BN32" i="7"/>
  <c r="BI32" i="7"/>
  <c r="BH32" i="7"/>
  <c r="BF32" i="7"/>
  <c r="CG31" i="7"/>
  <c r="CF31" i="7"/>
  <c r="CD31" i="7"/>
  <c r="BY31" i="7"/>
  <c r="BX31" i="7"/>
  <c r="BW31" i="7" s="1"/>
  <c r="BV31" i="7"/>
  <c r="BQ31" i="7"/>
  <c r="BO31" i="7" s="1"/>
  <c r="BP31" i="7"/>
  <c r="BN31" i="7"/>
  <c r="BI31" i="7"/>
  <c r="BH31" i="7"/>
  <c r="BF31" i="7"/>
  <c r="CG30" i="7"/>
  <c r="CE30" i="7" s="1"/>
  <c r="CF30" i="7"/>
  <c r="CC30" i="7" s="1"/>
  <c r="CD30" i="7"/>
  <c r="BY30" i="7"/>
  <c r="BX30" i="7"/>
  <c r="BV30" i="7"/>
  <c r="BQ30" i="7"/>
  <c r="BP30" i="7"/>
  <c r="BN30" i="7"/>
  <c r="BI30" i="7"/>
  <c r="BH30" i="7"/>
  <c r="BE30" i="7" s="1"/>
  <c r="BF30" i="7"/>
  <c r="CG29" i="7"/>
  <c r="CF29" i="7"/>
  <c r="CD29" i="7"/>
  <c r="CA29" i="7"/>
  <c r="CA30" i="7" s="1"/>
  <c r="CA31" i="7" s="1"/>
  <c r="CA32" i="7" s="1"/>
  <c r="CA33" i="7" s="1"/>
  <c r="BY29" i="7"/>
  <c r="BX29" i="7"/>
  <c r="BV29" i="7"/>
  <c r="BQ29" i="7"/>
  <c r="BP29" i="7"/>
  <c r="BN29" i="7"/>
  <c r="BK29" i="7"/>
  <c r="BK30" i="7" s="1"/>
  <c r="BK31" i="7" s="1"/>
  <c r="BK32" i="7" s="1"/>
  <c r="BK33" i="7" s="1"/>
  <c r="BI29" i="7"/>
  <c r="BH29" i="7"/>
  <c r="BF29" i="7"/>
  <c r="BC29" i="7"/>
  <c r="BC30" i="7" s="1"/>
  <c r="BC31" i="7" s="1"/>
  <c r="BC32" i="7" s="1"/>
  <c r="BC33" i="7" s="1"/>
  <c r="CG28" i="7"/>
  <c r="CF28" i="7"/>
  <c r="CD28" i="7"/>
  <c r="CA28" i="7"/>
  <c r="BY28" i="7"/>
  <c r="BX28" i="7"/>
  <c r="BV28" i="7"/>
  <c r="BU28" i="7"/>
  <c r="BS28" i="7"/>
  <c r="BS29" i="7" s="1"/>
  <c r="BS30" i="7" s="1"/>
  <c r="BS31" i="7" s="1"/>
  <c r="BS32" i="7" s="1"/>
  <c r="BS33" i="7" s="1"/>
  <c r="BQ28" i="7"/>
  <c r="BP28" i="7"/>
  <c r="BM28" i="7" s="1"/>
  <c r="BN28" i="7"/>
  <c r="BK28" i="7"/>
  <c r="BI28" i="7"/>
  <c r="BG28" i="7" s="1"/>
  <c r="BH28" i="7"/>
  <c r="BE28" i="7" s="1"/>
  <c r="BF28" i="7"/>
  <c r="BC28" i="7"/>
  <c r="CG27" i="7"/>
  <c r="CF27" i="7"/>
  <c r="CE27" i="7" s="1"/>
  <c r="CD27" i="7"/>
  <c r="CC27" i="7"/>
  <c r="BY27" i="7"/>
  <c r="BX27" i="7"/>
  <c r="BV27" i="7"/>
  <c r="BQ27" i="7"/>
  <c r="BO27" i="7" s="1"/>
  <c r="BP27" i="7"/>
  <c r="BM27" i="7" s="1"/>
  <c r="BN27" i="7"/>
  <c r="BI27" i="7"/>
  <c r="BG27" i="7" s="1"/>
  <c r="BH27" i="7"/>
  <c r="BF27" i="7"/>
  <c r="CG22" i="7"/>
  <c r="CF22" i="7"/>
  <c r="CE22" i="7"/>
  <c r="CD22" i="7"/>
  <c r="CC22" i="7"/>
  <c r="BY22" i="7"/>
  <c r="BX22" i="7"/>
  <c r="BW22" i="7"/>
  <c r="BV22" i="7"/>
  <c r="BQ22" i="7"/>
  <c r="BO22" i="7" s="1"/>
  <c r="BP22" i="7"/>
  <c r="BN22" i="7"/>
  <c r="BI22" i="7"/>
  <c r="BH22" i="7"/>
  <c r="BF22" i="7"/>
  <c r="CG21" i="7"/>
  <c r="CF21" i="7"/>
  <c r="CC21" i="7" s="1"/>
  <c r="CD21" i="7"/>
  <c r="BY21" i="7"/>
  <c r="BX21" i="7"/>
  <c r="BV21" i="7"/>
  <c r="BQ21" i="7"/>
  <c r="BP21" i="7"/>
  <c r="BN21" i="7"/>
  <c r="BI21" i="7"/>
  <c r="BH21" i="7"/>
  <c r="BF21" i="7"/>
  <c r="R21" i="7"/>
  <c r="Q21" i="7"/>
  <c r="CG20" i="7"/>
  <c r="CF20" i="7"/>
  <c r="CE20" i="7"/>
  <c r="CD20" i="7"/>
  <c r="CC20" i="7"/>
  <c r="BY20" i="7"/>
  <c r="BX20" i="7"/>
  <c r="BV20" i="7"/>
  <c r="BU20" i="7"/>
  <c r="BQ20" i="7"/>
  <c r="BO20" i="7" s="1"/>
  <c r="BP20" i="7"/>
  <c r="BN20" i="7"/>
  <c r="BI20" i="7"/>
  <c r="BH20" i="7"/>
  <c r="BF20" i="7"/>
  <c r="BE20" i="7"/>
  <c r="R20" i="7"/>
  <c r="Q20" i="7"/>
  <c r="M20" i="7"/>
  <c r="I20" i="7"/>
  <c r="G20" i="7"/>
  <c r="E20" i="7"/>
  <c r="CG19" i="7"/>
  <c r="CF19" i="7"/>
  <c r="CC19" i="7" s="1"/>
  <c r="CE19" i="7"/>
  <c r="CD19" i="7"/>
  <c r="BY19" i="7"/>
  <c r="BX19" i="7"/>
  <c r="BV19" i="7"/>
  <c r="BQ19" i="7"/>
  <c r="BP19" i="7"/>
  <c r="BN19" i="7"/>
  <c r="BI19" i="7"/>
  <c r="BH19" i="7"/>
  <c r="BG19" i="7" s="1"/>
  <c r="BF19" i="7"/>
  <c r="R19" i="7"/>
  <c r="Q19" i="7"/>
  <c r="M19" i="7"/>
  <c r="CG18" i="7"/>
  <c r="CE18" i="7" s="1"/>
  <c r="CF18" i="7"/>
  <c r="CD18" i="7"/>
  <c r="CC18" i="7"/>
  <c r="BY18" i="7"/>
  <c r="BX18" i="7"/>
  <c r="BV18" i="7"/>
  <c r="BQ18" i="7"/>
  <c r="BP18" i="7"/>
  <c r="BM18" i="7" s="1"/>
  <c r="BO18" i="7"/>
  <c r="BN18" i="7"/>
  <c r="BI18" i="7"/>
  <c r="BH18" i="7"/>
  <c r="BE18" i="7" s="1"/>
  <c r="BF18" i="7"/>
  <c r="R18" i="7"/>
  <c r="Q18" i="7"/>
  <c r="M18" i="7"/>
  <c r="H18" i="7"/>
  <c r="H19" i="7" s="1"/>
  <c r="CG17" i="7"/>
  <c r="CF17" i="7"/>
  <c r="CE17" i="7" s="1"/>
  <c r="CD17" i="7"/>
  <c r="BY17" i="7"/>
  <c r="BX17" i="7"/>
  <c r="BV17" i="7"/>
  <c r="BQ17" i="7"/>
  <c r="BP17" i="7"/>
  <c r="BO17" i="7" s="1"/>
  <c r="BN17" i="7"/>
  <c r="BI17" i="7"/>
  <c r="BH17" i="7"/>
  <c r="BF17" i="7"/>
  <c r="R17" i="7"/>
  <c r="Q17" i="7"/>
  <c r="M17" i="7"/>
  <c r="CG16" i="7"/>
  <c r="CG23" i="7" s="1"/>
  <c r="AG22" i="7" s="1"/>
  <c r="CF16" i="7"/>
  <c r="CD16" i="7"/>
  <c r="CD23" i="7" s="1"/>
  <c r="BY16" i="7"/>
  <c r="BW16" i="7" s="1"/>
  <c r="BX16" i="7"/>
  <c r="BV16" i="7"/>
  <c r="BQ16" i="7"/>
  <c r="BP16" i="7"/>
  <c r="BO16" i="7" s="1"/>
  <c r="BN16" i="7"/>
  <c r="BI16" i="7"/>
  <c r="BI23" i="7" s="1"/>
  <c r="BH16" i="7"/>
  <c r="BF16" i="7"/>
  <c r="R16" i="7"/>
  <c r="Q16" i="7"/>
  <c r="M16" i="7"/>
  <c r="R15" i="7"/>
  <c r="Q15" i="7"/>
  <c r="M15" i="7"/>
  <c r="H11" i="7"/>
  <c r="H12" i="7" s="1"/>
  <c r="H13" i="7" s="1"/>
  <c r="H14" i="7" s="1"/>
  <c r="H15" i="7" s="1"/>
  <c r="B11" i="7"/>
  <c r="B12" i="7" s="1"/>
  <c r="B13" i="7" s="1"/>
  <c r="B14" i="7" s="1"/>
  <c r="B15" i="7" s="1"/>
  <c r="CG10" i="7"/>
  <c r="CF10" i="7"/>
  <c r="CD10" i="7"/>
  <c r="BY10" i="7"/>
  <c r="BW10" i="7" s="1"/>
  <c r="BX10" i="7"/>
  <c r="BV10" i="7"/>
  <c r="BU10" i="7"/>
  <c r="BQ10" i="7"/>
  <c r="BP10" i="7"/>
  <c r="BN10" i="7"/>
  <c r="BI10" i="7"/>
  <c r="BH10" i="7"/>
  <c r="BE10" i="7" s="1"/>
  <c r="BG10" i="7"/>
  <c r="BF10" i="7"/>
  <c r="CG9" i="7"/>
  <c r="CF9" i="7"/>
  <c r="CC9" i="7" s="1"/>
  <c r="CE9" i="7"/>
  <c r="CD9" i="7"/>
  <c r="BY9" i="7"/>
  <c r="BX9" i="7"/>
  <c r="BV9" i="7"/>
  <c r="BQ9" i="7"/>
  <c r="BP9" i="7"/>
  <c r="BO9" i="7" s="1"/>
  <c r="BN9" i="7"/>
  <c r="BI9" i="7"/>
  <c r="BH9" i="7"/>
  <c r="BG9" i="7" s="1"/>
  <c r="BF9" i="7"/>
  <c r="CG8" i="7"/>
  <c r="CE8" i="7" s="1"/>
  <c r="CF8" i="7"/>
  <c r="CD8" i="7"/>
  <c r="BY8" i="7"/>
  <c r="BU8" i="7" s="1"/>
  <c r="BX8" i="7"/>
  <c r="BW8" i="7" s="1"/>
  <c r="BV8" i="7"/>
  <c r="BQ8" i="7"/>
  <c r="BP8" i="7"/>
  <c r="BO8" i="7" s="1"/>
  <c r="BN8" i="7"/>
  <c r="BM8" i="7"/>
  <c r="BI8" i="7"/>
  <c r="BH8" i="7"/>
  <c r="BF8" i="7"/>
  <c r="CG7" i="7"/>
  <c r="CF7" i="7"/>
  <c r="CD7" i="7"/>
  <c r="BY7" i="7"/>
  <c r="BX7" i="7"/>
  <c r="BV7" i="7"/>
  <c r="BQ7" i="7"/>
  <c r="BP7" i="7"/>
  <c r="BM7" i="7" s="1"/>
  <c r="BN7" i="7"/>
  <c r="BI7" i="7"/>
  <c r="BH7" i="7"/>
  <c r="BF7" i="7"/>
  <c r="CG6" i="7"/>
  <c r="CF6" i="7"/>
  <c r="CD6" i="7"/>
  <c r="BY6" i="7"/>
  <c r="BX6" i="7"/>
  <c r="BV6" i="7"/>
  <c r="BQ6" i="7"/>
  <c r="BP6" i="7"/>
  <c r="BN6" i="7"/>
  <c r="BI6" i="7"/>
  <c r="BH6" i="7"/>
  <c r="BE6" i="7" s="1"/>
  <c r="BF6" i="7"/>
  <c r="CG5" i="7"/>
  <c r="CF5" i="7"/>
  <c r="CE5" i="7" s="1"/>
  <c r="CD5" i="7"/>
  <c r="BY5" i="7"/>
  <c r="BW5" i="7" s="1"/>
  <c r="BX5" i="7"/>
  <c r="BV5" i="7"/>
  <c r="BU5" i="7"/>
  <c r="BQ5" i="7"/>
  <c r="BP5" i="7"/>
  <c r="BN5" i="7"/>
  <c r="BI5" i="7"/>
  <c r="BG5" i="7" s="1"/>
  <c r="BH5" i="7"/>
  <c r="BE5" i="7" s="1"/>
  <c r="BF5" i="7"/>
  <c r="H5" i="7"/>
  <c r="H6" i="7" s="1"/>
  <c r="H7" i="7" s="1"/>
  <c r="H8" i="7" s="1"/>
  <c r="B5" i="7"/>
  <c r="B6" i="7" s="1"/>
  <c r="B7" i="7" s="1"/>
  <c r="B8" i="7" s="1"/>
  <c r="CG4" i="7"/>
  <c r="CF4" i="7"/>
  <c r="CD4" i="7"/>
  <c r="BY4" i="7"/>
  <c r="BU4" i="7" s="1"/>
  <c r="BX4" i="7"/>
  <c r="BW4" i="7" s="1"/>
  <c r="BV4" i="7"/>
  <c r="BQ4" i="7"/>
  <c r="BP4" i="7"/>
  <c r="BN4" i="7"/>
  <c r="BI4" i="7"/>
  <c r="BG4" i="7" s="1"/>
  <c r="BH4" i="7"/>
  <c r="BF4" i="7"/>
  <c r="BE4" i="7"/>
  <c r="L4" i="7"/>
  <c r="J4" i="7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BO33" i="7" l="1"/>
  <c r="BE45" i="7"/>
  <c r="BU32" i="7"/>
  <c r="BM32" i="7"/>
  <c r="BO32" i="7"/>
  <c r="BE44" i="7"/>
  <c r="BP46" i="7"/>
  <c r="AF43" i="7" s="1"/>
  <c r="BQ46" i="7"/>
  <c r="AG43" i="7" s="1"/>
  <c r="BG32" i="7"/>
  <c r="BU31" i="7"/>
  <c r="BY46" i="7"/>
  <c r="AG44" i="7" s="1"/>
  <c r="BE43" i="7"/>
  <c r="BG30" i="7"/>
  <c r="BH46" i="7"/>
  <c r="AF42" i="7" s="1"/>
  <c r="BU30" i="7"/>
  <c r="CE29" i="7"/>
  <c r="CG34" i="7"/>
  <c r="AG41" i="7" s="1"/>
  <c r="BO29" i="7"/>
  <c r="BG29" i="7"/>
  <c r="BE40" i="7"/>
  <c r="BE46" i="7" s="1"/>
  <c r="AC42" i="7" s="1"/>
  <c r="BO40" i="7"/>
  <c r="BF46" i="7"/>
  <c r="AD42" i="7" s="1"/>
  <c r="BI46" i="7"/>
  <c r="AG42" i="7" s="1"/>
  <c r="AH42" i="7" s="1"/>
  <c r="CE28" i="7"/>
  <c r="BF34" i="7"/>
  <c r="AD38" i="7" s="1"/>
  <c r="BN34" i="7"/>
  <c r="AD39" i="7" s="1"/>
  <c r="CC28" i="7"/>
  <c r="CD34" i="7"/>
  <c r="AD41" i="7" s="1"/>
  <c r="BM39" i="7"/>
  <c r="AH43" i="7"/>
  <c r="BV34" i="7"/>
  <c r="AD40" i="7" s="1"/>
  <c r="BO39" i="7"/>
  <c r="BV46" i="7"/>
  <c r="AD44" i="7" s="1"/>
  <c r="BP34" i="7"/>
  <c r="AF39" i="7" s="1"/>
  <c r="BU39" i="7"/>
  <c r="CE10" i="7"/>
  <c r="BE22" i="7"/>
  <c r="BU22" i="7"/>
  <c r="BM9" i="7"/>
  <c r="BM21" i="7"/>
  <c r="BE9" i="7"/>
  <c r="BW20" i="7"/>
  <c r="BG20" i="7"/>
  <c r="CC7" i="7"/>
  <c r="BO7" i="7"/>
  <c r="BO19" i="7"/>
  <c r="AG30" i="7"/>
  <c r="BU7" i="7"/>
  <c r="BW7" i="7"/>
  <c r="BE19" i="7"/>
  <c r="CE6" i="7"/>
  <c r="CC6" i="7"/>
  <c r="CG11" i="7"/>
  <c r="BG6" i="7"/>
  <c r="BV11" i="7"/>
  <c r="AD28" i="7" s="1"/>
  <c r="CC5" i="7"/>
  <c r="BQ23" i="7"/>
  <c r="BN23" i="7"/>
  <c r="AD31" i="7" s="1"/>
  <c r="BM17" i="7"/>
  <c r="BO5" i="7"/>
  <c r="BH11" i="7"/>
  <c r="AF26" i="7" s="1"/>
  <c r="BN11" i="7"/>
  <c r="AD27" i="7" s="1"/>
  <c r="BF23" i="7"/>
  <c r="BM16" i="7"/>
  <c r="BW9" i="7"/>
  <c r="BU9" i="7"/>
  <c r="CE16" i="7"/>
  <c r="CC16" i="7"/>
  <c r="CC23" i="7" s="1"/>
  <c r="AC33" i="7" s="1"/>
  <c r="CF23" i="7"/>
  <c r="BP23" i="7"/>
  <c r="AF31" i="7" s="1"/>
  <c r="CC31" i="7"/>
  <c r="CE31" i="7"/>
  <c r="BF11" i="7"/>
  <c r="BW6" i="7"/>
  <c r="BW11" i="7" s="1"/>
  <c r="AE28" i="7" s="1"/>
  <c r="BU6" i="7"/>
  <c r="BU11" i="7" s="1"/>
  <c r="AC28" i="7" s="1"/>
  <c r="BG17" i="7"/>
  <c r="BE17" i="7"/>
  <c r="BU17" i="7"/>
  <c r="BW17" i="7"/>
  <c r="BY34" i="7"/>
  <c r="AG40" i="7" s="1"/>
  <c r="BU27" i="7"/>
  <c r="BW27" i="7"/>
  <c r="CF34" i="7"/>
  <c r="AF41" i="7" s="1"/>
  <c r="CE39" i="7"/>
  <c r="CE46" i="7" s="1"/>
  <c r="AE45" i="7" s="1"/>
  <c r="CF46" i="7"/>
  <c r="AF45" i="7" s="1"/>
  <c r="AH45" i="7" s="1"/>
  <c r="CC39" i="7"/>
  <c r="CC46" i="7" s="1"/>
  <c r="AC45" i="7" s="1"/>
  <c r="BG7" i="7"/>
  <c r="BG11" i="7" s="1"/>
  <c r="BE7" i="7"/>
  <c r="BE11" i="7" s="1"/>
  <c r="AC26" i="7" s="1"/>
  <c r="BY11" i="7"/>
  <c r="AG28" i="7" s="1"/>
  <c r="BE16" i="7"/>
  <c r="BH23" i="7"/>
  <c r="AF30" i="7" s="1"/>
  <c r="BG16" i="7"/>
  <c r="BW19" i="7"/>
  <c r="BU19" i="7"/>
  <c r="BY23" i="7"/>
  <c r="BX23" i="7"/>
  <c r="AF32" i="7" s="1"/>
  <c r="BE21" i="7"/>
  <c r="BG21" i="7"/>
  <c r="BM30" i="7"/>
  <c r="BO30" i="7"/>
  <c r="BV23" i="7"/>
  <c r="BU21" i="7"/>
  <c r="BW21" i="7"/>
  <c r="CC4" i="7"/>
  <c r="CF11" i="7"/>
  <c r="CE4" i="7"/>
  <c r="BM6" i="7"/>
  <c r="BO6" i="7"/>
  <c r="BO10" i="7"/>
  <c r="BM10" i="7"/>
  <c r="BM4" i="7"/>
  <c r="BQ11" i="7"/>
  <c r="AG27" i="7" s="1"/>
  <c r="BG8" i="7"/>
  <c r="BE8" i="7"/>
  <c r="BW18" i="7"/>
  <c r="BU18" i="7"/>
  <c r="BM19" i="7"/>
  <c r="BM23" i="7" s="1"/>
  <c r="AC31" i="7" s="1"/>
  <c r="BW29" i="7"/>
  <c r="BU29" i="7"/>
  <c r="BE31" i="7"/>
  <c r="BG31" i="7"/>
  <c r="CE33" i="7"/>
  <c r="CC33" i="7"/>
  <c r="BW43" i="7"/>
  <c r="BU43" i="7"/>
  <c r="CD11" i="7"/>
  <c r="AD29" i="7" s="1"/>
  <c r="AD22" i="7"/>
  <c r="BH34" i="7"/>
  <c r="AF38" i="7" s="1"/>
  <c r="BI34" i="7"/>
  <c r="AG38" i="7" s="1"/>
  <c r="BW40" i="7"/>
  <c r="BU40" i="7"/>
  <c r="BW41" i="7"/>
  <c r="BU41" i="7"/>
  <c r="BO45" i="7"/>
  <c r="BM45" i="7"/>
  <c r="BP11" i="7"/>
  <c r="BO4" i="7"/>
  <c r="BM5" i="7"/>
  <c r="CC10" i="7"/>
  <c r="BI11" i="7"/>
  <c r="BX11" i="7"/>
  <c r="AF28" i="7" s="1"/>
  <c r="BU16" i="7"/>
  <c r="BM20" i="7"/>
  <c r="BG22" i="7"/>
  <c r="BX34" i="7"/>
  <c r="AF40" i="7" s="1"/>
  <c r="BW32" i="7"/>
  <c r="BM33" i="7"/>
  <c r="CD46" i="7"/>
  <c r="AD45" i="7" s="1"/>
  <c r="BO42" i="7"/>
  <c r="BM42" i="7"/>
  <c r="CC17" i="7"/>
  <c r="BM22" i="7"/>
  <c r="BE27" i="7"/>
  <c r="BE32" i="7"/>
  <c r="BO41" i="7"/>
  <c r="BM41" i="7"/>
  <c r="BW45" i="7"/>
  <c r="BU45" i="7"/>
  <c r="BO44" i="7"/>
  <c r="BM44" i="7"/>
  <c r="CE7" i="7"/>
  <c r="CC8" i="7"/>
  <c r="BG18" i="7"/>
  <c r="BO21" i="7"/>
  <c r="BO23" i="7" s="1"/>
  <c r="CE21" i="7"/>
  <c r="BW28" i="7"/>
  <c r="BE29" i="7"/>
  <c r="BM29" i="7"/>
  <c r="CC29" i="7"/>
  <c r="BW33" i="7"/>
  <c r="BU33" i="7"/>
  <c r="BG42" i="7"/>
  <c r="BW42" i="7"/>
  <c r="BU42" i="7"/>
  <c r="BQ34" i="7"/>
  <c r="AG39" i="7" s="1"/>
  <c r="BX46" i="7"/>
  <c r="AF44" i="7" s="1"/>
  <c r="BO43" i="7"/>
  <c r="BM43" i="7"/>
  <c r="BO28" i="7"/>
  <c r="BW30" i="7"/>
  <c r="BM31" i="7"/>
  <c r="BN46" i="7"/>
  <c r="AD43" i="7" s="1"/>
  <c r="BG44" i="7"/>
  <c r="BW44" i="7"/>
  <c r="BU44" i="7"/>
  <c r="O4" i="1"/>
  <c r="AG17" i="7" l="1"/>
  <c r="BG46" i="7"/>
  <c r="AE42" i="7" s="1"/>
  <c r="AB42" i="7" s="1"/>
  <c r="AH44" i="7"/>
  <c r="CE34" i="7"/>
  <c r="AE41" i="7" s="1"/>
  <c r="BG34" i="7"/>
  <c r="AE38" i="7" s="1"/>
  <c r="BO34" i="7"/>
  <c r="AE39" i="7" s="1"/>
  <c r="AD16" i="7"/>
  <c r="BM46" i="7"/>
  <c r="AC43" i="7" s="1"/>
  <c r="AA43" i="7" s="1"/>
  <c r="BM34" i="7"/>
  <c r="AC39" i="7" s="1"/>
  <c r="AB39" i="7" s="1"/>
  <c r="AA42" i="7"/>
  <c r="AG19" i="7"/>
  <c r="CC34" i="7"/>
  <c r="AC41" i="7" s="1"/>
  <c r="AA41" i="7" s="1"/>
  <c r="BU46" i="7"/>
  <c r="AC44" i="7" s="1"/>
  <c r="BW46" i="7"/>
  <c r="AE44" i="7" s="1"/>
  <c r="AD18" i="7"/>
  <c r="AF17" i="7"/>
  <c r="BO46" i="7"/>
  <c r="AE43" i="7" s="1"/>
  <c r="AD17" i="7"/>
  <c r="AD30" i="7"/>
  <c r="AD19" i="7" s="1"/>
  <c r="CE11" i="7"/>
  <c r="AE29" i="7" s="1"/>
  <c r="AE18" i="7" s="1"/>
  <c r="AF29" i="7"/>
  <c r="AH29" i="7" s="1"/>
  <c r="AH18" i="7" s="1"/>
  <c r="AG31" i="7"/>
  <c r="AG20" i="7" s="1"/>
  <c r="AG32" i="7"/>
  <c r="AG21" i="7" s="1"/>
  <c r="AE31" i="7"/>
  <c r="AD32" i="7"/>
  <c r="AD21" i="7" s="1"/>
  <c r="AD20" i="7"/>
  <c r="AG29" i="7"/>
  <c r="AG18" i="7" s="1"/>
  <c r="AF27" i="7"/>
  <c r="AF16" i="7" s="1"/>
  <c r="AA28" i="7"/>
  <c r="AB28" i="7"/>
  <c r="AD26" i="7"/>
  <c r="AD15" i="7" s="1"/>
  <c r="AG26" i="7"/>
  <c r="AH26" i="7" s="1"/>
  <c r="AH28" i="7"/>
  <c r="AH17" i="7" s="1"/>
  <c r="AE26" i="7"/>
  <c r="BW23" i="7"/>
  <c r="AG16" i="7"/>
  <c r="AA31" i="7"/>
  <c r="AH33" i="7"/>
  <c r="AH22" i="7" s="1"/>
  <c r="AF22" i="7"/>
  <c r="BU34" i="7"/>
  <c r="AC40" i="7" s="1"/>
  <c r="CE23" i="7"/>
  <c r="AE22" i="7" s="1"/>
  <c r="AF21" i="7"/>
  <c r="BU23" i="7"/>
  <c r="AC32" i="7" s="1"/>
  <c r="BW34" i="7"/>
  <c r="AE40" i="7" s="1"/>
  <c r="AE17" i="7" s="1"/>
  <c r="CC11" i="7"/>
  <c r="AC29" i="7" s="1"/>
  <c r="BG23" i="7"/>
  <c r="AB45" i="7"/>
  <c r="AA45" i="7"/>
  <c r="AA33" i="7"/>
  <c r="AC22" i="7"/>
  <c r="AH38" i="7"/>
  <c r="BM11" i="7"/>
  <c r="AC27" i="7" s="1"/>
  <c r="AH30" i="7"/>
  <c r="AH19" i="7" s="1"/>
  <c r="AF19" i="7"/>
  <c r="BO11" i="7"/>
  <c r="AE27" i="7" s="1"/>
  <c r="BE34" i="7"/>
  <c r="AC38" i="7" s="1"/>
  <c r="AC15" i="7" s="1"/>
  <c r="BE23" i="7"/>
  <c r="AC30" i="7" s="1"/>
  <c r="AF20" i="7"/>
  <c r="AF15" i="7"/>
  <c r="L4" i="6"/>
  <c r="AE16" i="7" l="1"/>
  <c r="AA39" i="7"/>
  <c r="AB43" i="7"/>
  <c r="AC20" i="7"/>
  <c r="AB44" i="7"/>
  <c r="AE15" i="7"/>
  <c r="AB41" i="7"/>
  <c r="AA44" i="7"/>
  <c r="AE20" i="7"/>
  <c r="AH15" i="7"/>
  <c r="AB40" i="7"/>
  <c r="AA40" i="7"/>
  <c r="AC17" i="7"/>
  <c r="AH32" i="7"/>
  <c r="AH21" i="7" s="1"/>
  <c r="AH31" i="7"/>
  <c r="AH20" i="7" s="1"/>
  <c r="AF18" i="7"/>
  <c r="AA26" i="7"/>
  <c r="AH27" i="7"/>
  <c r="AH16" i="7" s="1"/>
  <c r="AB31" i="7"/>
  <c r="AE30" i="7"/>
  <c r="AE19" i="7" s="1"/>
  <c r="AE32" i="7"/>
  <c r="AE21" i="7" s="1"/>
  <c r="AB26" i="7"/>
  <c r="AG15" i="7"/>
  <c r="AB27" i="7"/>
  <c r="AA27" i="7"/>
  <c r="AC16" i="7"/>
  <c r="AA29" i="7"/>
  <c r="AC18" i="7"/>
  <c r="AB29" i="7"/>
  <c r="AB15" i="7"/>
  <c r="AA15" i="7"/>
  <c r="AA20" i="7"/>
  <c r="AB20" i="7"/>
  <c r="AB22" i="7"/>
  <c r="AA22" i="7"/>
  <c r="AC19" i="7"/>
  <c r="AB30" i="7"/>
  <c r="AA30" i="7"/>
  <c r="AB38" i="7"/>
  <c r="AA38" i="7"/>
  <c r="AA32" i="7"/>
  <c r="AC21" i="7"/>
  <c r="AB33" i="7"/>
  <c r="L4" i="5"/>
  <c r="AB17" i="7" l="1"/>
  <c r="AA17" i="7"/>
  <c r="AB32" i="7"/>
  <c r="AB16" i="7"/>
  <c r="AA16" i="7"/>
  <c r="AB18" i="7"/>
  <c r="AA18" i="7"/>
  <c r="AB19" i="7"/>
  <c r="AA19" i="7"/>
  <c r="AA21" i="7"/>
  <c r="AB21" i="7"/>
  <c r="L4" i="4"/>
  <c r="E55" i="6"/>
  <c r="E54" i="6"/>
  <c r="E53" i="6"/>
  <c r="E51" i="6"/>
  <c r="E50" i="6"/>
  <c r="E49" i="6"/>
  <c r="CG45" i="6"/>
  <c r="CF45" i="6"/>
  <c r="CC45" i="6" s="1"/>
  <c r="CE45" i="6"/>
  <c r="CD45" i="6"/>
  <c r="BY45" i="6"/>
  <c r="BW45" i="6" s="1"/>
  <c r="BX45" i="6"/>
  <c r="BV45" i="6"/>
  <c r="BU45" i="6"/>
  <c r="BQ45" i="6"/>
  <c r="BP45" i="6"/>
  <c r="BO45" i="6" s="1"/>
  <c r="BN45" i="6"/>
  <c r="BI45" i="6"/>
  <c r="BH45" i="6"/>
  <c r="BE45" i="6" s="1"/>
  <c r="BF45" i="6"/>
  <c r="CG44" i="6"/>
  <c r="CF44" i="6"/>
  <c r="CE44" i="6" s="1"/>
  <c r="CD44" i="6"/>
  <c r="BY44" i="6"/>
  <c r="BX44" i="6"/>
  <c r="BW44" i="6" s="1"/>
  <c r="BV44" i="6"/>
  <c r="BQ44" i="6"/>
  <c r="BP44" i="6"/>
  <c r="BO44" i="6" s="1"/>
  <c r="BN44" i="6"/>
  <c r="BI44" i="6"/>
  <c r="BH44" i="6"/>
  <c r="BE44" i="6" s="1"/>
  <c r="BF44" i="6"/>
  <c r="CG43" i="6"/>
  <c r="CF43" i="6"/>
  <c r="CE43" i="6" s="1"/>
  <c r="CD43" i="6"/>
  <c r="BY43" i="6"/>
  <c r="BX43" i="6"/>
  <c r="BW43" i="6" s="1"/>
  <c r="BV43" i="6"/>
  <c r="BQ43" i="6"/>
  <c r="BP43" i="6"/>
  <c r="BO43" i="6" s="1"/>
  <c r="BN43" i="6"/>
  <c r="BI43" i="6"/>
  <c r="BH43" i="6"/>
  <c r="BE43" i="6" s="1"/>
  <c r="BF43" i="6"/>
  <c r="CG42" i="6"/>
  <c r="CF42" i="6"/>
  <c r="CE42" i="6" s="1"/>
  <c r="CD42" i="6"/>
  <c r="BY42" i="6"/>
  <c r="BX42" i="6"/>
  <c r="BW42" i="6" s="1"/>
  <c r="BV42" i="6"/>
  <c r="BQ42" i="6"/>
  <c r="BP42" i="6"/>
  <c r="BO42" i="6" s="1"/>
  <c r="BN42" i="6"/>
  <c r="BI42" i="6"/>
  <c r="BH42" i="6"/>
  <c r="BE42" i="6" s="1"/>
  <c r="BF42" i="6"/>
  <c r="CG41" i="6"/>
  <c r="CF41" i="6"/>
  <c r="CE41" i="6" s="1"/>
  <c r="CD41" i="6"/>
  <c r="BY41" i="6"/>
  <c r="BX41" i="6"/>
  <c r="BW41" i="6" s="1"/>
  <c r="BV41" i="6"/>
  <c r="BQ41" i="6"/>
  <c r="BP41" i="6"/>
  <c r="BO41" i="6" s="1"/>
  <c r="BN41" i="6"/>
  <c r="BI41" i="6"/>
  <c r="BH41" i="6"/>
  <c r="BE41" i="6" s="1"/>
  <c r="BF41" i="6"/>
  <c r="AG41" i="6"/>
  <c r="AF41" i="6"/>
  <c r="AH41" i="6" s="1"/>
  <c r="AE41" i="6"/>
  <c r="AD41" i="6"/>
  <c r="AC41" i="6"/>
  <c r="AB41" i="6" s="1"/>
  <c r="AA41" i="6"/>
  <c r="CG40" i="6"/>
  <c r="CF40" i="6"/>
  <c r="CE40" i="6" s="1"/>
  <c r="CD40" i="6"/>
  <c r="CA40" i="6"/>
  <c r="CA41" i="6" s="1"/>
  <c r="CA42" i="6" s="1"/>
  <c r="CA43" i="6" s="1"/>
  <c r="CA44" i="6" s="1"/>
  <c r="CA45" i="6" s="1"/>
  <c r="BY40" i="6"/>
  <c r="BX40" i="6"/>
  <c r="BW40" i="6" s="1"/>
  <c r="BV40" i="6"/>
  <c r="BS40" i="6"/>
  <c r="BS41" i="6" s="1"/>
  <c r="BS42" i="6" s="1"/>
  <c r="BS43" i="6" s="1"/>
  <c r="BS44" i="6" s="1"/>
  <c r="BS45" i="6" s="1"/>
  <c r="BQ40" i="6"/>
  <c r="BP40" i="6"/>
  <c r="BO40" i="6" s="1"/>
  <c r="BN40" i="6"/>
  <c r="BK40" i="6"/>
  <c r="BK41" i="6" s="1"/>
  <c r="BK42" i="6" s="1"/>
  <c r="BK43" i="6" s="1"/>
  <c r="BK44" i="6" s="1"/>
  <c r="BK45" i="6" s="1"/>
  <c r="BI40" i="6"/>
  <c r="BH40" i="6"/>
  <c r="BE40" i="6" s="1"/>
  <c r="BF40" i="6"/>
  <c r="BC40" i="6"/>
  <c r="BC41" i="6" s="1"/>
  <c r="BC42" i="6" s="1"/>
  <c r="BC43" i="6" s="1"/>
  <c r="BC44" i="6" s="1"/>
  <c r="BC45" i="6" s="1"/>
  <c r="AG40" i="6"/>
  <c r="AF40" i="6"/>
  <c r="AH40" i="6" s="1"/>
  <c r="AE40" i="6"/>
  <c r="AD40" i="6"/>
  <c r="AC40" i="6"/>
  <c r="AB40" i="6" s="1"/>
  <c r="AA40" i="6"/>
  <c r="CG39" i="6"/>
  <c r="CG46" i="6" s="1"/>
  <c r="AG45" i="6" s="1"/>
  <c r="CF39" i="6"/>
  <c r="CE39" i="6" s="1"/>
  <c r="CD39" i="6"/>
  <c r="CD46" i="6" s="1"/>
  <c r="AD45" i="6" s="1"/>
  <c r="BY39" i="6"/>
  <c r="BY46" i="6" s="1"/>
  <c r="AG44" i="6" s="1"/>
  <c r="BX39" i="6"/>
  <c r="BX46" i="6" s="1"/>
  <c r="AF44" i="6" s="1"/>
  <c r="AH44" i="6" s="1"/>
  <c r="BW39" i="6"/>
  <c r="BV39" i="6"/>
  <c r="BV46" i="6" s="1"/>
  <c r="AD44" i="6" s="1"/>
  <c r="BU39" i="6"/>
  <c r="BQ39" i="6"/>
  <c r="BQ46" i="6" s="1"/>
  <c r="AG43" i="6" s="1"/>
  <c r="BP39" i="6"/>
  <c r="BM39" i="6" s="1"/>
  <c r="BN39" i="6"/>
  <c r="BN46" i="6" s="1"/>
  <c r="AD43" i="6" s="1"/>
  <c r="BI39" i="6"/>
  <c r="BG39" i="6" s="1"/>
  <c r="BH39" i="6"/>
  <c r="BH46" i="6" s="1"/>
  <c r="AF42" i="6" s="1"/>
  <c r="BF39" i="6"/>
  <c r="BF46" i="6" s="1"/>
  <c r="AD42" i="6" s="1"/>
  <c r="BE39" i="6"/>
  <c r="AG39" i="6"/>
  <c r="AF39" i="6"/>
  <c r="AH39" i="6" s="1"/>
  <c r="AE39" i="6"/>
  <c r="AD39" i="6"/>
  <c r="AC39" i="6"/>
  <c r="AB39" i="6"/>
  <c r="AA39" i="6"/>
  <c r="BX34" i="6"/>
  <c r="CG33" i="6"/>
  <c r="CF33" i="6"/>
  <c r="CC33" i="6" s="1"/>
  <c r="CE33" i="6"/>
  <c r="CD33" i="6"/>
  <c r="BY33" i="6"/>
  <c r="BX33" i="6"/>
  <c r="BW33" i="6" s="1"/>
  <c r="BV33" i="6"/>
  <c r="BU33" i="6"/>
  <c r="BQ33" i="6"/>
  <c r="BP33" i="6"/>
  <c r="BO33" i="6" s="1"/>
  <c r="BN33" i="6"/>
  <c r="BI33" i="6"/>
  <c r="BH33" i="6"/>
  <c r="BE33" i="6" s="1"/>
  <c r="BF33" i="6"/>
  <c r="CG32" i="6"/>
  <c r="CF32" i="6"/>
  <c r="CC32" i="6" s="1"/>
  <c r="CE32" i="6"/>
  <c r="CD32" i="6"/>
  <c r="BY32" i="6"/>
  <c r="BX32" i="6"/>
  <c r="BW32" i="6" s="1"/>
  <c r="BV32" i="6"/>
  <c r="BU32" i="6"/>
  <c r="BQ32" i="6"/>
  <c r="BP32" i="6"/>
  <c r="BO32" i="6" s="1"/>
  <c r="BN32" i="6"/>
  <c r="BI32" i="6"/>
  <c r="BH32" i="6"/>
  <c r="BF32" i="6"/>
  <c r="CG31" i="6"/>
  <c r="CF31" i="6"/>
  <c r="CC31" i="6" s="1"/>
  <c r="CE31" i="6"/>
  <c r="CD31" i="6"/>
  <c r="BY31" i="6"/>
  <c r="BX31" i="6"/>
  <c r="BW31" i="6" s="1"/>
  <c r="BV31" i="6"/>
  <c r="BU31" i="6"/>
  <c r="BQ31" i="6"/>
  <c r="BP31" i="6"/>
  <c r="BO31" i="6" s="1"/>
  <c r="BN31" i="6"/>
  <c r="BI31" i="6"/>
  <c r="BH31" i="6"/>
  <c r="BE31" i="6" s="1"/>
  <c r="BF31" i="6"/>
  <c r="CG30" i="6"/>
  <c r="CF30" i="6"/>
  <c r="CC30" i="6" s="1"/>
  <c r="CE30" i="6"/>
  <c r="CD30" i="6"/>
  <c r="BY30" i="6"/>
  <c r="BX30" i="6"/>
  <c r="BW30" i="6" s="1"/>
  <c r="BV30" i="6"/>
  <c r="BU30" i="6"/>
  <c r="BQ30" i="6"/>
  <c r="BP30" i="6"/>
  <c r="BO30" i="6" s="1"/>
  <c r="BN30" i="6"/>
  <c r="BI30" i="6"/>
  <c r="BH30" i="6"/>
  <c r="BE30" i="6" s="1"/>
  <c r="BF30" i="6"/>
  <c r="CG29" i="6"/>
  <c r="CF29" i="6"/>
  <c r="CC29" i="6" s="1"/>
  <c r="CE29" i="6"/>
  <c r="CD29" i="6"/>
  <c r="BY29" i="6"/>
  <c r="BX29" i="6"/>
  <c r="BW29" i="6" s="1"/>
  <c r="BV29" i="6"/>
  <c r="BU29" i="6"/>
  <c r="BQ29" i="6"/>
  <c r="BP29" i="6"/>
  <c r="BO29" i="6" s="1"/>
  <c r="BN29" i="6"/>
  <c r="BI29" i="6"/>
  <c r="BH29" i="6"/>
  <c r="BE29" i="6" s="1"/>
  <c r="BF29" i="6"/>
  <c r="AG29" i="6"/>
  <c r="AF29" i="6"/>
  <c r="AE29" i="6"/>
  <c r="AE18" i="6" s="1"/>
  <c r="AD29" i="6"/>
  <c r="AC29" i="6"/>
  <c r="AB29" i="6" s="1"/>
  <c r="AA29" i="6"/>
  <c r="CG28" i="6"/>
  <c r="CF28" i="6"/>
  <c r="CC28" i="6" s="1"/>
  <c r="CE28" i="6"/>
  <c r="CD28" i="6"/>
  <c r="CA28" i="6"/>
  <c r="CA29" i="6" s="1"/>
  <c r="CA30" i="6" s="1"/>
  <c r="CA31" i="6" s="1"/>
  <c r="CA32" i="6" s="1"/>
  <c r="CA33" i="6" s="1"/>
  <c r="BY28" i="6"/>
  <c r="BX28" i="6"/>
  <c r="BW28" i="6" s="1"/>
  <c r="BV28" i="6"/>
  <c r="BU28" i="6"/>
  <c r="BS28" i="6"/>
  <c r="BS29" i="6" s="1"/>
  <c r="BS30" i="6" s="1"/>
  <c r="BS31" i="6" s="1"/>
  <c r="BS32" i="6" s="1"/>
  <c r="BS33" i="6" s="1"/>
  <c r="BQ28" i="6"/>
  <c r="BP28" i="6"/>
  <c r="BO28" i="6" s="1"/>
  <c r="BN28" i="6"/>
  <c r="BK28" i="6"/>
  <c r="BK29" i="6" s="1"/>
  <c r="BK30" i="6" s="1"/>
  <c r="BK31" i="6" s="1"/>
  <c r="BK32" i="6" s="1"/>
  <c r="BK33" i="6" s="1"/>
  <c r="BI28" i="6"/>
  <c r="BH28" i="6"/>
  <c r="BF28" i="6"/>
  <c r="BC28" i="6"/>
  <c r="BC29" i="6" s="1"/>
  <c r="BC30" i="6" s="1"/>
  <c r="BC31" i="6" s="1"/>
  <c r="BC32" i="6" s="1"/>
  <c r="BC33" i="6" s="1"/>
  <c r="AG28" i="6"/>
  <c r="AF28" i="6"/>
  <c r="AE28" i="6"/>
  <c r="AD28" i="6"/>
  <c r="AC28" i="6"/>
  <c r="AB28" i="6" s="1"/>
  <c r="AA28" i="6"/>
  <c r="CG27" i="6"/>
  <c r="CG34" i="6" s="1"/>
  <c r="CF27" i="6"/>
  <c r="CC27" i="6" s="1"/>
  <c r="CE27" i="6"/>
  <c r="CD27" i="6"/>
  <c r="CD34" i="6" s="1"/>
  <c r="BY27" i="6"/>
  <c r="BY34" i="6" s="1"/>
  <c r="BX27" i="6"/>
  <c r="BW27" i="6"/>
  <c r="BV27" i="6"/>
  <c r="BV34" i="6" s="1"/>
  <c r="BU27" i="6"/>
  <c r="BQ27" i="6"/>
  <c r="BQ34" i="6" s="1"/>
  <c r="BP27" i="6"/>
  <c r="BM27" i="6" s="1"/>
  <c r="BN27" i="6"/>
  <c r="BN34" i="6" s="1"/>
  <c r="BI27" i="6"/>
  <c r="BG27" i="6" s="1"/>
  <c r="BH27" i="6"/>
  <c r="BH34" i="6" s="1"/>
  <c r="AF38" i="6" s="1"/>
  <c r="BF27" i="6"/>
  <c r="BF34" i="6" s="1"/>
  <c r="AD38" i="6" s="1"/>
  <c r="BE27" i="6"/>
  <c r="AG27" i="6"/>
  <c r="AF27" i="6"/>
  <c r="AH27" i="6" s="1"/>
  <c r="AE27" i="6"/>
  <c r="AD27" i="6"/>
  <c r="AC27" i="6"/>
  <c r="AB27" i="6"/>
  <c r="AA27" i="6"/>
  <c r="CG22" i="6"/>
  <c r="CF22" i="6"/>
  <c r="CC22" i="6" s="1"/>
  <c r="CE22" i="6"/>
  <c r="CD22" i="6"/>
  <c r="BY22" i="6"/>
  <c r="BX22" i="6"/>
  <c r="BW22" i="6"/>
  <c r="BV22" i="6"/>
  <c r="BU22" i="6"/>
  <c r="BQ22" i="6"/>
  <c r="BP22" i="6"/>
  <c r="BM22" i="6" s="1"/>
  <c r="BN22" i="6"/>
  <c r="BI22" i="6"/>
  <c r="BG22" i="6" s="1"/>
  <c r="BH22" i="6"/>
  <c r="BF22" i="6"/>
  <c r="BE22" i="6"/>
  <c r="CG21" i="6"/>
  <c r="CF21" i="6"/>
  <c r="CE21" i="6" s="1"/>
  <c r="CD21" i="6"/>
  <c r="BY21" i="6"/>
  <c r="BX21" i="6"/>
  <c r="BV21" i="6"/>
  <c r="BQ21" i="6"/>
  <c r="BP21" i="6"/>
  <c r="BO21" i="6" s="1"/>
  <c r="BN21" i="6"/>
  <c r="BM21" i="6"/>
  <c r="BI21" i="6"/>
  <c r="BE21" i="6" s="1"/>
  <c r="BH21" i="6"/>
  <c r="BF21" i="6"/>
  <c r="R21" i="6"/>
  <c r="Q21" i="6"/>
  <c r="CG20" i="6"/>
  <c r="CF20" i="6"/>
  <c r="CC20" i="6" s="1"/>
  <c r="CD20" i="6"/>
  <c r="BY20" i="6"/>
  <c r="BW20" i="6" s="1"/>
  <c r="BX20" i="6"/>
  <c r="BV20" i="6"/>
  <c r="BU20" i="6"/>
  <c r="BQ20" i="6"/>
  <c r="BP20" i="6"/>
  <c r="BO20" i="6" s="1"/>
  <c r="BN20" i="6"/>
  <c r="BI20" i="6"/>
  <c r="BH20" i="6"/>
  <c r="BF20" i="6"/>
  <c r="R20" i="6"/>
  <c r="Q20" i="6"/>
  <c r="M20" i="6"/>
  <c r="I20" i="6"/>
  <c r="G20" i="6"/>
  <c r="E20" i="6"/>
  <c r="CG19" i="6"/>
  <c r="CF19" i="6"/>
  <c r="CE19" i="6" s="1"/>
  <c r="CD19" i="6"/>
  <c r="BY19" i="6"/>
  <c r="BX19" i="6"/>
  <c r="BV19" i="6"/>
  <c r="BQ19" i="6"/>
  <c r="BP19" i="6"/>
  <c r="BO19" i="6" s="1"/>
  <c r="BN19" i="6"/>
  <c r="BM19" i="6"/>
  <c r="BI19" i="6"/>
  <c r="BE19" i="6" s="1"/>
  <c r="BH19" i="6"/>
  <c r="BF19" i="6"/>
  <c r="R19" i="6"/>
  <c r="Q19" i="6"/>
  <c r="M19" i="6"/>
  <c r="CG18" i="6"/>
  <c r="CF18" i="6"/>
  <c r="CE18" i="6"/>
  <c r="CD18" i="6"/>
  <c r="CC18" i="6"/>
  <c r="BY18" i="6"/>
  <c r="BX18" i="6"/>
  <c r="BU18" i="6" s="1"/>
  <c r="BV18" i="6"/>
  <c r="BQ18" i="6"/>
  <c r="BO18" i="6" s="1"/>
  <c r="BP18" i="6"/>
  <c r="BN18" i="6"/>
  <c r="BM18" i="6"/>
  <c r="BI18" i="6"/>
  <c r="BH18" i="6"/>
  <c r="BG18" i="6" s="1"/>
  <c r="BF18" i="6"/>
  <c r="AG18" i="6"/>
  <c r="AD18" i="6"/>
  <c r="R18" i="6"/>
  <c r="Q18" i="6"/>
  <c r="M18" i="6"/>
  <c r="H18" i="6"/>
  <c r="H19" i="6" s="1"/>
  <c r="CG17" i="6"/>
  <c r="CF17" i="6"/>
  <c r="CE17" i="6" s="1"/>
  <c r="CD17" i="6"/>
  <c r="CC17" i="6"/>
  <c r="BY17" i="6"/>
  <c r="BU17" i="6" s="1"/>
  <c r="BX17" i="6"/>
  <c r="BV17" i="6"/>
  <c r="BQ17" i="6"/>
  <c r="BP17" i="6"/>
  <c r="BM17" i="6" s="1"/>
  <c r="BO17" i="6"/>
  <c r="BN17" i="6"/>
  <c r="BI17" i="6"/>
  <c r="BH17" i="6"/>
  <c r="BG17" i="6"/>
  <c r="BF17" i="6"/>
  <c r="BE17" i="6"/>
  <c r="AG17" i="6"/>
  <c r="AE17" i="6"/>
  <c r="AD17" i="6"/>
  <c r="AC17" i="6"/>
  <c r="AB17" i="6" s="1"/>
  <c r="R17" i="6"/>
  <c r="Q17" i="6"/>
  <c r="M17" i="6"/>
  <c r="CG16" i="6"/>
  <c r="CG23" i="6" s="1"/>
  <c r="AG33" i="6" s="1"/>
  <c r="AG22" i="6" s="1"/>
  <c r="CF16" i="6"/>
  <c r="CE16" i="6" s="1"/>
  <c r="CD16" i="6"/>
  <c r="CD23" i="6" s="1"/>
  <c r="AD33" i="6" s="1"/>
  <c r="AD22" i="6" s="1"/>
  <c r="CC16" i="6"/>
  <c r="BY16" i="6"/>
  <c r="BU16" i="6" s="1"/>
  <c r="BX16" i="6"/>
  <c r="BV16" i="6"/>
  <c r="BV23" i="6" s="1"/>
  <c r="AD32" i="6" s="1"/>
  <c r="AD21" i="6" s="1"/>
  <c r="BQ16" i="6"/>
  <c r="BQ23" i="6" s="1"/>
  <c r="AG31" i="6" s="1"/>
  <c r="AG20" i="6" s="1"/>
  <c r="BP16" i="6"/>
  <c r="BP23" i="6" s="1"/>
  <c r="AF31" i="6" s="1"/>
  <c r="BO16" i="6"/>
  <c r="BN16" i="6"/>
  <c r="BI16" i="6"/>
  <c r="BI23" i="6" s="1"/>
  <c r="AG30" i="6" s="1"/>
  <c r="BH16" i="6"/>
  <c r="BG16" i="6"/>
  <c r="BF16" i="6"/>
  <c r="BF23" i="6" s="1"/>
  <c r="AD30" i="6" s="1"/>
  <c r="AD19" i="6" s="1"/>
  <c r="BE16" i="6"/>
  <c r="AH16" i="6"/>
  <c r="AG16" i="6"/>
  <c r="AF16" i="6"/>
  <c r="AE16" i="6"/>
  <c r="AD16" i="6"/>
  <c r="AC16" i="6"/>
  <c r="AB16" i="6" s="1"/>
  <c r="AA16" i="6"/>
  <c r="R16" i="6"/>
  <c r="Q16" i="6"/>
  <c r="M16" i="6"/>
  <c r="R15" i="6"/>
  <c r="Q15" i="6"/>
  <c r="M15" i="6"/>
  <c r="BX11" i="6"/>
  <c r="H11" i="6"/>
  <c r="H12" i="6" s="1"/>
  <c r="H13" i="6" s="1"/>
  <c r="H14" i="6" s="1"/>
  <c r="H15" i="6" s="1"/>
  <c r="B11" i="6"/>
  <c r="B12" i="6" s="1"/>
  <c r="B13" i="6" s="1"/>
  <c r="B14" i="6" s="1"/>
  <c r="B15" i="6" s="1"/>
  <c r="CG10" i="6"/>
  <c r="CF10" i="6"/>
  <c r="CE10" i="6" s="1"/>
  <c r="CD10" i="6"/>
  <c r="BY10" i="6"/>
  <c r="BX10" i="6"/>
  <c r="BU10" i="6" s="1"/>
  <c r="BW10" i="6"/>
  <c r="BV10" i="6"/>
  <c r="BQ10" i="6"/>
  <c r="BP10" i="6"/>
  <c r="BO10" i="6" s="1"/>
  <c r="BN10" i="6"/>
  <c r="BM10" i="6"/>
  <c r="BI10" i="6"/>
  <c r="BH10" i="6"/>
  <c r="BF10" i="6"/>
  <c r="AH10" i="6"/>
  <c r="AB10" i="6"/>
  <c r="AA10" i="6"/>
  <c r="CG9" i="6"/>
  <c r="CF9" i="6"/>
  <c r="CE9" i="6" s="1"/>
  <c r="CD9" i="6"/>
  <c r="CC9" i="6"/>
  <c r="BY9" i="6"/>
  <c r="BX9" i="6"/>
  <c r="BV9" i="6"/>
  <c r="BQ9" i="6"/>
  <c r="BP9" i="6"/>
  <c r="BM9" i="6" s="1"/>
  <c r="BO9" i="6"/>
  <c r="BN9" i="6"/>
  <c r="BI9" i="6"/>
  <c r="BH9" i="6"/>
  <c r="BG9" i="6"/>
  <c r="BF9" i="6"/>
  <c r="BE9" i="6"/>
  <c r="AH9" i="6"/>
  <c r="AB9" i="6"/>
  <c r="AA9" i="6"/>
  <c r="CG8" i="6"/>
  <c r="CF8" i="6"/>
  <c r="CC8" i="6" s="1"/>
  <c r="CE8" i="6"/>
  <c r="CD8" i="6"/>
  <c r="BY8" i="6"/>
  <c r="BX8" i="6"/>
  <c r="BW8" i="6"/>
  <c r="BV8" i="6"/>
  <c r="BU8" i="6"/>
  <c r="BQ8" i="6"/>
  <c r="BP8" i="6"/>
  <c r="BN8" i="6"/>
  <c r="BI8" i="6"/>
  <c r="BH8" i="6"/>
  <c r="BG8" i="6"/>
  <c r="BF8" i="6"/>
  <c r="BE8" i="6"/>
  <c r="AH8" i="6"/>
  <c r="AB8" i="6"/>
  <c r="AA8" i="6"/>
  <c r="CG7" i="6"/>
  <c r="CF7" i="6"/>
  <c r="CE7" i="6" s="1"/>
  <c r="CD7" i="6"/>
  <c r="BY7" i="6"/>
  <c r="BX7" i="6"/>
  <c r="BU7" i="6" s="1"/>
  <c r="BW7" i="6"/>
  <c r="BV7" i="6"/>
  <c r="BQ7" i="6"/>
  <c r="BP7" i="6"/>
  <c r="BO7" i="6" s="1"/>
  <c r="BN7" i="6"/>
  <c r="BM7" i="6"/>
  <c r="BI7" i="6"/>
  <c r="BH7" i="6"/>
  <c r="BF7" i="6"/>
  <c r="AH7" i="6"/>
  <c r="AB7" i="6"/>
  <c r="AA7" i="6"/>
  <c r="CG6" i="6"/>
  <c r="CF6" i="6"/>
  <c r="CC6" i="6" s="1"/>
  <c r="CE6" i="6"/>
  <c r="CD6" i="6"/>
  <c r="BY6" i="6"/>
  <c r="BX6" i="6"/>
  <c r="BW6" i="6"/>
  <c r="BV6" i="6"/>
  <c r="BU6" i="6"/>
  <c r="BQ6" i="6"/>
  <c r="BP6" i="6"/>
  <c r="BN6" i="6"/>
  <c r="BI6" i="6"/>
  <c r="BH6" i="6"/>
  <c r="BG6" i="6"/>
  <c r="BF6" i="6"/>
  <c r="BE6" i="6"/>
  <c r="AH6" i="6"/>
  <c r="AB6" i="6"/>
  <c r="AA6" i="6"/>
  <c r="J6" i="6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B6" i="6"/>
  <c r="B7" i="6" s="1"/>
  <c r="B8" i="6" s="1"/>
  <c r="CG5" i="6"/>
  <c r="CF5" i="6"/>
  <c r="CE5" i="6" s="1"/>
  <c r="CD5" i="6"/>
  <c r="BY5" i="6"/>
  <c r="BW5" i="6" s="1"/>
  <c r="BX5" i="6"/>
  <c r="BV5" i="6"/>
  <c r="BQ5" i="6"/>
  <c r="BP5" i="6"/>
  <c r="BO5" i="6" s="1"/>
  <c r="BN5" i="6"/>
  <c r="BN11" i="6" s="1"/>
  <c r="BM5" i="6"/>
  <c r="BI5" i="6"/>
  <c r="BH5" i="6"/>
  <c r="BF5" i="6"/>
  <c r="AH5" i="6"/>
  <c r="AB5" i="6"/>
  <c r="AA5" i="6"/>
  <c r="H5" i="6"/>
  <c r="H6" i="6" s="1"/>
  <c r="H7" i="6" s="1"/>
  <c r="H8" i="6" s="1"/>
  <c r="B5" i="6"/>
  <c r="CG4" i="6"/>
  <c r="CG11" i="6" s="1"/>
  <c r="CF4" i="6"/>
  <c r="CE4" i="6"/>
  <c r="CE11" i="6" s="1"/>
  <c r="CD4" i="6"/>
  <c r="BY4" i="6"/>
  <c r="BX4" i="6"/>
  <c r="BW4" i="6"/>
  <c r="BV4" i="6"/>
  <c r="BV11" i="6" s="1"/>
  <c r="BU4" i="6"/>
  <c r="BQ4" i="6"/>
  <c r="BQ11" i="6" s="1"/>
  <c r="BP4" i="6"/>
  <c r="BN4" i="6"/>
  <c r="BI4" i="6"/>
  <c r="BH4" i="6"/>
  <c r="BH11" i="6" s="1"/>
  <c r="AF26" i="6" s="1"/>
  <c r="BG4" i="6"/>
  <c r="BF4" i="6"/>
  <c r="BE4" i="6"/>
  <c r="AH4" i="6"/>
  <c r="AB4" i="6"/>
  <c r="AA4" i="6"/>
  <c r="J4" i="6"/>
  <c r="J5" i="6" s="1"/>
  <c r="AH31" i="6" l="1"/>
  <c r="BE10" i="6"/>
  <c r="BG10" i="6"/>
  <c r="CF11" i="6"/>
  <c r="CC4" i="6"/>
  <c r="CC11" i="6" s="1"/>
  <c r="BM8" i="6"/>
  <c r="BO8" i="6"/>
  <c r="BY11" i="6"/>
  <c r="BE46" i="6"/>
  <c r="AC42" i="6" s="1"/>
  <c r="BW46" i="6"/>
  <c r="AE44" i="6" s="1"/>
  <c r="BM4" i="6"/>
  <c r="BP11" i="6"/>
  <c r="BO4" i="6"/>
  <c r="BF11" i="6"/>
  <c r="AD26" i="6" s="1"/>
  <c r="AD15" i="6" s="1"/>
  <c r="BU5" i="6"/>
  <c r="BU11" i="6" s="1"/>
  <c r="BW19" i="6"/>
  <c r="BU19" i="6"/>
  <c r="AH28" i="6"/>
  <c r="AH17" i="6" s="1"/>
  <c r="AF17" i="6"/>
  <c r="AH29" i="6"/>
  <c r="AH18" i="6" s="1"/>
  <c r="AF18" i="6"/>
  <c r="BE32" i="6"/>
  <c r="AH42" i="6"/>
  <c r="BH23" i="6"/>
  <c r="AF30" i="6" s="1"/>
  <c r="CC34" i="6"/>
  <c r="BE7" i="6"/>
  <c r="BE11" i="6" s="1"/>
  <c r="AC26" i="6" s="1"/>
  <c r="BG7" i="6"/>
  <c r="BG20" i="6"/>
  <c r="BE20" i="6"/>
  <c r="BW34" i="6"/>
  <c r="BE5" i="6"/>
  <c r="BG5" i="6"/>
  <c r="BG11" i="6" s="1"/>
  <c r="AE26" i="6" s="1"/>
  <c r="AE15" i="6" s="1"/>
  <c r="BX23" i="6"/>
  <c r="AF32" i="6" s="1"/>
  <c r="BU34" i="6"/>
  <c r="CE46" i="6"/>
  <c r="AE45" i="6" s="1"/>
  <c r="BU9" i="6"/>
  <c r="BW9" i="6"/>
  <c r="BW11" i="6" s="1"/>
  <c r="CE34" i="6"/>
  <c r="AF15" i="6"/>
  <c r="AH26" i="6"/>
  <c r="BI11" i="6"/>
  <c r="AG26" i="6" s="1"/>
  <c r="BM6" i="6"/>
  <c r="BO6" i="6"/>
  <c r="CD11" i="6"/>
  <c r="BN23" i="6"/>
  <c r="AD31" i="6" s="1"/>
  <c r="AD20" i="6" s="1"/>
  <c r="BW21" i="6"/>
  <c r="BU21" i="6"/>
  <c r="BU23" i="6" s="1"/>
  <c r="AC32" i="6" s="1"/>
  <c r="BE28" i="6"/>
  <c r="BE34" i="6" s="1"/>
  <c r="AC38" i="6" s="1"/>
  <c r="BW17" i="6"/>
  <c r="BG19" i="6"/>
  <c r="BG23" i="6" s="1"/>
  <c r="AE30" i="6" s="1"/>
  <c r="BG21" i="6"/>
  <c r="CF23" i="6"/>
  <c r="AF33" i="6" s="1"/>
  <c r="CF34" i="6"/>
  <c r="CF46" i="6"/>
  <c r="AF45" i="6" s="1"/>
  <c r="AH45" i="6" s="1"/>
  <c r="BW16" i="6"/>
  <c r="BM16" i="6"/>
  <c r="BW18" i="6"/>
  <c r="CE20" i="6"/>
  <c r="CE23" i="6" s="1"/>
  <c r="AE33" i="6" s="1"/>
  <c r="AE22" i="6" s="1"/>
  <c r="BO22" i="6"/>
  <c r="BO23" i="6" s="1"/>
  <c r="AE31" i="6" s="1"/>
  <c r="AE20" i="6" s="1"/>
  <c r="BO27" i="6"/>
  <c r="BO34" i="6" s="1"/>
  <c r="BG28" i="6"/>
  <c r="BG34" i="6" s="1"/>
  <c r="AE38" i="6" s="1"/>
  <c r="BG29" i="6"/>
  <c r="BG30" i="6"/>
  <c r="BG31" i="6"/>
  <c r="BG32" i="6"/>
  <c r="BG33" i="6"/>
  <c r="BO39" i="6"/>
  <c r="BO46" i="6" s="1"/>
  <c r="AE43" i="6" s="1"/>
  <c r="CC39" i="6"/>
  <c r="BG40" i="6"/>
  <c r="BG46" i="6" s="1"/>
  <c r="AE42" i="6" s="1"/>
  <c r="CC40" i="6"/>
  <c r="BG41" i="6"/>
  <c r="CC41" i="6"/>
  <c r="BG42" i="6"/>
  <c r="CC42" i="6"/>
  <c r="BG43" i="6"/>
  <c r="CC43" i="6"/>
  <c r="BG44" i="6"/>
  <c r="CC44" i="6"/>
  <c r="BG45" i="6"/>
  <c r="BI34" i="6"/>
  <c r="AG38" i="6" s="1"/>
  <c r="AH38" i="6" s="1"/>
  <c r="BI46" i="6"/>
  <c r="AG42" i="6" s="1"/>
  <c r="AG19" i="6" s="1"/>
  <c r="BU40" i="6"/>
  <c r="BU46" i="6" s="1"/>
  <c r="AC44" i="6" s="1"/>
  <c r="BU41" i="6"/>
  <c r="BU42" i="6"/>
  <c r="BU43" i="6"/>
  <c r="BU44" i="6"/>
  <c r="AA17" i="6"/>
  <c r="BY23" i="6"/>
  <c r="AG32" i="6" s="1"/>
  <c r="AG21" i="6" s="1"/>
  <c r="CC5" i="6"/>
  <c r="CC7" i="6"/>
  <c r="CC10" i="6"/>
  <c r="BE18" i="6"/>
  <c r="BE23" i="6" s="1"/>
  <c r="AC30" i="6" s="1"/>
  <c r="CC19" i="6"/>
  <c r="CC23" i="6" s="1"/>
  <c r="AC33" i="6" s="1"/>
  <c r="BM20" i="6"/>
  <c r="CC21" i="6"/>
  <c r="BM28" i="6"/>
  <c r="BM34" i="6" s="1"/>
  <c r="BM29" i="6"/>
  <c r="BM30" i="6"/>
  <c r="BM31" i="6"/>
  <c r="BM32" i="6"/>
  <c r="BM33" i="6"/>
  <c r="BM40" i="6"/>
  <c r="BM46" i="6" s="1"/>
  <c r="AC43" i="6" s="1"/>
  <c r="BM41" i="6"/>
  <c r="BM42" i="6"/>
  <c r="BM43" i="6"/>
  <c r="BM44" i="6"/>
  <c r="BM45" i="6"/>
  <c r="BP34" i="6"/>
  <c r="BP46" i="6"/>
  <c r="AF43" i="6" s="1"/>
  <c r="AH43" i="6" s="1"/>
  <c r="AC18" i="6"/>
  <c r="B5" i="4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H10" i="4"/>
  <c r="H9" i="4"/>
  <c r="AA38" i="6" l="1"/>
  <c r="AB38" i="6"/>
  <c r="AB33" i="6"/>
  <c r="AA33" i="6"/>
  <c r="AC22" i="6"/>
  <c r="AA32" i="6"/>
  <c r="AC21" i="6"/>
  <c r="AB43" i="6"/>
  <c r="AA43" i="6"/>
  <c r="AB30" i="6"/>
  <c r="AA30" i="6"/>
  <c r="AC19" i="6"/>
  <c r="AB44" i="6"/>
  <c r="AA44" i="6"/>
  <c r="AE19" i="6"/>
  <c r="AA26" i="6"/>
  <c r="AC15" i="6"/>
  <c r="AB26" i="6"/>
  <c r="CC46" i="6"/>
  <c r="AC45" i="6" s="1"/>
  <c r="AF22" i="6"/>
  <c r="AH33" i="6"/>
  <c r="AH22" i="6" s="1"/>
  <c r="AB42" i="6"/>
  <c r="AA42" i="6"/>
  <c r="AH32" i="6"/>
  <c r="AH21" i="6" s="1"/>
  <c r="AF21" i="6"/>
  <c r="AH30" i="6"/>
  <c r="AH19" i="6" s="1"/>
  <c r="AF19" i="6"/>
  <c r="AG15" i="6"/>
  <c r="BO11" i="6"/>
  <c r="AF20" i="6"/>
  <c r="BM23" i="6"/>
  <c r="AC31" i="6" s="1"/>
  <c r="BW23" i="6"/>
  <c r="AE32" i="6" s="1"/>
  <c r="AE21" i="6" s="1"/>
  <c r="AH20" i="6"/>
  <c r="AB18" i="6"/>
  <c r="AA18" i="6"/>
  <c r="AH15" i="6"/>
  <c r="BM11" i="6"/>
  <c r="AB21" i="6" l="1"/>
  <c r="AA21" i="6"/>
  <c r="AB31" i="6"/>
  <c r="AA31" i="6"/>
  <c r="AC20" i="6"/>
  <c r="AB32" i="6"/>
  <c r="AB19" i="6"/>
  <c r="AA19" i="6"/>
  <c r="AA22" i="6"/>
  <c r="AB22" i="6"/>
  <c r="AB45" i="6"/>
  <c r="AA45" i="6"/>
  <c r="AB15" i="6"/>
  <c r="AA15" i="6"/>
  <c r="E55" i="5"/>
  <c r="E54" i="5"/>
  <c r="E53" i="5"/>
  <c r="E51" i="5"/>
  <c r="E50" i="5"/>
  <c r="E49" i="5"/>
  <c r="CF46" i="5"/>
  <c r="AF45" i="5" s="1"/>
  <c r="AH45" i="5" s="1"/>
  <c r="CD46" i="5"/>
  <c r="AD45" i="5" s="1"/>
  <c r="CG45" i="5"/>
  <c r="CF45" i="5"/>
  <c r="CE45" i="5" s="1"/>
  <c r="CD45" i="5"/>
  <c r="BY45" i="5"/>
  <c r="BX45" i="5"/>
  <c r="BW45" i="5" s="1"/>
  <c r="BV45" i="5"/>
  <c r="BQ45" i="5"/>
  <c r="BP45" i="5"/>
  <c r="BO45" i="5" s="1"/>
  <c r="BN45" i="5"/>
  <c r="BI45" i="5"/>
  <c r="BH45" i="5"/>
  <c r="BG45" i="5" s="1"/>
  <c r="BF45" i="5"/>
  <c r="BE45" i="5"/>
  <c r="CG44" i="5"/>
  <c r="CF44" i="5"/>
  <c r="CE44" i="5" s="1"/>
  <c r="CD44" i="5"/>
  <c r="BY44" i="5"/>
  <c r="BX44" i="5"/>
  <c r="BW44" i="5" s="1"/>
  <c r="BV44" i="5"/>
  <c r="BQ44" i="5"/>
  <c r="BP44" i="5"/>
  <c r="BO44" i="5" s="1"/>
  <c r="BN44" i="5"/>
  <c r="BI44" i="5"/>
  <c r="BH44" i="5"/>
  <c r="BG44" i="5" s="1"/>
  <c r="BF44" i="5"/>
  <c r="BE44" i="5"/>
  <c r="CG43" i="5"/>
  <c r="CF43" i="5"/>
  <c r="CE43" i="5" s="1"/>
  <c r="CD43" i="5"/>
  <c r="BY43" i="5"/>
  <c r="BX43" i="5"/>
  <c r="BW43" i="5" s="1"/>
  <c r="BV43" i="5"/>
  <c r="BQ43" i="5"/>
  <c r="BP43" i="5"/>
  <c r="BO43" i="5" s="1"/>
  <c r="BN43" i="5"/>
  <c r="BI43" i="5"/>
  <c r="BH43" i="5"/>
  <c r="BG43" i="5" s="1"/>
  <c r="BF43" i="5"/>
  <c r="BE43" i="5"/>
  <c r="CG42" i="5"/>
  <c r="CF42" i="5"/>
  <c r="CE42" i="5" s="1"/>
  <c r="CD42" i="5"/>
  <c r="BY42" i="5"/>
  <c r="BX42" i="5"/>
  <c r="BW42" i="5" s="1"/>
  <c r="BV42" i="5"/>
  <c r="BQ42" i="5"/>
  <c r="BP42" i="5"/>
  <c r="BO42" i="5" s="1"/>
  <c r="BN42" i="5"/>
  <c r="BI42" i="5"/>
  <c r="BH42" i="5"/>
  <c r="BE42" i="5" s="1"/>
  <c r="BF42" i="5"/>
  <c r="CG41" i="5"/>
  <c r="CF41" i="5"/>
  <c r="CE41" i="5" s="1"/>
  <c r="CD41" i="5"/>
  <c r="BY41" i="5"/>
  <c r="BX41" i="5"/>
  <c r="BW41" i="5" s="1"/>
  <c r="BV41" i="5"/>
  <c r="BQ41" i="5"/>
  <c r="BP41" i="5"/>
  <c r="BO41" i="5" s="1"/>
  <c r="BN41" i="5"/>
  <c r="BI41" i="5"/>
  <c r="BH41" i="5"/>
  <c r="BE41" i="5" s="1"/>
  <c r="BF41" i="5"/>
  <c r="AG41" i="5"/>
  <c r="AF41" i="5"/>
  <c r="AH41" i="5" s="1"/>
  <c r="AE41" i="5"/>
  <c r="AD41" i="5"/>
  <c r="AC41" i="5"/>
  <c r="AB41" i="5" s="1"/>
  <c r="CG40" i="5"/>
  <c r="CF40" i="5"/>
  <c r="CE40" i="5" s="1"/>
  <c r="CD40" i="5"/>
  <c r="CA40" i="5"/>
  <c r="CA41" i="5" s="1"/>
  <c r="CA42" i="5" s="1"/>
  <c r="CA43" i="5" s="1"/>
  <c r="CA44" i="5" s="1"/>
  <c r="CA45" i="5" s="1"/>
  <c r="BY40" i="5"/>
  <c r="BX40" i="5"/>
  <c r="BW40" i="5" s="1"/>
  <c r="BV40" i="5"/>
  <c r="BS40" i="5"/>
  <c r="BS41" i="5" s="1"/>
  <c r="BS42" i="5" s="1"/>
  <c r="BS43" i="5" s="1"/>
  <c r="BS44" i="5" s="1"/>
  <c r="BS45" i="5" s="1"/>
  <c r="BQ40" i="5"/>
  <c r="BP40" i="5"/>
  <c r="BO40" i="5" s="1"/>
  <c r="BN40" i="5"/>
  <c r="BK40" i="5"/>
  <c r="BK41" i="5" s="1"/>
  <c r="BK42" i="5" s="1"/>
  <c r="BK43" i="5" s="1"/>
  <c r="BK44" i="5" s="1"/>
  <c r="BK45" i="5" s="1"/>
  <c r="BI40" i="5"/>
  <c r="BH40" i="5"/>
  <c r="BE40" i="5" s="1"/>
  <c r="BF40" i="5"/>
  <c r="BC40" i="5"/>
  <c r="BC41" i="5" s="1"/>
  <c r="BC42" i="5" s="1"/>
  <c r="BC43" i="5" s="1"/>
  <c r="BC44" i="5" s="1"/>
  <c r="BC45" i="5" s="1"/>
  <c r="AG40" i="5"/>
  <c r="AF40" i="5"/>
  <c r="AH40" i="5" s="1"/>
  <c r="AE40" i="5"/>
  <c r="AD40" i="5"/>
  <c r="AC40" i="5"/>
  <c r="AB40" i="5" s="1"/>
  <c r="CG39" i="5"/>
  <c r="CG46" i="5" s="1"/>
  <c r="AG45" i="5" s="1"/>
  <c r="CF39" i="5"/>
  <c r="CE39" i="5" s="1"/>
  <c r="CD39" i="5"/>
  <c r="BY39" i="5"/>
  <c r="BW39" i="5" s="1"/>
  <c r="BX39" i="5"/>
  <c r="BX46" i="5" s="1"/>
  <c r="AF44" i="5" s="1"/>
  <c r="BV39" i="5"/>
  <c r="BV46" i="5" s="1"/>
  <c r="AD44" i="5" s="1"/>
  <c r="BQ39" i="5"/>
  <c r="BQ46" i="5" s="1"/>
  <c r="AG43" i="5" s="1"/>
  <c r="BP39" i="5"/>
  <c r="BM39" i="5" s="1"/>
  <c r="BN39" i="5"/>
  <c r="BN46" i="5" s="1"/>
  <c r="AD43" i="5" s="1"/>
  <c r="BI39" i="5"/>
  <c r="BG39" i="5" s="1"/>
  <c r="BH39" i="5"/>
  <c r="BH46" i="5" s="1"/>
  <c r="AF42" i="5" s="1"/>
  <c r="BF39" i="5"/>
  <c r="BF46" i="5" s="1"/>
  <c r="AD42" i="5" s="1"/>
  <c r="AG39" i="5"/>
  <c r="AF39" i="5"/>
  <c r="AH39" i="5" s="1"/>
  <c r="AE39" i="5"/>
  <c r="AD39" i="5"/>
  <c r="AC39" i="5"/>
  <c r="AB39" i="5" s="1"/>
  <c r="CF34" i="5"/>
  <c r="CD34" i="5"/>
  <c r="CG33" i="5"/>
  <c r="CF33" i="5"/>
  <c r="CE33" i="5" s="1"/>
  <c r="CD33" i="5"/>
  <c r="BY33" i="5"/>
  <c r="BX33" i="5"/>
  <c r="BW33" i="5" s="1"/>
  <c r="BV33" i="5"/>
  <c r="BQ33" i="5"/>
  <c r="BP33" i="5"/>
  <c r="BO33" i="5" s="1"/>
  <c r="BN33" i="5"/>
  <c r="BI33" i="5"/>
  <c r="BH33" i="5"/>
  <c r="BE33" i="5" s="1"/>
  <c r="BF33" i="5"/>
  <c r="CG32" i="5"/>
  <c r="CF32" i="5"/>
  <c r="CE32" i="5" s="1"/>
  <c r="CD32" i="5"/>
  <c r="BY32" i="5"/>
  <c r="BX32" i="5"/>
  <c r="BW32" i="5" s="1"/>
  <c r="BV32" i="5"/>
  <c r="BQ32" i="5"/>
  <c r="BP32" i="5"/>
  <c r="BO32" i="5" s="1"/>
  <c r="BN32" i="5"/>
  <c r="BI32" i="5"/>
  <c r="BH32" i="5"/>
  <c r="BE32" i="5" s="1"/>
  <c r="BF32" i="5"/>
  <c r="CG31" i="5"/>
  <c r="CF31" i="5"/>
  <c r="CE31" i="5" s="1"/>
  <c r="CD31" i="5"/>
  <c r="BY31" i="5"/>
  <c r="BX31" i="5"/>
  <c r="BW31" i="5" s="1"/>
  <c r="BV31" i="5"/>
  <c r="BQ31" i="5"/>
  <c r="BP31" i="5"/>
  <c r="BO31" i="5" s="1"/>
  <c r="BN31" i="5"/>
  <c r="BI31" i="5"/>
  <c r="BH31" i="5"/>
  <c r="BE31" i="5" s="1"/>
  <c r="BF31" i="5"/>
  <c r="CG30" i="5"/>
  <c r="CF30" i="5"/>
  <c r="CE30" i="5" s="1"/>
  <c r="CD30" i="5"/>
  <c r="BY30" i="5"/>
  <c r="BX30" i="5"/>
  <c r="BW30" i="5" s="1"/>
  <c r="BV30" i="5"/>
  <c r="BQ30" i="5"/>
  <c r="BP30" i="5"/>
  <c r="BO30" i="5" s="1"/>
  <c r="BN30" i="5"/>
  <c r="BI30" i="5"/>
  <c r="BH30" i="5"/>
  <c r="BE30" i="5" s="1"/>
  <c r="BF30" i="5"/>
  <c r="CG29" i="5"/>
  <c r="CF29" i="5"/>
  <c r="CE29" i="5" s="1"/>
  <c r="CD29" i="5"/>
  <c r="BY29" i="5"/>
  <c r="BX29" i="5"/>
  <c r="BW29" i="5" s="1"/>
  <c r="BV29" i="5"/>
  <c r="BQ29" i="5"/>
  <c r="BP29" i="5"/>
  <c r="BO29" i="5" s="1"/>
  <c r="BN29" i="5"/>
  <c r="BI29" i="5"/>
  <c r="BH29" i="5"/>
  <c r="BE29" i="5" s="1"/>
  <c r="BF29" i="5"/>
  <c r="AG29" i="5"/>
  <c r="AG18" i="5" s="1"/>
  <c r="AF29" i="5"/>
  <c r="AH29" i="5" s="1"/>
  <c r="AE29" i="5"/>
  <c r="AE18" i="5" s="1"/>
  <c r="AD29" i="5"/>
  <c r="AC29" i="5"/>
  <c r="AB29" i="5" s="1"/>
  <c r="CG28" i="5"/>
  <c r="CF28" i="5"/>
  <c r="CE28" i="5" s="1"/>
  <c r="CD28" i="5"/>
  <c r="CA28" i="5"/>
  <c r="CA29" i="5" s="1"/>
  <c r="CA30" i="5" s="1"/>
  <c r="CA31" i="5" s="1"/>
  <c r="CA32" i="5" s="1"/>
  <c r="CA33" i="5" s="1"/>
  <c r="BY28" i="5"/>
  <c r="BX28" i="5"/>
  <c r="BW28" i="5" s="1"/>
  <c r="BV28" i="5"/>
  <c r="BS28" i="5"/>
  <c r="BS29" i="5" s="1"/>
  <c r="BS30" i="5" s="1"/>
  <c r="BS31" i="5" s="1"/>
  <c r="BS32" i="5" s="1"/>
  <c r="BS33" i="5" s="1"/>
  <c r="BQ28" i="5"/>
  <c r="BP28" i="5"/>
  <c r="BO28" i="5" s="1"/>
  <c r="BN28" i="5"/>
  <c r="BK28" i="5"/>
  <c r="BK29" i="5" s="1"/>
  <c r="BK30" i="5" s="1"/>
  <c r="BK31" i="5" s="1"/>
  <c r="BK32" i="5" s="1"/>
  <c r="BK33" i="5" s="1"/>
  <c r="BI28" i="5"/>
  <c r="BH28" i="5"/>
  <c r="BE28" i="5" s="1"/>
  <c r="BF28" i="5"/>
  <c r="BC28" i="5"/>
  <c r="BC29" i="5" s="1"/>
  <c r="BC30" i="5" s="1"/>
  <c r="BC31" i="5" s="1"/>
  <c r="BC32" i="5" s="1"/>
  <c r="BC33" i="5" s="1"/>
  <c r="AG28" i="5"/>
  <c r="AG17" i="5" s="1"/>
  <c r="AF28" i="5"/>
  <c r="AH28" i="5" s="1"/>
  <c r="AH17" i="5" s="1"/>
  <c r="AE28" i="5"/>
  <c r="AD28" i="5"/>
  <c r="AC28" i="5"/>
  <c r="AB28" i="5" s="1"/>
  <c r="CG27" i="5"/>
  <c r="CG34" i="5" s="1"/>
  <c r="CF27" i="5"/>
  <c r="CE27" i="5" s="1"/>
  <c r="CD27" i="5"/>
  <c r="BY27" i="5"/>
  <c r="BW27" i="5" s="1"/>
  <c r="BX27" i="5"/>
  <c r="BX34" i="5" s="1"/>
  <c r="BV27" i="5"/>
  <c r="BV34" i="5" s="1"/>
  <c r="BQ27" i="5"/>
  <c r="BQ34" i="5" s="1"/>
  <c r="BP27" i="5"/>
  <c r="BM27" i="5" s="1"/>
  <c r="BN27" i="5"/>
  <c r="BN34" i="5" s="1"/>
  <c r="BI27" i="5"/>
  <c r="BG27" i="5" s="1"/>
  <c r="BH27" i="5"/>
  <c r="BH34" i="5" s="1"/>
  <c r="AF38" i="5" s="1"/>
  <c r="BF27" i="5"/>
  <c r="BF34" i="5" s="1"/>
  <c r="AD38" i="5" s="1"/>
  <c r="AG27" i="5"/>
  <c r="AF27" i="5"/>
  <c r="AH27" i="5" s="1"/>
  <c r="AH16" i="5" s="1"/>
  <c r="AE27" i="5"/>
  <c r="AD27" i="5"/>
  <c r="AC27" i="5"/>
  <c r="AB27" i="5" s="1"/>
  <c r="CG22" i="5"/>
  <c r="CF22" i="5"/>
  <c r="CE22" i="5" s="1"/>
  <c r="CD22" i="5"/>
  <c r="BY22" i="5"/>
  <c r="BW22" i="5" s="1"/>
  <c r="BX22" i="5"/>
  <c r="BV22" i="5"/>
  <c r="BQ22" i="5"/>
  <c r="BP22" i="5"/>
  <c r="BM22" i="5" s="1"/>
  <c r="BN22" i="5"/>
  <c r="BI22" i="5"/>
  <c r="BG22" i="5" s="1"/>
  <c r="BH22" i="5"/>
  <c r="BF22" i="5"/>
  <c r="CG21" i="5"/>
  <c r="CF21" i="5"/>
  <c r="CE21" i="5" s="1"/>
  <c r="CD21" i="5"/>
  <c r="BY21" i="5"/>
  <c r="BW21" i="5" s="1"/>
  <c r="BX21" i="5"/>
  <c r="BV21" i="5"/>
  <c r="BU21" i="5"/>
  <c r="BQ21" i="5"/>
  <c r="BP21" i="5"/>
  <c r="BO21" i="5" s="1"/>
  <c r="BN21" i="5"/>
  <c r="BI21" i="5"/>
  <c r="BH21" i="5"/>
  <c r="BG21" i="5"/>
  <c r="BF21" i="5"/>
  <c r="BE21" i="5"/>
  <c r="R21" i="5"/>
  <c r="Q21" i="5"/>
  <c r="CG20" i="5"/>
  <c r="CF20" i="5"/>
  <c r="CC20" i="5" s="1"/>
  <c r="CD20" i="5"/>
  <c r="BY20" i="5"/>
  <c r="BW20" i="5" s="1"/>
  <c r="BX20" i="5"/>
  <c r="BV20" i="5"/>
  <c r="BQ20" i="5"/>
  <c r="BP20" i="5"/>
  <c r="BO20" i="5" s="1"/>
  <c r="BN20" i="5"/>
  <c r="BI20" i="5"/>
  <c r="BG20" i="5" s="1"/>
  <c r="BH20" i="5"/>
  <c r="BF20" i="5"/>
  <c r="BE20" i="5"/>
  <c r="R20" i="5"/>
  <c r="Q20" i="5"/>
  <c r="M20" i="5"/>
  <c r="I20" i="5"/>
  <c r="G20" i="5"/>
  <c r="E20" i="5"/>
  <c r="CG19" i="5"/>
  <c r="CF19" i="5"/>
  <c r="CE19" i="5" s="1"/>
  <c r="CD19" i="5"/>
  <c r="BY19" i="5"/>
  <c r="BW19" i="5" s="1"/>
  <c r="BX19" i="5"/>
  <c r="BV19" i="5"/>
  <c r="BU19" i="5"/>
  <c r="BQ19" i="5"/>
  <c r="BP19" i="5"/>
  <c r="BO19" i="5" s="1"/>
  <c r="BN19" i="5"/>
  <c r="BI19" i="5"/>
  <c r="BH19" i="5"/>
  <c r="BG19" i="5"/>
  <c r="BF19" i="5"/>
  <c r="BE19" i="5"/>
  <c r="R19" i="5"/>
  <c r="Q19" i="5"/>
  <c r="M19" i="5"/>
  <c r="CG18" i="5"/>
  <c r="CE18" i="5" s="1"/>
  <c r="CF18" i="5"/>
  <c r="CD18" i="5"/>
  <c r="BY18" i="5"/>
  <c r="BX18" i="5"/>
  <c r="BU18" i="5" s="1"/>
  <c r="BV18" i="5"/>
  <c r="BQ18" i="5"/>
  <c r="BO18" i="5" s="1"/>
  <c r="BP18" i="5"/>
  <c r="BN18" i="5"/>
  <c r="BI18" i="5"/>
  <c r="BH18" i="5"/>
  <c r="BG18" i="5" s="1"/>
  <c r="BF18" i="5"/>
  <c r="AF18" i="5"/>
  <c r="AD18" i="5"/>
  <c r="R18" i="5"/>
  <c r="Q18" i="5"/>
  <c r="M18" i="5"/>
  <c r="CG17" i="5"/>
  <c r="CF17" i="5"/>
  <c r="CE17" i="5" s="1"/>
  <c r="CD17" i="5"/>
  <c r="CD23" i="5" s="1"/>
  <c r="AD33" i="5" s="1"/>
  <c r="BY17" i="5"/>
  <c r="BX17" i="5"/>
  <c r="BW17" i="5"/>
  <c r="BV17" i="5"/>
  <c r="BU17" i="5"/>
  <c r="BQ17" i="5"/>
  <c r="BP17" i="5"/>
  <c r="BP23" i="5" s="1"/>
  <c r="AF31" i="5" s="1"/>
  <c r="BN17" i="5"/>
  <c r="BI17" i="5"/>
  <c r="BG17" i="5" s="1"/>
  <c r="BH17" i="5"/>
  <c r="BF17" i="5"/>
  <c r="AF17" i="5"/>
  <c r="AE17" i="5"/>
  <c r="AD17" i="5"/>
  <c r="R17" i="5"/>
  <c r="Q17" i="5"/>
  <c r="M17" i="5"/>
  <c r="CG16" i="5"/>
  <c r="CG23" i="5" s="1"/>
  <c r="AG33" i="5" s="1"/>
  <c r="AG22" i="5" s="1"/>
  <c r="CF16" i="5"/>
  <c r="CE16" i="5" s="1"/>
  <c r="CD16" i="5"/>
  <c r="BY16" i="5"/>
  <c r="BW16" i="5" s="1"/>
  <c r="BX16" i="5"/>
  <c r="BX23" i="5" s="1"/>
  <c r="AF32" i="5" s="1"/>
  <c r="BV16" i="5"/>
  <c r="BV23" i="5" s="1"/>
  <c r="AD32" i="5" s="1"/>
  <c r="AD21" i="5" s="1"/>
  <c r="BQ16" i="5"/>
  <c r="BQ23" i="5" s="1"/>
  <c r="AG31" i="5" s="1"/>
  <c r="BP16" i="5"/>
  <c r="BM16" i="5" s="1"/>
  <c r="BN16" i="5"/>
  <c r="BN23" i="5" s="1"/>
  <c r="AD31" i="5" s="1"/>
  <c r="AD20" i="5" s="1"/>
  <c r="BI16" i="5"/>
  <c r="BG16" i="5" s="1"/>
  <c r="BH16" i="5"/>
  <c r="BH23" i="5" s="1"/>
  <c r="AF30" i="5" s="1"/>
  <c r="BF16" i="5"/>
  <c r="BF23" i="5" s="1"/>
  <c r="AD30" i="5" s="1"/>
  <c r="AD19" i="5" s="1"/>
  <c r="AG16" i="5"/>
  <c r="AF16" i="5"/>
  <c r="AE16" i="5"/>
  <c r="AD16" i="5"/>
  <c r="AC16" i="5"/>
  <c r="AB16" i="5" s="1"/>
  <c r="R16" i="5"/>
  <c r="Q16" i="5"/>
  <c r="M16" i="5"/>
  <c r="R15" i="5"/>
  <c r="Q15" i="5"/>
  <c r="M15" i="5"/>
  <c r="CG11" i="5"/>
  <c r="BX11" i="5"/>
  <c r="BV11" i="5"/>
  <c r="BH11" i="5"/>
  <c r="AF26" i="5" s="1"/>
  <c r="CG10" i="5"/>
  <c r="CF10" i="5"/>
  <c r="CE10" i="5" s="1"/>
  <c r="CD10" i="5"/>
  <c r="BY10" i="5"/>
  <c r="BW10" i="5" s="1"/>
  <c r="BX10" i="5"/>
  <c r="BV10" i="5"/>
  <c r="BQ10" i="5"/>
  <c r="BP10" i="5"/>
  <c r="BM10" i="5" s="1"/>
  <c r="BN10" i="5"/>
  <c r="BI10" i="5"/>
  <c r="BE10" i="5" s="1"/>
  <c r="BH10" i="5"/>
  <c r="BG10" i="5"/>
  <c r="BF10" i="5"/>
  <c r="AH10" i="5"/>
  <c r="AB10" i="5"/>
  <c r="AA10" i="5"/>
  <c r="CG9" i="5"/>
  <c r="CF9" i="5"/>
  <c r="CE9" i="5" s="1"/>
  <c r="CD9" i="5"/>
  <c r="BY9" i="5"/>
  <c r="BW9" i="5" s="1"/>
  <c r="BX9" i="5"/>
  <c r="BV9" i="5"/>
  <c r="BU9" i="5"/>
  <c r="BQ9" i="5"/>
  <c r="BP9" i="5"/>
  <c r="BO9" i="5" s="1"/>
  <c r="BN9" i="5"/>
  <c r="BI9" i="5"/>
  <c r="BH9" i="5"/>
  <c r="BG9" i="5"/>
  <c r="BF9" i="5"/>
  <c r="BE9" i="5"/>
  <c r="AH9" i="5"/>
  <c r="AB9" i="5"/>
  <c r="AA9" i="5"/>
  <c r="CG8" i="5"/>
  <c r="CF8" i="5"/>
  <c r="CE8" i="5" s="1"/>
  <c r="CD8" i="5"/>
  <c r="BY8" i="5"/>
  <c r="BW8" i="5" s="1"/>
  <c r="BX8" i="5"/>
  <c r="BV8" i="5"/>
  <c r="BQ8" i="5"/>
  <c r="BP8" i="5"/>
  <c r="BM8" i="5" s="1"/>
  <c r="BN8" i="5"/>
  <c r="BI8" i="5"/>
  <c r="BE8" i="5" s="1"/>
  <c r="BH8" i="5"/>
  <c r="BG8" i="5"/>
  <c r="BF8" i="5"/>
  <c r="AH8" i="5"/>
  <c r="AB8" i="5"/>
  <c r="AA8" i="5"/>
  <c r="CG7" i="5"/>
  <c r="CF7" i="5"/>
  <c r="CE7" i="5" s="1"/>
  <c r="CD7" i="5"/>
  <c r="BY7" i="5"/>
  <c r="BW7" i="5" s="1"/>
  <c r="BX7" i="5"/>
  <c r="BV7" i="5"/>
  <c r="BU7" i="5"/>
  <c r="BQ7" i="5"/>
  <c r="BP7" i="5"/>
  <c r="BO7" i="5" s="1"/>
  <c r="BN7" i="5"/>
  <c r="BI7" i="5"/>
  <c r="BH7" i="5"/>
  <c r="BG7" i="5"/>
  <c r="BF7" i="5"/>
  <c r="BE7" i="5"/>
  <c r="AH7" i="5"/>
  <c r="AB7" i="5"/>
  <c r="AA7" i="5"/>
  <c r="CG6" i="5"/>
  <c r="CF6" i="5"/>
  <c r="CE6" i="5" s="1"/>
  <c r="CD6" i="5"/>
  <c r="BY6" i="5"/>
  <c r="BW6" i="5" s="1"/>
  <c r="BX6" i="5"/>
  <c r="BV6" i="5"/>
  <c r="BQ6" i="5"/>
  <c r="BP6" i="5"/>
  <c r="BM6" i="5" s="1"/>
  <c r="BN6" i="5"/>
  <c r="BI6" i="5"/>
  <c r="BE6" i="5" s="1"/>
  <c r="BH6" i="5"/>
  <c r="BG6" i="5"/>
  <c r="BF6" i="5"/>
  <c r="AH6" i="5"/>
  <c r="AB6" i="5"/>
  <c r="AA6" i="5"/>
  <c r="CG5" i="5"/>
  <c r="CF5" i="5"/>
  <c r="CE5" i="5" s="1"/>
  <c r="CD5" i="5"/>
  <c r="BY5" i="5"/>
  <c r="BW5" i="5" s="1"/>
  <c r="BX5" i="5"/>
  <c r="BV5" i="5"/>
  <c r="BU5" i="5"/>
  <c r="BQ5" i="5"/>
  <c r="BP5" i="5"/>
  <c r="BO5" i="5" s="1"/>
  <c r="BN5" i="5"/>
  <c r="BI5" i="5"/>
  <c r="BH5" i="5"/>
  <c r="BG5" i="5"/>
  <c r="BF5" i="5"/>
  <c r="BE5" i="5"/>
  <c r="AH5" i="5"/>
  <c r="AB5" i="5"/>
  <c r="AA5" i="5"/>
  <c r="J5" i="5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H5" i="5"/>
  <c r="H6" i="5" s="1"/>
  <c r="H7" i="5" s="1"/>
  <c r="H8" i="5" s="1"/>
  <c r="H11" i="5" s="1"/>
  <c r="H12" i="5" s="1"/>
  <c r="H13" i="5" s="1"/>
  <c r="H14" i="5" s="1"/>
  <c r="H15" i="5" s="1"/>
  <c r="H18" i="5" s="1"/>
  <c r="H19" i="5" s="1"/>
  <c r="B5" i="5"/>
  <c r="B6" i="5" s="1"/>
  <c r="B7" i="5" s="1"/>
  <c r="B8" i="5" s="1"/>
  <c r="B11" i="5" s="1"/>
  <c r="B12" i="5" s="1"/>
  <c r="B13" i="5" s="1"/>
  <c r="B14" i="5" s="1"/>
  <c r="B15" i="5" s="1"/>
  <c r="CG4" i="5"/>
  <c r="CF4" i="5"/>
  <c r="CF11" i="5" s="1"/>
  <c r="CD4" i="5"/>
  <c r="CD11" i="5" s="1"/>
  <c r="BY4" i="5"/>
  <c r="BY11" i="5" s="1"/>
  <c r="BX4" i="5"/>
  <c r="BV4" i="5"/>
  <c r="BQ4" i="5"/>
  <c r="BQ11" i="5" s="1"/>
  <c r="BP4" i="5"/>
  <c r="BM4" i="5" s="1"/>
  <c r="BN4" i="5"/>
  <c r="BN11" i="5" s="1"/>
  <c r="BI4" i="5"/>
  <c r="BI11" i="5" s="1"/>
  <c r="AG26" i="5" s="1"/>
  <c r="BH4" i="5"/>
  <c r="BG4" i="5"/>
  <c r="BG11" i="5" s="1"/>
  <c r="AE26" i="5" s="1"/>
  <c r="BF4" i="5"/>
  <c r="BF11" i="5" s="1"/>
  <c r="AD26" i="5" s="1"/>
  <c r="AD15" i="5" s="1"/>
  <c r="AH4" i="5"/>
  <c r="AB4" i="5"/>
  <c r="AA4" i="5"/>
  <c r="J4" i="5"/>
  <c r="E55" i="4"/>
  <c r="E54" i="4"/>
  <c r="E53" i="4"/>
  <c r="E51" i="4"/>
  <c r="E50" i="4"/>
  <c r="E49" i="4"/>
  <c r="CF46" i="4"/>
  <c r="AF45" i="4" s="1"/>
  <c r="CG45" i="4"/>
  <c r="CF45" i="4"/>
  <c r="CE45" i="4" s="1"/>
  <c r="CD45" i="4"/>
  <c r="BY45" i="4"/>
  <c r="BX45" i="4"/>
  <c r="BU45" i="4" s="1"/>
  <c r="BW45" i="4"/>
  <c r="BV45" i="4"/>
  <c r="BQ45" i="4"/>
  <c r="BP45" i="4"/>
  <c r="BO45" i="4" s="1"/>
  <c r="BN45" i="4"/>
  <c r="BI45" i="4"/>
  <c r="BH45" i="4"/>
  <c r="BE45" i="4" s="1"/>
  <c r="BF45" i="4"/>
  <c r="CG44" i="4"/>
  <c r="CF44" i="4"/>
  <c r="CE44" i="4" s="1"/>
  <c r="CD44" i="4"/>
  <c r="BY44" i="4"/>
  <c r="BX44" i="4"/>
  <c r="BW44" i="4" s="1"/>
  <c r="BV44" i="4"/>
  <c r="BQ44" i="4"/>
  <c r="BP44" i="4"/>
  <c r="BO44" i="4" s="1"/>
  <c r="BN44" i="4"/>
  <c r="BI44" i="4"/>
  <c r="BH44" i="4"/>
  <c r="BE44" i="4" s="1"/>
  <c r="BF44" i="4"/>
  <c r="CG43" i="4"/>
  <c r="CF43" i="4"/>
  <c r="CE43" i="4" s="1"/>
  <c r="CD43" i="4"/>
  <c r="BY43" i="4"/>
  <c r="BX43" i="4"/>
  <c r="BW43" i="4" s="1"/>
  <c r="BV43" i="4"/>
  <c r="BQ43" i="4"/>
  <c r="BP43" i="4"/>
  <c r="BO43" i="4" s="1"/>
  <c r="BN43" i="4"/>
  <c r="BI43" i="4"/>
  <c r="BH43" i="4"/>
  <c r="BE43" i="4" s="1"/>
  <c r="BF43" i="4"/>
  <c r="CG42" i="4"/>
  <c r="CF42" i="4"/>
  <c r="CE42" i="4" s="1"/>
  <c r="CD42" i="4"/>
  <c r="BY42" i="4"/>
  <c r="BX42" i="4"/>
  <c r="BW42" i="4" s="1"/>
  <c r="BV42" i="4"/>
  <c r="BQ42" i="4"/>
  <c r="BP42" i="4"/>
  <c r="BO42" i="4" s="1"/>
  <c r="BN42" i="4"/>
  <c r="BI42" i="4"/>
  <c r="BH42" i="4"/>
  <c r="BE42" i="4" s="1"/>
  <c r="BF42" i="4"/>
  <c r="CG41" i="4"/>
  <c r="CF41" i="4"/>
  <c r="CE41" i="4" s="1"/>
  <c r="CD41" i="4"/>
  <c r="BY41" i="4"/>
  <c r="BX41" i="4"/>
  <c r="BW41" i="4" s="1"/>
  <c r="BV41" i="4"/>
  <c r="BQ41" i="4"/>
  <c r="BP41" i="4"/>
  <c r="BO41" i="4" s="1"/>
  <c r="BN41" i="4"/>
  <c r="BI41" i="4"/>
  <c r="BH41" i="4"/>
  <c r="BE41" i="4" s="1"/>
  <c r="BF41" i="4"/>
  <c r="AG41" i="4"/>
  <c r="AH41" i="4" s="1"/>
  <c r="AF41" i="4"/>
  <c r="AE41" i="4"/>
  <c r="AD41" i="4"/>
  <c r="AC41" i="4"/>
  <c r="AB41" i="4" s="1"/>
  <c r="CG40" i="4"/>
  <c r="CF40" i="4"/>
  <c r="CE40" i="4" s="1"/>
  <c r="CD40" i="4"/>
  <c r="CA40" i="4"/>
  <c r="CA41" i="4" s="1"/>
  <c r="CA42" i="4" s="1"/>
  <c r="CA43" i="4" s="1"/>
  <c r="CA44" i="4" s="1"/>
  <c r="CA45" i="4" s="1"/>
  <c r="BY40" i="4"/>
  <c r="BX40" i="4"/>
  <c r="BW40" i="4" s="1"/>
  <c r="BV40" i="4"/>
  <c r="BS40" i="4"/>
  <c r="BS41" i="4" s="1"/>
  <c r="BS42" i="4" s="1"/>
  <c r="BS43" i="4" s="1"/>
  <c r="BS44" i="4" s="1"/>
  <c r="BS45" i="4" s="1"/>
  <c r="BQ40" i="4"/>
  <c r="BP40" i="4"/>
  <c r="BO40" i="4" s="1"/>
  <c r="BN40" i="4"/>
  <c r="BK40" i="4"/>
  <c r="BK41" i="4" s="1"/>
  <c r="BK42" i="4" s="1"/>
  <c r="BK43" i="4" s="1"/>
  <c r="BK44" i="4" s="1"/>
  <c r="BK45" i="4" s="1"/>
  <c r="BI40" i="4"/>
  <c r="BH40" i="4"/>
  <c r="BE40" i="4" s="1"/>
  <c r="BF40" i="4"/>
  <c r="BC40" i="4"/>
  <c r="BC41" i="4" s="1"/>
  <c r="BC42" i="4" s="1"/>
  <c r="BC43" i="4" s="1"/>
  <c r="BC44" i="4" s="1"/>
  <c r="BC45" i="4" s="1"/>
  <c r="AG40" i="4"/>
  <c r="AH40" i="4" s="1"/>
  <c r="AF40" i="4"/>
  <c r="AE40" i="4"/>
  <c r="AD40" i="4"/>
  <c r="AC40" i="4"/>
  <c r="AB40" i="4" s="1"/>
  <c r="CG39" i="4"/>
  <c r="CG46" i="4" s="1"/>
  <c r="AG45" i="4" s="1"/>
  <c r="CF39" i="4"/>
  <c r="CE39" i="4" s="1"/>
  <c r="CE46" i="4" s="1"/>
  <c r="AE45" i="4" s="1"/>
  <c r="CD39" i="4"/>
  <c r="CD46" i="4" s="1"/>
  <c r="AD45" i="4" s="1"/>
  <c r="BY39" i="4"/>
  <c r="BW39" i="4" s="1"/>
  <c r="BX39" i="4"/>
  <c r="BX46" i="4" s="1"/>
  <c r="AF44" i="4" s="1"/>
  <c r="BV39" i="4"/>
  <c r="BV46" i="4" s="1"/>
  <c r="AD44" i="4" s="1"/>
  <c r="BQ39" i="4"/>
  <c r="BQ46" i="4" s="1"/>
  <c r="AG43" i="4" s="1"/>
  <c r="BP39" i="4"/>
  <c r="BM39" i="4" s="1"/>
  <c r="BN39" i="4"/>
  <c r="BN46" i="4" s="1"/>
  <c r="AD43" i="4" s="1"/>
  <c r="BI39" i="4"/>
  <c r="BI46" i="4" s="1"/>
  <c r="AG42" i="4" s="1"/>
  <c r="BH39" i="4"/>
  <c r="BH46" i="4" s="1"/>
  <c r="AF42" i="4" s="1"/>
  <c r="BG39" i="4"/>
  <c r="BF39" i="4"/>
  <c r="BF46" i="4" s="1"/>
  <c r="AD42" i="4" s="1"/>
  <c r="BE39" i="4"/>
  <c r="AG39" i="4"/>
  <c r="AF39" i="4"/>
  <c r="AH39" i="4" s="1"/>
  <c r="AE39" i="4"/>
  <c r="AD39" i="4"/>
  <c r="AC39" i="4"/>
  <c r="AB39" i="4" s="1"/>
  <c r="CF34" i="4"/>
  <c r="CG33" i="4"/>
  <c r="CF33" i="4"/>
  <c r="CE33" i="4" s="1"/>
  <c r="CD33" i="4"/>
  <c r="BY33" i="4"/>
  <c r="BX33" i="4"/>
  <c r="BW33" i="4" s="1"/>
  <c r="BV33" i="4"/>
  <c r="BQ33" i="4"/>
  <c r="BP33" i="4"/>
  <c r="BO33" i="4" s="1"/>
  <c r="BN33" i="4"/>
  <c r="BI33" i="4"/>
  <c r="BH33" i="4"/>
  <c r="BE33" i="4" s="1"/>
  <c r="BF33" i="4"/>
  <c r="CG32" i="4"/>
  <c r="CF32" i="4"/>
  <c r="CE32" i="4" s="1"/>
  <c r="CD32" i="4"/>
  <c r="BY32" i="4"/>
  <c r="BX32" i="4"/>
  <c r="BW32" i="4" s="1"/>
  <c r="BV32" i="4"/>
  <c r="BQ32" i="4"/>
  <c r="BP32" i="4"/>
  <c r="BO32" i="4" s="1"/>
  <c r="BN32" i="4"/>
  <c r="BI32" i="4"/>
  <c r="BH32" i="4"/>
  <c r="BE32" i="4" s="1"/>
  <c r="BF32" i="4"/>
  <c r="CG31" i="4"/>
  <c r="CF31" i="4"/>
  <c r="CE31" i="4" s="1"/>
  <c r="CD31" i="4"/>
  <c r="BY31" i="4"/>
  <c r="BX31" i="4"/>
  <c r="BW31" i="4" s="1"/>
  <c r="BV31" i="4"/>
  <c r="BQ31" i="4"/>
  <c r="BP31" i="4"/>
  <c r="BO31" i="4" s="1"/>
  <c r="BN31" i="4"/>
  <c r="BI31" i="4"/>
  <c r="BH31" i="4"/>
  <c r="BE31" i="4" s="1"/>
  <c r="BF31" i="4"/>
  <c r="CG30" i="4"/>
  <c r="CF30" i="4"/>
  <c r="CE30" i="4" s="1"/>
  <c r="CD30" i="4"/>
  <c r="BY30" i="4"/>
  <c r="BX30" i="4"/>
  <c r="BW30" i="4" s="1"/>
  <c r="BV30" i="4"/>
  <c r="BQ30" i="4"/>
  <c r="BP30" i="4"/>
  <c r="BO30" i="4" s="1"/>
  <c r="BN30" i="4"/>
  <c r="BI30" i="4"/>
  <c r="BH30" i="4"/>
  <c r="BE30" i="4" s="1"/>
  <c r="BF30" i="4"/>
  <c r="CG29" i="4"/>
  <c r="CF29" i="4"/>
  <c r="CE29" i="4" s="1"/>
  <c r="CD29" i="4"/>
  <c r="BY29" i="4"/>
  <c r="BX29" i="4"/>
  <c r="BW29" i="4" s="1"/>
  <c r="BV29" i="4"/>
  <c r="BQ29" i="4"/>
  <c r="BP29" i="4"/>
  <c r="BO29" i="4" s="1"/>
  <c r="BN29" i="4"/>
  <c r="BI29" i="4"/>
  <c r="BH29" i="4"/>
  <c r="BE29" i="4" s="1"/>
  <c r="BF29" i="4"/>
  <c r="AG29" i="4"/>
  <c r="AH29" i="4" s="1"/>
  <c r="AH18" i="4" s="1"/>
  <c r="AF29" i="4"/>
  <c r="AE29" i="4"/>
  <c r="AD29" i="4"/>
  <c r="AC29" i="4"/>
  <c r="AB29" i="4" s="1"/>
  <c r="CG28" i="4"/>
  <c r="CF28" i="4"/>
  <c r="CE28" i="4" s="1"/>
  <c r="CD28" i="4"/>
  <c r="CA28" i="4"/>
  <c r="CA29" i="4" s="1"/>
  <c r="CA30" i="4" s="1"/>
  <c r="CA31" i="4" s="1"/>
  <c r="CA32" i="4" s="1"/>
  <c r="CA33" i="4" s="1"/>
  <c r="BY28" i="4"/>
  <c r="BX28" i="4"/>
  <c r="BW28" i="4" s="1"/>
  <c r="BV28" i="4"/>
  <c r="BS28" i="4"/>
  <c r="BS29" i="4" s="1"/>
  <c r="BS30" i="4" s="1"/>
  <c r="BS31" i="4" s="1"/>
  <c r="BS32" i="4" s="1"/>
  <c r="BS33" i="4" s="1"/>
  <c r="BQ28" i="4"/>
  <c r="BP28" i="4"/>
  <c r="BO28" i="4" s="1"/>
  <c r="BN28" i="4"/>
  <c r="BK28" i="4"/>
  <c r="BK29" i="4" s="1"/>
  <c r="BK30" i="4" s="1"/>
  <c r="BK31" i="4" s="1"/>
  <c r="BK32" i="4" s="1"/>
  <c r="BK33" i="4" s="1"/>
  <c r="BI28" i="4"/>
  <c r="BH28" i="4"/>
  <c r="BE28" i="4" s="1"/>
  <c r="BF28" i="4"/>
  <c r="BC28" i="4"/>
  <c r="BC29" i="4" s="1"/>
  <c r="BC30" i="4" s="1"/>
  <c r="BC31" i="4" s="1"/>
  <c r="BC32" i="4" s="1"/>
  <c r="BC33" i="4" s="1"/>
  <c r="AG28" i="4"/>
  <c r="AH28" i="4" s="1"/>
  <c r="AH17" i="4" s="1"/>
  <c r="AF28" i="4"/>
  <c r="AE28" i="4"/>
  <c r="AD28" i="4"/>
  <c r="AC28" i="4"/>
  <c r="AB28" i="4" s="1"/>
  <c r="CG27" i="4"/>
  <c r="CG34" i="4" s="1"/>
  <c r="CF27" i="4"/>
  <c r="CE27" i="4" s="1"/>
  <c r="CD27" i="4"/>
  <c r="CD34" i="4" s="1"/>
  <c r="BY27" i="4"/>
  <c r="BW27" i="4" s="1"/>
  <c r="BX27" i="4"/>
  <c r="BX34" i="4" s="1"/>
  <c r="BV27" i="4"/>
  <c r="BV34" i="4" s="1"/>
  <c r="BQ27" i="4"/>
  <c r="BQ34" i="4" s="1"/>
  <c r="BP27" i="4"/>
  <c r="BM27" i="4" s="1"/>
  <c r="BN27" i="4"/>
  <c r="BN34" i="4" s="1"/>
  <c r="BI27" i="4"/>
  <c r="BI34" i="4" s="1"/>
  <c r="AG38" i="4" s="1"/>
  <c r="BH27" i="4"/>
  <c r="BH34" i="4" s="1"/>
  <c r="AF38" i="4" s="1"/>
  <c r="AH38" i="4" s="1"/>
  <c r="BG27" i="4"/>
  <c r="BF27" i="4"/>
  <c r="BF34" i="4" s="1"/>
  <c r="AD38" i="4" s="1"/>
  <c r="BE27" i="4"/>
  <c r="AG27" i="4"/>
  <c r="AF27" i="4"/>
  <c r="AH27" i="4" s="1"/>
  <c r="AH16" i="4" s="1"/>
  <c r="AE27" i="4"/>
  <c r="AD27" i="4"/>
  <c r="AC27" i="4"/>
  <c r="AB27" i="4" s="1"/>
  <c r="CG22" i="4"/>
  <c r="CF22" i="4"/>
  <c r="CE22" i="4" s="1"/>
  <c r="CD22" i="4"/>
  <c r="BY22" i="4"/>
  <c r="BW22" i="4" s="1"/>
  <c r="BX22" i="4"/>
  <c r="BV22" i="4"/>
  <c r="BQ22" i="4"/>
  <c r="BP22" i="4"/>
  <c r="BM22" i="4" s="1"/>
  <c r="BN22" i="4"/>
  <c r="BI22" i="4"/>
  <c r="BH22" i="4"/>
  <c r="BG22" i="4"/>
  <c r="BF22" i="4"/>
  <c r="BE22" i="4"/>
  <c r="CG21" i="4"/>
  <c r="CF21" i="4"/>
  <c r="CE21" i="4" s="1"/>
  <c r="CD21" i="4"/>
  <c r="BY21" i="4"/>
  <c r="BW21" i="4" s="1"/>
  <c r="BX21" i="4"/>
  <c r="BV21" i="4"/>
  <c r="BU21" i="4"/>
  <c r="BQ21" i="4"/>
  <c r="BP21" i="4"/>
  <c r="BO21" i="4" s="1"/>
  <c r="BN21" i="4"/>
  <c r="BI21" i="4"/>
  <c r="BE21" i="4" s="1"/>
  <c r="BH21" i="4"/>
  <c r="BG21" i="4"/>
  <c r="BF21" i="4"/>
  <c r="R21" i="4"/>
  <c r="Q21" i="4"/>
  <c r="CG20" i="4"/>
  <c r="CF20" i="4"/>
  <c r="CC20" i="4" s="1"/>
  <c r="CD20" i="4"/>
  <c r="BY20" i="4"/>
  <c r="BX20" i="4"/>
  <c r="BW20" i="4"/>
  <c r="BV20" i="4"/>
  <c r="BU20" i="4"/>
  <c r="BQ20" i="4"/>
  <c r="BP20" i="4"/>
  <c r="BO20" i="4" s="1"/>
  <c r="BN20" i="4"/>
  <c r="BI20" i="4"/>
  <c r="BG20" i="4" s="1"/>
  <c r="BH20" i="4"/>
  <c r="BF20" i="4"/>
  <c r="BE20" i="4"/>
  <c r="R20" i="4"/>
  <c r="Q20" i="4"/>
  <c r="M20" i="4"/>
  <c r="I20" i="4"/>
  <c r="G20" i="4"/>
  <c r="E20" i="4"/>
  <c r="CG19" i="4"/>
  <c r="CF19" i="4"/>
  <c r="CE19" i="4" s="1"/>
  <c r="CD19" i="4"/>
  <c r="BY19" i="4"/>
  <c r="BW19" i="4" s="1"/>
  <c r="BX19" i="4"/>
  <c r="BV19" i="4"/>
  <c r="BU19" i="4"/>
  <c r="BQ19" i="4"/>
  <c r="BP19" i="4"/>
  <c r="BO19" i="4" s="1"/>
  <c r="BN19" i="4"/>
  <c r="BI19" i="4"/>
  <c r="BE19" i="4" s="1"/>
  <c r="BH19" i="4"/>
  <c r="BG19" i="4"/>
  <c r="BF19" i="4"/>
  <c r="R19" i="4"/>
  <c r="Q19" i="4"/>
  <c r="M19" i="4"/>
  <c r="CG18" i="4"/>
  <c r="CE18" i="4" s="1"/>
  <c r="CF18" i="4"/>
  <c r="CD18" i="4"/>
  <c r="BY18" i="4"/>
  <c r="BX18" i="4"/>
  <c r="BU18" i="4" s="1"/>
  <c r="BV18" i="4"/>
  <c r="BQ18" i="4"/>
  <c r="BP18" i="4"/>
  <c r="BO18" i="4"/>
  <c r="BN18" i="4"/>
  <c r="BM18" i="4"/>
  <c r="BI18" i="4"/>
  <c r="BH18" i="4"/>
  <c r="BG18" i="4" s="1"/>
  <c r="BF18" i="4"/>
  <c r="AG18" i="4"/>
  <c r="AF18" i="4"/>
  <c r="AE18" i="4"/>
  <c r="AD18" i="4"/>
  <c r="R18" i="4"/>
  <c r="Q18" i="4"/>
  <c r="M18" i="4"/>
  <c r="CG17" i="4"/>
  <c r="CF17" i="4"/>
  <c r="CE17" i="4" s="1"/>
  <c r="CD17" i="4"/>
  <c r="BY17" i="4"/>
  <c r="BU17" i="4" s="1"/>
  <c r="BX17" i="4"/>
  <c r="BW17" i="4"/>
  <c r="BV17" i="4"/>
  <c r="BQ17" i="4"/>
  <c r="BP17" i="4"/>
  <c r="BO17" i="4" s="1"/>
  <c r="BN17" i="4"/>
  <c r="BI17" i="4"/>
  <c r="BG17" i="4" s="1"/>
  <c r="BG23" i="4" s="1"/>
  <c r="AE30" i="4" s="1"/>
  <c r="BH17" i="4"/>
  <c r="BF17" i="4"/>
  <c r="AG17" i="4"/>
  <c r="AF17" i="4"/>
  <c r="AE17" i="4"/>
  <c r="AD17" i="4"/>
  <c r="R17" i="4"/>
  <c r="Q17" i="4"/>
  <c r="M17" i="4"/>
  <c r="CG16" i="4"/>
  <c r="CG23" i="4" s="1"/>
  <c r="AG33" i="4" s="1"/>
  <c r="CF16" i="4"/>
  <c r="CE16" i="4" s="1"/>
  <c r="CD16" i="4"/>
  <c r="CD23" i="4" s="1"/>
  <c r="AD33" i="4" s="1"/>
  <c r="AD22" i="4" s="1"/>
  <c r="BY16" i="4"/>
  <c r="BW16" i="4" s="1"/>
  <c r="BX16" i="4"/>
  <c r="BX23" i="4" s="1"/>
  <c r="AF32" i="4" s="1"/>
  <c r="BV16" i="4"/>
  <c r="BV23" i="4" s="1"/>
  <c r="AD32" i="4" s="1"/>
  <c r="AD21" i="4" s="1"/>
  <c r="BQ16" i="4"/>
  <c r="BQ23" i="4" s="1"/>
  <c r="AG31" i="4" s="1"/>
  <c r="AG20" i="4" s="1"/>
  <c r="BP16" i="4"/>
  <c r="BM16" i="4" s="1"/>
  <c r="BN16" i="4"/>
  <c r="BN23" i="4" s="1"/>
  <c r="AD31" i="4" s="1"/>
  <c r="BI16" i="4"/>
  <c r="BI23" i="4" s="1"/>
  <c r="AG30" i="4" s="1"/>
  <c r="BH16" i="4"/>
  <c r="BH23" i="4" s="1"/>
  <c r="AF30" i="4" s="1"/>
  <c r="BG16" i="4"/>
  <c r="BF16" i="4"/>
  <c r="BF23" i="4" s="1"/>
  <c r="AD30" i="4" s="1"/>
  <c r="AD19" i="4" s="1"/>
  <c r="BE16" i="4"/>
  <c r="AG16" i="4"/>
  <c r="AF16" i="4"/>
  <c r="AE16" i="4"/>
  <c r="AD16" i="4"/>
  <c r="AC16" i="4"/>
  <c r="AB16" i="4" s="1"/>
  <c r="R16" i="4"/>
  <c r="Q16" i="4"/>
  <c r="M16" i="4"/>
  <c r="R15" i="4"/>
  <c r="Q15" i="4"/>
  <c r="M15" i="4"/>
  <c r="CG10" i="4"/>
  <c r="CF10" i="4"/>
  <c r="CE10" i="4" s="1"/>
  <c r="CD10" i="4"/>
  <c r="BY10" i="4"/>
  <c r="BU10" i="4" s="1"/>
  <c r="BX10" i="4"/>
  <c r="BW10" i="4" s="1"/>
  <c r="BV10" i="4"/>
  <c r="BQ10" i="4"/>
  <c r="BP10" i="4"/>
  <c r="BM10" i="4" s="1"/>
  <c r="BN10" i="4"/>
  <c r="BI10" i="4"/>
  <c r="BH10" i="4"/>
  <c r="BG10" i="4"/>
  <c r="BF10" i="4"/>
  <c r="BE10" i="4"/>
  <c r="AH10" i="4"/>
  <c r="AB10" i="4"/>
  <c r="AA10" i="4"/>
  <c r="CG9" i="4"/>
  <c r="CF9" i="4"/>
  <c r="CE9" i="4" s="1"/>
  <c r="CD9" i="4"/>
  <c r="BY9" i="4"/>
  <c r="BW9" i="4" s="1"/>
  <c r="BX9" i="4"/>
  <c r="BV9" i="4"/>
  <c r="BU9" i="4"/>
  <c r="BQ9" i="4"/>
  <c r="BP9" i="4"/>
  <c r="BO9" i="4" s="1"/>
  <c r="BN9" i="4"/>
  <c r="BI9" i="4"/>
  <c r="BE9" i="4" s="1"/>
  <c r="BH9" i="4"/>
  <c r="BG9" i="4"/>
  <c r="BF9" i="4"/>
  <c r="AH9" i="4"/>
  <c r="AB9" i="4"/>
  <c r="AA9" i="4"/>
  <c r="CG8" i="4"/>
  <c r="CF8" i="4"/>
  <c r="CE8" i="4" s="1"/>
  <c r="CD8" i="4"/>
  <c r="BY8" i="4"/>
  <c r="BU8" i="4" s="1"/>
  <c r="BX8" i="4"/>
  <c r="BW8" i="4" s="1"/>
  <c r="BV8" i="4"/>
  <c r="BQ8" i="4"/>
  <c r="BP8" i="4"/>
  <c r="BM8" i="4" s="1"/>
  <c r="BN8" i="4"/>
  <c r="BI8" i="4"/>
  <c r="BH8" i="4"/>
  <c r="BG8" i="4"/>
  <c r="BF8" i="4"/>
  <c r="BE8" i="4"/>
  <c r="AH8" i="4"/>
  <c r="AB8" i="4"/>
  <c r="AA8" i="4"/>
  <c r="CG7" i="4"/>
  <c r="CF7" i="4"/>
  <c r="CE7" i="4" s="1"/>
  <c r="CD7" i="4"/>
  <c r="BY7" i="4"/>
  <c r="BW7" i="4" s="1"/>
  <c r="BX7" i="4"/>
  <c r="BV7" i="4"/>
  <c r="BU7" i="4"/>
  <c r="BQ7" i="4"/>
  <c r="BP7" i="4"/>
  <c r="BO7" i="4" s="1"/>
  <c r="BN7" i="4"/>
  <c r="BI7" i="4"/>
  <c r="BE7" i="4" s="1"/>
  <c r="BH7" i="4"/>
  <c r="BG7" i="4"/>
  <c r="BF7" i="4"/>
  <c r="AH7" i="4"/>
  <c r="AB7" i="4"/>
  <c r="AA7" i="4"/>
  <c r="CG6" i="4"/>
  <c r="CF6" i="4"/>
  <c r="CE6" i="4" s="1"/>
  <c r="CD6" i="4"/>
  <c r="BY6" i="4"/>
  <c r="BU6" i="4" s="1"/>
  <c r="BX6" i="4"/>
  <c r="BW6" i="4" s="1"/>
  <c r="BV6" i="4"/>
  <c r="BQ6" i="4"/>
  <c r="BP6" i="4"/>
  <c r="BM6" i="4" s="1"/>
  <c r="BN6" i="4"/>
  <c r="BI6" i="4"/>
  <c r="BH6" i="4"/>
  <c r="BG6" i="4"/>
  <c r="BF6" i="4"/>
  <c r="BE6" i="4"/>
  <c r="AH6" i="4"/>
  <c r="AB6" i="4"/>
  <c r="AA6" i="4"/>
  <c r="CG5" i="4"/>
  <c r="CF5" i="4"/>
  <c r="CE5" i="4" s="1"/>
  <c r="CD5" i="4"/>
  <c r="BY5" i="4"/>
  <c r="BW5" i="4" s="1"/>
  <c r="BX5" i="4"/>
  <c r="BV5" i="4"/>
  <c r="BU5" i="4"/>
  <c r="BQ5" i="4"/>
  <c r="BM5" i="4" s="1"/>
  <c r="BP5" i="4"/>
  <c r="BO5" i="4" s="1"/>
  <c r="BN5" i="4"/>
  <c r="BI5" i="4"/>
  <c r="BH5" i="4"/>
  <c r="BE5" i="4" s="1"/>
  <c r="BG5" i="4"/>
  <c r="BF5" i="4"/>
  <c r="AH5" i="4"/>
  <c r="AB5" i="4"/>
  <c r="AA5" i="4"/>
  <c r="J5" i="4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H5" i="4"/>
  <c r="H6" i="4" s="1"/>
  <c r="H7" i="4" s="1"/>
  <c r="H8" i="4" s="1"/>
  <c r="H11" i="4" s="1"/>
  <c r="H12" i="4" s="1"/>
  <c r="H13" i="4" s="1"/>
  <c r="H14" i="4" s="1"/>
  <c r="H15" i="4" s="1"/>
  <c r="CG4" i="4"/>
  <c r="CG11" i="4" s="1"/>
  <c r="CF4" i="4"/>
  <c r="CF11" i="4" s="1"/>
  <c r="CD4" i="4"/>
  <c r="CD11" i="4" s="1"/>
  <c r="BY4" i="4"/>
  <c r="BY11" i="4" s="1"/>
  <c r="BX4" i="4"/>
  <c r="BX11" i="4" s="1"/>
  <c r="BV4" i="4"/>
  <c r="BV11" i="4" s="1"/>
  <c r="BQ4" i="4"/>
  <c r="BQ11" i="4" s="1"/>
  <c r="BP4" i="4"/>
  <c r="BM4" i="4" s="1"/>
  <c r="BN4" i="4"/>
  <c r="BN11" i="4" s="1"/>
  <c r="BI4" i="4"/>
  <c r="BI11" i="4" s="1"/>
  <c r="AG26" i="4" s="1"/>
  <c r="AG15" i="4" s="1"/>
  <c r="BH4" i="4"/>
  <c r="BH11" i="4" s="1"/>
  <c r="AF26" i="4" s="1"/>
  <c r="BG4" i="4"/>
  <c r="BG11" i="4" s="1"/>
  <c r="AE26" i="4" s="1"/>
  <c r="BF4" i="4"/>
  <c r="BF11" i="4" s="1"/>
  <c r="AD26" i="4" s="1"/>
  <c r="AD15" i="4" s="1"/>
  <c r="BE4" i="4"/>
  <c r="AH4" i="4"/>
  <c r="AB4" i="4"/>
  <c r="AA4" i="4"/>
  <c r="J4" i="4"/>
  <c r="E55" i="3"/>
  <c r="E54" i="3"/>
  <c r="E53" i="3"/>
  <c r="E51" i="3"/>
  <c r="E50" i="3"/>
  <c r="E49" i="3"/>
  <c r="CF46" i="3"/>
  <c r="AF45" i="3" s="1"/>
  <c r="CG45" i="3"/>
  <c r="CF45" i="3"/>
  <c r="CE45" i="3"/>
  <c r="CD45" i="3"/>
  <c r="CC45" i="3"/>
  <c r="BY45" i="3"/>
  <c r="BW45" i="3" s="1"/>
  <c r="BX45" i="3"/>
  <c r="BV45" i="3"/>
  <c r="BU45" i="3"/>
  <c r="BQ45" i="3"/>
  <c r="BP45" i="3"/>
  <c r="BO45" i="3" s="1"/>
  <c r="BN45" i="3"/>
  <c r="BI45" i="3"/>
  <c r="BE45" i="3" s="1"/>
  <c r="BH45" i="3"/>
  <c r="BG45" i="3" s="1"/>
  <c r="BF45" i="3"/>
  <c r="CG44" i="3"/>
  <c r="CF44" i="3"/>
  <c r="CC44" i="3" s="1"/>
  <c r="CE44" i="3"/>
  <c r="CD44" i="3"/>
  <c r="BY44" i="3"/>
  <c r="BX44" i="3"/>
  <c r="BW44" i="3" s="1"/>
  <c r="BV44" i="3"/>
  <c r="BU44" i="3"/>
  <c r="BQ44" i="3"/>
  <c r="BP44" i="3"/>
  <c r="BO44" i="3" s="1"/>
  <c r="BN44" i="3"/>
  <c r="BI44" i="3"/>
  <c r="BE44" i="3" s="1"/>
  <c r="BH44" i="3"/>
  <c r="BG44" i="3" s="1"/>
  <c r="BF44" i="3"/>
  <c r="CG43" i="3"/>
  <c r="CF43" i="3"/>
  <c r="CC43" i="3" s="1"/>
  <c r="CE43" i="3"/>
  <c r="CD43" i="3"/>
  <c r="BY43" i="3"/>
  <c r="BX43" i="3"/>
  <c r="BW43" i="3" s="1"/>
  <c r="BV43" i="3"/>
  <c r="BU43" i="3"/>
  <c r="BQ43" i="3"/>
  <c r="BP43" i="3"/>
  <c r="BO43" i="3" s="1"/>
  <c r="BN43" i="3"/>
  <c r="BI43" i="3"/>
  <c r="BE43" i="3" s="1"/>
  <c r="BH43" i="3"/>
  <c r="BG43" i="3" s="1"/>
  <c r="BF43" i="3"/>
  <c r="CG42" i="3"/>
  <c r="CF42" i="3"/>
  <c r="CC42" i="3" s="1"/>
  <c r="CE42" i="3"/>
  <c r="CD42" i="3"/>
  <c r="BY42" i="3"/>
  <c r="BX42" i="3"/>
  <c r="BW42" i="3" s="1"/>
  <c r="BV42" i="3"/>
  <c r="BU42" i="3"/>
  <c r="BQ42" i="3"/>
  <c r="BP42" i="3"/>
  <c r="BO42" i="3" s="1"/>
  <c r="BN42" i="3"/>
  <c r="BI42" i="3"/>
  <c r="BE42" i="3" s="1"/>
  <c r="BH42" i="3"/>
  <c r="BG42" i="3" s="1"/>
  <c r="BF42" i="3"/>
  <c r="CG41" i="3"/>
  <c r="CF41" i="3"/>
  <c r="CC41" i="3" s="1"/>
  <c r="CE41" i="3"/>
  <c r="CD41" i="3"/>
  <c r="BY41" i="3"/>
  <c r="BX41" i="3"/>
  <c r="BW41" i="3" s="1"/>
  <c r="BV41" i="3"/>
  <c r="BU41" i="3"/>
  <c r="BQ41" i="3"/>
  <c r="BP41" i="3"/>
  <c r="BO41" i="3" s="1"/>
  <c r="BN41" i="3"/>
  <c r="BI41" i="3"/>
  <c r="BE41" i="3" s="1"/>
  <c r="BH41" i="3"/>
  <c r="BG41" i="3" s="1"/>
  <c r="BF41" i="3"/>
  <c r="AG41" i="3"/>
  <c r="AF41" i="3"/>
  <c r="AH41" i="3" s="1"/>
  <c r="AE41" i="3"/>
  <c r="AD41" i="3"/>
  <c r="AC41" i="3"/>
  <c r="AB41" i="3" s="1"/>
  <c r="CG40" i="3"/>
  <c r="CF40" i="3"/>
  <c r="CC40" i="3" s="1"/>
  <c r="CE40" i="3"/>
  <c r="CD40" i="3"/>
  <c r="CA40" i="3"/>
  <c r="CA41" i="3" s="1"/>
  <c r="CA42" i="3" s="1"/>
  <c r="CA43" i="3" s="1"/>
  <c r="CA44" i="3" s="1"/>
  <c r="CA45" i="3" s="1"/>
  <c r="BY40" i="3"/>
  <c r="BX40" i="3"/>
  <c r="BW40" i="3" s="1"/>
  <c r="BV40" i="3"/>
  <c r="BU40" i="3"/>
  <c r="BS40" i="3"/>
  <c r="BS41" i="3" s="1"/>
  <c r="BS42" i="3" s="1"/>
  <c r="BS43" i="3" s="1"/>
  <c r="BS44" i="3" s="1"/>
  <c r="BS45" i="3" s="1"/>
  <c r="BQ40" i="3"/>
  <c r="BP40" i="3"/>
  <c r="BO40" i="3" s="1"/>
  <c r="BN40" i="3"/>
  <c r="BK40" i="3"/>
  <c r="BK41" i="3" s="1"/>
  <c r="BK42" i="3" s="1"/>
  <c r="BK43" i="3" s="1"/>
  <c r="BK44" i="3" s="1"/>
  <c r="BK45" i="3" s="1"/>
  <c r="BI40" i="3"/>
  <c r="BE40" i="3" s="1"/>
  <c r="BH40" i="3"/>
  <c r="BG40" i="3" s="1"/>
  <c r="BF40" i="3"/>
  <c r="BC40" i="3"/>
  <c r="BC41" i="3" s="1"/>
  <c r="BC42" i="3" s="1"/>
  <c r="BC43" i="3" s="1"/>
  <c r="BC44" i="3" s="1"/>
  <c r="BC45" i="3" s="1"/>
  <c r="AG40" i="3"/>
  <c r="AF40" i="3"/>
  <c r="AH40" i="3" s="1"/>
  <c r="AE40" i="3"/>
  <c r="AD40" i="3"/>
  <c r="AC40" i="3"/>
  <c r="AB40" i="3" s="1"/>
  <c r="CG39" i="3"/>
  <c r="CG46" i="3" s="1"/>
  <c r="AG45" i="3" s="1"/>
  <c r="CF39" i="3"/>
  <c r="CC39" i="3" s="1"/>
  <c r="CE39" i="3"/>
  <c r="CE46" i="3" s="1"/>
  <c r="AE45" i="3" s="1"/>
  <c r="CD39" i="3"/>
  <c r="CD46" i="3" s="1"/>
  <c r="AD45" i="3" s="1"/>
  <c r="BY39" i="3"/>
  <c r="BY46" i="3" s="1"/>
  <c r="AG44" i="3" s="1"/>
  <c r="BX39" i="3"/>
  <c r="BW39" i="3" s="1"/>
  <c r="BV39" i="3"/>
  <c r="BV46" i="3" s="1"/>
  <c r="AD44" i="3" s="1"/>
  <c r="BQ39" i="3"/>
  <c r="BQ46" i="3" s="1"/>
  <c r="AG43" i="3" s="1"/>
  <c r="BP39" i="3"/>
  <c r="BP46" i="3" s="1"/>
  <c r="AF43" i="3" s="1"/>
  <c r="BN39" i="3"/>
  <c r="BN46" i="3" s="1"/>
  <c r="AD43" i="3" s="1"/>
  <c r="BI39" i="3"/>
  <c r="BI46" i="3" s="1"/>
  <c r="AG42" i="3" s="1"/>
  <c r="BH39" i="3"/>
  <c r="BH46" i="3" s="1"/>
  <c r="AF42" i="3" s="1"/>
  <c r="BG39" i="3"/>
  <c r="BF39" i="3"/>
  <c r="BE39" i="3"/>
  <c r="AG39" i="3"/>
  <c r="AF39" i="3"/>
  <c r="AH39" i="3" s="1"/>
  <c r="AE39" i="3"/>
  <c r="AD39" i="3"/>
  <c r="AC39" i="3"/>
  <c r="AA39" i="3" s="1"/>
  <c r="AB39" i="3"/>
  <c r="CF34" i="3"/>
  <c r="BG34" i="3"/>
  <c r="AE38" i="3" s="1"/>
  <c r="CG33" i="3"/>
  <c r="CF33" i="3"/>
  <c r="CC33" i="3" s="1"/>
  <c r="CE33" i="3"/>
  <c r="CD33" i="3"/>
  <c r="BY33" i="3"/>
  <c r="BX33" i="3"/>
  <c r="BW33" i="3" s="1"/>
  <c r="BV33" i="3"/>
  <c r="BU33" i="3"/>
  <c r="BQ33" i="3"/>
  <c r="BP33" i="3"/>
  <c r="BN33" i="3"/>
  <c r="BI33" i="3"/>
  <c r="BE33" i="3" s="1"/>
  <c r="BH33" i="3"/>
  <c r="BG33" i="3" s="1"/>
  <c r="BF33" i="3"/>
  <c r="CG32" i="3"/>
  <c r="CF32" i="3"/>
  <c r="CC32" i="3" s="1"/>
  <c r="CE32" i="3"/>
  <c r="CD32" i="3"/>
  <c r="BY32" i="3"/>
  <c r="BX32" i="3"/>
  <c r="BW32" i="3" s="1"/>
  <c r="BV32" i="3"/>
  <c r="BU32" i="3"/>
  <c r="BQ32" i="3"/>
  <c r="BP32" i="3"/>
  <c r="BN32" i="3"/>
  <c r="BI32" i="3"/>
  <c r="BE32" i="3" s="1"/>
  <c r="BH32" i="3"/>
  <c r="BG32" i="3" s="1"/>
  <c r="BF32" i="3"/>
  <c r="CG31" i="3"/>
  <c r="CF31" i="3"/>
  <c r="CC31" i="3" s="1"/>
  <c r="CE31" i="3"/>
  <c r="CD31" i="3"/>
  <c r="BY31" i="3"/>
  <c r="BX31" i="3"/>
  <c r="BW31" i="3" s="1"/>
  <c r="BV31" i="3"/>
  <c r="BU31" i="3"/>
  <c r="BQ31" i="3"/>
  <c r="BP31" i="3"/>
  <c r="BN31" i="3"/>
  <c r="BI31" i="3"/>
  <c r="BE31" i="3" s="1"/>
  <c r="BH31" i="3"/>
  <c r="BG31" i="3" s="1"/>
  <c r="BF31" i="3"/>
  <c r="CG30" i="3"/>
  <c r="CF30" i="3"/>
  <c r="CC30" i="3" s="1"/>
  <c r="CE30" i="3"/>
  <c r="CD30" i="3"/>
  <c r="BY30" i="3"/>
  <c r="BX30" i="3"/>
  <c r="BW30" i="3" s="1"/>
  <c r="BV30" i="3"/>
  <c r="BU30" i="3"/>
  <c r="BQ30" i="3"/>
  <c r="BP30" i="3"/>
  <c r="BN30" i="3"/>
  <c r="BI30" i="3"/>
  <c r="BE30" i="3" s="1"/>
  <c r="BH30" i="3"/>
  <c r="BG30" i="3" s="1"/>
  <c r="BF30" i="3"/>
  <c r="CG29" i="3"/>
  <c r="CF29" i="3"/>
  <c r="CC29" i="3" s="1"/>
  <c r="CE29" i="3"/>
  <c r="CD29" i="3"/>
  <c r="BY29" i="3"/>
  <c r="BX29" i="3"/>
  <c r="BW29" i="3" s="1"/>
  <c r="BV29" i="3"/>
  <c r="BU29" i="3"/>
  <c r="BQ29" i="3"/>
  <c r="BP29" i="3"/>
  <c r="BN29" i="3"/>
  <c r="BI29" i="3"/>
  <c r="BE29" i="3" s="1"/>
  <c r="BH29" i="3"/>
  <c r="BG29" i="3" s="1"/>
  <c r="BF29" i="3"/>
  <c r="AG29" i="3"/>
  <c r="AG18" i="3" s="1"/>
  <c r="AF29" i="3"/>
  <c r="AH29" i="3" s="1"/>
  <c r="AH18" i="3" s="1"/>
  <c r="AE29" i="3"/>
  <c r="AD29" i="3"/>
  <c r="AC29" i="3"/>
  <c r="CG28" i="3"/>
  <c r="CF28" i="3"/>
  <c r="CC28" i="3" s="1"/>
  <c r="CE28" i="3"/>
  <c r="CD28" i="3"/>
  <c r="CA28" i="3"/>
  <c r="CA29" i="3" s="1"/>
  <c r="CA30" i="3" s="1"/>
  <c r="CA31" i="3" s="1"/>
  <c r="CA32" i="3" s="1"/>
  <c r="CA33" i="3" s="1"/>
  <c r="BY28" i="3"/>
  <c r="BX28" i="3"/>
  <c r="BW28" i="3" s="1"/>
  <c r="BV28" i="3"/>
  <c r="BU28" i="3"/>
  <c r="BS28" i="3"/>
  <c r="BS29" i="3" s="1"/>
  <c r="BS30" i="3" s="1"/>
  <c r="BS31" i="3" s="1"/>
  <c r="BS32" i="3" s="1"/>
  <c r="BS33" i="3" s="1"/>
  <c r="BQ28" i="3"/>
  <c r="BP28" i="3"/>
  <c r="BN28" i="3"/>
  <c r="BK28" i="3"/>
  <c r="BK29" i="3" s="1"/>
  <c r="BK30" i="3" s="1"/>
  <c r="BK31" i="3" s="1"/>
  <c r="BK32" i="3" s="1"/>
  <c r="BK33" i="3" s="1"/>
  <c r="BI28" i="3"/>
  <c r="BE28" i="3" s="1"/>
  <c r="BH28" i="3"/>
  <c r="BG28" i="3" s="1"/>
  <c r="BF28" i="3"/>
  <c r="BC28" i="3"/>
  <c r="BC29" i="3" s="1"/>
  <c r="BC30" i="3" s="1"/>
  <c r="BC31" i="3" s="1"/>
  <c r="BC32" i="3" s="1"/>
  <c r="BC33" i="3" s="1"/>
  <c r="AG28" i="3"/>
  <c r="AG17" i="3" s="1"/>
  <c r="AF28" i="3"/>
  <c r="AH28" i="3" s="1"/>
  <c r="AH17" i="3" s="1"/>
  <c r="AE28" i="3"/>
  <c r="AD28" i="3"/>
  <c r="AC28" i="3"/>
  <c r="CG27" i="3"/>
  <c r="CG34" i="3" s="1"/>
  <c r="CF27" i="3"/>
  <c r="CC27" i="3" s="1"/>
  <c r="CE27" i="3"/>
  <c r="CE34" i="3" s="1"/>
  <c r="CD27" i="3"/>
  <c r="CD34" i="3" s="1"/>
  <c r="BY27" i="3"/>
  <c r="BY34" i="3" s="1"/>
  <c r="BX27" i="3"/>
  <c r="BV27" i="3"/>
  <c r="BV34" i="3" s="1"/>
  <c r="BQ27" i="3"/>
  <c r="BQ34" i="3" s="1"/>
  <c r="BP27" i="3"/>
  <c r="BN27" i="3"/>
  <c r="BN34" i="3" s="1"/>
  <c r="BI27" i="3"/>
  <c r="BI34" i="3" s="1"/>
  <c r="AG38" i="3" s="1"/>
  <c r="BH27" i="3"/>
  <c r="BH34" i="3" s="1"/>
  <c r="AF38" i="3" s="1"/>
  <c r="AH38" i="3" s="1"/>
  <c r="BG27" i="3"/>
  <c r="BF27" i="3"/>
  <c r="BE27" i="3"/>
  <c r="AG27" i="3"/>
  <c r="AG16" i="3" s="1"/>
  <c r="AF27" i="3"/>
  <c r="AE27" i="3"/>
  <c r="AD27" i="3"/>
  <c r="AC27" i="3"/>
  <c r="AA27" i="3" s="1"/>
  <c r="AB27" i="3"/>
  <c r="AG26" i="3"/>
  <c r="AG15" i="3" s="1"/>
  <c r="CF23" i="3"/>
  <c r="AF33" i="3" s="1"/>
  <c r="CG22" i="3"/>
  <c r="CF22" i="3"/>
  <c r="CC22" i="3" s="1"/>
  <c r="CE22" i="3"/>
  <c r="CD22" i="3"/>
  <c r="BY22" i="3"/>
  <c r="BX22" i="3"/>
  <c r="BV22" i="3"/>
  <c r="BQ22" i="3"/>
  <c r="BM22" i="3" s="1"/>
  <c r="BP22" i="3"/>
  <c r="BO22" i="3" s="1"/>
  <c r="BN22" i="3"/>
  <c r="BI22" i="3"/>
  <c r="BH22" i="3"/>
  <c r="BG22" i="3"/>
  <c r="BF22" i="3"/>
  <c r="BE22" i="3"/>
  <c r="AG22" i="3"/>
  <c r="CG21" i="3"/>
  <c r="CF21" i="3"/>
  <c r="CD21" i="3"/>
  <c r="BY21" i="3"/>
  <c r="BX21" i="3"/>
  <c r="BX23" i="3" s="1"/>
  <c r="AF32" i="3" s="1"/>
  <c r="BV21" i="3"/>
  <c r="BU21" i="3"/>
  <c r="BQ21" i="3"/>
  <c r="BP21" i="3"/>
  <c r="BO21" i="3" s="1"/>
  <c r="BN21" i="3"/>
  <c r="BM21" i="3"/>
  <c r="BI21" i="3"/>
  <c r="BH21" i="3"/>
  <c r="BE21" i="3" s="1"/>
  <c r="BG21" i="3"/>
  <c r="BF21" i="3"/>
  <c r="R21" i="3"/>
  <c r="Q21" i="3"/>
  <c r="M21" i="3"/>
  <c r="CG20" i="3"/>
  <c r="CF20" i="3"/>
  <c r="CC20" i="3" s="1"/>
  <c r="CE20" i="3"/>
  <c r="CD20" i="3"/>
  <c r="BY20" i="3"/>
  <c r="BX20" i="3"/>
  <c r="BU20" i="3" s="1"/>
  <c r="BW20" i="3"/>
  <c r="BV20" i="3"/>
  <c r="BQ20" i="3"/>
  <c r="BP20" i="3"/>
  <c r="BN20" i="3"/>
  <c r="BI20" i="3"/>
  <c r="BE20" i="3" s="1"/>
  <c r="BH20" i="3"/>
  <c r="BG20" i="3" s="1"/>
  <c r="BF20" i="3"/>
  <c r="R20" i="3"/>
  <c r="Q20" i="3"/>
  <c r="M20" i="3"/>
  <c r="I20" i="3"/>
  <c r="G20" i="3"/>
  <c r="E20" i="3"/>
  <c r="CG19" i="3"/>
  <c r="CF19" i="3"/>
  <c r="CD19" i="3"/>
  <c r="BY19" i="3"/>
  <c r="BU19" i="3" s="1"/>
  <c r="BX19" i="3"/>
  <c r="BW19" i="3" s="1"/>
  <c r="BV19" i="3"/>
  <c r="BQ19" i="3"/>
  <c r="BP19" i="3"/>
  <c r="BO19" i="3"/>
  <c r="BN19" i="3"/>
  <c r="BM19" i="3"/>
  <c r="BI19" i="3"/>
  <c r="BH19" i="3"/>
  <c r="BF19" i="3"/>
  <c r="R19" i="3"/>
  <c r="Q19" i="3"/>
  <c r="M19" i="3"/>
  <c r="CG18" i="3"/>
  <c r="CF18" i="3"/>
  <c r="CE18" i="3" s="1"/>
  <c r="CD18" i="3"/>
  <c r="CC18" i="3"/>
  <c r="BY18" i="3"/>
  <c r="BX18" i="3"/>
  <c r="BU18" i="3" s="1"/>
  <c r="BW18" i="3"/>
  <c r="BV18" i="3"/>
  <c r="BQ18" i="3"/>
  <c r="BP18" i="3"/>
  <c r="BM18" i="3" s="1"/>
  <c r="BO18" i="3"/>
  <c r="BN18" i="3"/>
  <c r="BI18" i="3"/>
  <c r="BH18" i="3"/>
  <c r="BF18" i="3"/>
  <c r="AE18" i="3"/>
  <c r="AD18" i="3"/>
  <c r="R18" i="3"/>
  <c r="Q18" i="3"/>
  <c r="CG17" i="3"/>
  <c r="CE17" i="3" s="1"/>
  <c r="CF17" i="3"/>
  <c r="CD17" i="3"/>
  <c r="CC17" i="3"/>
  <c r="BY17" i="3"/>
  <c r="BX17" i="3"/>
  <c r="BU17" i="3" s="1"/>
  <c r="BW17" i="3"/>
  <c r="BV17" i="3"/>
  <c r="BQ17" i="3"/>
  <c r="BP17" i="3"/>
  <c r="BM17" i="3" s="1"/>
  <c r="BO17" i="3"/>
  <c r="BN17" i="3"/>
  <c r="BI17" i="3"/>
  <c r="BH17" i="3"/>
  <c r="BF17" i="3"/>
  <c r="AE17" i="3"/>
  <c r="AD17" i="3"/>
  <c r="R17" i="3"/>
  <c r="Q17" i="3"/>
  <c r="M17" i="3"/>
  <c r="CG16" i="3"/>
  <c r="CG23" i="3" s="1"/>
  <c r="AG33" i="3" s="1"/>
  <c r="CF16" i="3"/>
  <c r="CC16" i="3" s="1"/>
  <c r="CE16" i="3"/>
  <c r="CD16" i="3"/>
  <c r="CD23" i="3" s="1"/>
  <c r="AD33" i="3" s="1"/>
  <c r="AD22" i="3" s="1"/>
  <c r="BY16" i="3"/>
  <c r="BX16" i="3"/>
  <c r="BV16" i="3"/>
  <c r="BV23" i="3" s="1"/>
  <c r="AD32" i="3" s="1"/>
  <c r="AD21" i="3" s="1"/>
  <c r="BQ16" i="3"/>
  <c r="BQ23" i="3" s="1"/>
  <c r="AG31" i="3" s="1"/>
  <c r="AG20" i="3" s="1"/>
  <c r="BP16" i="3"/>
  <c r="BP23" i="3" s="1"/>
  <c r="AF31" i="3" s="1"/>
  <c r="BN16" i="3"/>
  <c r="BN23" i="3" s="1"/>
  <c r="AD31" i="3" s="1"/>
  <c r="AD20" i="3" s="1"/>
  <c r="BI16" i="3"/>
  <c r="BI23" i="3" s="1"/>
  <c r="AG30" i="3" s="1"/>
  <c r="AG19" i="3" s="1"/>
  <c r="BH16" i="3"/>
  <c r="BH23" i="3" s="1"/>
  <c r="AF30" i="3" s="1"/>
  <c r="BG16" i="3"/>
  <c r="BF16" i="3"/>
  <c r="BF23" i="3" s="1"/>
  <c r="AD30" i="3" s="1"/>
  <c r="BE16" i="3"/>
  <c r="AF16" i="3"/>
  <c r="AE16" i="3"/>
  <c r="AD16" i="3"/>
  <c r="AC16" i="3"/>
  <c r="AA16" i="3" s="1"/>
  <c r="AB16" i="3"/>
  <c r="R16" i="3"/>
  <c r="Q16" i="3"/>
  <c r="M16" i="3"/>
  <c r="R15" i="3"/>
  <c r="Q15" i="3"/>
  <c r="M15" i="3"/>
  <c r="CG11" i="3"/>
  <c r="BV11" i="3"/>
  <c r="BH11" i="3"/>
  <c r="AF26" i="3" s="1"/>
  <c r="CG10" i="3"/>
  <c r="CF10" i="3"/>
  <c r="CC10" i="3" s="1"/>
  <c r="CE10" i="3"/>
  <c r="CD10" i="3"/>
  <c r="BY10" i="3"/>
  <c r="BX10" i="3"/>
  <c r="BW10" i="3" s="1"/>
  <c r="BV10" i="3"/>
  <c r="BQ10" i="3"/>
  <c r="BM10" i="3" s="1"/>
  <c r="BP10" i="3"/>
  <c r="BO10" i="3" s="1"/>
  <c r="BN10" i="3"/>
  <c r="BI10" i="3"/>
  <c r="BH10" i="3"/>
  <c r="BG10" i="3"/>
  <c r="BF10" i="3"/>
  <c r="BE10" i="3"/>
  <c r="AH10" i="3"/>
  <c r="AB10" i="3"/>
  <c r="AA10" i="3"/>
  <c r="CG9" i="3"/>
  <c r="CF9" i="3"/>
  <c r="CD9" i="3"/>
  <c r="BY9" i="3"/>
  <c r="BX9" i="3"/>
  <c r="BW9" i="3" s="1"/>
  <c r="BV9" i="3"/>
  <c r="BU9" i="3"/>
  <c r="BQ9" i="3"/>
  <c r="BP9" i="3"/>
  <c r="BO9" i="3" s="1"/>
  <c r="BN9" i="3"/>
  <c r="BM9" i="3"/>
  <c r="BI9" i="3"/>
  <c r="BH9" i="3"/>
  <c r="BE9" i="3" s="1"/>
  <c r="BG9" i="3"/>
  <c r="BF9" i="3"/>
  <c r="AH9" i="3"/>
  <c r="AB9" i="3"/>
  <c r="AA9" i="3"/>
  <c r="CG8" i="3"/>
  <c r="CF8" i="3"/>
  <c r="CC8" i="3" s="1"/>
  <c r="CE8" i="3"/>
  <c r="CD8" i="3"/>
  <c r="BY8" i="3"/>
  <c r="BX8" i="3"/>
  <c r="BW8" i="3" s="1"/>
  <c r="BV8" i="3"/>
  <c r="BQ8" i="3"/>
  <c r="BM8" i="3" s="1"/>
  <c r="BP8" i="3"/>
  <c r="BO8" i="3" s="1"/>
  <c r="BN8" i="3"/>
  <c r="BI8" i="3"/>
  <c r="BH8" i="3"/>
  <c r="BG8" i="3"/>
  <c r="BF8" i="3"/>
  <c r="BE8" i="3"/>
  <c r="AH8" i="3"/>
  <c r="AB8" i="3"/>
  <c r="AA8" i="3"/>
  <c r="CG7" i="3"/>
  <c r="CF7" i="3"/>
  <c r="CD7" i="3"/>
  <c r="BY7" i="3"/>
  <c r="BX7" i="3"/>
  <c r="BW7" i="3" s="1"/>
  <c r="BV7" i="3"/>
  <c r="BU7" i="3"/>
  <c r="BQ7" i="3"/>
  <c r="BP7" i="3"/>
  <c r="BO7" i="3" s="1"/>
  <c r="BN7" i="3"/>
  <c r="BM7" i="3"/>
  <c r="BI7" i="3"/>
  <c r="BH7" i="3"/>
  <c r="BE7" i="3" s="1"/>
  <c r="BG7" i="3"/>
  <c r="BF7" i="3"/>
  <c r="AH7" i="3"/>
  <c r="AB7" i="3"/>
  <c r="AA7" i="3"/>
  <c r="CG6" i="3"/>
  <c r="CF6" i="3"/>
  <c r="CC6" i="3" s="1"/>
  <c r="CE6" i="3"/>
  <c r="CD6" i="3"/>
  <c r="BY6" i="3"/>
  <c r="BX6" i="3"/>
  <c r="BV6" i="3"/>
  <c r="BQ6" i="3"/>
  <c r="BM6" i="3" s="1"/>
  <c r="BP6" i="3"/>
  <c r="BO6" i="3" s="1"/>
  <c r="BN6" i="3"/>
  <c r="BI6" i="3"/>
  <c r="BH6" i="3"/>
  <c r="BG6" i="3"/>
  <c r="BF6" i="3"/>
  <c r="BE6" i="3"/>
  <c r="AH6" i="3"/>
  <c r="AB6" i="3"/>
  <c r="AA6" i="3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CG5" i="3"/>
  <c r="CF5" i="3"/>
  <c r="CD5" i="3"/>
  <c r="BY5" i="3"/>
  <c r="BX5" i="3"/>
  <c r="BW5" i="3" s="1"/>
  <c r="BV5" i="3"/>
  <c r="BU5" i="3"/>
  <c r="BQ5" i="3"/>
  <c r="BP5" i="3"/>
  <c r="BO5" i="3" s="1"/>
  <c r="BN5" i="3"/>
  <c r="BM5" i="3"/>
  <c r="BI5" i="3"/>
  <c r="BH5" i="3"/>
  <c r="BE5" i="3" s="1"/>
  <c r="BG5" i="3"/>
  <c r="BF5" i="3"/>
  <c r="AH5" i="3"/>
  <c r="AB5" i="3"/>
  <c r="AA5" i="3"/>
  <c r="J5" i="3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H5" i="3"/>
  <c r="B5" i="3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CG4" i="3"/>
  <c r="CF4" i="3"/>
  <c r="CC4" i="3" s="1"/>
  <c r="CE4" i="3"/>
  <c r="CD4" i="3"/>
  <c r="CD11" i="3" s="1"/>
  <c r="BY4" i="3"/>
  <c r="BX4" i="3"/>
  <c r="BX11" i="3" s="1"/>
  <c r="BV4" i="3"/>
  <c r="BQ4" i="3"/>
  <c r="BM4" i="3" s="1"/>
  <c r="BP4" i="3"/>
  <c r="BP11" i="3" s="1"/>
  <c r="BN4" i="3"/>
  <c r="BN11" i="3" s="1"/>
  <c r="BI4" i="3"/>
  <c r="BI11" i="3" s="1"/>
  <c r="BH4" i="3"/>
  <c r="BG4" i="3"/>
  <c r="BF4" i="3"/>
  <c r="BF11" i="3" s="1"/>
  <c r="AD26" i="3" s="1"/>
  <c r="BE4" i="3"/>
  <c r="AH4" i="3"/>
  <c r="AB4" i="3"/>
  <c r="AA4" i="3"/>
  <c r="L4" i="3"/>
  <c r="J4" i="3"/>
  <c r="E55" i="2"/>
  <c r="E54" i="2"/>
  <c r="E53" i="2"/>
  <c r="E51" i="2"/>
  <c r="E50" i="2"/>
  <c r="E49" i="2"/>
  <c r="CF46" i="2"/>
  <c r="AF45" i="2" s="1"/>
  <c r="AH45" i="2" s="1"/>
  <c r="CG45" i="2"/>
  <c r="CF45" i="2"/>
  <c r="CE45" i="2"/>
  <c r="CD45" i="2"/>
  <c r="CC45" i="2"/>
  <c r="BY45" i="2"/>
  <c r="BW45" i="2" s="1"/>
  <c r="BX45" i="2"/>
  <c r="BV45" i="2"/>
  <c r="BU45" i="2"/>
  <c r="BQ45" i="2"/>
  <c r="BP45" i="2"/>
  <c r="BO45" i="2" s="1"/>
  <c r="BN45" i="2"/>
  <c r="BI45" i="2"/>
  <c r="BE45" i="2" s="1"/>
  <c r="BH45" i="2"/>
  <c r="BG45" i="2" s="1"/>
  <c r="BF45" i="2"/>
  <c r="CG44" i="2"/>
  <c r="CF44" i="2"/>
  <c r="CC44" i="2" s="1"/>
  <c r="CE44" i="2"/>
  <c r="CD44" i="2"/>
  <c r="BY44" i="2"/>
  <c r="BX44" i="2"/>
  <c r="BW44" i="2" s="1"/>
  <c r="BV44" i="2"/>
  <c r="BU44" i="2"/>
  <c r="BQ44" i="2"/>
  <c r="BP44" i="2"/>
  <c r="BN44" i="2"/>
  <c r="BI44" i="2"/>
  <c r="BE44" i="2" s="1"/>
  <c r="BH44" i="2"/>
  <c r="BG44" i="2" s="1"/>
  <c r="BF44" i="2"/>
  <c r="CG43" i="2"/>
  <c r="CF43" i="2"/>
  <c r="CC43" i="2" s="1"/>
  <c r="CE43" i="2"/>
  <c r="CD43" i="2"/>
  <c r="BY43" i="2"/>
  <c r="BX43" i="2"/>
  <c r="BW43" i="2" s="1"/>
  <c r="BV43" i="2"/>
  <c r="BU43" i="2"/>
  <c r="BQ43" i="2"/>
  <c r="BP43" i="2"/>
  <c r="BO43" i="2" s="1"/>
  <c r="BN43" i="2"/>
  <c r="BI43" i="2"/>
  <c r="BE43" i="2" s="1"/>
  <c r="BH43" i="2"/>
  <c r="BG43" i="2" s="1"/>
  <c r="BF43" i="2"/>
  <c r="CG42" i="2"/>
  <c r="CF42" i="2"/>
  <c r="CC42" i="2" s="1"/>
  <c r="CE42" i="2"/>
  <c r="CD42" i="2"/>
  <c r="BY42" i="2"/>
  <c r="BX42" i="2"/>
  <c r="BW42" i="2" s="1"/>
  <c r="BV42" i="2"/>
  <c r="BU42" i="2"/>
  <c r="BQ42" i="2"/>
  <c r="BP42" i="2"/>
  <c r="BO42" i="2" s="1"/>
  <c r="BN42" i="2"/>
  <c r="BI42" i="2"/>
  <c r="BE42" i="2" s="1"/>
  <c r="BH42" i="2"/>
  <c r="BG42" i="2" s="1"/>
  <c r="BF42" i="2"/>
  <c r="CG41" i="2"/>
  <c r="CF41" i="2"/>
  <c r="CC41" i="2" s="1"/>
  <c r="CE41" i="2"/>
  <c r="CD41" i="2"/>
  <c r="BY41" i="2"/>
  <c r="BX41" i="2"/>
  <c r="BW41" i="2" s="1"/>
  <c r="BV41" i="2"/>
  <c r="BU41" i="2"/>
  <c r="BQ41" i="2"/>
  <c r="BP41" i="2"/>
  <c r="BO41" i="2" s="1"/>
  <c r="BN41" i="2"/>
  <c r="BI41" i="2"/>
  <c r="BE41" i="2" s="1"/>
  <c r="BH41" i="2"/>
  <c r="BG41" i="2" s="1"/>
  <c r="BF41" i="2"/>
  <c r="AG41" i="2"/>
  <c r="AF41" i="2"/>
  <c r="AH41" i="2" s="1"/>
  <c r="AE41" i="2"/>
  <c r="AD41" i="2"/>
  <c r="AC41" i="2"/>
  <c r="CG40" i="2"/>
  <c r="CF40" i="2"/>
  <c r="CC40" i="2" s="1"/>
  <c r="CE40" i="2"/>
  <c r="CD40" i="2"/>
  <c r="CA40" i="2"/>
  <c r="CA41" i="2" s="1"/>
  <c r="CA42" i="2" s="1"/>
  <c r="CA43" i="2" s="1"/>
  <c r="CA44" i="2" s="1"/>
  <c r="CA45" i="2" s="1"/>
  <c r="BY40" i="2"/>
  <c r="BX40" i="2"/>
  <c r="BW40" i="2" s="1"/>
  <c r="BV40" i="2"/>
  <c r="BU40" i="2"/>
  <c r="BS40" i="2"/>
  <c r="BS41" i="2" s="1"/>
  <c r="BS42" i="2" s="1"/>
  <c r="BS43" i="2" s="1"/>
  <c r="BS44" i="2" s="1"/>
  <c r="BS45" i="2" s="1"/>
  <c r="BQ40" i="2"/>
  <c r="BP40" i="2"/>
  <c r="BN40" i="2"/>
  <c r="BK40" i="2"/>
  <c r="BK41" i="2" s="1"/>
  <c r="BK42" i="2" s="1"/>
  <c r="BK43" i="2" s="1"/>
  <c r="BK44" i="2" s="1"/>
  <c r="BK45" i="2" s="1"/>
  <c r="BI40" i="2"/>
  <c r="BE40" i="2" s="1"/>
  <c r="BH40" i="2"/>
  <c r="BG40" i="2" s="1"/>
  <c r="BF40" i="2"/>
  <c r="BC40" i="2"/>
  <c r="BC41" i="2" s="1"/>
  <c r="BC42" i="2" s="1"/>
  <c r="BC43" i="2" s="1"/>
  <c r="BC44" i="2" s="1"/>
  <c r="BC45" i="2" s="1"/>
  <c r="AG40" i="2"/>
  <c r="AF40" i="2"/>
  <c r="AH40" i="2" s="1"/>
  <c r="AE40" i="2"/>
  <c r="AD40" i="2"/>
  <c r="AC40" i="2"/>
  <c r="AB40" i="2" s="1"/>
  <c r="CG39" i="2"/>
  <c r="CG46" i="2" s="1"/>
  <c r="AG45" i="2" s="1"/>
  <c r="CF39" i="2"/>
  <c r="CC39" i="2" s="1"/>
  <c r="CE39" i="2"/>
  <c r="CE46" i="2" s="1"/>
  <c r="AE45" i="2" s="1"/>
  <c r="CD39" i="2"/>
  <c r="CD46" i="2" s="1"/>
  <c r="AD45" i="2" s="1"/>
  <c r="BY39" i="2"/>
  <c r="BY46" i="2" s="1"/>
  <c r="AG44" i="2" s="1"/>
  <c r="BX39" i="2"/>
  <c r="BW39" i="2" s="1"/>
  <c r="BW46" i="2" s="1"/>
  <c r="AE44" i="2" s="1"/>
  <c r="BV39" i="2"/>
  <c r="BV46" i="2" s="1"/>
  <c r="AD44" i="2" s="1"/>
  <c r="BQ39" i="2"/>
  <c r="BQ46" i="2" s="1"/>
  <c r="AG43" i="2" s="1"/>
  <c r="BP39" i="2"/>
  <c r="BN39" i="2"/>
  <c r="BN46" i="2" s="1"/>
  <c r="AD43" i="2" s="1"/>
  <c r="BI39" i="2"/>
  <c r="BI46" i="2" s="1"/>
  <c r="AG42" i="2" s="1"/>
  <c r="BH39" i="2"/>
  <c r="BH46" i="2" s="1"/>
  <c r="AF42" i="2" s="1"/>
  <c r="BG39" i="2"/>
  <c r="BF39" i="2"/>
  <c r="BF46" i="2" s="1"/>
  <c r="AD42" i="2" s="1"/>
  <c r="BE39" i="2"/>
  <c r="AG39" i="2"/>
  <c r="AF39" i="2"/>
  <c r="AH39" i="2" s="1"/>
  <c r="AE39" i="2"/>
  <c r="AD39" i="2"/>
  <c r="AC39" i="2"/>
  <c r="AB39" i="2"/>
  <c r="AA39" i="2"/>
  <c r="CF34" i="2"/>
  <c r="CG33" i="2"/>
  <c r="CF33" i="2"/>
  <c r="CC33" i="2" s="1"/>
  <c r="CE33" i="2"/>
  <c r="CD33" i="2"/>
  <c r="BY33" i="2"/>
  <c r="BX33" i="2"/>
  <c r="BW33" i="2" s="1"/>
  <c r="BV33" i="2"/>
  <c r="BU33" i="2"/>
  <c r="BQ33" i="2"/>
  <c r="BP33" i="2"/>
  <c r="BO33" i="2" s="1"/>
  <c r="BN33" i="2"/>
  <c r="BI33" i="2"/>
  <c r="BE33" i="2" s="1"/>
  <c r="BH33" i="2"/>
  <c r="BG33" i="2" s="1"/>
  <c r="BF33" i="2"/>
  <c r="CG32" i="2"/>
  <c r="CF32" i="2"/>
  <c r="CC32" i="2" s="1"/>
  <c r="CE32" i="2"/>
  <c r="CD32" i="2"/>
  <c r="BY32" i="2"/>
  <c r="BX32" i="2"/>
  <c r="BW32" i="2" s="1"/>
  <c r="BV32" i="2"/>
  <c r="BU32" i="2"/>
  <c r="BQ32" i="2"/>
  <c r="BP32" i="2"/>
  <c r="BN32" i="2"/>
  <c r="BI32" i="2"/>
  <c r="BE32" i="2" s="1"/>
  <c r="BH32" i="2"/>
  <c r="BG32" i="2" s="1"/>
  <c r="BF32" i="2"/>
  <c r="CG31" i="2"/>
  <c r="CF31" i="2"/>
  <c r="CC31" i="2" s="1"/>
  <c r="CE31" i="2"/>
  <c r="CD31" i="2"/>
  <c r="BY31" i="2"/>
  <c r="BX31" i="2"/>
  <c r="BW31" i="2" s="1"/>
  <c r="BV31" i="2"/>
  <c r="BU31" i="2"/>
  <c r="BQ31" i="2"/>
  <c r="BP31" i="2"/>
  <c r="BN31" i="2"/>
  <c r="BI31" i="2"/>
  <c r="BE31" i="2" s="1"/>
  <c r="BH31" i="2"/>
  <c r="BG31" i="2" s="1"/>
  <c r="BF31" i="2"/>
  <c r="CG30" i="2"/>
  <c r="CF30" i="2"/>
  <c r="CC30" i="2" s="1"/>
  <c r="CE30" i="2"/>
  <c r="CD30" i="2"/>
  <c r="BY30" i="2"/>
  <c r="BX30" i="2"/>
  <c r="BW30" i="2" s="1"/>
  <c r="BV30" i="2"/>
  <c r="BU30" i="2"/>
  <c r="BQ30" i="2"/>
  <c r="BP30" i="2"/>
  <c r="BN30" i="2"/>
  <c r="BI30" i="2"/>
  <c r="BE30" i="2" s="1"/>
  <c r="BH30" i="2"/>
  <c r="BG30" i="2" s="1"/>
  <c r="BF30" i="2"/>
  <c r="CG29" i="2"/>
  <c r="CF29" i="2"/>
  <c r="CC29" i="2" s="1"/>
  <c r="CE29" i="2"/>
  <c r="CD29" i="2"/>
  <c r="CA29" i="2"/>
  <c r="CA30" i="2" s="1"/>
  <c r="CA31" i="2" s="1"/>
  <c r="CA32" i="2" s="1"/>
  <c r="CA33" i="2" s="1"/>
  <c r="BY29" i="2"/>
  <c r="BX29" i="2"/>
  <c r="BW29" i="2" s="1"/>
  <c r="BV29" i="2"/>
  <c r="BU29" i="2"/>
  <c r="BQ29" i="2"/>
  <c r="BP29" i="2"/>
  <c r="BN29" i="2"/>
  <c r="BI29" i="2"/>
  <c r="BE29" i="2" s="1"/>
  <c r="BH29" i="2"/>
  <c r="BG29" i="2" s="1"/>
  <c r="BF29" i="2"/>
  <c r="AG29" i="2"/>
  <c r="AF29" i="2"/>
  <c r="AH29" i="2" s="1"/>
  <c r="AE29" i="2"/>
  <c r="AD29" i="2"/>
  <c r="AC29" i="2"/>
  <c r="CG28" i="2"/>
  <c r="CF28" i="2"/>
  <c r="CC28" i="2" s="1"/>
  <c r="CE28" i="2"/>
  <c r="CD28" i="2"/>
  <c r="CA28" i="2"/>
  <c r="BY28" i="2"/>
  <c r="BX28" i="2"/>
  <c r="BW28" i="2" s="1"/>
  <c r="BV28" i="2"/>
  <c r="BU28" i="2"/>
  <c r="BS28" i="2"/>
  <c r="BS29" i="2" s="1"/>
  <c r="BS30" i="2" s="1"/>
  <c r="BS31" i="2" s="1"/>
  <c r="BS32" i="2" s="1"/>
  <c r="BS33" i="2" s="1"/>
  <c r="BQ28" i="2"/>
  <c r="BP28" i="2"/>
  <c r="BN28" i="2"/>
  <c r="BK28" i="2"/>
  <c r="BK29" i="2" s="1"/>
  <c r="BK30" i="2" s="1"/>
  <c r="BK31" i="2" s="1"/>
  <c r="BK32" i="2" s="1"/>
  <c r="BK33" i="2" s="1"/>
  <c r="BI28" i="2"/>
  <c r="BE28" i="2" s="1"/>
  <c r="BH28" i="2"/>
  <c r="BG28" i="2" s="1"/>
  <c r="BF28" i="2"/>
  <c r="BC28" i="2"/>
  <c r="BC29" i="2" s="1"/>
  <c r="BC30" i="2" s="1"/>
  <c r="BC31" i="2" s="1"/>
  <c r="BC32" i="2" s="1"/>
  <c r="BC33" i="2" s="1"/>
  <c r="AG28" i="2"/>
  <c r="AF28" i="2"/>
  <c r="AH28" i="2" s="1"/>
  <c r="AH17" i="2" s="1"/>
  <c r="AE28" i="2"/>
  <c r="AD28" i="2"/>
  <c r="AC28" i="2"/>
  <c r="CG27" i="2"/>
  <c r="CG34" i="2" s="1"/>
  <c r="CF27" i="2"/>
  <c r="CC27" i="2" s="1"/>
  <c r="CC34" i="2" s="1"/>
  <c r="CE27" i="2"/>
  <c r="CE34" i="2" s="1"/>
  <c r="CD27" i="2"/>
  <c r="CD34" i="2" s="1"/>
  <c r="BY27" i="2"/>
  <c r="BY34" i="2" s="1"/>
  <c r="BX27" i="2"/>
  <c r="BV27" i="2"/>
  <c r="BV34" i="2" s="1"/>
  <c r="BQ27" i="2"/>
  <c r="BQ34" i="2" s="1"/>
  <c r="BP27" i="2"/>
  <c r="BN27" i="2"/>
  <c r="BN34" i="2" s="1"/>
  <c r="BI27" i="2"/>
  <c r="BI34" i="2" s="1"/>
  <c r="AG38" i="2" s="1"/>
  <c r="BH27" i="2"/>
  <c r="BH34" i="2" s="1"/>
  <c r="AF38" i="2" s="1"/>
  <c r="AH38" i="2" s="1"/>
  <c r="BG27" i="2"/>
  <c r="BF27" i="2"/>
  <c r="BE27" i="2"/>
  <c r="AG27" i="2"/>
  <c r="AF27" i="2"/>
  <c r="AH27" i="2" s="1"/>
  <c r="AH16" i="2" s="1"/>
  <c r="AE27" i="2"/>
  <c r="AD27" i="2"/>
  <c r="AC27" i="2"/>
  <c r="AB27" i="2"/>
  <c r="AA27" i="2"/>
  <c r="CG22" i="2"/>
  <c r="CF22" i="2"/>
  <c r="CC22" i="2" s="1"/>
  <c r="CE22" i="2"/>
  <c r="CD22" i="2"/>
  <c r="BY22" i="2"/>
  <c r="BX22" i="2"/>
  <c r="BV22" i="2"/>
  <c r="BQ22" i="2"/>
  <c r="BM22" i="2" s="1"/>
  <c r="BP22" i="2"/>
  <c r="BO22" i="2" s="1"/>
  <c r="BN22" i="2"/>
  <c r="BI22" i="2"/>
  <c r="BH22" i="2"/>
  <c r="BG22" i="2"/>
  <c r="BF22" i="2"/>
  <c r="BE22" i="2"/>
  <c r="CG21" i="2"/>
  <c r="CF21" i="2"/>
  <c r="CD21" i="2"/>
  <c r="BY21" i="2"/>
  <c r="BX21" i="2"/>
  <c r="BW21" i="2" s="1"/>
  <c r="BV21" i="2"/>
  <c r="BU21" i="2"/>
  <c r="BQ21" i="2"/>
  <c r="BP21" i="2"/>
  <c r="BO21" i="2" s="1"/>
  <c r="BN21" i="2"/>
  <c r="BM21" i="2"/>
  <c r="BI21" i="2"/>
  <c r="BE21" i="2" s="1"/>
  <c r="BH21" i="2"/>
  <c r="BG21" i="2"/>
  <c r="BF21" i="2"/>
  <c r="R21" i="2"/>
  <c r="Q21" i="2"/>
  <c r="M21" i="2"/>
  <c r="CG20" i="2"/>
  <c r="CC20" i="2" s="1"/>
  <c r="CF20" i="2"/>
  <c r="CE20" i="2"/>
  <c r="CD20" i="2"/>
  <c r="BY20" i="2"/>
  <c r="BX20" i="2"/>
  <c r="BU20" i="2" s="1"/>
  <c r="BW20" i="2"/>
  <c r="BV20" i="2"/>
  <c r="BQ20" i="2"/>
  <c r="BP20" i="2"/>
  <c r="BO20" i="2" s="1"/>
  <c r="BN20" i="2"/>
  <c r="BI20" i="2"/>
  <c r="BE20" i="2" s="1"/>
  <c r="BH20" i="2"/>
  <c r="BG20" i="2" s="1"/>
  <c r="BF20" i="2"/>
  <c r="R20" i="2"/>
  <c r="Q20" i="2"/>
  <c r="M20" i="2"/>
  <c r="I20" i="2"/>
  <c r="G20" i="2"/>
  <c r="E20" i="2"/>
  <c r="CG19" i="2"/>
  <c r="CF19" i="2"/>
  <c r="CE19" i="2" s="1"/>
  <c r="CD19" i="2"/>
  <c r="BY19" i="2"/>
  <c r="BU19" i="2" s="1"/>
  <c r="BX19" i="2"/>
  <c r="BW19" i="2" s="1"/>
  <c r="BV19" i="2"/>
  <c r="BQ19" i="2"/>
  <c r="BP19" i="2"/>
  <c r="BO19" i="2"/>
  <c r="BN19" i="2"/>
  <c r="BM19" i="2"/>
  <c r="BI19" i="2"/>
  <c r="BH19" i="2"/>
  <c r="BF19" i="2"/>
  <c r="R19" i="2"/>
  <c r="Q19" i="2"/>
  <c r="M19" i="2"/>
  <c r="H19" i="2"/>
  <c r="CG18" i="2"/>
  <c r="CF18" i="2"/>
  <c r="CE18" i="2" s="1"/>
  <c r="CD18" i="2"/>
  <c r="CC18" i="2"/>
  <c r="BY18" i="2"/>
  <c r="BU18" i="2" s="1"/>
  <c r="BX18" i="2"/>
  <c r="BW18" i="2"/>
  <c r="BV18" i="2"/>
  <c r="BQ18" i="2"/>
  <c r="BP18" i="2"/>
  <c r="BM18" i="2" s="1"/>
  <c r="BO18" i="2"/>
  <c r="BN18" i="2"/>
  <c r="BI18" i="2"/>
  <c r="BH18" i="2"/>
  <c r="BF18" i="2"/>
  <c r="AG18" i="2"/>
  <c r="AE18" i="2"/>
  <c r="AD18" i="2"/>
  <c r="R18" i="2"/>
  <c r="Q18" i="2"/>
  <c r="M18" i="2"/>
  <c r="H18" i="2"/>
  <c r="CG17" i="2"/>
  <c r="CF17" i="2"/>
  <c r="CE17" i="2"/>
  <c r="CD17" i="2"/>
  <c r="CC17" i="2"/>
  <c r="BY17" i="2"/>
  <c r="BX17" i="2"/>
  <c r="BV17" i="2"/>
  <c r="BQ17" i="2"/>
  <c r="BP17" i="2"/>
  <c r="BO17" i="2" s="1"/>
  <c r="BN17" i="2"/>
  <c r="BM17" i="2"/>
  <c r="BI17" i="2"/>
  <c r="BH17" i="2"/>
  <c r="BG17" i="2" s="1"/>
  <c r="BF17" i="2"/>
  <c r="BE17" i="2"/>
  <c r="AG17" i="2"/>
  <c r="AF17" i="2"/>
  <c r="AE17" i="2"/>
  <c r="AD17" i="2"/>
  <c r="R17" i="2"/>
  <c r="Q17" i="2"/>
  <c r="M17" i="2"/>
  <c r="CG16" i="2"/>
  <c r="CG23" i="2" s="1"/>
  <c r="AG33" i="2" s="1"/>
  <c r="AG22" i="2" s="1"/>
  <c r="CF16" i="2"/>
  <c r="CC16" i="2" s="1"/>
  <c r="CE16" i="2"/>
  <c r="CD16" i="2"/>
  <c r="CD23" i="2" s="1"/>
  <c r="AD33" i="2" s="1"/>
  <c r="BY16" i="2"/>
  <c r="BY23" i="2" s="1"/>
  <c r="AG32" i="2" s="1"/>
  <c r="AG21" i="2" s="1"/>
  <c r="BX16" i="2"/>
  <c r="BW16" i="2" s="1"/>
  <c r="BV16" i="2"/>
  <c r="BV23" i="2" s="1"/>
  <c r="AD32" i="2" s="1"/>
  <c r="AD21" i="2" s="1"/>
  <c r="BQ16" i="2"/>
  <c r="BQ23" i="2" s="1"/>
  <c r="AG31" i="2" s="1"/>
  <c r="AG20" i="2" s="1"/>
  <c r="BP16" i="2"/>
  <c r="BP23" i="2" s="1"/>
  <c r="AF31" i="2" s="1"/>
  <c r="BN16" i="2"/>
  <c r="BN23" i="2" s="1"/>
  <c r="AD31" i="2" s="1"/>
  <c r="AD20" i="2" s="1"/>
  <c r="BI16" i="2"/>
  <c r="BH16" i="2"/>
  <c r="BH23" i="2" s="1"/>
  <c r="AF30" i="2" s="1"/>
  <c r="BG16" i="2"/>
  <c r="BF16" i="2"/>
  <c r="BE16" i="2"/>
  <c r="AG16" i="2"/>
  <c r="AF16" i="2"/>
  <c r="AE16" i="2"/>
  <c r="AD16" i="2"/>
  <c r="AC16" i="2"/>
  <c r="AB16" i="2"/>
  <c r="AA16" i="2"/>
  <c r="R16" i="2"/>
  <c r="Q16" i="2"/>
  <c r="M16" i="2"/>
  <c r="R15" i="2"/>
  <c r="Q15" i="2"/>
  <c r="M15" i="2"/>
  <c r="B13" i="2"/>
  <c r="B14" i="2" s="1"/>
  <c r="B15" i="2" s="1"/>
  <c r="B16" i="2" s="1"/>
  <c r="B17" i="2" s="1"/>
  <c r="J11" i="2"/>
  <c r="J12" i="2" s="1"/>
  <c r="J13" i="2" s="1"/>
  <c r="J14" i="2" s="1"/>
  <c r="J15" i="2" s="1"/>
  <c r="J16" i="2" s="1"/>
  <c r="J17" i="2" s="1"/>
  <c r="J18" i="2" s="1"/>
  <c r="J19" i="2" s="1"/>
  <c r="H11" i="2"/>
  <c r="H12" i="2" s="1"/>
  <c r="H13" i="2" s="1"/>
  <c r="H14" i="2" s="1"/>
  <c r="H15" i="2" s="1"/>
  <c r="H16" i="2" s="1"/>
  <c r="CG10" i="2"/>
  <c r="CF10" i="2"/>
  <c r="CE10" i="2"/>
  <c r="CD10" i="2"/>
  <c r="CC10" i="2"/>
  <c r="BY10" i="2"/>
  <c r="BX10" i="2"/>
  <c r="BW10" i="2" s="1"/>
  <c r="BV10" i="2"/>
  <c r="BQ10" i="2"/>
  <c r="BM10" i="2" s="1"/>
  <c r="BP10" i="2"/>
  <c r="BO10" i="2" s="1"/>
  <c r="BN10" i="2"/>
  <c r="BI10" i="2"/>
  <c r="BH10" i="2"/>
  <c r="BG10" i="2"/>
  <c r="BF10" i="2"/>
  <c r="BE10" i="2"/>
  <c r="AH10" i="2"/>
  <c r="AB10" i="2"/>
  <c r="AA10" i="2"/>
  <c r="CG9" i="2"/>
  <c r="CF9" i="2"/>
  <c r="CE9" i="2" s="1"/>
  <c r="CD9" i="2"/>
  <c r="CC9" i="2"/>
  <c r="BY9" i="2"/>
  <c r="BX9" i="2"/>
  <c r="BW9" i="2" s="1"/>
  <c r="BV9" i="2"/>
  <c r="BU9" i="2"/>
  <c r="BQ9" i="2"/>
  <c r="BP9" i="2"/>
  <c r="BM9" i="2" s="1"/>
  <c r="BO9" i="2"/>
  <c r="BN9" i="2"/>
  <c r="BI9" i="2"/>
  <c r="BH9" i="2"/>
  <c r="BG9" i="2"/>
  <c r="BF9" i="2"/>
  <c r="BE9" i="2"/>
  <c r="AH9" i="2"/>
  <c r="AB9" i="2"/>
  <c r="AA9" i="2"/>
  <c r="CG8" i="2"/>
  <c r="CF8" i="2"/>
  <c r="CC8" i="2" s="1"/>
  <c r="CE8" i="2"/>
  <c r="CD8" i="2"/>
  <c r="BY8" i="2"/>
  <c r="BX8" i="2"/>
  <c r="BV8" i="2"/>
  <c r="BQ8" i="2"/>
  <c r="BP8" i="2"/>
  <c r="BN8" i="2"/>
  <c r="BI8" i="2"/>
  <c r="BE8" i="2" s="1"/>
  <c r="BH8" i="2"/>
  <c r="BG8" i="2" s="1"/>
  <c r="BF8" i="2"/>
  <c r="AH8" i="2"/>
  <c r="AB8" i="2"/>
  <c r="AA8" i="2"/>
  <c r="CG7" i="2"/>
  <c r="CF7" i="2"/>
  <c r="CE7" i="2" s="1"/>
  <c r="CD7" i="2"/>
  <c r="BY7" i="2"/>
  <c r="BU7" i="2" s="1"/>
  <c r="BX7" i="2"/>
  <c r="BW7" i="2" s="1"/>
  <c r="BV7" i="2"/>
  <c r="BQ7" i="2"/>
  <c r="BP7" i="2"/>
  <c r="BO7" i="2" s="1"/>
  <c r="BN7" i="2"/>
  <c r="BI7" i="2"/>
  <c r="BH7" i="2"/>
  <c r="BF7" i="2"/>
  <c r="AH7" i="2"/>
  <c r="AB7" i="2"/>
  <c r="AA7" i="2"/>
  <c r="CG6" i="2"/>
  <c r="CF6" i="2"/>
  <c r="CE6" i="2" s="1"/>
  <c r="CD6" i="2"/>
  <c r="BY6" i="2"/>
  <c r="BX6" i="2"/>
  <c r="BV6" i="2"/>
  <c r="BQ6" i="2"/>
  <c r="BP6" i="2"/>
  <c r="BO6" i="2" s="1"/>
  <c r="BN6" i="2"/>
  <c r="BM6" i="2"/>
  <c r="BI6" i="2"/>
  <c r="BH6" i="2"/>
  <c r="BG6" i="2"/>
  <c r="BF6" i="2"/>
  <c r="BE6" i="2"/>
  <c r="AH6" i="2"/>
  <c r="AB6" i="2"/>
  <c r="AA6" i="2"/>
  <c r="B6" i="2"/>
  <c r="B7" i="2" s="1"/>
  <c r="B8" i="2" s="1"/>
  <c r="B9" i="2" s="1"/>
  <c r="B10" i="2" s="1"/>
  <c r="B11" i="2" s="1"/>
  <c r="B12" i="2" s="1"/>
  <c r="CG5" i="2"/>
  <c r="CF5" i="2"/>
  <c r="CF11" i="2" s="1"/>
  <c r="CD5" i="2"/>
  <c r="CC5" i="2"/>
  <c r="BY5" i="2"/>
  <c r="BX5" i="2"/>
  <c r="BW5" i="2"/>
  <c r="BV5" i="2"/>
  <c r="BU5" i="2"/>
  <c r="BQ5" i="2"/>
  <c r="BP5" i="2"/>
  <c r="BM5" i="2" s="1"/>
  <c r="BO5" i="2"/>
  <c r="BN5" i="2"/>
  <c r="BI5" i="2"/>
  <c r="BG5" i="2" s="1"/>
  <c r="BH5" i="2"/>
  <c r="BF5" i="2"/>
  <c r="AH5" i="2"/>
  <c r="AB5" i="2"/>
  <c r="AA5" i="2"/>
  <c r="J5" i="2"/>
  <c r="J6" i="2" s="1"/>
  <c r="J7" i="2" s="1"/>
  <c r="J8" i="2" s="1"/>
  <c r="J9" i="2" s="1"/>
  <c r="J10" i="2" s="1"/>
  <c r="H5" i="2"/>
  <c r="H6" i="2" s="1"/>
  <c r="H7" i="2" s="1"/>
  <c r="H8" i="2" s="1"/>
  <c r="H9" i="2" s="1"/>
  <c r="B5" i="2"/>
  <c r="CG4" i="2"/>
  <c r="CG11" i="2" s="1"/>
  <c r="CF4" i="2"/>
  <c r="CC4" i="2" s="1"/>
  <c r="CE4" i="2"/>
  <c r="CD4" i="2"/>
  <c r="CD11" i="2" s="1"/>
  <c r="BY4" i="2"/>
  <c r="BY11" i="2" s="1"/>
  <c r="BX4" i="2"/>
  <c r="BX11" i="2" s="1"/>
  <c r="BV4" i="2"/>
  <c r="BV11" i="2" s="1"/>
  <c r="BQ4" i="2"/>
  <c r="BP4" i="2"/>
  <c r="BO4" i="2" s="1"/>
  <c r="BN4" i="2"/>
  <c r="BI4" i="2"/>
  <c r="BE4" i="2" s="1"/>
  <c r="BH4" i="2"/>
  <c r="BH11" i="2" s="1"/>
  <c r="AF26" i="2" s="1"/>
  <c r="BF4" i="2"/>
  <c r="BF11" i="2" s="1"/>
  <c r="AD26" i="2" s="1"/>
  <c r="AH4" i="2"/>
  <c r="AB4" i="2"/>
  <c r="AA4" i="2"/>
  <c r="L4" i="2"/>
  <c r="J4" i="2"/>
  <c r="AB20" i="6" l="1"/>
  <c r="AA20" i="6"/>
  <c r="H16" i="4"/>
  <c r="H17" i="4" s="1"/>
  <c r="H18" i="4" s="1"/>
  <c r="H19" i="4" s="1"/>
  <c r="AH31" i="5"/>
  <c r="AF21" i="5"/>
  <c r="BW23" i="5"/>
  <c r="AE32" i="5" s="1"/>
  <c r="BW34" i="5"/>
  <c r="AH44" i="5"/>
  <c r="AH26" i="5"/>
  <c r="AF15" i="5"/>
  <c r="AF19" i="5"/>
  <c r="BW46" i="5"/>
  <c r="AE44" i="5" s="1"/>
  <c r="BG23" i="5"/>
  <c r="AE30" i="5" s="1"/>
  <c r="CE23" i="5"/>
  <c r="AE33" i="5" s="1"/>
  <c r="CE34" i="5"/>
  <c r="CE46" i="5"/>
  <c r="AE45" i="5" s="1"/>
  <c r="BM23" i="5"/>
  <c r="AC31" i="5" s="1"/>
  <c r="AH18" i="5"/>
  <c r="AG20" i="5"/>
  <c r="AD22" i="5"/>
  <c r="BO4" i="5"/>
  <c r="CC4" i="5"/>
  <c r="BO6" i="5"/>
  <c r="CC6" i="5"/>
  <c r="BO8" i="5"/>
  <c r="CC8" i="5"/>
  <c r="BO10" i="5"/>
  <c r="CC10" i="5"/>
  <c r="BP11" i="5"/>
  <c r="BO16" i="5"/>
  <c r="CC16" i="5"/>
  <c r="CC23" i="5" s="1"/>
  <c r="AC33" i="5" s="1"/>
  <c r="BM17" i="5"/>
  <c r="BW18" i="5"/>
  <c r="CE20" i="5"/>
  <c r="BO22" i="5"/>
  <c r="CC22" i="5"/>
  <c r="BO27" i="5"/>
  <c r="BO34" i="5" s="1"/>
  <c r="CC27" i="5"/>
  <c r="BG28" i="5"/>
  <c r="BG34" i="5" s="1"/>
  <c r="AE38" i="5" s="1"/>
  <c r="AE15" i="5" s="1"/>
  <c r="CC28" i="5"/>
  <c r="BG29" i="5"/>
  <c r="CC29" i="5"/>
  <c r="BG30" i="5"/>
  <c r="CC30" i="5"/>
  <c r="BG31" i="5"/>
  <c r="CC31" i="5"/>
  <c r="BG32" i="5"/>
  <c r="CC32" i="5"/>
  <c r="BG33" i="5"/>
  <c r="CC33" i="5"/>
  <c r="BO39" i="5"/>
  <c r="BO46" i="5" s="1"/>
  <c r="AE43" i="5" s="1"/>
  <c r="CC39" i="5"/>
  <c r="BG40" i="5"/>
  <c r="BG46" i="5" s="1"/>
  <c r="AE42" i="5" s="1"/>
  <c r="CC40" i="5"/>
  <c r="BG41" i="5"/>
  <c r="CC41" i="5"/>
  <c r="BG42" i="5"/>
  <c r="CC42" i="5"/>
  <c r="CC43" i="5"/>
  <c r="CC44" i="5"/>
  <c r="CC45" i="5"/>
  <c r="CF23" i="5"/>
  <c r="AF33" i="5" s="1"/>
  <c r="BE4" i="5"/>
  <c r="BE11" i="5" s="1"/>
  <c r="AC26" i="5" s="1"/>
  <c r="AA16" i="5"/>
  <c r="BE16" i="5"/>
  <c r="BM18" i="5"/>
  <c r="BU20" i="5"/>
  <c r="BE22" i="5"/>
  <c r="BI23" i="5"/>
  <c r="AG30" i="5" s="1"/>
  <c r="AG19" i="5" s="1"/>
  <c r="AA27" i="5"/>
  <c r="BE27" i="5"/>
  <c r="BE34" i="5" s="1"/>
  <c r="AC38" i="5" s="1"/>
  <c r="BI34" i="5"/>
  <c r="AG38" i="5" s="1"/>
  <c r="AH38" i="5" s="1"/>
  <c r="AA39" i="5"/>
  <c r="BE39" i="5"/>
  <c r="BE46" i="5" s="1"/>
  <c r="AC42" i="5" s="1"/>
  <c r="BI46" i="5"/>
  <c r="AG42" i="5" s="1"/>
  <c r="AH42" i="5" s="1"/>
  <c r="CE4" i="5"/>
  <c r="CE11" i="5" s="1"/>
  <c r="BM5" i="5"/>
  <c r="BM11" i="5" s="1"/>
  <c r="BM7" i="5"/>
  <c r="BM9" i="5"/>
  <c r="BO17" i="5"/>
  <c r="CC17" i="5"/>
  <c r="BM19" i="5"/>
  <c r="BM21" i="5"/>
  <c r="BU28" i="5"/>
  <c r="BU29" i="5"/>
  <c r="BU30" i="5"/>
  <c r="BU31" i="5"/>
  <c r="BU32" i="5"/>
  <c r="BU33" i="5"/>
  <c r="BU40" i="5"/>
  <c r="BU41" i="5"/>
  <c r="BU42" i="5"/>
  <c r="BU43" i="5"/>
  <c r="BU44" i="5"/>
  <c r="BU45" i="5"/>
  <c r="BU4" i="5"/>
  <c r="BU6" i="5"/>
  <c r="BU8" i="5"/>
  <c r="BU10" i="5"/>
  <c r="BU16" i="5"/>
  <c r="BE17" i="5"/>
  <c r="CC18" i="5"/>
  <c r="BU22" i="5"/>
  <c r="BY23" i="5"/>
  <c r="AG32" i="5" s="1"/>
  <c r="AH32" i="5" s="1"/>
  <c r="AH21" i="5" s="1"/>
  <c r="BU27" i="5"/>
  <c r="BY34" i="5"/>
  <c r="BU39" i="5"/>
  <c r="BY46" i="5"/>
  <c r="AG44" i="5" s="1"/>
  <c r="CC5" i="5"/>
  <c r="CC7" i="5"/>
  <c r="CC9" i="5"/>
  <c r="BE18" i="5"/>
  <c r="CC19" i="5"/>
  <c r="BM20" i="5"/>
  <c r="CC21" i="5"/>
  <c r="BM28" i="5"/>
  <c r="BM34" i="5" s="1"/>
  <c r="BM29" i="5"/>
  <c r="BM30" i="5"/>
  <c r="BM31" i="5"/>
  <c r="BM32" i="5"/>
  <c r="BM33" i="5"/>
  <c r="BM40" i="5"/>
  <c r="BM41" i="5"/>
  <c r="BM46" i="5" s="1"/>
  <c r="AC43" i="5" s="1"/>
  <c r="BM42" i="5"/>
  <c r="BM43" i="5"/>
  <c r="BM44" i="5"/>
  <c r="BM45" i="5"/>
  <c r="BW4" i="5"/>
  <c r="BW11" i="5" s="1"/>
  <c r="AC17" i="5"/>
  <c r="AA28" i="5"/>
  <c r="AA29" i="5"/>
  <c r="BP34" i="5"/>
  <c r="AA40" i="5"/>
  <c r="AA41" i="5"/>
  <c r="BP46" i="5"/>
  <c r="AF43" i="5" s="1"/>
  <c r="AH43" i="5" s="1"/>
  <c r="AC18" i="5"/>
  <c r="AH45" i="4"/>
  <c r="BE34" i="4"/>
  <c r="AC38" i="4" s="1"/>
  <c r="BE11" i="4"/>
  <c r="AC26" i="4" s="1"/>
  <c r="AF21" i="4"/>
  <c r="BW23" i="4"/>
  <c r="AE32" i="4" s="1"/>
  <c r="AE21" i="4" s="1"/>
  <c r="BW34" i="4"/>
  <c r="BE46" i="4"/>
  <c r="AC42" i="4" s="1"/>
  <c r="AH30" i="4"/>
  <c r="AH19" i="4" s="1"/>
  <c r="AF19" i="4"/>
  <c r="AH44" i="4"/>
  <c r="AH26" i="4"/>
  <c r="AH15" i="4" s="1"/>
  <c r="AF15" i="4"/>
  <c r="AG19" i="4"/>
  <c r="CE34" i="4"/>
  <c r="BW46" i="4"/>
  <c r="AE44" i="4" s="1"/>
  <c r="AD20" i="4"/>
  <c r="AG22" i="4"/>
  <c r="AH42" i="4"/>
  <c r="BO4" i="4"/>
  <c r="CC4" i="4"/>
  <c r="BO6" i="4"/>
  <c r="CC6" i="4"/>
  <c r="BO8" i="4"/>
  <c r="CC8" i="4"/>
  <c r="BO10" i="4"/>
  <c r="CC10" i="4"/>
  <c r="BP11" i="4"/>
  <c r="BO16" i="4"/>
  <c r="CC16" i="4"/>
  <c r="BM17" i="4"/>
  <c r="BW18" i="4"/>
  <c r="CE20" i="4"/>
  <c r="CE23" i="4" s="1"/>
  <c r="AE33" i="4" s="1"/>
  <c r="AE22" i="4" s="1"/>
  <c r="BO22" i="4"/>
  <c r="CC22" i="4"/>
  <c r="BO27" i="4"/>
  <c r="BO34" i="4" s="1"/>
  <c r="CC27" i="4"/>
  <c r="BG28" i="4"/>
  <c r="CC28" i="4"/>
  <c r="BG29" i="4"/>
  <c r="CC29" i="4"/>
  <c r="BG30" i="4"/>
  <c r="CC30" i="4"/>
  <c r="BG31" i="4"/>
  <c r="CC31" i="4"/>
  <c r="BG32" i="4"/>
  <c r="CC32" i="4"/>
  <c r="BG33" i="4"/>
  <c r="CC33" i="4"/>
  <c r="BO39" i="4"/>
  <c r="BO46" i="4" s="1"/>
  <c r="AE43" i="4" s="1"/>
  <c r="CC39" i="4"/>
  <c r="BG40" i="4"/>
  <c r="CC40" i="4"/>
  <c r="BG41" i="4"/>
  <c r="CC41" i="4"/>
  <c r="BG42" i="4"/>
  <c r="CC42" i="4"/>
  <c r="BG43" i="4"/>
  <c r="CC43" i="4"/>
  <c r="BG44" i="4"/>
  <c r="CC44" i="4"/>
  <c r="BG45" i="4"/>
  <c r="CC45" i="4"/>
  <c r="CF23" i="4"/>
  <c r="AF33" i="4" s="1"/>
  <c r="AA16" i="4"/>
  <c r="AA27" i="4"/>
  <c r="AA39" i="4"/>
  <c r="CE4" i="4"/>
  <c r="CE11" i="4" s="1"/>
  <c r="BM7" i="4"/>
  <c r="BM11" i="4" s="1"/>
  <c r="BM9" i="4"/>
  <c r="CC17" i="4"/>
  <c r="BM19" i="4"/>
  <c r="BM21" i="4"/>
  <c r="BM23" i="4" s="1"/>
  <c r="AC31" i="4" s="1"/>
  <c r="BU28" i="4"/>
  <c r="BU29" i="4"/>
  <c r="BU30" i="4"/>
  <c r="BU31" i="4"/>
  <c r="BU32" i="4"/>
  <c r="BU33" i="4"/>
  <c r="BU40" i="4"/>
  <c r="BU41" i="4"/>
  <c r="BU42" i="4"/>
  <c r="BU43" i="4"/>
  <c r="BU44" i="4"/>
  <c r="BU4" i="4"/>
  <c r="BU11" i="4" s="1"/>
  <c r="BU16" i="4"/>
  <c r="BE17" i="4"/>
  <c r="CC18" i="4"/>
  <c r="BU22" i="4"/>
  <c r="BY23" i="4"/>
  <c r="AG32" i="4" s="1"/>
  <c r="AG21" i="4" s="1"/>
  <c r="BU27" i="4"/>
  <c r="BY34" i="4"/>
  <c r="BU39" i="4"/>
  <c r="BY46" i="4"/>
  <c r="AG44" i="4" s="1"/>
  <c r="CC5" i="4"/>
  <c r="CC7" i="4"/>
  <c r="CC9" i="4"/>
  <c r="BE18" i="4"/>
  <c r="BE23" i="4" s="1"/>
  <c r="AC30" i="4" s="1"/>
  <c r="CC19" i="4"/>
  <c r="BM20" i="4"/>
  <c r="CC21" i="4"/>
  <c r="BM28" i="4"/>
  <c r="BM29" i="4"/>
  <c r="BM30" i="4"/>
  <c r="BM31" i="4"/>
  <c r="BM34" i="4" s="1"/>
  <c r="BM32" i="4"/>
  <c r="BM33" i="4"/>
  <c r="BM40" i="4"/>
  <c r="BM46" i="4" s="1"/>
  <c r="AC43" i="4" s="1"/>
  <c r="BM41" i="4"/>
  <c r="BM42" i="4"/>
  <c r="BM43" i="4"/>
  <c r="BM44" i="4"/>
  <c r="BM45" i="4"/>
  <c r="BW4" i="4"/>
  <c r="BW11" i="4" s="1"/>
  <c r="AC17" i="4"/>
  <c r="BP23" i="4"/>
  <c r="AF31" i="4" s="1"/>
  <c r="AA28" i="4"/>
  <c r="AA29" i="4"/>
  <c r="BP34" i="4"/>
  <c r="AA40" i="4"/>
  <c r="AA41" i="4"/>
  <c r="BP46" i="4"/>
  <c r="AF43" i="4" s="1"/>
  <c r="AH43" i="4" s="1"/>
  <c r="AC18" i="4"/>
  <c r="CC11" i="3"/>
  <c r="CE7" i="3"/>
  <c r="CC7" i="3"/>
  <c r="BO29" i="3"/>
  <c r="BM29" i="3"/>
  <c r="BO32" i="3"/>
  <c r="BM32" i="3"/>
  <c r="BM11" i="3"/>
  <c r="CE9" i="3"/>
  <c r="CC9" i="3"/>
  <c r="BW22" i="3"/>
  <c r="AF22" i="3"/>
  <c r="AH33" i="3"/>
  <c r="AH22" i="3" s="1"/>
  <c r="BE34" i="3"/>
  <c r="AC38" i="3" s="1"/>
  <c r="CC46" i="3"/>
  <c r="AC45" i="3" s="1"/>
  <c r="AH45" i="3"/>
  <c r="BO30" i="3"/>
  <c r="BM30" i="3"/>
  <c r="BO31" i="3"/>
  <c r="BM31" i="3"/>
  <c r="BO33" i="3"/>
  <c r="BM33" i="3"/>
  <c r="BE11" i="3"/>
  <c r="AC26" i="3" s="1"/>
  <c r="BG11" i="3"/>
  <c r="AE26" i="3" s="1"/>
  <c r="AE15" i="3" s="1"/>
  <c r="AH31" i="3"/>
  <c r="AF20" i="3"/>
  <c r="BG17" i="3"/>
  <c r="BG19" i="3"/>
  <c r="BE19" i="3"/>
  <c r="BO20" i="3"/>
  <c r="AH32" i="3"/>
  <c r="BF34" i="3"/>
  <c r="AD38" i="3" s="1"/>
  <c r="BW27" i="3"/>
  <c r="BW34" i="3" s="1"/>
  <c r="AH43" i="3"/>
  <c r="BG46" i="3"/>
  <c r="AE42" i="3" s="1"/>
  <c r="BO28" i="3"/>
  <c r="BM28" i="3"/>
  <c r="BY11" i="3"/>
  <c r="BE46" i="3"/>
  <c r="AC42" i="3" s="1"/>
  <c r="AB28" i="3"/>
  <c r="AA28" i="3"/>
  <c r="AC17" i="3"/>
  <c r="AD15" i="3"/>
  <c r="BW16" i="3"/>
  <c r="BW23" i="3" s="1"/>
  <c r="AE32" i="3" s="1"/>
  <c r="AE21" i="3" s="1"/>
  <c r="CE19" i="3"/>
  <c r="CE23" i="3" s="1"/>
  <c r="AE33" i="3" s="1"/>
  <c r="AE22" i="3" s="1"/>
  <c r="CE21" i="3"/>
  <c r="CC21" i="3"/>
  <c r="BF46" i="3"/>
  <c r="AD42" i="3" s="1"/>
  <c r="AD19" i="3" s="1"/>
  <c r="BW46" i="3"/>
  <c r="AE44" i="3" s="1"/>
  <c r="CE11" i="3"/>
  <c r="CE5" i="3"/>
  <c r="CC5" i="3"/>
  <c r="CF11" i="3"/>
  <c r="BY23" i="3"/>
  <c r="AG32" i="3" s="1"/>
  <c r="AG21" i="3" s="1"/>
  <c r="BG18" i="3"/>
  <c r="CC34" i="3"/>
  <c r="AH26" i="3"/>
  <c r="AH15" i="3" s="1"/>
  <c r="AF15" i="3"/>
  <c r="BW6" i="3"/>
  <c r="AH30" i="3"/>
  <c r="AH19" i="3" s="1"/>
  <c r="AF19" i="3"/>
  <c r="AH27" i="3"/>
  <c r="AH16" i="3" s="1"/>
  <c r="BP34" i="3"/>
  <c r="AB29" i="3"/>
  <c r="AA29" i="3"/>
  <c r="AC18" i="3"/>
  <c r="AH42" i="3"/>
  <c r="BO4" i="3"/>
  <c r="BO11" i="3" s="1"/>
  <c r="BO16" i="3"/>
  <c r="BO23" i="3" s="1"/>
  <c r="AE31" i="3" s="1"/>
  <c r="AE20" i="3" s="1"/>
  <c r="AF17" i="3"/>
  <c r="AF18" i="3"/>
  <c r="BO27" i="3"/>
  <c r="BO39" i="3"/>
  <c r="BO46" i="3" s="1"/>
  <c r="AE43" i="3" s="1"/>
  <c r="BQ11" i="3"/>
  <c r="BW21" i="3"/>
  <c r="BX34" i="3"/>
  <c r="BX46" i="3"/>
  <c r="AF44" i="3" s="1"/>
  <c r="AH44" i="3" s="1"/>
  <c r="BU4" i="3"/>
  <c r="BU6" i="3"/>
  <c r="BU8" i="3"/>
  <c r="BU10" i="3"/>
  <c r="BU16" i="3"/>
  <c r="BU23" i="3" s="1"/>
  <c r="AC32" i="3" s="1"/>
  <c r="BE17" i="3"/>
  <c r="BE23" i="3" s="1"/>
  <c r="AC30" i="3" s="1"/>
  <c r="BE18" i="3"/>
  <c r="CC19" i="3"/>
  <c r="CC23" i="3" s="1"/>
  <c r="AC33" i="3" s="1"/>
  <c r="BM20" i="3"/>
  <c r="BU22" i="3"/>
  <c r="BU27" i="3"/>
  <c r="BU34" i="3" s="1"/>
  <c r="BU39" i="3"/>
  <c r="BU46" i="3" s="1"/>
  <c r="AC44" i="3" s="1"/>
  <c r="BM40" i="3"/>
  <c r="BM41" i="3"/>
  <c r="BM42" i="3"/>
  <c r="BM43" i="3"/>
  <c r="BM44" i="3"/>
  <c r="BM45" i="3"/>
  <c r="BW4" i="3"/>
  <c r="BW11" i="3" s="1"/>
  <c r="AA40" i="3"/>
  <c r="AA41" i="3"/>
  <c r="BM16" i="3"/>
  <c r="BM23" i="3" s="1"/>
  <c r="AC31" i="3" s="1"/>
  <c r="BM27" i="3"/>
  <c r="BM34" i="3" s="1"/>
  <c r="BM39" i="3"/>
  <c r="BM46" i="3" s="1"/>
  <c r="AC43" i="3" s="1"/>
  <c r="AH31" i="2"/>
  <c r="CE21" i="2"/>
  <c r="CE23" i="2" s="1"/>
  <c r="AE33" i="2" s="1"/>
  <c r="AE22" i="2" s="1"/>
  <c r="CC21" i="2"/>
  <c r="BO40" i="2"/>
  <c r="BM40" i="2"/>
  <c r="BW17" i="2"/>
  <c r="BW23" i="2" s="1"/>
  <c r="AE32" i="2" s="1"/>
  <c r="AE21" i="2" s="1"/>
  <c r="BU17" i="2"/>
  <c r="BG18" i="2"/>
  <c r="BG23" i="2" s="1"/>
  <c r="AE30" i="2" s="1"/>
  <c r="AE19" i="2" s="1"/>
  <c r="AH42" i="2"/>
  <c r="BW8" i="2"/>
  <c r="BU8" i="2"/>
  <c r="BO44" i="2"/>
  <c r="BM44" i="2"/>
  <c r="BF23" i="2"/>
  <c r="AD30" i="2" s="1"/>
  <c r="AD19" i="2" s="1"/>
  <c r="BP34" i="2"/>
  <c r="BG34" i="2"/>
  <c r="AE38" i="2" s="1"/>
  <c r="AB29" i="2"/>
  <c r="AA29" i="2"/>
  <c r="AC18" i="2"/>
  <c r="CC46" i="2"/>
  <c r="AC45" i="2" s="1"/>
  <c r="AH26" i="2"/>
  <c r="AH15" i="2" s="1"/>
  <c r="AF15" i="2"/>
  <c r="BN11" i="2"/>
  <c r="BG7" i="2"/>
  <c r="BE7" i="2"/>
  <c r="BW22" i="2"/>
  <c r="CF23" i="2"/>
  <c r="AF33" i="2" s="1"/>
  <c r="AB28" i="2"/>
  <c r="AA28" i="2"/>
  <c r="AC17" i="2"/>
  <c r="BO29" i="2"/>
  <c r="BM29" i="2"/>
  <c r="BO30" i="2"/>
  <c r="BM30" i="2"/>
  <c r="BO31" i="2"/>
  <c r="BM31" i="2"/>
  <c r="BO32" i="2"/>
  <c r="BM32" i="2"/>
  <c r="BP46" i="2"/>
  <c r="AF43" i="2" s="1"/>
  <c r="AH43" i="2" s="1"/>
  <c r="BG46" i="2"/>
  <c r="AE42" i="2" s="1"/>
  <c r="AB41" i="2"/>
  <c r="AA41" i="2"/>
  <c r="BW6" i="2"/>
  <c r="BU6" i="2"/>
  <c r="BE11" i="2"/>
  <c r="AC26" i="2" s="1"/>
  <c r="AH30" i="2"/>
  <c r="AH19" i="2" s="1"/>
  <c r="AF19" i="2"/>
  <c r="AD22" i="2"/>
  <c r="BG19" i="2"/>
  <c r="BE19" i="2"/>
  <c r="BE34" i="2"/>
  <c r="AC38" i="2" s="1"/>
  <c r="BO28" i="2"/>
  <c r="BM28" i="2"/>
  <c r="BQ11" i="2"/>
  <c r="BO8" i="2"/>
  <c r="BO11" i="2" s="1"/>
  <c r="BI23" i="2"/>
  <c r="AG30" i="2" s="1"/>
  <c r="AG19" i="2" s="1"/>
  <c r="BF34" i="2"/>
  <c r="AD38" i="2" s="1"/>
  <c r="AD15" i="2" s="1"/>
  <c r="BW27" i="2"/>
  <c r="BW34" i="2" s="1"/>
  <c r="AH18" i="2"/>
  <c r="BE46" i="2"/>
  <c r="AC42" i="2" s="1"/>
  <c r="BG4" i="2"/>
  <c r="BG11" i="2" s="1"/>
  <c r="AE26" i="2" s="1"/>
  <c r="BU4" i="2"/>
  <c r="BU11" i="2" s="1"/>
  <c r="BE5" i="2"/>
  <c r="BP11" i="2"/>
  <c r="BO16" i="2"/>
  <c r="BO23" i="2" s="1"/>
  <c r="AE31" i="2" s="1"/>
  <c r="AF18" i="2"/>
  <c r="BO27" i="2"/>
  <c r="BO39" i="2"/>
  <c r="CE5" i="2"/>
  <c r="CE11" i="2" s="1"/>
  <c r="CC6" i="2"/>
  <c r="CC11" i="2" s="1"/>
  <c r="BM7" i="2"/>
  <c r="BX23" i="2"/>
  <c r="AF32" i="2" s="1"/>
  <c r="BX34" i="2"/>
  <c r="BX46" i="2"/>
  <c r="AF44" i="2" s="1"/>
  <c r="AH44" i="2" s="1"/>
  <c r="BW4" i="2"/>
  <c r="BM4" i="2"/>
  <c r="CC7" i="2"/>
  <c r="BM8" i="2"/>
  <c r="BU10" i="2"/>
  <c r="BU16" i="2"/>
  <c r="BE18" i="2"/>
  <c r="BE23" i="2" s="1"/>
  <c r="AC30" i="2" s="1"/>
  <c r="CC19" i="2"/>
  <c r="CC23" i="2" s="1"/>
  <c r="AC33" i="2" s="1"/>
  <c r="BM20" i="2"/>
  <c r="BU22" i="2"/>
  <c r="BU27" i="2"/>
  <c r="BU34" i="2" s="1"/>
  <c r="BU39" i="2"/>
  <c r="BU46" i="2" s="1"/>
  <c r="AC44" i="2" s="1"/>
  <c r="BI11" i="2"/>
  <c r="AG26" i="2" s="1"/>
  <c r="AG15" i="2" s="1"/>
  <c r="BM33" i="2"/>
  <c r="BM41" i="2"/>
  <c r="BM42" i="2"/>
  <c r="BM43" i="2"/>
  <c r="BM45" i="2"/>
  <c r="AA40" i="2"/>
  <c r="BM16" i="2"/>
  <c r="BM23" i="2" s="1"/>
  <c r="AC31" i="2" s="1"/>
  <c r="BM27" i="2"/>
  <c r="BM39" i="2"/>
  <c r="AB43" i="5" l="1"/>
  <c r="AA43" i="5"/>
  <c r="AC15" i="5"/>
  <c r="AB26" i="5"/>
  <c r="AA26" i="5"/>
  <c r="AF22" i="5"/>
  <c r="AH33" i="5"/>
  <c r="AH22" i="5" s="1"/>
  <c r="CC34" i="5"/>
  <c r="BO23" i="5"/>
  <c r="AE31" i="5" s="1"/>
  <c r="AE20" i="5" s="1"/>
  <c r="CC11" i="5"/>
  <c r="AG15" i="5"/>
  <c r="AB38" i="5"/>
  <c r="AA38" i="5"/>
  <c r="BO11" i="5"/>
  <c r="AE21" i="5"/>
  <c r="BU23" i="5"/>
  <c r="AC32" i="5" s="1"/>
  <c r="CC46" i="5"/>
  <c r="AC45" i="5" s="1"/>
  <c r="AC22" i="5" s="1"/>
  <c r="AE19" i="5"/>
  <c r="BU46" i="5"/>
  <c r="AC44" i="5" s="1"/>
  <c r="AA31" i="5"/>
  <c r="AC20" i="5"/>
  <c r="AB42" i="5"/>
  <c r="AA42" i="5"/>
  <c r="AH30" i="5"/>
  <c r="AH19" i="5" s="1"/>
  <c r="AB33" i="5"/>
  <c r="AA33" i="5"/>
  <c r="AB17" i="5"/>
  <c r="AA17" i="5"/>
  <c r="BU34" i="5"/>
  <c r="BE23" i="5"/>
  <c r="AC30" i="5" s="1"/>
  <c r="AF20" i="5"/>
  <c r="AB18" i="5"/>
  <c r="AA18" i="5"/>
  <c r="AG21" i="5"/>
  <c r="BU11" i="5"/>
  <c r="AE22" i="5"/>
  <c r="AH15" i="5"/>
  <c r="AH20" i="5"/>
  <c r="AB30" i="4"/>
  <c r="AA30" i="4"/>
  <c r="AC19" i="4"/>
  <c r="AA31" i="4"/>
  <c r="AC20" i="4"/>
  <c r="AB43" i="4"/>
  <c r="AA43" i="4"/>
  <c r="AF22" i="4"/>
  <c r="AH33" i="4"/>
  <c r="AH22" i="4" s="1"/>
  <c r="AH32" i="4"/>
  <c r="AH21" i="4" s="1"/>
  <c r="BU23" i="4"/>
  <c r="AC32" i="4" s="1"/>
  <c r="BG34" i="4"/>
  <c r="AE38" i="4" s="1"/>
  <c r="AE15" i="4" s="1"/>
  <c r="CC23" i="4"/>
  <c r="AC33" i="4" s="1"/>
  <c r="AC15" i="4"/>
  <c r="AB26" i="4"/>
  <c r="AA26" i="4"/>
  <c r="BU46" i="4"/>
  <c r="AC44" i="4" s="1"/>
  <c r="CC34" i="4"/>
  <c r="BO23" i="4"/>
  <c r="AE31" i="4" s="1"/>
  <c r="AE20" i="4" s="1"/>
  <c r="CC11" i="4"/>
  <c r="AH31" i="4"/>
  <c r="AH20" i="4" s="1"/>
  <c r="AF20" i="4"/>
  <c r="BG46" i="4"/>
  <c r="AE42" i="4" s="1"/>
  <c r="AE19" i="4" s="1"/>
  <c r="BO11" i="4"/>
  <c r="AA42" i="4"/>
  <c r="AB18" i="4"/>
  <c r="AA18" i="4"/>
  <c r="AB17" i="4"/>
  <c r="AA17" i="4"/>
  <c r="BU34" i="4"/>
  <c r="CC46" i="4"/>
  <c r="AC45" i="4" s="1"/>
  <c r="AB38" i="4"/>
  <c r="AA38" i="4"/>
  <c r="AC19" i="3"/>
  <c r="AA30" i="3"/>
  <c r="AB33" i="3"/>
  <c r="AA33" i="3"/>
  <c r="AC22" i="3"/>
  <c r="AB45" i="3"/>
  <c r="AA45" i="3"/>
  <c r="AB38" i="3"/>
  <c r="AA38" i="3"/>
  <c r="AB31" i="3"/>
  <c r="AA31" i="3"/>
  <c r="AC20" i="3"/>
  <c r="AC15" i="3"/>
  <c r="AB26" i="3"/>
  <c r="AA26" i="3"/>
  <c r="AB32" i="3"/>
  <c r="AA32" i="3"/>
  <c r="AC21" i="3"/>
  <c r="AB43" i="3"/>
  <c r="AA43" i="3"/>
  <c r="AH21" i="3"/>
  <c r="AB42" i="3"/>
  <c r="AA42" i="3"/>
  <c r="AH20" i="3"/>
  <c r="AB18" i="3"/>
  <c r="AA18" i="3"/>
  <c r="AB17" i="3"/>
  <c r="AA17" i="3"/>
  <c r="AB44" i="3"/>
  <c r="AA44" i="3"/>
  <c r="BG23" i="3"/>
  <c r="AE30" i="3" s="1"/>
  <c r="AE19" i="3" s="1"/>
  <c r="BO34" i="3"/>
  <c r="BU11" i="3"/>
  <c r="AF21" i="3"/>
  <c r="AB33" i="2"/>
  <c r="AA33" i="2"/>
  <c r="AC22" i="2"/>
  <c r="AB30" i="2"/>
  <c r="AC19" i="2"/>
  <c r="AA30" i="2"/>
  <c r="AE15" i="2"/>
  <c r="AB17" i="2"/>
  <c r="AA17" i="2"/>
  <c r="AB44" i="2"/>
  <c r="AA44" i="2"/>
  <c r="BM11" i="2"/>
  <c r="BO46" i="2"/>
  <c r="AE43" i="2" s="1"/>
  <c r="AE20" i="2" s="1"/>
  <c r="AB42" i="2"/>
  <c r="AA42" i="2"/>
  <c r="AC15" i="2"/>
  <c r="AB26" i="2"/>
  <c r="AA26" i="2"/>
  <c r="BO34" i="2"/>
  <c r="AF20" i="2"/>
  <c r="AB38" i="2"/>
  <c r="AA38" i="2"/>
  <c r="AB45" i="2"/>
  <c r="AA45" i="2"/>
  <c r="AB18" i="2"/>
  <c r="AA18" i="2"/>
  <c r="AB31" i="2"/>
  <c r="AA31" i="2"/>
  <c r="AC20" i="2"/>
  <c r="BW11" i="2"/>
  <c r="AH20" i="2"/>
  <c r="AH32" i="2"/>
  <c r="AH21" i="2" s="1"/>
  <c r="AF21" i="2"/>
  <c r="AF22" i="2"/>
  <c r="AH33" i="2"/>
  <c r="AH22" i="2" s="1"/>
  <c r="BM46" i="2"/>
  <c r="AC43" i="2" s="1"/>
  <c r="BU23" i="2"/>
  <c r="AC32" i="2" s="1"/>
  <c r="BM34" i="2"/>
  <c r="AB22" i="5" l="1"/>
  <c r="AA22" i="5"/>
  <c r="AB32" i="5"/>
  <c r="AA32" i="5"/>
  <c r="AC21" i="5"/>
  <c r="AA20" i="5"/>
  <c r="AB20" i="5"/>
  <c r="AB30" i="5"/>
  <c r="AA30" i="5"/>
  <c r="AC19" i="5"/>
  <c r="AB31" i="5"/>
  <c r="AB44" i="5"/>
  <c r="AA44" i="5"/>
  <c r="AB15" i="5"/>
  <c r="AA15" i="5"/>
  <c r="AB45" i="5"/>
  <c r="AA45" i="5"/>
  <c r="AB33" i="4"/>
  <c r="AA33" i="4"/>
  <c r="AC22" i="4"/>
  <c r="AA20" i="4"/>
  <c r="AB20" i="4"/>
  <c r="AB15" i="4"/>
  <c r="AA15" i="4"/>
  <c r="AB32" i="4"/>
  <c r="AA32" i="4"/>
  <c r="AC21" i="4"/>
  <c r="AB31" i="4"/>
  <c r="AB19" i="4"/>
  <c r="AA19" i="4"/>
  <c r="AB42" i="4"/>
  <c r="AB44" i="4"/>
  <c r="AA44" i="4"/>
  <c r="AB45" i="4"/>
  <c r="AA45" i="4"/>
  <c r="AB15" i="3"/>
  <c r="AA15" i="3"/>
  <c r="AB22" i="3"/>
  <c r="AA22" i="3"/>
  <c r="AA20" i="3"/>
  <c r="AB20" i="3"/>
  <c r="AB21" i="3"/>
  <c r="AA21" i="3"/>
  <c r="AB19" i="3"/>
  <c r="AA19" i="3"/>
  <c r="AB30" i="3"/>
  <c r="AB32" i="2"/>
  <c r="AA32" i="2"/>
  <c r="AC21" i="2"/>
  <c r="AA20" i="2"/>
  <c r="AB20" i="2"/>
  <c r="AB43" i="2"/>
  <c r="AA43" i="2"/>
  <c r="AB19" i="2"/>
  <c r="AA19" i="2"/>
  <c r="AB22" i="2"/>
  <c r="AA22" i="2"/>
  <c r="AB15" i="2"/>
  <c r="AA15" i="2"/>
  <c r="AB21" i="5" l="1"/>
  <c r="AA21" i="5"/>
  <c r="AB19" i="5"/>
  <c r="AA19" i="5"/>
  <c r="AB22" i="4"/>
  <c r="AA22" i="4"/>
  <c r="AB21" i="4"/>
  <c r="AA21" i="4"/>
  <c r="AB21" i="2"/>
  <c r="AA21" i="2"/>
</calcChain>
</file>

<file path=xl/sharedStrings.xml><?xml version="1.0" encoding="utf-8"?>
<sst xmlns="http://schemas.openxmlformats.org/spreadsheetml/2006/main" count="4429" uniqueCount="93">
  <si>
    <t>↑</t>
  </si>
  <si>
    <t>Pirámide</t>
  </si>
  <si>
    <t>↓</t>
  </si>
  <si>
    <t>Categoría</t>
  </si>
  <si>
    <t>Liga</t>
  </si>
  <si>
    <t>País</t>
  </si>
  <si>
    <t>Temporada</t>
  </si>
  <si>
    <t>Equipo</t>
  </si>
  <si>
    <t>Puesto</t>
  </si>
  <si>
    <t>Páginas</t>
  </si>
  <si>
    <t>Mov</t>
  </si>
  <si>
    <t>Primera División</t>
  </si>
  <si>
    <t>Argentina</t>
  </si>
  <si>
    <t>Segona Divisió</t>
  </si>
  <si>
    <t>FC Coloma B</t>
  </si>
  <si>
    <t>B Nacional</t>
  </si>
  <si>
    <t>Intermedia Nacional</t>
  </si>
  <si>
    <t>B Metropolitana/Federal A</t>
  </si>
  <si>
    <t>Primera C/Federal B</t>
  </si>
  <si>
    <t>Urvalsdeild</t>
  </si>
  <si>
    <t>Islandia</t>
  </si>
  <si>
    <t>1. deild karla</t>
  </si>
  <si>
    <t>2. deild karla</t>
  </si>
  <si>
    <t>3. deild karla</t>
  </si>
  <si>
    <t>Primera Divisió</t>
  </si>
  <si>
    <t>Andorra</t>
  </si>
  <si>
    <t>.</t>
  </si>
  <si>
    <t>Fecha 1</t>
  </si>
  <si>
    <t>Fecha 2</t>
  </si>
  <si>
    <t>Fecha 3</t>
  </si>
  <si>
    <t>Engordany</t>
  </si>
  <si>
    <t>Sant Juliá</t>
  </si>
  <si>
    <t>AC Escaldes B</t>
  </si>
  <si>
    <t>F</t>
  </si>
  <si>
    <t>Rival</t>
  </si>
  <si>
    <t>Res</t>
  </si>
  <si>
    <t>Fecha</t>
  </si>
  <si>
    <t>Pag</t>
  </si>
  <si>
    <t>MTot</t>
  </si>
  <si>
    <t>Rival:</t>
  </si>
  <si>
    <t>P</t>
  </si>
  <si>
    <t>Club</t>
  </si>
  <si>
    <t>Pts</t>
  </si>
  <si>
    <t>PJ</t>
  </si>
  <si>
    <t>G</t>
  </si>
  <si>
    <t>E</t>
  </si>
  <si>
    <t>GF</t>
  </si>
  <si>
    <t>GC</t>
  </si>
  <si>
    <t>DG</t>
  </si>
  <si>
    <t>Libre</t>
  </si>
  <si>
    <t>vs</t>
  </si>
  <si>
    <t>La Massana</t>
  </si>
  <si>
    <t>Santa Coloma B</t>
  </si>
  <si>
    <t>Rànger's</t>
  </si>
  <si>
    <t>1-50: 0 goles</t>
  </si>
  <si>
    <t>51-150: 1 gol</t>
  </si>
  <si>
    <t>151-200: 2 goles</t>
  </si>
  <si>
    <t>201-260: 3 goles</t>
  </si>
  <si>
    <t>Fecha 4</t>
  </si>
  <si>
    <t>Fecha 5</t>
  </si>
  <si>
    <t>Fecha 6</t>
  </si>
  <si>
    <t>261-290: 4 goles</t>
  </si>
  <si>
    <t>291-300: 5 goles</t>
  </si>
  <si>
    <t>Total</t>
  </si>
  <si>
    <t>Lista de equipos:</t>
  </si>
  <si>
    <t>I</t>
  </si>
  <si>
    <t>Fecha 7</t>
  </si>
  <si>
    <t>PI</t>
  </si>
  <si>
    <t>PV</t>
  </si>
  <si>
    <t>Mas</t>
  </si>
  <si>
    <t>Pre</t>
  </si>
  <si>
    <t>Nor</t>
  </si>
  <si>
    <t>Primera rueda</t>
  </si>
  <si>
    <t>Fecha 8</t>
  </si>
  <si>
    <t>Fecha 9</t>
  </si>
  <si>
    <t>Fecha 10</t>
  </si>
  <si>
    <t>1-45 V</t>
  </si>
  <si>
    <t>46-75 E</t>
  </si>
  <si>
    <t>76-99 D</t>
  </si>
  <si>
    <t>1-33 V</t>
  </si>
  <si>
    <t>Fecha 11</t>
  </si>
  <si>
    <t>Fecha 12</t>
  </si>
  <si>
    <t>Fecha 13</t>
  </si>
  <si>
    <t>34-66 E</t>
  </si>
  <si>
    <t>67-99 D</t>
  </si>
  <si>
    <t>Segunda rueda</t>
  </si>
  <si>
    <t>Fecha 14</t>
  </si>
  <si>
    <t>Reglas:</t>
  </si>
  <si>
    <t>Intenciones: quiero que leer sea lo primero que haga en el día, antes de ponerme a trabajar</t>
  </si>
  <si>
    <t>Me pone activo y me da un sentido de logro que sirve como impulso.</t>
  </si>
  <si>
    <t>*Goles rival:</t>
  </si>
  <si>
    <t>*Opcional</t>
  </si>
  <si>
    <t>Para todas las categorías. Se trata de consistencia, no de números.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</si>
</sst>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i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color theme="0"/>
      <name val="Calibri"/>
      <family val="2"/>
    </font>
    <font>
      <b/>
      <sz val="11"/>
      <color rgb="FF7030A0"/>
      <name val="Calibri"/>
      <family val="2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theme="1"/>
        <bgColor theme="1"/>
      </patternFill>
    </fill>
    <fill>
      <patternFill patternType="solid">
        <fgColor rgb="FF8DB3E2"/>
        <bgColor rgb="FF8DB3E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6" borderId="5" xfId="0" applyFont="1" applyFill="1" applyBorder="1" applyAlignment="1">
      <alignment vertical="center"/>
    </xf>
    <xf numFmtId="0" fontId="6" fillId="6" borderId="6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4" fillId="6" borderId="7" xfId="0" applyFont="1" applyFill="1" applyBorder="1" applyAlignment="1">
      <alignment vertical="center"/>
    </xf>
    <xf numFmtId="0" fontId="4" fillId="6" borderId="8" xfId="0" applyFont="1" applyFill="1" applyBorder="1" applyAlignment="1">
      <alignment vertical="center"/>
    </xf>
    <xf numFmtId="0" fontId="0" fillId="0" borderId="0" xfId="0" applyFont="1" applyAlignment="1"/>
    <xf numFmtId="0" fontId="7" fillId="0" borderId="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5" fillId="8" borderId="5" xfId="0" applyFont="1" applyFill="1" applyBorder="1" applyAlignment="1">
      <alignment horizontal="center" vertical="center" wrapText="1"/>
    </xf>
    <xf numFmtId="0" fontId="5" fillId="8" borderId="6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 wrapText="1"/>
    </xf>
    <xf numFmtId="0" fontId="5" fillId="8" borderId="12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11" borderId="0" xfId="0" applyFont="1" applyFill="1" applyAlignment="1">
      <alignment vertical="center"/>
    </xf>
    <xf numFmtId="0" fontId="7" fillId="7" borderId="15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" vertical="center"/>
    </xf>
    <xf numFmtId="0" fontId="7" fillId="7" borderId="17" xfId="0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6" fontId="4" fillId="0" borderId="18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12" fillId="13" borderId="0" xfId="0" applyFont="1" applyFill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16" fontId="4" fillId="0" borderId="19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9" fillId="15" borderId="19" xfId="0" applyFont="1" applyFill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4" fillId="9" borderId="22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9" borderId="24" xfId="0" applyFont="1" applyFill="1" applyBorder="1" applyAlignment="1">
      <alignment horizontal="center" vertical="center"/>
    </xf>
    <xf numFmtId="0" fontId="4" fillId="0" borderId="19" xfId="0" applyFont="1" applyBorder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1" fillId="13" borderId="0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23" xfId="0" applyFont="1" applyBorder="1" applyAlignment="1">
      <alignment vertical="center"/>
    </xf>
    <xf numFmtId="0" fontId="9" fillId="0" borderId="25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13" borderId="23" xfId="0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15" fillId="16" borderId="15" xfId="0" applyFont="1" applyFill="1" applyBorder="1" applyAlignment="1">
      <alignment horizontal="center" vertical="center"/>
    </xf>
    <xf numFmtId="0" fontId="15" fillId="16" borderId="16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16" fontId="4" fillId="0" borderId="25" xfId="0" applyNumberFormat="1" applyFont="1" applyBorder="1" applyAlignment="1">
      <alignment horizontal="center" vertical="center"/>
    </xf>
    <xf numFmtId="1" fontId="4" fillId="0" borderId="22" xfId="0" applyNumberFormat="1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16" fontId="4" fillId="0" borderId="28" xfId="0" applyNumberFormat="1" applyFont="1" applyBorder="1" applyAlignment="1">
      <alignment horizontal="center" vertical="center"/>
    </xf>
    <xf numFmtId="1" fontId="4" fillId="0" borderId="31" xfId="0" applyNumberFormat="1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9" borderId="32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0" fontId="4" fillId="9" borderId="33" xfId="0" applyFont="1" applyFill="1" applyBorder="1" applyAlignment="1">
      <alignment horizontal="center" vertical="center"/>
    </xf>
    <xf numFmtId="0" fontId="4" fillId="9" borderId="34" xfId="0" applyFont="1" applyFill="1" applyBorder="1" applyAlignment="1">
      <alignment horizontal="center" vertical="center"/>
    </xf>
    <xf numFmtId="0" fontId="4" fillId="9" borderId="35" xfId="0" applyFont="1" applyFill="1" applyBorder="1" applyAlignment="1">
      <alignment horizontal="center" vertical="center"/>
    </xf>
    <xf numFmtId="0" fontId="4" fillId="9" borderId="36" xfId="0" applyFont="1" applyFill="1" applyBorder="1" applyAlignment="1">
      <alignment horizontal="center" vertical="center"/>
    </xf>
    <xf numFmtId="0" fontId="4" fillId="9" borderId="37" xfId="0" applyFont="1" applyFill="1" applyBorder="1" applyAlignment="1">
      <alignment horizontal="center" vertical="center"/>
    </xf>
    <xf numFmtId="0" fontId="4" fillId="12" borderId="0" xfId="0" applyFont="1" applyFill="1" applyAlignment="1">
      <alignment vertical="center"/>
    </xf>
    <xf numFmtId="0" fontId="13" fillId="18" borderId="1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13" fillId="0" borderId="19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9" fillId="0" borderId="25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/>
    <xf numFmtId="0" fontId="8" fillId="0" borderId="4" xfId="0" applyFont="1" applyBorder="1"/>
    <xf numFmtId="0" fontId="7" fillId="7" borderId="2" xfId="0" applyFont="1" applyFill="1" applyBorder="1" applyAlignment="1">
      <alignment horizontal="center" vertical="center"/>
    </xf>
    <xf numFmtId="0" fontId="3" fillId="17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8"/>
  <sheetViews>
    <sheetView workbookViewId="0">
      <selection activeCell="F11" sqref="F11"/>
    </sheetView>
  </sheetViews>
  <sheetFormatPr baseColWidth="10" defaultRowHeight="15" x14ac:dyDescent="0.25"/>
  <cols>
    <col min="1" max="1" width="3.140625" customWidth="1"/>
    <col min="2" max="2" width="10.7109375" style="1" customWidth="1"/>
    <col min="3" max="3" width="26" style="1" customWidth="1"/>
    <col min="4" max="4" width="12.5703125" style="1" customWidth="1"/>
    <col min="5" max="5" width="3.42578125" style="1" customWidth="1"/>
    <col min="6" max="6" width="11.42578125" style="1"/>
    <col min="7" max="7" width="19" style="1" customWidth="1"/>
    <col min="8" max="8" width="19.7109375" style="1" customWidth="1"/>
    <col min="9" max="10" width="8" style="1" customWidth="1"/>
    <col min="11" max="11" width="5.42578125" style="1" customWidth="1"/>
    <col min="13" max="14" width="4.42578125" customWidth="1"/>
    <col min="15" max="15" width="23.5703125" customWidth="1"/>
  </cols>
  <sheetData>
    <row r="1" spans="2:16" x14ac:dyDescent="0.25">
      <c r="K1" s="2" t="s">
        <v>0</v>
      </c>
    </row>
    <row r="2" spans="2:16" x14ac:dyDescent="0.25">
      <c r="B2" s="130" t="s">
        <v>1</v>
      </c>
      <c r="C2" s="131"/>
      <c r="D2" s="132"/>
      <c r="K2" s="3" t="s">
        <v>2</v>
      </c>
      <c r="O2" s="125" t="s">
        <v>87</v>
      </c>
    </row>
    <row r="3" spans="2:16" x14ac:dyDescent="0.25">
      <c r="B3" s="4" t="s">
        <v>3</v>
      </c>
      <c r="C3" s="4" t="s">
        <v>4</v>
      </c>
      <c r="D3" s="4" t="s">
        <v>5</v>
      </c>
      <c r="F3" s="1" t="s">
        <v>6</v>
      </c>
      <c r="G3" s="1" t="s">
        <v>4</v>
      </c>
      <c r="H3" s="1" t="s">
        <v>7</v>
      </c>
      <c r="I3" s="1" t="s">
        <v>8</v>
      </c>
      <c r="J3" s="1" t="s">
        <v>9</v>
      </c>
      <c r="K3" s="1" t="s">
        <v>10</v>
      </c>
      <c r="O3" s="22" t="s">
        <v>90</v>
      </c>
      <c r="P3" t="s">
        <v>91</v>
      </c>
    </row>
    <row r="4" spans="2:16" x14ac:dyDescent="0.25">
      <c r="B4" s="4">
        <v>1</v>
      </c>
      <c r="C4" s="4" t="s">
        <v>11</v>
      </c>
      <c r="D4" s="133" t="s">
        <v>12</v>
      </c>
      <c r="F4" s="1">
        <v>1</v>
      </c>
      <c r="G4" s="1" t="s">
        <v>13</v>
      </c>
      <c r="H4" s="1" t="s">
        <v>14</v>
      </c>
      <c r="I4" s="1">
        <v>7</v>
      </c>
      <c r="J4" s="1">
        <v>15</v>
      </c>
      <c r="O4" s="38">
        <f ca="1">RANDBETWEEN(1,300)</f>
        <v>258</v>
      </c>
    </row>
    <row r="5" spans="2:16" x14ac:dyDescent="0.25">
      <c r="B5" s="4">
        <v>2</v>
      </c>
      <c r="C5" s="4" t="s">
        <v>15</v>
      </c>
      <c r="D5" s="133"/>
      <c r="F5" s="1">
        <v>2</v>
      </c>
      <c r="G5" s="1" t="s">
        <v>13</v>
      </c>
      <c r="H5" s="1" t="s">
        <v>14</v>
      </c>
      <c r="I5" s="1">
        <v>7</v>
      </c>
      <c r="J5" s="1">
        <v>0</v>
      </c>
      <c r="O5" s="22" t="s">
        <v>54</v>
      </c>
    </row>
    <row r="6" spans="2:16" x14ac:dyDescent="0.25">
      <c r="B6" s="4">
        <v>3</v>
      </c>
      <c r="C6" s="4" t="s">
        <v>16</v>
      </c>
      <c r="D6" s="133"/>
      <c r="F6" s="1">
        <v>3</v>
      </c>
      <c r="G6" s="1" t="s">
        <v>13</v>
      </c>
      <c r="H6" s="1" t="s">
        <v>14</v>
      </c>
      <c r="I6" s="1">
        <v>7</v>
      </c>
      <c r="J6" s="1">
        <v>51</v>
      </c>
      <c r="O6" s="22" t="s">
        <v>55</v>
      </c>
    </row>
    <row r="7" spans="2:16" x14ac:dyDescent="0.25">
      <c r="B7" s="4">
        <v>4</v>
      </c>
      <c r="C7" s="4" t="s">
        <v>17</v>
      </c>
      <c r="D7" s="133"/>
      <c r="F7" s="1">
        <v>4</v>
      </c>
      <c r="G7" s="1" t="s">
        <v>13</v>
      </c>
      <c r="H7" s="1" t="s">
        <v>14</v>
      </c>
      <c r="I7" s="1">
        <v>7</v>
      </c>
      <c r="J7" s="1">
        <v>0</v>
      </c>
      <c r="O7" s="22" t="s">
        <v>56</v>
      </c>
    </row>
    <row r="8" spans="2:16" x14ac:dyDescent="0.25">
      <c r="B8" s="4">
        <v>5</v>
      </c>
      <c r="C8" s="4" t="s">
        <v>18</v>
      </c>
      <c r="D8" s="133"/>
      <c r="F8" s="1">
        <v>5</v>
      </c>
      <c r="G8" s="1" t="s">
        <v>13</v>
      </c>
      <c r="H8" s="1" t="s">
        <v>14</v>
      </c>
      <c r="I8" s="1">
        <v>3</v>
      </c>
      <c r="J8" s="1">
        <v>182</v>
      </c>
      <c r="O8" s="22" t="s">
        <v>57</v>
      </c>
    </row>
    <row r="9" spans="2:16" x14ac:dyDescent="0.25">
      <c r="B9" s="4">
        <v>6</v>
      </c>
      <c r="C9" s="4" t="s">
        <v>19</v>
      </c>
      <c r="D9" s="134" t="s">
        <v>20</v>
      </c>
      <c r="F9" s="1">
        <v>6</v>
      </c>
      <c r="G9" s="1" t="s">
        <v>13</v>
      </c>
      <c r="H9" s="1" t="s">
        <v>14</v>
      </c>
      <c r="I9" s="1">
        <v>3</v>
      </c>
      <c r="J9" s="1">
        <v>118</v>
      </c>
      <c r="O9" s="22" t="s">
        <v>61</v>
      </c>
    </row>
    <row r="10" spans="2:16" x14ac:dyDescent="0.25">
      <c r="B10" s="4">
        <v>7</v>
      </c>
      <c r="C10" s="4" t="s">
        <v>21</v>
      </c>
      <c r="D10" s="134"/>
      <c r="F10" s="1">
        <v>7</v>
      </c>
      <c r="G10" s="1" t="s">
        <v>13</v>
      </c>
      <c r="H10" s="1" t="s">
        <v>14</v>
      </c>
      <c r="O10" s="22" t="s">
        <v>62</v>
      </c>
    </row>
    <row r="11" spans="2:16" x14ac:dyDescent="0.25">
      <c r="B11" s="4">
        <v>8</v>
      </c>
      <c r="C11" s="4" t="s">
        <v>22</v>
      </c>
      <c r="D11" s="134"/>
    </row>
    <row r="12" spans="2:16" x14ac:dyDescent="0.25">
      <c r="B12" s="4">
        <v>9</v>
      </c>
      <c r="C12" s="4" t="s">
        <v>23</v>
      </c>
      <c r="D12" s="134"/>
      <c r="M12" s="22" t="s">
        <v>69</v>
      </c>
      <c r="N12" s="103">
        <v>15</v>
      </c>
      <c r="O12" s="136" t="s">
        <v>92</v>
      </c>
    </row>
    <row r="13" spans="2:16" x14ac:dyDescent="0.25">
      <c r="B13" s="4">
        <v>10</v>
      </c>
      <c r="C13" s="4" t="s">
        <v>24</v>
      </c>
      <c r="D13" s="135" t="s">
        <v>25</v>
      </c>
      <c r="M13" s="22" t="s">
        <v>70</v>
      </c>
      <c r="N13" s="38">
        <v>12</v>
      </c>
      <c r="O13" s="137"/>
    </row>
    <row r="14" spans="2:16" x14ac:dyDescent="0.25">
      <c r="B14" s="4">
        <v>11</v>
      </c>
      <c r="C14" s="4" t="s">
        <v>13</v>
      </c>
      <c r="D14" s="135"/>
      <c r="M14" s="6" t="s">
        <v>71</v>
      </c>
      <c r="N14" s="111">
        <v>10</v>
      </c>
      <c r="O14" s="138"/>
    </row>
    <row r="15" spans="2:16" x14ac:dyDescent="0.25">
      <c r="B15" s="5"/>
      <c r="C15" s="5"/>
      <c r="D15" s="5"/>
      <c r="F15" s="126" t="s">
        <v>88</v>
      </c>
      <c r="H15" s="125"/>
    </row>
    <row r="16" spans="2:16" x14ac:dyDescent="0.25">
      <c r="C16" s="5"/>
      <c r="D16" s="5"/>
      <c r="E16" s="5" t="s">
        <v>26</v>
      </c>
      <c r="F16" s="126" t="s">
        <v>89</v>
      </c>
      <c r="H16" s="5"/>
    </row>
    <row r="17" spans="3:8" x14ac:dyDescent="0.25">
      <c r="C17" s="5"/>
      <c r="D17" s="5"/>
      <c r="E17" s="5"/>
      <c r="F17" s="5"/>
      <c r="G17" s="5"/>
      <c r="H17" s="5"/>
    </row>
    <row r="18" spans="3:8" x14ac:dyDescent="0.25">
      <c r="C18" s="5"/>
      <c r="D18" s="5"/>
      <c r="E18" s="5"/>
      <c r="F18" s="5"/>
      <c r="G18" s="5"/>
      <c r="H18" s="5"/>
    </row>
  </sheetData>
  <mergeCells count="5">
    <mergeCell ref="B2:D2"/>
    <mergeCell ref="D4:D8"/>
    <mergeCell ref="D9:D12"/>
    <mergeCell ref="D13:D14"/>
    <mergeCell ref="O12:O1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N9" sqref="N9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customWidth="1"/>
    <col min="12" max="12" width="18.42578125" style="22" customWidth="1"/>
    <col min="13" max="13" width="3.85546875" style="22" customWidth="1"/>
    <col min="14" max="14" width="3.140625" style="16" customWidth="1"/>
    <col min="15" max="15" width="0.140625" style="22" hidden="1" customWidth="1"/>
    <col min="16" max="16" width="18.7109375" style="16" customWidth="1"/>
    <col min="17" max="17" width="4.5703125" style="16" customWidth="1"/>
    <col min="18" max="21" width="3.7109375" style="16" customWidth="1"/>
    <col min="22" max="22" width="2.5703125" style="16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/>
      <c r="AR3" s="30" t="s">
        <v>50</v>
      </c>
      <c r="AS3" s="30"/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0</v>
      </c>
      <c r="H4" s="41">
        <v>45141</v>
      </c>
      <c r="I4" s="42">
        <v>0</v>
      </c>
      <c r="J4" s="43">
        <f>I4</f>
        <v>0</v>
      </c>
      <c r="K4" s="6"/>
      <c r="L4" s="38">
        <f ca="1">RANDBETWEEN(1,300)</f>
        <v>42</v>
      </c>
      <c r="N4" s="44">
        <v>1</v>
      </c>
      <c r="O4" s="6"/>
      <c r="P4" s="45" t="s">
        <v>51</v>
      </c>
      <c r="Q4" s="46">
        <v>26</v>
      </c>
      <c r="R4" s="46">
        <v>12</v>
      </c>
      <c r="S4" s="47">
        <v>7</v>
      </c>
      <c r="T4" s="48">
        <v>5</v>
      </c>
      <c r="U4" s="49">
        <v>0</v>
      </c>
      <c r="V4" s="6"/>
      <c r="W4" s="6"/>
      <c r="X4" s="50">
        <v>1</v>
      </c>
      <c r="Y4" s="51"/>
      <c r="Z4" s="52" t="s">
        <v>30</v>
      </c>
      <c r="AA4" s="46">
        <f t="shared" ref="AA4:AA10" si="0">AC4*3+AD4</f>
        <v>0</v>
      </c>
      <c r="AB4" s="46">
        <f t="shared" ref="AB4:AB10" si="1">AC4+AD4+AE4</f>
        <v>0</v>
      </c>
      <c r="AC4" s="47"/>
      <c r="AD4" s="48"/>
      <c r="AE4" s="49"/>
      <c r="AF4" s="48"/>
      <c r="AG4" s="49"/>
      <c r="AH4" s="49">
        <f t="shared" ref="AH4:AH10" si="2">AF4-AG4</f>
        <v>0</v>
      </c>
      <c r="AI4" s="6"/>
      <c r="AJ4" s="27" t="s">
        <v>52</v>
      </c>
      <c r="AK4" s="30"/>
      <c r="AL4" s="30" t="s">
        <v>50</v>
      </c>
      <c r="AM4" s="30"/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0</v>
      </c>
      <c r="BP4" s="54">
        <f>AM4</f>
        <v>0</v>
      </c>
      <c r="BQ4" s="55">
        <f>AK4</f>
        <v>0</v>
      </c>
      <c r="BR4" s="6"/>
      <c r="BS4" s="53">
        <v>1</v>
      </c>
      <c r="BT4" s="54" t="s">
        <v>53</v>
      </c>
      <c r="BU4" s="54">
        <f>IF(BX4&gt;BY4,1,0)</f>
        <v>0</v>
      </c>
      <c r="BV4" s="7">
        <f>IF((NOT(ISBLANK(AM5)))*AND(AM5=AK5),1,0)</f>
        <v>0</v>
      </c>
      <c r="BW4" s="55">
        <f>IF(BX4&lt;BY4,1,0)</f>
        <v>0</v>
      </c>
      <c r="BX4" s="54">
        <f>AM5</f>
        <v>0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0</v>
      </c>
      <c r="CF4" s="54">
        <f>AM6</f>
        <v>0</v>
      </c>
      <c r="CG4" s="55">
        <f>AK6</f>
        <v>0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1</v>
      </c>
      <c r="F5" s="7" t="s">
        <v>50</v>
      </c>
      <c r="G5" s="55">
        <v>3</v>
      </c>
      <c r="H5" s="58">
        <f>H4+1</f>
        <v>45142</v>
      </c>
      <c r="I5" s="59">
        <v>15</v>
      </c>
      <c r="J5" s="60">
        <f t="shared" ref="J5:J19" si="3">I5+J4</f>
        <v>15</v>
      </c>
      <c r="K5" s="6"/>
      <c r="L5" s="22" t="s">
        <v>54</v>
      </c>
      <c r="N5" s="61">
        <v>2</v>
      </c>
      <c r="O5" s="6"/>
      <c r="P5" s="62" t="s">
        <v>30</v>
      </c>
      <c r="Q5" s="46">
        <v>24</v>
      </c>
      <c r="R5" s="46">
        <v>12</v>
      </c>
      <c r="S5" s="63">
        <v>6</v>
      </c>
      <c r="T5" s="64">
        <v>6</v>
      </c>
      <c r="U5" s="49">
        <v>0</v>
      </c>
      <c r="V5" s="6"/>
      <c r="W5" s="6"/>
      <c r="X5" s="61">
        <v>2</v>
      </c>
      <c r="Y5" s="51"/>
      <c r="Z5" s="65" t="s">
        <v>31</v>
      </c>
      <c r="AA5" s="46">
        <f t="shared" si="0"/>
        <v>0</v>
      </c>
      <c r="AB5" s="46">
        <f t="shared" si="1"/>
        <v>0</v>
      </c>
      <c r="AC5" s="63"/>
      <c r="AD5" s="66"/>
      <c r="AE5" s="49"/>
      <c r="AF5" s="66"/>
      <c r="AG5" s="49"/>
      <c r="AH5" s="49">
        <f t="shared" si="2"/>
        <v>0</v>
      </c>
      <c r="AI5" s="6"/>
      <c r="AJ5" s="27" t="s">
        <v>53</v>
      </c>
      <c r="AK5" s="30"/>
      <c r="AL5" s="30" t="s">
        <v>50</v>
      </c>
      <c r="AM5" s="30"/>
      <c r="AN5" s="29" t="s">
        <v>32</v>
      </c>
      <c r="AO5" s="6"/>
      <c r="AP5" s="27" t="s">
        <v>14</v>
      </c>
      <c r="AQ5" s="30"/>
      <c r="AR5" s="30" t="s">
        <v>50</v>
      </c>
      <c r="AS5" s="30"/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4">IF(BH5&gt;BI5,1,0)</f>
        <v>0</v>
      </c>
      <c r="BF5" s="7">
        <f>IF((NOT(ISBLANK(AQ3)))*AND(AQ3=AS3),1,0)</f>
        <v>0</v>
      </c>
      <c r="BG5" s="55">
        <f t="shared" ref="BG5:BG10" si="5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6">IF(BP5&gt;BQ5,1,0)</f>
        <v>0</v>
      </c>
      <c r="BN5" s="7">
        <f>IF((NOT(ISBLANK(AS3)))*AND(AS3=AQ3),1,0)</f>
        <v>0</v>
      </c>
      <c r="BO5" s="55">
        <f t="shared" ref="BO5:BO10" si="7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8">IF(BX5&gt;BY5,1,0)</f>
        <v>0</v>
      </c>
      <c r="BV5" s="7">
        <f>IF((NOT(ISBLANK(AS4)))*AND(AS4=AQ4),1,0)</f>
        <v>0</v>
      </c>
      <c r="BW5" s="55">
        <f t="shared" ref="BW5:BW10" si="9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10">IF(CF5&gt;CG5,1,0)</f>
        <v>0</v>
      </c>
      <c r="CD5" s="7">
        <f>IF((NOT(ISBLANK(AQ5)))*AND(AQ5=AS5),1,0)</f>
        <v>0</v>
      </c>
      <c r="CE5" s="55">
        <f t="shared" ref="CE5:CE10" si="11">IF(CF5&lt;CG5,1,0)</f>
        <v>0</v>
      </c>
      <c r="CF5" s="54">
        <f>AQ5</f>
        <v>0</v>
      </c>
      <c r="CG5" s="55">
        <f>AS5</f>
        <v>0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>
        <v>5</v>
      </c>
      <c r="H6" s="58">
        <f t="shared" ref="H6:H11" si="12">H5+1</f>
        <v>45143</v>
      </c>
      <c r="I6" s="59">
        <v>0</v>
      </c>
      <c r="J6" s="60">
        <f t="shared" si="3"/>
        <v>15</v>
      </c>
      <c r="K6" s="6"/>
      <c r="L6" s="22" t="s">
        <v>55</v>
      </c>
      <c r="N6" s="67">
        <v>3</v>
      </c>
      <c r="O6" s="6"/>
      <c r="P6" s="56" t="s">
        <v>52</v>
      </c>
      <c r="Q6" s="46">
        <v>22</v>
      </c>
      <c r="R6" s="46">
        <v>12</v>
      </c>
      <c r="S6" s="63">
        <v>7</v>
      </c>
      <c r="T6" s="64">
        <v>1</v>
      </c>
      <c r="U6" s="49">
        <v>4</v>
      </c>
      <c r="V6" s="6"/>
      <c r="W6" s="6"/>
      <c r="X6" s="67">
        <v>3</v>
      </c>
      <c r="Y6" s="51"/>
      <c r="Z6" s="65" t="s">
        <v>32</v>
      </c>
      <c r="AA6" s="46">
        <f t="shared" si="0"/>
        <v>0</v>
      </c>
      <c r="AB6" s="46">
        <f t="shared" si="1"/>
        <v>0</v>
      </c>
      <c r="AC6" s="63"/>
      <c r="AD6" s="66"/>
      <c r="AE6" s="49"/>
      <c r="AF6" s="66"/>
      <c r="AG6" s="49"/>
      <c r="AH6" s="49">
        <f t="shared" si="2"/>
        <v>0</v>
      </c>
      <c r="AI6" s="6"/>
      <c r="AJ6" s="68" t="s">
        <v>51</v>
      </c>
      <c r="AK6" s="69"/>
      <c r="AL6" s="69" t="s">
        <v>50</v>
      </c>
      <c r="AM6" s="69"/>
      <c r="AN6" s="70" t="s">
        <v>14</v>
      </c>
      <c r="AO6" s="6"/>
      <c r="AP6" s="68" t="s">
        <v>51</v>
      </c>
      <c r="AQ6" s="69"/>
      <c r="AR6" s="69" t="s">
        <v>50</v>
      </c>
      <c r="AS6" s="69"/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4"/>
        <v>0</v>
      </c>
      <c r="BF6" s="7">
        <f>IF((NOT(ISBLANK(AY3)))*AND(AY3=AW3),1,0)</f>
        <v>0</v>
      </c>
      <c r="BG6" s="55">
        <f t="shared" si="5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6"/>
        <v>0</v>
      </c>
      <c r="BN6" s="7">
        <f>IF((NOT(ISBLANK(AW4)))*AND(AW4=AY4),1,0)</f>
        <v>0</v>
      </c>
      <c r="BO6" s="55">
        <f t="shared" si="7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8"/>
        <v>0</v>
      </c>
      <c r="BV6" s="7">
        <f>IF((NOT(ISBLANK(AW3)))*AND(AW3=AY3),1,0)</f>
        <v>0</v>
      </c>
      <c r="BW6" s="55">
        <f t="shared" si="9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10"/>
        <v>0</v>
      </c>
      <c r="CD6" s="7">
        <f>IF((NOT(ISBLANK(AY4)))*AND(AY4=AW4),1,0)</f>
        <v>0</v>
      </c>
      <c r="CE6" s="55">
        <f t="shared" si="11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>
        <v>3</v>
      </c>
      <c r="H7" s="58">
        <f t="shared" si="12"/>
        <v>45144</v>
      </c>
      <c r="I7" s="59">
        <v>0</v>
      </c>
      <c r="J7" s="60">
        <f t="shared" si="3"/>
        <v>15</v>
      </c>
      <c r="K7" s="6"/>
      <c r="L7" s="22" t="s">
        <v>56</v>
      </c>
      <c r="N7" s="67">
        <v>4</v>
      </c>
      <c r="O7" s="6"/>
      <c r="P7" s="56" t="s">
        <v>53</v>
      </c>
      <c r="Q7" s="46">
        <v>21</v>
      </c>
      <c r="R7" s="46">
        <v>12</v>
      </c>
      <c r="S7" s="63">
        <v>6</v>
      </c>
      <c r="T7" s="66">
        <v>3</v>
      </c>
      <c r="U7" s="49">
        <v>3</v>
      </c>
      <c r="V7" s="6"/>
      <c r="W7" s="6"/>
      <c r="X7" s="67">
        <v>4</v>
      </c>
      <c r="Y7" s="51"/>
      <c r="Z7" s="72" t="s">
        <v>14</v>
      </c>
      <c r="AA7" s="46">
        <f t="shared" si="0"/>
        <v>0</v>
      </c>
      <c r="AB7" s="46">
        <f t="shared" si="1"/>
        <v>0</v>
      </c>
      <c r="AC7" s="63"/>
      <c r="AD7" s="66"/>
      <c r="AE7" s="49"/>
      <c r="AF7" s="66"/>
      <c r="AG7" s="49"/>
      <c r="AH7" s="49">
        <f t="shared" si="2"/>
        <v>0</v>
      </c>
      <c r="AI7" s="6"/>
      <c r="BB7" s="6"/>
      <c r="BC7" s="53">
        <v>4</v>
      </c>
      <c r="BD7" s="54" t="s">
        <v>14</v>
      </c>
      <c r="BE7" s="54">
        <f t="shared" si="4"/>
        <v>0</v>
      </c>
      <c r="BF7" s="7">
        <f>IF((NOT(ISBLANK(AM9)))*AND(AM9=AK9),1,0)</f>
        <v>0</v>
      </c>
      <c r="BG7" s="55">
        <f t="shared" si="5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6"/>
        <v>0</v>
      </c>
      <c r="BN7" s="7">
        <f>IF((NOT(ISBLANK(AM11)))*AND(AM11=AK11),1,0)</f>
        <v>0</v>
      </c>
      <c r="BO7" s="55">
        <f t="shared" si="7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8"/>
        <v>0</v>
      </c>
      <c r="BV7" s="7">
        <f>IF((NOT(ISBLANK(AK10)))*AND(AK10=AM10),1,0)</f>
        <v>0</v>
      </c>
      <c r="BW7" s="55">
        <f t="shared" si="9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10"/>
        <v>0</v>
      </c>
      <c r="CD7" s="7">
        <f>IF((NOT(ISBLANK(AM9)))*AND(AM9=AK9),1,0)</f>
        <v>0</v>
      </c>
      <c r="CE7" s="55">
        <f t="shared" si="11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3">B7+1</f>
        <v>5</v>
      </c>
      <c r="C8" s="6"/>
      <c r="D8" s="57" t="s">
        <v>53</v>
      </c>
      <c r="E8" s="39">
        <v>0</v>
      </c>
      <c r="F8" s="7" t="s">
        <v>50</v>
      </c>
      <c r="G8" s="55">
        <v>1</v>
      </c>
      <c r="H8" s="58">
        <f t="shared" si="12"/>
        <v>45145</v>
      </c>
      <c r="I8" s="59">
        <v>0</v>
      </c>
      <c r="J8" s="60">
        <f t="shared" si="3"/>
        <v>15</v>
      </c>
      <c r="K8" s="6"/>
      <c r="L8" s="22" t="s">
        <v>57</v>
      </c>
      <c r="N8" s="67">
        <v>5</v>
      </c>
      <c r="O8" s="6"/>
      <c r="P8" s="56" t="s">
        <v>31</v>
      </c>
      <c r="Q8" s="46">
        <v>17</v>
      </c>
      <c r="R8" s="46">
        <v>12</v>
      </c>
      <c r="S8" s="63">
        <v>4</v>
      </c>
      <c r="T8" s="66">
        <v>5</v>
      </c>
      <c r="U8" s="49">
        <v>3</v>
      </c>
      <c r="V8" s="6"/>
      <c r="W8" s="6"/>
      <c r="X8" s="67">
        <v>5</v>
      </c>
      <c r="Y8" s="73"/>
      <c r="Z8" s="65" t="s">
        <v>51</v>
      </c>
      <c r="AA8" s="46">
        <f t="shared" si="0"/>
        <v>0</v>
      </c>
      <c r="AB8" s="46">
        <f t="shared" si="1"/>
        <v>0</v>
      </c>
      <c r="AC8" s="63"/>
      <c r="AD8" s="66"/>
      <c r="AE8" s="49"/>
      <c r="AF8" s="66"/>
      <c r="AG8" s="49"/>
      <c r="AH8" s="49">
        <f t="shared" si="2"/>
        <v>0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4"/>
        <v>0</v>
      </c>
      <c r="BF8" s="7">
        <f>IF((NOT(ISBLANK(AS9)))*AND(AS9=AQ9),1,0)</f>
        <v>0</v>
      </c>
      <c r="BG8" s="55">
        <f t="shared" si="5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6"/>
        <v>0</v>
      </c>
      <c r="BN8" s="7">
        <f>IF((NOT(ISBLANK(AS12)))*AND(AS12=AQ12),1,0)</f>
        <v>0</v>
      </c>
      <c r="BO8" s="55">
        <f t="shared" si="7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8"/>
        <v>0</v>
      </c>
      <c r="BV8" s="7">
        <f>IF((NOT(ISBLANK(AQ11)))*AND(AQ11=AS11),1,0)</f>
        <v>0</v>
      </c>
      <c r="BW8" s="55">
        <f t="shared" si="9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10"/>
        <v>0</v>
      </c>
      <c r="CD8" s="7">
        <f>IF((NOT(ISBLANK(AQ10)))*AND(AQ10=AS10),1,0)</f>
        <v>0</v>
      </c>
      <c r="CE8" s="55">
        <f t="shared" si="11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>
        <f t="shared" si="13"/>
        <v>6</v>
      </c>
      <c r="C9" s="6"/>
      <c r="D9" s="74" t="s">
        <v>49</v>
      </c>
      <c r="E9" s="39"/>
      <c r="F9" s="7" t="s">
        <v>50</v>
      </c>
      <c r="G9" s="55"/>
      <c r="H9" s="58">
        <f t="shared" si="12"/>
        <v>45146</v>
      </c>
      <c r="I9" s="59"/>
      <c r="J9" s="60">
        <f t="shared" si="3"/>
        <v>15</v>
      </c>
      <c r="K9" s="6"/>
      <c r="L9" s="22" t="s">
        <v>61</v>
      </c>
      <c r="N9" s="67">
        <v>6</v>
      </c>
      <c r="O9" s="6"/>
      <c r="P9" s="56" t="s">
        <v>32</v>
      </c>
      <c r="Q9" s="46">
        <v>12</v>
      </c>
      <c r="R9" s="46">
        <v>12</v>
      </c>
      <c r="S9" s="63">
        <v>2</v>
      </c>
      <c r="T9" s="66">
        <v>6</v>
      </c>
      <c r="U9" s="49">
        <v>4</v>
      </c>
      <c r="V9" s="6"/>
      <c r="W9" s="6"/>
      <c r="X9" s="67">
        <v>6</v>
      </c>
      <c r="Y9" s="73"/>
      <c r="Z9" s="65" t="s">
        <v>53</v>
      </c>
      <c r="AA9" s="46">
        <f t="shared" si="0"/>
        <v>0</v>
      </c>
      <c r="AB9" s="46">
        <f t="shared" si="1"/>
        <v>0</v>
      </c>
      <c r="AC9" s="63"/>
      <c r="AD9" s="66"/>
      <c r="AE9" s="49"/>
      <c r="AF9" s="66"/>
      <c r="AG9" s="49"/>
      <c r="AH9" s="49">
        <f t="shared" si="2"/>
        <v>0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4"/>
        <v>0</v>
      </c>
      <c r="BF9" s="7">
        <f>IF((NOT(ISBLANK(AW9)))*AND(AW9=AY9),1,0)</f>
        <v>0</v>
      </c>
      <c r="BG9" s="55">
        <f t="shared" si="5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6"/>
        <v>0</v>
      </c>
      <c r="BN9" s="7">
        <f>IF((NOT(ISBLANK(AW12)))*AND(AW12=AY12),1,0)</f>
        <v>0</v>
      </c>
      <c r="BO9" s="55">
        <f t="shared" si="7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8"/>
        <v>0</v>
      </c>
      <c r="BV9" s="7">
        <f>IF((NOT(ISBLANK(AY12)))*AND(AY12=AW12),1,0)</f>
        <v>0</v>
      </c>
      <c r="BW9" s="55">
        <f t="shared" si="9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10"/>
        <v>0</v>
      </c>
      <c r="CD9" s="7">
        <f>IF((NOT(ISBLANK(AW11)))*AND(AW11=AY11),1,0)</f>
        <v>0</v>
      </c>
      <c r="CE9" s="55">
        <f t="shared" si="11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f t="shared" si="13"/>
        <v>7</v>
      </c>
      <c r="C10" s="75"/>
      <c r="D10" s="57" t="s">
        <v>32</v>
      </c>
      <c r="E10" s="39">
        <v>0</v>
      </c>
      <c r="F10" s="30" t="s">
        <v>50</v>
      </c>
      <c r="G10" s="55">
        <v>0</v>
      </c>
      <c r="H10" s="58">
        <v>45146</v>
      </c>
      <c r="I10" s="59">
        <v>0</v>
      </c>
      <c r="J10" s="60">
        <f t="shared" si="3"/>
        <v>15</v>
      </c>
      <c r="K10" s="6"/>
      <c r="L10" s="22" t="s">
        <v>62</v>
      </c>
      <c r="N10" s="76">
        <v>7</v>
      </c>
      <c r="O10" s="75"/>
      <c r="P10" s="77" t="s">
        <v>14</v>
      </c>
      <c r="Q10" s="78">
        <v>4</v>
      </c>
      <c r="R10" s="78">
        <v>12</v>
      </c>
      <c r="S10" s="79">
        <v>0</v>
      </c>
      <c r="T10" s="80">
        <v>4</v>
      </c>
      <c r="U10" s="81">
        <v>8</v>
      </c>
      <c r="V10" s="6"/>
      <c r="W10" s="6"/>
      <c r="X10" s="76">
        <v>7</v>
      </c>
      <c r="Y10" s="82"/>
      <c r="Z10" s="83" t="s">
        <v>52</v>
      </c>
      <c r="AA10" s="78">
        <f t="shared" si="0"/>
        <v>0</v>
      </c>
      <c r="AB10" s="78">
        <f t="shared" si="1"/>
        <v>0</v>
      </c>
      <c r="AC10" s="79"/>
      <c r="AD10" s="80"/>
      <c r="AE10" s="81"/>
      <c r="AF10" s="80"/>
      <c r="AG10" s="81"/>
      <c r="AH10" s="81">
        <f t="shared" si="2"/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4"/>
        <v>0</v>
      </c>
      <c r="BF10" s="69">
        <f>IF((NOT(ISBLANK(AM15)))*AND(AM15=AK15),1,0)</f>
        <v>0</v>
      </c>
      <c r="BG10" s="86">
        <f t="shared" si="5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6"/>
        <v>0</v>
      </c>
      <c r="BN10" s="69">
        <f>IF((NOT(ISBLANK(AM17)))*AND(AM17=AK17),1,0)</f>
        <v>0</v>
      </c>
      <c r="BO10" s="86">
        <f t="shared" si="7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8"/>
        <v>0</v>
      </c>
      <c r="BV10" s="69">
        <f>IF((NOT(ISBLANK(AK18)))*AND(AK18=AM18),1,0)</f>
        <v>0</v>
      </c>
      <c r="BW10" s="86">
        <f t="shared" si="9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10"/>
        <v>0</v>
      </c>
      <c r="CD10" s="69">
        <f>IF((NOT(ISBLANK(AM18)))*AND(AM18=AK18),1,0)</f>
        <v>0</v>
      </c>
      <c r="CE10" s="86">
        <f t="shared" si="11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3"/>
        <v>8</v>
      </c>
      <c r="C11" s="6"/>
      <c r="D11" s="38" t="s">
        <v>51</v>
      </c>
      <c r="E11" s="39">
        <v>0</v>
      </c>
      <c r="F11" s="7" t="s">
        <v>50</v>
      </c>
      <c r="G11" s="55">
        <v>3</v>
      </c>
      <c r="H11" s="58">
        <f t="shared" si="12"/>
        <v>45147</v>
      </c>
      <c r="I11" s="59">
        <v>0</v>
      </c>
      <c r="J11" s="60">
        <f t="shared" si="3"/>
        <v>15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0</v>
      </c>
      <c r="BH11" s="89">
        <f>SUM(BH4:BH10)</f>
        <v>0</v>
      </c>
      <c r="BI11" s="89">
        <f>SUM(BI4:BI10)</f>
        <v>0</v>
      </c>
      <c r="BJ11" s="6"/>
      <c r="BK11" s="88" t="s">
        <v>63</v>
      </c>
      <c r="BL11" s="89"/>
      <c r="BM11" s="89">
        <f>SUM(BM4:BM10)</f>
        <v>0</v>
      </c>
      <c r="BN11" s="89">
        <f>SUM(BN4:BN10)</f>
        <v>0</v>
      </c>
      <c r="BO11" s="89">
        <f>SUM(BO4:BO10)</f>
        <v>0</v>
      </c>
      <c r="BP11" s="89">
        <f>SUM(BP4:BP10)</f>
        <v>0</v>
      </c>
      <c r="BQ11" s="89">
        <f>SUM(BQ4:BQ10)</f>
        <v>0</v>
      </c>
      <c r="BR11" s="6"/>
      <c r="BS11" s="88" t="s">
        <v>63</v>
      </c>
      <c r="BT11" s="89"/>
      <c r="BU11" s="89">
        <f>SUM(BU4:BU10)</f>
        <v>0</v>
      </c>
      <c r="BV11" s="89">
        <f>SUM(BV4:BV10)</f>
        <v>0</v>
      </c>
      <c r="BW11" s="89">
        <f>SUM(BW4:BW10)</f>
        <v>0</v>
      </c>
      <c r="BX11" s="89">
        <f>SUM(BX4:BX10)</f>
        <v>0</v>
      </c>
      <c r="BY11" s="89">
        <f>SUM(BY4:BY10)</f>
        <v>0</v>
      </c>
      <c r="BZ11" s="6"/>
      <c r="CA11" s="88" t="s">
        <v>63</v>
      </c>
      <c r="CB11" s="89"/>
      <c r="CC11" s="89">
        <f>SUM(CC4:CC10)</f>
        <v>0</v>
      </c>
      <c r="CD11" s="89">
        <f>SUM(CD4:CD10)</f>
        <v>0</v>
      </c>
      <c r="CE11" s="89">
        <f>SUM(CE4:CE10)</f>
        <v>0</v>
      </c>
      <c r="CF11" s="89">
        <f>SUM(CF4:CF10)</f>
        <v>0</v>
      </c>
      <c r="CG11" s="89">
        <f>SUM(CG4:CG10)</f>
        <v>0</v>
      </c>
      <c r="CH11" s="6"/>
      <c r="CI11" s="6"/>
      <c r="CJ11" s="6"/>
    </row>
    <row r="12" spans="2:88" x14ac:dyDescent="0.25">
      <c r="B12" s="37">
        <f>B11+1</f>
        <v>9</v>
      </c>
      <c r="C12" s="6"/>
      <c r="D12" s="57" t="s">
        <v>52</v>
      </c>
      <c r="E12" s="39">
        <v>0</v>
      </c>
      <c r="F12" s="7" t="s">
        <v>50</v>
      </c>
      <c r="G12" s="55">
        <v>3</v>
      </c>
      <c r="H12" s="58">
        <f>H11+1</f>
        <v>45148</v>
      </c>
      <c r="I12" s="59">
        <v>0</v>
      </c>
      <c r="J12" s="60">
        <f t="shared" si="3"/>
        <v>15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10</v>
      </c>
      <c r="C13" s="6"/>
      <c r="D13" s="38" t="s">
        <v>31</v>
      </c>
      <c r="E13" s="39">
        <v>0</v>
      </c>
      <c r="F13" s="7" t="s">
        <v>50</v>
      </c>
      <c r="G13" s="55">
        <v>0</v>
      </c>
      <c r="H13" s="58">
        <f t="shared" ref="H13:H19" si="14">H12+1</f>
        <v>45149</v>
      </c>
      <c r="I13" s="59">
        <v>0</v>
      </c>
      <c r="J13" s="60">
        <f t="shared" si="3"/>
        <v>15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11</v>
      </c>
      <c r="C14" s="6"/>
      <c r="D14" s="38" t="s">
        <v>30</v>
      </c>
      <c r="E14" s="39">
        <v>0</v>
      </c>
      <c r="F14" s="7" t="s">
        <v>50</v>
      </c>
      <c r="G14" s="55">
        <v>0</v>
      </c>
      <c r="H14" s="58">
        <f t="shared" si="14"/>
        <v>45150</v>
      </c>
      <c r="I14" s="59">
        <v>0</v>
      </c>
      <c r="J14" s="60">
        <f t="shared" si="3"/>
        <v>15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:B17" si="15">B14+1</f>
        <v>12</v>
      </c>
      <c r="C15" s="6"/>
      <c r="D15" s="57" t="s">
        <v>53</v>
      </c>
      <c r="E15" s="39">
        <v>0</v>
      </c>
      <c r="F15" s="7" t="s">
        <v>50</v>
      </c>
      <c r="G15" s="55">
        <v>1</v>
      </c>
      <c r="H15" s="58">
        <f t="shared" si="14"/>
        <v>45151</v>
      </c>
      <c r="I15" s="59">
        <v>0</v>
      </c>
      <c r="J15" s="60">
        <f t="shared" si="3"/>
        <v>15</v>
      </c>
      <c r="K15" s="6"/>
      <c r="L15" s="93" t="s">
        <v>30</v>
      </c>
      <c r="M15" s="38">
        <f ca="1">RANDBETWEEN(1,99)</f>
        <v>64</v>
      </c>
      <c r="N15" s="22"/>
      <c r="O15" s="6"/>
      <c r="P15" s="36" t="s">
        <v>30</v>
      </c>
      <c r="Q15" s="46">
        <f t="shared" ref="Q15:Q21" si="16">S15*3+T15</f>
        <v>24</v>
      </c>
      <c r="R15" s="46">
        <f t="shared" ref="R15:R21" si="17">S15+T15+U15</f>
        <v>12</v>
      </c>
      <c r="S15" s="47">
        <v>6</v>
      </c>
      <c r="T15" s="48">
        <v>6</v>
      </c>
      <c r="U15" s="49">
        <v>0</v>
      </c>
      <c r="V15" s="49">
        <v>1</v>
      </c>
      <c r="W15" s="6"/>
      <c r="X15" s="22"/>
      <c r="Y15" s="22"/>
      <c r="Z15" s="36" t="s">
        <v>30</v>
      </c>
      <c r="AA15" s="46">
        <f t="shared" ref="AA15:AA22" si="18">AC15*3+AD15</f>
        <v>0</v>
      </c>
      <c r="AB15" s="46">
        <f t="shared" ref="AB15:AB22" si="19">AC15+AD15+AE15</f>
        <v>0</v>
      </c>
      <c r="AC15" s="47">
        <f t="shared" ref="AC15:AH22" si="20">AC26+AC38</f>
        <v>0</v>
      </c>
      <c r="AD15" s="48">
        <f t="shared" si="20"/>
        <v>0</v>
      </c>
      <c r="AE15" s="94">
        <f t="shared" si="20"/>
        <v>0</v>
      </c>
      <c r="AF15" s="47">
        <f t="shared" si="20"/>
        <v>0</v>
      </c>
      <c r="AG15" s="48">
        <f t="shared" si="20"/>
        <v>0</v>
      </c>
      <c r="AH15" s="95">
        <f t="shared" si="20"/>
        <v>0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>
        <f t="shared" si="15"/>
        <v>13</v>
      </c>
      <c r="C16" s="6"/>
      <c r="D16" s="74" t="s">
        <v>49</v>
      </c>
      <c r="E16" s="39"/>
      <c r="F16" s="7" t="s">
        <v>50</v>
      </c>
      <c r="G16" s="55"/>
      <c r="H16" s="58">
        <f t="shared" si="14"/>
        <v>45152</v>
      </c>
      <c r="I16" s="59"/>
      <c r="J16" s="60">
        <f t="shared" si="3"/>
        <v>15</v>
      </c>
      <c r="K16" s="6"/>
      <c r="L16" s="96" t="s">
        <v>31</v>
      </c>
      <c r="M16" s="38">
        <f t="shared" ref="M16:M21" ca="1" si="21">RANDBETWEEN(1,99)</f>
        <v>90</v>
      </c>
      <c r="N16" s="6"/>
      <c r="O16" s="6"/>
      <c r="P16" s="56" t="s">
        <v>31</v>
      </c>
      <c r="Q16" s="46">
        <f t="shared" si="16"/>
        <v>17</v>
      </c>
      <c r="R16" s="46">
        <f t="shared" si="17"/>
        <v>12</v>
      </c>
      <c r="S16" s="63">
        <v>4</v>
      </c>
      <c r="T16" s="66">
        <v>5</v>
      </c>
      <c r="U16" s="49">
        <v>3</v>
      </c>
      <c r="V16" s="49">
        <v>2</v>
      </c>
      <c r="W16" s="6"/>
      <c r="X16" s="6"/>
      <c r="Y16" s="6"/>
      <c r="Z16" s="56" t="s">
        <v>31</v>
      </c>
      <c r="AA16" s="46">
        <f t="shared" si="18"/>
        <v>0</v>
      </c>
      <c r="AB16" s="46">
        <f t="shared" si="19"/>
        <v>0</v>
      </c>
      <c r="AC16" s="63">
        <f t="shared" si="20"/>
        <v>0</v>
      </c>
      <c r="AD16" s="66">
        <f t="shared" si="20"/>
        <v>0</v>
      </c>
      <c r="AE16" s="49">
        <f t="shared" si="20"/>
        <v>0</v>
      </c>
      <c r="AF16" s="66">
        <f t="shared" si="20"/>
        <v>0</v>
      </c>
      <c r="AG16" s="49">
        <f t="shared" si="20"/>
        <v>0</v>
      </c>
      <c r="AH16" s="49">
        <f t="shared" si="20"/>
        <v>0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22">IF(BH16&gt;BI16,1,0)</f>
        <v>0</v>
      </c>
      <c r="BF16" s="7">
        <f>IF((NOT(ISBLANK(AK6)))*AND(AK6=AM6),1,0)</f>
        <v>0</v>
      </c>
      <c r="BG16" s="55">
        <f t="shared" ref="BG16:BG22" si="23">IF(BH16&lt;BI16,1,0)</f>
        <v>0</v>
      </c>
      <c r="BH16" s="54">
        <f>AK6</f>
        <v>0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4">IF(BP16&gt;BQ16,1,0)</f>
        <v>0</v>
      </c>
      <c r="BN16" s="7">
        <f>IF((NOT(ISBLANK(AK5)))*AND(AK5=AM5),1,0)</f>
        <v>0</v>
      </c>
      <c r="BO16" s="55">
        <f t="shared" ref="BO16:BO22" si="25">IF(BP16&lt;BQ16,1,0)</f>
        <v>0</v>
      </c>
      <c r="BP16" s="54">
        <f>AK5</f>
        <v>0</v>
      </c>
      <c r="BQ16" s="55">
        <f>AM5</f>
        <v>0</v>
      </c>
      <c r="BR16" s="6"/>
      <c r="BS16" s="53">
        <v>1</v>
      </c>
      <c r="BT16" s="54" t="s">
        <v>31</v>
      </c>
      <c r="BU16" s="54">
        <f t="shared" ref="BU16:BU22" si="26">IF(BX16&gt;BY16,1,0)</f>
        <v>0</v>
      </c>
      <c r="BV16" s="7">
        <f>IF((NOT(ISBLANK(AK4)))*AND(AK4=AM4),1,0)</f>
        <v>0</v>
      </c>
      <c r="BW16" s="55">
        <f t="shared" ref="BW16:BW22" si="27">IF(BX16&lt;BY16,1,0)</f>
        <v>0</v>
      </c>
      <c r="BX16" s="54">
        <f>AK4</f>
        <v>0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8">IF(CF16&gt;CG16,1,0)</f>
        <v>0</v>
      </c>
      <c r="CD16" s="7">
        <f>IF((NOT(ISBLANK(AK3)))*AND(AK3=AM3),1,0)</f>
        <v>0</v>
      </c>
      <c r="CE16" s="55">
        <f t="shared" ref="CE16:CE22" si="29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f t="shared" si="15"/>
        <v>14</v>
      </c>
      <c r="C17" s="75"/>
      <c r="D17" s="57" t="s">
        <v>32</v>
      </c>
      <c r="E17" s="98">
        <v>0</v>
      </c>
      <c r="F17" s="69" t="s">
        <v>50</v>
      </c>
      <c r="G17" s="86">
        <v>1</v>
      </c>
      <c r="H17" s="99">
        <v>45152</v>
      </c>
      <c r="I17" s="100">
        <v>0</v>
      </c>
      <c r="J17" s="101">
        <f t="shared" si="3"/>
        <v>15</v>
      </c>
      <c r="K17" s="6"/>
      <c r="L17" s="96" t="s">
        <v>32</v>
      </c>
      <c r="M17" s="57">
        <f t="shared" ca="1" si="21"/>
        <v>37</v>
      </c>
      <c r="N17" s="6"/>
      <c r="O17" s="75"/>
      <c r="P17" s="56" t="s">
        <v>32</v>
      </c>
      <c r="Q17" s="46">
        <f t="shared" si="16"/>
        <v>12</v>
      </c>
      <c r="R17" s="46">
        <f t="shared" si="17"/>
        <v>12</v>
      </c>
      <c r="S17" s="63">
        <v>2</v>
      </c>
      <c r="T17" s="66">
        <v>6</v>
      </c>
      <c r="U17" s="49">
        <v>4</v>
      </c>
      <c r="V17" s="49">
        <v>3</v>
      </c>
      <c r="W17" s="6"/>
      <c r="X17" s="6"/>
      <c r="Y17" s="6"/>
      <c r="Z17" s="56" t="s">
        <v>32</v>
      </c>
      <c r="AA17" s="46">
        <f t="shared" si="18"/>
        <v>0</v>
      </c>
      <c r="AB17" s="46">
        <f t="shared" si="19"/>
        <v>0</v>
      </c>
      <c r="AC17" s="63">
        <f t="shared" si="20"/>
        <v>0</v>
      </c>
      <c r="AD17" s="66">
        <f t="shared" si="20"/>
        <v>0</v>
      </c>
      <c r="AE17" s="49">
        <f t="shared" si="20"/>
        <v>0</v>
      </c>
      <c r="AF17" s="66">
        <f t="shared" si="20"/>
        <v>0</v>
      </c>
      <c r="AG17" s="49">
        <f t="shared" si="20"/>
        <v>0</v>
      </c>
      <c r="AH17" s="49">
        <f t="shared" si="20"/>
        <v>0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22"/>
        <v>0</v>
      </c>
      <c r="BF17" s="7">
        <f>IF((NOT(ISBLANK(AQ6)))*AND(AQ6=AS6),1,0)</f>
        <v>0</v>
      </c>
      <c r="BG17" s="55">
        <f t="shared" si="23"/>
        <v>0</v>
      </c>
      <c r="BH17" s="54">
        <f>AQ6</f>
        <v>0</v>
      </c>
      <c r="BI17" s="55">
        <f>AS6</f>
        <v>0</v>
      </c>
      <c r="BJ17" s="6"/>
      <c r="BK17" s="53">
        <v>2</v>
      </c>
      <c r="BL17" s="54" t="s">
        <v>51</v>
      </c>
      <c r="BM17" s="54">
        <f t="shared" si="24"/>
        <v>0</v>
      </c>
      <c r="BN17" s="7">
        <f>IF((NOT(ISBLANK(AS6)))*AND(AS6=AQ6),1,0)</f>
        <v>0</v>
      </c>
      <c r="BO17" s="55">
        <f t="shared" si="25"/>
        <v>0</v>
      </c>
      <c r="BP17" s="54">
        <f>AS6</f>
        <v>0</v>
      </c>
      <c r="BQ17" s="55">
        <f>AQ6</f>
        <v>0</v>
      </c>
      <c r="BR17" s="6"/>
      <c r="BS17" s="53">
        <v>2</v>
      </c>
      <c r="BT17" s="54" t="s">
        <v>14</v>
      </c>
      <c r="BU17" s="54">
        <f t="shared" si="26"/>
        <v>0</v>
      </c>
      <c r="BV17" s="7">
        <f>IF((NOT(ISBLANK(AS5)))*AND(AS5=AQ5),1,0)</f>
        <v>0</v>
      </c>
      <c r="BW17" s="55">
        <f t="shared" si="27"/>
        <v>0</v>
      </c>
      <c r="BX17" s="54">
        <f>AS5</f>
        <v>0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8"/>
        <v>0</v>
      </c>
      <c r="CD17" s="7">
        <f>IF((NOT(ISBLANK(AQ4)))*AND(AQ4=AS4),1,0)</f>
        <v>0</v>
      </c>
      <c r="CE17" s="55">
        <f t="shared" si="29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4"/>
        <v>45153</v>
      </c>
      <c r="I18" s="108"/>
      <c r="J18" s="43">
        <f t="shared" si="3"/>
        <v>15</v>
      </c>
      <c r="K18" s="6"/>
      <c r="L18" s="96" t="s">
        <v>14</v>
      </c>
      <c r="M18" s="57">
        <f t="shared" ca="1" si="21"/>
        <v>37</v>
      </c>
      <c r="N18" s="6"/>
      <c r="O18" s="75"/>
      <c r="P18" s="109" t="s">
        <v>14</v>
      </c>
      <c r="Q18" s="46">
        <f t="shared" si="16"/>
        <v>4</v>
      </c>
      <c r="R18" s="46">
        <f t="shared" si="17"/>
        <v>12</v>
      </c>
      <c r="S18" s="63">
        <v>0</v>
      </c>
      <c r="T18" s="66">
        <v>4</v>
      </c>
      <c r="U18" s="49">
        <v>8</v>
      </c>
      <c r="V18" s="49">
        <v>4</v>
      </c>
      <c r="W18" s="6"/>
      <c r="X18" s="6"/>
      <c r="Y18" s="6"/>
      <c r="Z18" s="56" t="s">
        <v>14</v>
      </c>
      <c r="AA18" s="46">
        <f t="shared" si="18"/>
        <v>0</v>
      </c>
      <c r="AB18" s="46">
        <f t="shared" si="19"/>
        <v>0</v>
      </c>
      <c r="AC18" s="63">
        <f t="shared" si="20"/>
        <v>0</v>
      </c>
      <c r="AD18" s="66">
        <f t="shared" si="20"/>
        <v>0</v>
      </c>
      <c r="AE18" s="49">
        <f t="shared" si="20"/>
        <v>0</v>
      </c>
      <c r="AF18" s="66">
        <f t="shared" si="20"/>
        <v>0</v>
      </c>
      <c r="AG18" s="49">
        <f t="shared" si="20"/>
        <v>0</v>
      </c>
      <c r="AH18" s="49">
        <f t="shared" si="20"/>
        <v>0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22"/>
        <v>0</v>
      </c>
      <c r="BF18" s="7">
        <f>IF((NOT(ISBLANK(AY5)))*AND(AY5=AW5),1,0)</f>
        <v>0</v>
      </c>
      <c r="BG18" s="55">
        <f t="shared" si="23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4"/>
        <v>0</v>
      </c>
      <c r="BN18" s="7">
        <f>IF((NOT(ISBLANK(AY6)))*AND(AY6=AW6),1,0)</f>
        <v>0</v>
      </c>
      <c r="BO18" s="55">
        <f t="shared" si="25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6"/>
        <v>0</v>
      </c>
      <c r="BV18" s="7">
        <f>IF((NOT(ISBLANK(AW6)))*AND(AW6=AY6),1,0)</f>
        <v>0</v>
      </c>
      <c r="BW18" s="55">
        <f t="shared" si="27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8"/>
        <v>0</v>
      </c>
      <c r="CD18" s="7">
        <f>IF((NOT(ISBLANK(AW5)))*AND(AW5=AY5),1,0)</f>
        <v>0</v>
      </c>
      <c r="CE18" s="55">
        <f t="shared" si="29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4"/>
        <v>45154</v>
      </c>
      <c r="I19" s="100"/>
      <c r="J19" s="101">
        <f t="shared" si="3"/>
        <v>15</v>
      </c>
      <c r="K19" s="6"/>
      <c r="L19" s="96" t="s">
        <v>51</v>
      </c>
      <c r="M19" s="38">
        <f t="shared" ca="1" si="21"/>
        <v>73</v>
      </c>
      <c r="N19" s="6"/>
      <c r="O19" s="75"/>
      <c r="P19" s="56" t="s">
        <v>51</v>
      </c>
      <c r="Q19" s="46">
        <f t="shared" si="16"/>
        <v>26</v>
      </c>
      <c r="R19" s="46">
        <f t="shared" si="17"/>
        <v>12</v>
      </c>
      <c r="S19" s="63">
        <v>7</v>
      </c>
      <c r="T19" s="66">
        <v>5</v>
      </c>
      <c r="U19" s="49">
        <v>0</v>
      </c>
      <c r="V19" s="49">
        <v>5</v>
      </c>
      <c r="W19" s="6"/>
      <c r="X19" s="6"/>
      <c r="Y19" s="6"/>
      <c r="Z19" s="56" t="s">
        <v>51</v>
      </c>
      <c r="AA19" s="46">
        <f t="shared" si="18"/>
        <v>0</v>
      </c>
      <c r="AB19" s="46">
        <f t="shared" si="19"/>
        <v>0</v>
      </c>
      <c r="AC19" s="63">
        <f t="shared" si="20"/>
        <v>0</v>
      </c>
      <c r="AD19" s="66">
        <f t="shared" si="20"/>
        <v>0</v>
      </c>
      <c r="AE19" s="49">
        <f t="shared" si="20"/>
        <v>0</v>
      </c>
      <c r="AF19" s="66">
        <f t="shared" si="20"/>
        <v>0</v>
      </c>
      <c r="AG19" s="49">
        <f t="shared" si="20"/>
        <v>0</v>
      </c>
      <c r="AH19" s="49">
        <f t="shared" si="20"/>
        <v>0</v>
      </c>
      <c r="AI19" s="6"/>
      <c r="AO19" s="6"/>
      <c r="BB19" s="6"/>
      <c r="BC19" s="53">
        <v>4</v>
      </c>
      <c r="BD19" s="54" t="s">
        <v>32</v>
      </c>
      <c r="BE19" s="54">
        <f t="shared" si="22"/>
        <v>0</v>
      </c>
      <c r="BF19" s="7">
        <f>IF((NOT(ISBLANK(AM10)))*AND(AM10=AK10),1,0)</f>
        <v>0</v>
      </c>
      <c r="BG19" s="55">
        <f t="shared" si="23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4"/>
        <v>0</v>
      </c>
      <c r="BN19" s="7">
        <f>IF((NOT(ISBLANK(AK11)))*AND(AK11=AM11),1,0)</f>
        <v>0</v>
      </c>
      <c r="BO19" s="55">
        <f t="shared" si="25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6"/>
        <v>0</v>
      </c>
      <c r="BV19" s="7">
        <f>IF((NOT(ISBLANK(AK12)))*AND(AK12=AM12),1,0)</f>
        <v>0</v>
      </c>
      <c r="BW19" s="55">
        <f t="shared" si="27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8"/>
        <v>0</v>
      </c>
      <c r="CD19" s="7">
        <f>IF((NOT(ISBLANK(AM12)))*AND(AM12=AK12),1,0)</f>
        <v>0</v>
      </c>
      <c r="CE19" s="55">
        <f t="shared" si="29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1</v>
      </c>
      <c r="F20" s="6"/>
      <c r="G20" s="110">
        <f>SUM(G4:G19)</f>
        <v>20</v>
      </c>
      <c r="H20" s="7"/>
      <c r="I20" s="110">
        <f>SUM(I4:I19)</f>
        <v>15</v>
      </c>
      <c r="J20" s="7"/>
      <c r="K20" s="6"/>
      <c r="L20" s="96" t="s">
        <v>53</v>
      </c>
      <c r="M20" s="57">
        <f t="shared" ca="1" si="21"/>
        <v>73</v>
      </c>
      <c r="N20" s="6"/>
      <c r="O20" s="6"/>
      <c r="P20" s="56" t="s">
        <v>53</v>
      </c>
      <c r="Q20" s="46">
        <f t="shared" si="16"/>
        <v>21</v>
      </c>
      <c r="R20" s="46">
        <f t="shared" si="17"/>
        <v>12</v>
      </c>
      <c r="S20" s="63">
        <v>6</v>
      </c>
      <c r="T20" s="66">
        <v>3</v>
      </c>
      <c r="U20" s="49">
        <v>3</v>
      </c>
      <c r="V20" s="49">
        <v>6</v>
      </c>
      <c r="W20" s="6"/>
      <c r="X20" s="6"/>
      <c r="Y20" s="6"/>
      <c r="Z20" s="56" t="s">
        <v>53</v>
      </c>
      <c r="AA20" s="46">
        <f t="shared" si="18"/>
        <v>0</v>
      </c>
      <c r="AB20" s="46">
        <f t="shared" si="19"/>
        <v>0</v>
      </c>
      <c r="AC20" s="63">
        <f t="shared" si="20"/>
        <v>0</v>
      </c>
      <c r="AD20" s="66">
        <f t="shared" si="20"/>
        <v>0</v>
      </c>
      <c r="AE20" s="49">
        <f t="shared" si="20"/>
        <v>0</v>
      </c>
      <c r="AF20" s="66">
        <f t="shared" si="20"/>
        <v>0</v>
      </c>
      <c r="AG20" s="49">
        <f t="shared" si="20"/>
        <v>0</v>
      </c>
      <c r="AH20" s="49">
        <f t="shared" si="20"/>
        <v>0</v>
      </c>
      <c r="AI20" s="6"/>
      <c r="AO20" s="7"/>
      <c r="BB20" s="6"/>
      <c r="BC20" s="53">
        <v>5</v>
      </c>
      <c r="BD20" s="54" t="s">
        <v>30</v>
      </c>
      <c r="BE20" s="54">
        <f t="shared" si="22"/>
        <v>0</v>
      </c>
      <c r="BF20" s="7">
        <f>IF((NOT(ISBLANK(AQ9)))*AND(AQ9=AS9),1,0)</f>
        <v>0</v>
      </c>
      <c r="BG20" s="55">
        <f t="shared" si="23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4"/>
        <v>0</v>
      </c>
      <c r="BN20" s="7">
        <f>IF((NOT(ISBLANK(AS10)))*AND(AS10=AQ10),1,0)</f>
        <v>0</v>
      </c>
      <c r="BO20" s="55">
        <f t="shared" si="25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6"/>
        <v>0</v>
      </c>
      <c r="BV20" s="7">
        <f>IF((NOT(ISBLANK(AS11)))*AND(AS11=AQ11),1,0)</f>
        <v>0</v>
      </c>
      <c r="BW20" s="55">
        <f t="shared" si="27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8"/>
        <v>0</v>
      </c>
      <c r="CD20" s="7">
        <f>IF((NOT(ISBLANK(AQ12)))*AND(AQ12=AS12),1,0)</f>
        <v>0</v>
      </c>
      <c r="CE20" s="55">
        <f t="shared" si="29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52</v>
      </c>
      <c r="M21" s="57">
        <f t="shared" ca="1" si="21"/>
        <v>34</v>
      </c>
      <c r="N21" s="6"/>
      <c r="O21" s="6"/>
      <c r="P21" s="87" t="s">
        <v>52</v>
      </c>
      <c r="Q21" s="78">
        <f t="shared" si="16"/>
        <v>22</v>
      </c>
      <c r="R21" s="78">
        <f t="shared" si="17"/>
        <v>12</v>
      </c>
      <c r="S21" s="79">
        <v>7</v>
      </c>
      <c r="T21" s="80">
        <v>1</v>
      </c>
      <c r="U21" s="81">
        <v>4</v>
      </c>
      <c r="V21" s="81">
        <v>7</v>
      </c>
      <c r="W21" s="6"/>
      <c r="X21" s="6"/>
      <c r="Y21" s="6"/>
      <c r="Z21" s="87" t="s">
        <v>52</v>
      </c>
      <c r="AA21" s="78">
        <f t="shared" si="18"/>
        <v>0</v>
      </c>
      <c r="AB21" s="78">
        <f t="shared" si="19"/>
        <v>0</v>
      </c>
      <c r="AC21" s="79">
        <f t="shared" si="20"/>
        <v>0</v>
      </c>
      <c r="AD21" s="80">
        <f t="shared" si="20"/>
        <v>0</v>
      </c>
      <c r="AE21" s="81">
        <f t="shared" si="20"/>
        <v>0</v>
      </c>
      <c r="AF21" s="80">
        <f t="shared" si="20"/>
        <v>0</v>
      </c>
      <c r="AG21" s="81">
        <f t="shared" si="20"/>
        <v>0</v>
      </c>
      <c r="AH21" s="81">
        <f t="shared" si="20"/>
        <v>0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22"/>
        <v>0</v>
      </c>
      <c r="BF21" s="7">
        <f>IF((NOT(ISBLANK(AY10)))*AND(AY10=AW10),1,0)</f>
        <v>0</v>
      </c>
      <c r="BG21" s="55">
        <f t="shared" si="23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4"/>
        <v>0</v>
      </c>
      <c r="BN21" s="7">
        <f>IF((NOT(ISBLANK(AY9)))*AND(AY9=AW9),1,0)</f>
        <v>0</v>
      </c>
      <c r="BO21" s="55">
        <f t="shared" si="25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6"/>
        <v>0</v>
      </c>
      <c r="BV21" s="7">
        <f>IF((NOT(ISBLANK(AW10)))*AND(AW10=AY10),1,0)</f>
        <v>0</v>
      </c>
      <c r="BW21" s="55">
        <f t="shared" si="27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8"/>
        <v>0</v>
      </c>
      <c r="CD21" s="7">
        <f>IF((NOT(ISBLANK(AY11)))*AND(AY11=AW11),1,0)</f>
        <v>0</v>
      </c>
      <c r="CE21" s="55">
        <f t="shared" si="29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L22" s="1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8"/>
        <v>0</v>
      </c>
      <c r="AB22" s="78">
        <f t="shared" si="19"/>
        <v>0</v>
      </c>
      <c r="AC22" s="79">
        <f t="shared" si="20"/>
        <v>0</v>
      </c>
      <c r="AD22" s="80">
        <f t="shared" si="20"/>
        <v>0</v>
      </c>
      <c r="AE22" s="81">
        <f t="shared" si="20"/>
        <v>0</v>
      </c>
      <c r="AF22" s="80">
        <f t="shared" si="20"/>
        <v>0</v>
      </c>
      <c r="AG22" s="81">
        <f t="shared" si="20"/>
        <v>0</v>
      </c>
      <c r="AH22" s="81">
        <f t="shared" si="20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22"/>
        <v>0</v>
      </c>
      <c r="BF22" s="69">
        <f>IF((NOT(ISBLANK(AK17)))*AND(AK17=AM17),1,0)</f>
        <v>0</v>
      </c>
      <c r="BG22" s="86">
        <f t="shared" si="23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4"/>
        <v>0</v>
      </c>
      <c r="BN22" s="69">
        <f>IF((NOT(ISBLANK(AK16)))*AND(AK16=AM16),1,0)</f>
        <v>0</v>
      </c>
      <c r="BO22" s="86">
        <f t="shared" si="25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6"/>
        <v>0</v>
      </c>
      <c r="BV22" s="69">
        <f>IF((NOT(ISBLANK(AK15)))*AND(AK15=AM15),1,0)</f>
        <v>0</v>
      </c>
      <c r="BW22" s="86">
        <f t="shared" si="27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8"/>
        <v>0</v>
      </c>
      <c r="CD22" s="69">
        <f>IF((NOT(ISBLANK(AM16)))*AND(AM16=AK16),1,0)</f>
        <v>0</v>
      </c>
      <c r="CE22" s="86">
        <f t="shared" si="29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0</v>
      </c>
      <c r="BF23" s="89">
        <f>SUM(BF16:BF22)</f>
        <v>0</v>
      </c>
      <c r="BG23" s="89">
        <f>SUM(BG16:BG22)</f>
        <v>0</v>
      </c>
      <c r="BH23" s="89">
        <f>SUM(BH16:BH22)</f>
        <v>0</v>
      </c>
      <c r="BI23" s="89">
        <f>SUM(BI16:BI22)</f>
        <v>0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0</v>
      </c>
      <c r="BO23" s="89">
        <f>SUM(BO16:BO22)</f>
        <v>0</v>
      </c>
      <c r="BP23" s="89">
        <f>SUM(BP16:BP22)</f>
        <v>0</v>
      </c>
      <c r="BQ23" s="89">
        <f>SUM(BQ16:BQ22)</f>
        <v>0</v>
      </c>
      <c r="BR23" s="6"/>
      <c r="BS23" s="88" t="s">
        <v>63</v>
      </c>
      <c r="BT23" s="89"/>
      <c r="BU23" s="89">
        <f>SUM(BU16:BU22)</f>
        <v>0</v>
      </c>
      <c r="BV23" s="89">
        <f>SUM(BV16:BV22)</f>
        <v>0</v>
      </c>
      <c r="BW23" s="89">
        <f>SUM(BW16:BW22)</f>
        <v>0</v>
      </c>
      <c r="BX23" s="89">
        <f>SUM(BX16:BX22)</f>
        <v>0</v>
      </c>
      <c r="BY23" s="89">
        <f>SUM(BY16:BY22)</f>
        <v>0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30">AC26*3+AD26</f>
        <v>0</v>
      </c>
      <c r="AB26" s="46">
        <f t="shared" ref="AB26:AB33" si="31">AC26+AD26+AE26</f>
        <v>0</v>
      </c>
      <c r="AC26" s="47">
        <f>BE11</f>
        <v>0</v>
      </c>
      <c r="AD26" s="48">
        <f>BF11</f>
        <v>0</v>
      </c>
      <c r="AE26" s="49">
        <f>BG11</f>
        <v>0</v>
      </c>
      <c r="AF26" s="48">
        <f>BH11</f>
        <v>0</v>
      </c>
      <c r="AG26" s="49">
        <f>BI11</f>
        <v>0</v>
      </c>
      <c r="AH26" s="49">
        <f t="shared" ref="AH26:AH33" si="32">AF26-AG26</f>
        <v>0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30"/>
        <v>0</v>
      </c>
      <c r="AB27" s="46">
        <f t="shared" si="31"/>
        <v>0</v>
      </c>
      <c r="AC27" s="63">
        <f>BM12</f>
        <v>0</v>
      </c>
      <c r="AD27" s="66">
        <f>BN12</f>
        <v>0</v>
      </c>
      <c r="AE27" s="49">
        <f>BO12</f>
        <v>0</v>
      </c>
      <c r="AF27" s="66">
        <f>BP12</f>
        <v>0</v>
      </c>
      <c r="AG27" s="49">
        <f>BQ12</f>
        <v>0</v>
      </c>
      <c r="AH27" s="49">
        <f t="shared" si="32"/>
        <v>0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3">IF(BH27&gt;BI27,1,0)</f>
        <v>0</v>
      </c>
      <c r="BF27" s="7">
        <f>IF((NOT(ISBLANK(AK26)))*AND(AK26=AM26),1,0)</f>
        <v>0</v>
      </c>
      <c r="BG27" s="55">
        <f t="shared" ref="BG27:BG33" si="34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30"/>
        <v>0</v>
      </c>
      <c r="AB28" s="46">
        <f t="shared" si="31"/>
        <v>0</v>
      </c>
      <c r="AC28" s="63">
        <f>BU12</f>
        <v>0</v>
      </c>
      <c r="AD28" s="66">
        <f>BV12</f>
        <v>0</v>
      </c>
      <c r="AE28" s="49">
        <f>BW12</f>
        <v>0</v>
      </c>
      <c r="AF28" s="66">
        <f>BX12</f>
        <v>0</v>
      </c>
      <c r="AG28" s="49">
        <f>BY12</f>
        <v>0</v>
      </c>
      <c r="AH28" s="49">
        <f t="shared" si="32"/>
        <v>0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3"/>
        <v>0</v>
      </c>
      <c r="BF28" s="7">
        <f>IF((NOT(ISBLANK(AS26)))*AND(AS26=AQ26),1,0)</f>
        <v>0</v>
      </c>
      <c r="BG28" s="55">
        <f t="shared" si="34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30"/>
        <v>0</v>
      </c>
      <c r="AB29" s="46">
        <f t="shared" si="31"/>
        <v>0</v>
      </c>
      <c r="AC29" s="63">
        <f>CC12</f>
        <v>0</v>
      </c>
      <c r="AD29" s="66">
        <f>CD12</f>
        <v>0</v>
      </c>
      <c r="AE29" s="49">
        <f>CE12</f>
        <v>0</v>
      </c>
      <c r="AF29" s="66">
        <f>CF12</f>
        <v>0</v>
      </c>
      <c r="AG29" s="49">
        <f>CG12</f>
        <v>0</v>
      </c>
      <c r="AH29" s="49">
        <f t="shared" si="32"/>
        <v>0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1">BC28+1</f>
        <v>10</v>
      </c>
      <c r="BD29" s="54" t="s">
        <v>32</v>
      </c>
      <c r="BE29" s="54">
        <f t="shared" si="33"/>
        <v>0</v>
      </c>
      <c r="BF29" s="7">
        <f>IF((NOT(ISBLANK(AW26)))*AND(AW26=AY26),1,0)</f>
        <v>0</v>
      </c>
      <c r="BG29" s="55">
        <f t="shared" si="34"/>
        <v>0</v>
      </c>
      <c r="BH29" s="54">
        <f>AW26</f>
        <v>0</v>
      </c>
      <c r="BI29" s="55">
        <f>AY26</f>
        <v>0</v>
      </c>
      <c r="BJ29" s="6"/>
      <c r="BK29" s="53">
        <f t="shared" ref="BK29:BK33" si="42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3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4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30"/>
        <v>0</v>
      </c>
      <c r="AB30" s="46">
        <f t="shared" si="31"/>
        <v>0</v>
      </c>
      <c r="AC30" s="63">
        <f>BE23</f>
        <v>0</v>
      </c>
      <c r="AD30" s="66">
        <f>BF23</f>
        <v>0</v>
      </c>
      <c r="AE30" s="49">
        <f>BG23</f>
        <v>0</v>
      </c>
      <c r="AF30" s="66">
        <f>BH23</f>
        <v>0</v>
      </c>
      <c r="AG30" s="49">
        <f>BI23</f>
        <v>0</v>
      </c>
      <c r="AH30" s="49">
        <f t="shared" si="32"/>
        <v>0</v>
      </c>
      <c r="AI30" s="6"/>
      <c r="BB30" s="6"/>
      <c r="BC30" s="53">
        <f t="shared" si="41"/>
        <v>11</v>
      </c>
      <c r="BD30" s="54" t="s">
        <v>14</v>
      </c>
      <c r="BE30" s="54">
        <f t="shared" si="33"/>
        <v>0</v>
      </c>
      <c r="BF30" s="7">
        <f>IF((NOT(ISBLANK(AK32)))*AND(AK32=AM32),1,0)</f>
        <v>0</v>
      </c>
      <c r="BG30" s="55">
        <f t="shared" si="34"/>
        <v>0</v>
      </c>
      <c r="BH30" s="54">
        <f>AK32</f>
        <v>0</v>
      </c>
      <c r="BI30" s="55">
        <f>AM32</f>
        <v>0</v>
      </c>
      <c r="BJ30" s="6"/>
      <c r="BK30" s="53">
        <f t="shared" si="42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3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4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30"/>
        <v>0</v>
      </c>
      <c r="AB31" s="46">
        <f t="shared" si="31"/>
        <v>0</v>
      </c>
      <c r="AC31" s="63">
        <f>BM23</f>
        <v>0</v>
      </c>
      <c r="AD31" s="66">
        <f>BN23</f>
        <v>0</v>
      </c>
      <c r="AE31" s="49">
        <f>BO23</f>
        <v>0</v>
      </c>
      <c r="AF31" s="66">
        <f>BP23</f>
        <v>0</v>
      </c>
      <c r="AG31" s="49">
        <f>BQ23</f>
        <v>0</v>
      </c>
      <c r="AH31" s="49">
        <f t="shared" si="32"/>
        <v>0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1"/>
        <v>12</v>
      </c>
      <c r="BD31" s="54" t="s">
        <v>51</v>
      </c>
      <c r="BE31" s="54">
        <f t="shared" si="33"/>
        <v>0</v>
      </c>
      <c r="BF31" s="7">
        <f>IF((NOT(ISBLANK(AQ32)))*AND(AQ32=AS32),1,0)</f>
        <v>0</v>
      </c>
      <c r="BG31" s="55">
        <f t="shared" si="34"/>
        <v>0</v>
      </c>
      <c r="BH31" s="54">
        <f>AQ32</f>
        <v>0</v>
      </c>
      <c r="BI31" s="55">
        <f>AS32</f>
        <v>0</v>
      </c>
      <c r="BJ31" s="6"/>
      <c r="BK31" s="53">
        <f t="shared" si="42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3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4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30"/>
        <v>0</v>
      </c>
      <c r="AB32" s="78">
        <f t="shared" si="31"/>
        <v>0</v>
      </c>
      <c r="AC32" s="79">
        <f>BU23</f>
        <v>0</v>
      </c>
      <c r="AD32" s="80">
        <f>BV23</f>
        <v>0</v>
      </c>
      <c r="AE32" s="81">
        <f>BW23</f>
        <v>0</v>
      </c>
      <c r="AF32" s="80">
        <f>BX23</f>
        <v>0</v>
      </c>
      <c r="AG32" s="81">
        <f>BY23</f>
        <v>0</v>
      </c>
      <c r="AH32" s="81">
        <f t="shared" si="32"/>
        <v>0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1"/>
        <v>13</v>
      </c>
      <c r="BD32" s="54" t="s">
        <v>53</v>
      </c>
      <c r="BE32" s="54">
        <f t="shared" si="33"/>
        <v>0</v>
      </c>
      <c r="BF32" s="7">
        <f>IF((NOT(ISBLANK(AY32)))*AND(AY32=AW32),1,0)</f>
        <v>0</v>
      </c>
      <c r="BG32" s="55">
        <f t="shared" si="34"/>
        <v>0</v>
      </c>
      <c r="BH32" s="54">
        <f>AY32</f>
        <v>0</v>
      </c>
      <c r="BI32" s="55">
        <f>AW32</f>
        <v>0</v>
      </c>
      <c r="BJ32" s="6"/>
      <c r="BK32" s="53">
        <f t="shared" si="42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3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4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30"/>
        <v>0</v>
      </c>
      <c r="AB33" s="78">
        <f t="shared" si="31"/>
        <v>0</v>
      </c>
      <c r="AC33" s="79">
        <f>CC23</f>
        <v>0</v>
      </c>
      <c r="AD33" s="80">
        <f>CD23</f>
        <v>0</v>
      </c>
      <c r="AE33" s="81">
        <f>CE23</f>
        <v>0</v>
      </c>
      <c r="AF33" s="80">
        <f>CF23</f>
        <v>0</v>
      </c>
      <c r="AG33" s="81">
        <f>CG23</f>
        <v>0</v>
      </c>
      <c r="AH33" s="81">
        <f t="shared" si="32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1"/>
        <v>14</v>
      </c>
      <c r="BD33" s="85" t="s">
        <v>52</v>
      </c>
      <c r="BE33" s="85">
        <f t="shared" si="33"/>
        <v>0</v>
      </c>
      <c r="BF33" s="69">
        <f>IF((NOT(ISBLANK(AK38)))*AND(AK38=AM38),1,0)</f>
        <v>0</v>
      </c>
      <c r="BG33" s="86">
        <f t="shared" si="34"/>
        <v>0</v>
      </c>
      <c r="BH33" s="85">
        <f>AK38</f>
        <v>0</v>
      </c>
      <c r="BI33" s="86">
        <f>AM38</f>
        <v>0</v>
      </c>
      <c r="BJ33" s="6"/>
      <c r="BK33" s="84">
        <f t="shared" si="42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3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4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45">AC38*3+AD38</f>
        <v>0</v>
      </c>
      <c r="AB38" s="46">
        <f t="shared" ref="AB38:AB45" si="46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47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45"/>
        <v>0</v>
      </c>
      <c r="AB39" s="46">
        <f t="shared" si="46"/>
        <v>0</v>
      </c>
      <c r="AC39" s="63">
        <f>BM35</f>
        <v>0</v>
      </c>
      <c r="AD39" s="66">
        <f>BN35</f>
        <v>0</v>
      </c>
      <c r="AE39" s="49">
        <f>BO35</f>
        <v>0</v>
      </c>
      <c r="AF39" s="66">
        <f>BP35</f>
        <v>0</v>
      </c>
      <c r="AG39" s="49">
        <f>BQ35</f>
        <v>0</v>
      </c>
      <c r="AH39" s="49">
        <f t="shared" si="47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48">IF(BH39&gt;BI39,1,0)</f>
        <v>0</v>
      </c>
      <c r="BF39" s="7">
        <f>IF((NOT(ISBLANK(AM29)))*AND(AM29=AK29),1,0)</f>
        <v>0</v>
      </c>
      <c r="BG39" s="55">
        <f t="shared" ref="BG39:BG45" si="49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0">IF(BP39&gt;BQ39,1,0)</f>
        <v>0</v>
      </c>
      <c r="BN39" s="7">
        <f>IF((NOT(ISBLANK(AM28)))*AND(AM28=AK28),1,0)</f>
        <v>0</v>
      </c>
      <c r="BO39" s="55">
        <f t="shared" ref="BO39:BO45" si="51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2">IF(BX39&gt;BY39,1,0)</f>
        <v>0</v>
      </c>
      <c r="BV39" s="7">
        <f>IF((NOT(ISBLANK(AM27)))*AND(AM27=AK27),1,0)</f>
        <v>0</v>
      </c>
      <c r="BW39" s="55">
        <f t="shared" ref="BW39:BW45" si="53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54">IF(CF39&gt;CG39,1,0)</f>
        <v>0</v>
      </c>
      <c r="CD39" s="7">
        <f>IF((NOT(ISBLANK(AM26)))*AND(AM26=AK26),1,0)</f>
        <v>0</v>
      </c>
      <c r="CE39" s="55">
        <f t="shared" ref="CE39:CE45" si="55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45"/>
        <v>0</v>
      </c>
      <c r="AB40" s="46">
        <f t="shared" si="46"/>
        <v>0</v>
      </c>
      <c r="AC40" s="63">
        <f>BU35</f>
        <v>0</v>
      </c>
      <c r="AD40" s="66">
        <f>BV35</f>
        <v>0</v>
      </c>
      <c r="AE40" s="49">
        <f>BW35</f>
        <v>0</v>
      </c>
      <c r="AF40" s="66">
        <f>BX35</f>
        <v>0</v>
      </c>
      <c r="AG40" s="49">
        <f>BY35</f>
        <v>0</v>
      </c>
      <c r="AH40" s="49">
        <f t="shared" si="47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48"/>
        <v>0</v>
      </c>
      <c r="BF40" s="7">
        <f>IF((NOT(ISBLANK(AS29)))*AND(AS29=AQ29),1,0)</f>
        <v>0</v>
      </c>
      <c r="BG40" s="55">
        <f t="shared" si="49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0"/>
        <v>0</v>
      </c>
      <c r="BN40" s="7">
        <f>IF((NOT(ISBLANK(AQ29)))*AND(AQ29=AS29),1,0)</f>
        <v>0</v>
      </c>
      <c r="BO40" s="55">
        <f t="shared" si="51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2"/>
        <v>0</v>
      </c>
      <c r="BV40" s="7">
        <f>IF((NOT(ISBLANK(AQ28)))*AND(AQ28=AS28),1,0)</f>
        <v>0</v>
      </c>
      <c r="BW40" s="55">
        <f t="shared" si="53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54"/>
        <v>0</v>
      </c>
      <c r="CD40" s="7">
        <f>IF((NOT(ISBLANK(AS27)))*AND(AS27=AQ27),1,0)</f>
        <v>0</v>
      </c>
      <c r="CE40" s="55">
        <f t="shared" si="55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45"/>
        <v>0</v>
      </c>
      <c r="AB41" s="46">
        <f t="shared" si="46"/>
        <v>0</v>
      </c>
      <c r="AC41" s="63">
        <f>CC35</f>
        <v>0</v>
      </c>
      <c r="AD41" s="66">
        <f>CD35</f>
        <v>0</v>
      </c>
      <c r="AE41" s="49">
        <f>CE35</f>
        <v>0</v>
      </c>
      <c r="AF41" s="66">
        <f>CF35</f>
        <v>0</v>
      </c>
      <c r="AG41" s="49">
        <f>CG35</f>
        <v>0</v>
      </c>
      <c r="AH41" s="49">
        <f t="shared" si="47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56">BC40+1</f>
        <v>10</v>
      </c>
      <c r="BD41" s="54" t="s">
        <v>49</v>
      </c>
      <c r="BE41" s="54">
        <f t="shared" si="48"/>
        <v>0</v>
      </c>
      <c r="BF41" s="7">
        <f>IF((NOT(ISBLANK(AW28)))*AND(AW28=AY28),1,0)</f>
        <v>0</v>
      </c>
      <c r="BG41" s="55">
        <f t="shared" si="49"/>
        <v>0</v>
      </c>
      <c r="BH41" s="54">
        <f>AW28</f>
        <v>0</v>
      </c>
      <c r="BI41" s="55">
        <f>AY28</f>
        <v>0</v>
      </c>
      <c r="BJ41" s="6"/>
      <c r="BK41" s="53">
        <f t="shared" ref="BK41:BK45" si="57">BK40+1</f>
        <v>10</v>
      </c>
      <c r="BL41" s="54" t="s">
        <v>52</v>
      </c>
      <c r="BM41" s="54">
        <f t="shared" si="50"/>
        <v>0</v>
      </c>
      <c r="BN41" s="7">
        <f>IF((NOT(ISBLANK(AW29)))*AND(AW29=AY29),1,0)</f>
        <v>0</v>
      </c>
      <c r="BO41" s="55">
        <f t="shared" si="51"/>
        <v>0</v>
      </c>
      <c r="BP41" s="54">
        <f>AW29</f>
        <v>0</v>
      </c>
      <c r="BQ41" s="55">
        <f>AY29</f>
        <v>0</v>
      </c>
      <c r="BR41" s="6"/>
      <c r="BS41" s="53">
        <f t="shared" ref="BS41:BS45" si="58">BS40+1</f>
        <v>10</v>
      </c>
      <c r="BT41" s="54" t="s">
        <v>53</v>
      </c>
      <c r="BU41" s="54">
        <f t="shared" si="52"/>
        <v>0</v>
      </c>
      <c r="BV41" s="7">
        <f>IF((NOT(ISBLANK(AY29)))*AND(AY29=AW29),1,0)</f>
        <v>0</v>
      </c>
      <c r="BW41" s="55">
        <f t="shared" si="53"/>
        <v>0</v>
      </c>
      <c r="BX41" s="54">
        <f>AY29</f>
        <v>0</v>
      </c>
      <c r="BY41" s="55">
        <f>AW29</f>
        <v>0</v>
      </c>
      <c r="BZ41" s="6"/>
      <c r="CA41" s="53">
        <f t="shared" ref="CA41:CA45" si="59">CA40+1</f>
        <v>10</v>
      </c>
      <c r="CB41" s="54" t="s">
        <v>51</v>
      </c>
      <c r="CC41" s="54">
        <f t="shared" si="54"/>
        <v>0</v>
      </c>
      <c r="CD41" s="7">
        <f>IF((NOT(ISBLANK(AY28)))*AND(AY28=AW28),1,0)</f>
        <v>0</v>
      </c>
      <c r="CE41" s="55">
        <f t="shared" si="55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45"/>
        <v>0</v>
      </c>
      <c r="AB42" s="46">
        <f t="shared" si="46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47"/>
        <v>0</v>
      </c>
      <c r="AI42" s="6"/>
      <c r="AO42" s="6"/>
      <c r="BB42" s="6"/>
      <c r="BC42" s="53">
        <f t="shared" si="56"/>
        <v>11</v>
      </c>
      <c r="BD42" s="54" t="s">
        <v>32</v>
      </c>
      <c r="BE42" s="54">
        <f t="shared" si="48"/>
        <v>0</v>
      </c>
      <c r="BF42" s="7">
        <f>IF((NOT(ISBLANK(AK33)))*AND(AK33=AM33),1,0)</f>
        <v>0</v>
      </c>
      <c r="BG42" s="55">
        <f t="shared" si="49"/>
        <v>0</v>
      </c>
      <c r="BH42" s="54">
        <f>AK33</f>
        <v>0</v>
      </c>
      <c r="BI42" s="55">
        <f>AM33</f>
        <v>0</v>
      </c>
      <c r="BJ42" s="6"/>
      <c r="BK42" s="53">
        <f t="shared" si="57"/>
        <v>11</v>
      </c>
      <c r="BL42" s="54" t="s">
        <v>31</v>
      </c>
      <c r="BM42" s="54">
        <f t="shared" si="50"/>
        <v>0</v>
      </c>
      <c r="BN42" s="7">
        <f>IF((NOT(ISBLANK(AM34)))*AND(AM34=AK34),1,0)</f>
        <v>0</v>
      </c>
      <c r="BO42" s="55">
        <f t="shared" si="51"/>
        <v>0</v>
      </c>
      <c r="BP42" s="54">
        <f>AM34</f>
        <v>0</v>
      </c>
      <c r="BQ42" s="55">
        <f>AK34</f>
        <v>0</v>
      </c>
      <c r="BR42" s="6"/>
      <c r="BS42" s="53">
        <f t="shared" si="58"/>
        <v>11</v>
      </c>
      <c r="BT42" s="54" t="s">
        <v>49</v>
      </c>
      <c r="BU42" s="54">
        <f t="shared" si="52"/>
        <v>0</v>
      </c>
      <c r="BV42" s="7">
        <f>IF((NOT(ISBLANK(AM35)))*AND(AM35=AK35),1,0)</f>
        <v>0</v>
      </c>
      <c r="BW42" s="55">
        <f t="shared" si="53"/>
        <v>0</v>
      </c>
      <c r="BX42" s="54">
        <f>AM35</f>
        <v>0</v>
      </c>
      <c r="BY42" s="55">
        <f>AK35</f>
        <v>0</v>
      </c>
      <c r="BZ42" s="6"/>
      <c r="CA42" s="53">
        <f t="shared" si="59"/>
        <v>11</v>
      </c>
      <c r="CB42" s="54" t="s">
        <v>52</v>
      </c>
      <c r="CC42" s="54">
        <f t="shared" si="54"/>
        <v>0</v>
      </c>
      <c r="CD42" s="7">
        <f>IF((NOT(ISBLANK(AK35)))*AND(AK35=AM35),1,0)</f>
        <v>0</v>
      </c>
      <c r="CE42" s="55">
        <f t="shared" si="55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45"/>
        <v>0</v>
      </c>
      <c r="AB43" s="46">
        <f t="shared" si="46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47"/>
        <v>0</v>
      </c>
      <c r="AI43" s="6"/>
      <c r="AO43" s="7"/>
      <c r="BB43" s="6"/>
      <c r="BC43" s="53">
        <f t="shared" si="56"/>
        <v>12</v>
      </c>
      <c r="BD43" s="54" t="s">
        <v>30</v>
      </c>
      <c r="BE43" s="54">
        <f t="shared" si="48"/>
        <v>0</v>
      </c>
      <c r="BF43" s="7">
        <f>IF((NOT(ISBLANK(AS32)))*AND(AS32=AQ32),1,0)</f>
        <v>0</v>
      </c>
      <c r="BG43" s="55">
        <f t="shared" si="49"/>
        <v>0</v>
      </c>
      <c r="BH43" s="54">
        <f>AS32</f>
        <v>0</v>
      </c>
      <c r="BI43" s="55">
        <f>AQ32</f>
        <v>0</v>
      </c>
      <c r="BJ43" s="6"/>
      <c r="BK43" s="53">
        <f t="shared" si="57"/>
        <v>12</v>
      </c>
      <c r="BL43" s="54" t="s">
        <v>14</v>
      </c>
      <c r="BM43" s="54">
        <f t="shared" si="50"/>
        <v>0</v>
      </c>
      <c r="BN43" s="7">
        <f>IF((NOT(ISBLANK(AQ33)))*AND(AQ33=AS33),1,0)</f>
        <v>0</v>
      </c>
      <c r="BO43" s="55">
        <f t="shared" si="51"/>
        <v>0</v>
      </c>
      <c r="BP43" s="54">
        <f>AQ33</f>
        <v>0</v>
      </c>
      <c r="BQ43" s="55">
        <f>AS33</f>
        <v>0</v>
      </c>
      <c r="BR43" s="6"/>
      <c r="BS43" s="53">
        <f t="shared" si="58"/>
        <v>12</v>
      </c>
      <c r="BT43" s="54" t="s">
        <v>32</v>
      </c>
      <c r="BU43" s="54">
        <f t="shared" si="52"/>
        <v>0</v>
      </c>
      <c r="BV43" s="7">
        <f>IF((NOT(ISBLANK(AQ34)))*AND(AQ34=AS34),1,0)</f>
        <v>0</v>
      </c>
      <c r="BW43" s="55">
        <f t="shared" si="53"/>
        <v>0</v>
      </c>
      <c r="BX43" s="54">
        <f>AQ34</f>
        <v>0</v>
      </c>
      <c r="BY43" s="55">
        <f>AS34</f>
        <v>0</v>
      </c>
      <c r="BZ43" s="6"/>
      <c r="CA43" s="53">
        <f t="shared" si="59"/>
        <v>12</v>
      </c>
      <c r="CB43" s="54" t="s">
        <v>31</v>
      </c>
      <c r="CC43" s="54">
        <f t="shared" si="54"/>
        <v>0</v>
      </c>
      <c r="CD43" s="7">
        <f>IF((NOT(ISBLANK(AS35)))*AND(AS35=AQ35),1,0)</f>
        <v>0</v>
      </c>
      <c r="CE43" s="55">
        <f t="shared" si="55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45"/>
        <v>0</v>
      </c>
      <c r="AB44" s="78">
        <f t="shared" si="46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47"/>
        <v>0</v>
      </c>
      <c r="AI44" s="6"/>
      <c r="AO44" s="6"/>
      <c r="BA44" s="6"/>
      <c r="BB44" s="6"/>
      <c r="BC44" s="53">
        <f t="shared" si="56"/>
        <v>13</v>
      </c>
      <c r="BD44" s="54" t="s">
        <v>52</v>
      </c>
      <c r="BE44" s="54">
        <f t="shared" si="48"/>
        <v>0</v>
      </c>
      <c r="BF44" s="7">
        <f>IF((NOT(ISBLANK(AW33)))*AND(AW33=AY33),1,0)</f>
        <v>0</v>
      </c>
      <c r="BG44" s="55">
        <f t="shared" si="49"/>
        <v>0</v>
      </c>
      <c r="BH44" s="54">
        <f>AW33</f>
        <v>0</v>
      </c>
      <c r="BI44" s="55">
        <f>AY33</f>
        <v>0</v>
      </c>
      <c r="BJ44" s="6"/>
      <c r="BK44" s="53">
        <f t="shared" si="57"/>
        <v>13</v>
      </c>
      <c r="BL44" s="54" t="s">
        <v>30</v>
      </c>
      <c r="BM44" s="54">
        <f t="shared" si="50"/>
        <v>0</v>
      </c>
      <c r="BN44" s="7">
        <f>IF((NOT(ISBLANK(AW32)))*AND(AW32=AY32),1,0)</f>
        <v>0</v>
      </c>
      <c r="BO44" s="55">
        <f t="shared" si="51"/>
        <v>0</v>
      </c>
      <c r="BP44" s="54">
        <f>AW32</f>
        <v>0</v>
      </c>
      <c r="BQ44" s="55">
        <f>AY32</f>
        <v>0</v>
      </c>
      <c r="BR44" s="6"/>
      <c r="BS44" s="53">
        <f t="shared" si="58"/>
        <v>13</v>
      </c>
      <c r="BT44" s="54" t="s">
        <v>51</v>
      </c>
      <c r="BU44" s="54">
        <f t="shared" si="52"/>
        <v>0</v>
      </c>
      <c r="BV44" s="7">
        <f>IF((NOT(ISBLANK(AY33)))*AND(AY33=AW33),1,0)</f>
        <v>0</v>
      </c>
      <c r="BW44" s="55">
        <f t="shared" si="53"/>
        <v>0</v>
      </c>
      <c r="BX44" s="54">
        <f>AY33</f>
        <v>0</v>
      </c>
      <c r="BY44" s="55">
        <f>AW33</f>
        <v>0</v>
      </c>
      <c r="BZ44" s="6"/>
      <c r="CA44" s="53">
        <f t="shared" si="59"/>
        <v>13</v>
      </c>
      <c r="CB44" s="54" t="s">
        <v>14</v>
      </c>
      <c r="CC44" s="54">
        <f t="shared" si="54"/>
        <v>0</v>
      </c>
      <c r="CD44" s="7">
        <f>IF((NOT(ISBLANK(AW34)))*AND(AW34=AY34),1,0)</f>
        <v>0</v>
      </c>
      <c r="CE44" s="55">
        <f t="shared" si="55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45"/>
        <v>0</v>
      </c>
      <c r="AB45" s="78">
        <f t="shared" si="46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47"/>
        <v>0</v>
      </c>
      <c r="AI45" s="6"/>
      <c r="AO45" s="6"/>
      <c r="BA45" s="6"/>
      <c r="BB45" s="6"/>
      <c r="BC45" s="84">
        <f t="shared" si="56"/>
        <v>14</v>
      </c>
      <c r="BD45" s="85" t="s">
        <v>31</v>
      </c>
      <c r="BE45" s="85">
        <f t="shared" si="48"/>
        <v>0</v>
      </c>
      <c r="BF45" s="69">
        <f>IF((NOT(ISBLANK(AM40)))*AND(AM40=AK40),1,0)</f>
        <v>0</v>
      </c>
      <c r="BG45" s="86">
        <f t="shared" si="49"/>
        <v>0</v>
      </c>
      <c r="BH45" s="85">
        <f>AM40</f>
        <v>0</v>
      </c>
      <c r="BI45" s="86">
        <f>AK40</f>
        <v>0</v>
      </c>
      <c r="BJ45" s="6"/>
      <c r="BK45" s="84">
        <f t="shared" si="57"/>
        <v>14</v>
      </c>
      <c r="BL45" s="54" t="s">
        <v>49</v>
      </c>
      <c r="BM45" s="85">
        <f t="shared" si="50"/>
        <v>0</v>
      </c>
      <c r="BN45" s="69">
        <f>IF((NOT(ISBLANK(AM39)))*AND(AM39=AK39),1,0)</f>
        <v>0</v>
      </c>
      <c r="BO45" s="86">
        <f t="shared" si="51"/>
        <v>0</v>
      </c>
      <c r="BP45" s="85">
        <f>AM39</f>
        <v>0</v>
      </c>
      <c r="BQ45" s="86">
        <f>AK39</f>
        <v>0</v>
      </c>
      <c r="BR45" s="6"/>
      <c r="BS45" s="84">
        <f t="shared" si="58"/>
        <v>14</v>
      </c>
      <c r="BT45" s="85" t="s">
        <v>30</v>
      </c>
      <c r="BU45" s="85">
        <f t="shared" si="52"/>
        <v>0</v>
      </c>
      <c r="BV45" s="69">
        <f>IF((NOT(ISBLANK(AM38)))*AND(AM38=AK38),1,0)</f>
        <v>0</v>
      </c>
      <c r="BW45" s="86">
        <f t="shared" si="53"/>
        <v>0</v>
      </c>
      <c r="BX45" s="85">
        <f>AM38</f>
        <v>0</v>
      </c>
      <c r="BY45" s="86">
        <f>AK38</f>
        <v>0</v>
      </c>
      <c r="BZ45" s="6"/>
      <c r="CA45" s="84">
        <f t="shared" si="59"/>
        <v>14</v>
      </c>
      <c r="CB45" s="85" t="s">
        <v>53</v>
      </c>
      <c r="CC45" s="85">
        <f t="shared" si="54"/>
        <v>0</v>
      </c>
      <c r="CD45" s="69">
        <f>IF((NOT(ISBLANK(AK39)))*AND(AK39=AM39),1,0)</f>
        <v>0</v>
      </c>
      <c r="CE45" s="86">
        <f t="shared" si="55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65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0">RANDBETWEEN(1,99)</f>
        <v>77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0"/>
        <v>47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1">RANDBETWEEN(1,99)</f>
        <v>85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1"/>
        <v>62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1"/>
        <v>29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mergeCells count="33">
    <mergeCell ref="AJ37:AN37"/>
    <mergeCell ref="BC37:BI37"/>
    <mergeCell ref="BK37:BQ37"/>
    <mergeCell ref="BS37:BY37"/>
    <mergeCell ref="CA37:CG37"/>
    <mergeCell ref="BS25:BY25"/>
    <mergeCell ref="CA25:CG25"/>
    <mergeCell ref="AJ31:AN31"/>
    <mergeCell ref="AP31:AT31"/>
    <mergeCell ref="AV31:AZ31"/>
    <mergeCell ref="BC25:BI25"/>
    <mergeCell ref="BK25:BQ25"/>
    <mergeCell ref="Z36:AH36"/>
    <mergeCell ref="Z24:AH24"/>
    <mergeCell ref="AJ25:AN25"/>
    <mergeCell ref="AP25:AT25"/>
    <mergeCell ref="AV25:AZ25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AJ14:AN14"/>
    <mergeCell ref="BC14:BI14"/>
    <mergeCell ref="BK14:BQ14"/>
    <mergeCell ref="BS14:BY14"/>
    <mergeCell ref="CA14:CG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P10" sqref="P10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customWidth="1"/>
    <col min="12" max="12" width="18.42578125" style="22" customWidth="1"/>
    <col min="13" max="13" width="3.85546875" style="22" customWidth="1"/>
    <col min="14" max="14" width="3.140625" style="16" customWidth="1"/>
    <col min="15" max="15" width="0.140625" style="22" hidden="1" customWidth="1"/>
    <col min="16" max="16" width="18.7109375" style="16" customWidth="1"/>
    <col min="17" max="17" width="4.5703125" style="16" customWidth="1"/>
    <col min="18" max="21" width="3.7109375" style="16" customWidth="1"/>
    <col min="22" max="22" width="2.5703125" style="16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/>
      <c r="AR3" s="30" t="s">
        <v>50</v>
      </c>
      <c r="AS3" s="30"/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0</v>
      </c>
      <c r="H4" s="41">
        <v>45153</v>
      </c>
      <c r="I4" s="42">
        <v>0</v>
      </c>
      <c r="J4" s="43">
        <f>I4</f>
        <v>0</v>
      </c>
      <c r="K4" s="6"/>
      <c r="L4" s="38">
        <f ca="1">RANDBETWEEN(1,300)</f>
        <v>264</v>
      </c>
      <c r="N4" s="44">
        <v>1</v>
      </c>
      <c r="O4" s="6"/>
      <c r="P4" s="124" t="s">
        <v>52</v>
      </c>
      <c r="Q4" s="46">
        <v>27</v>
      </c>
      <c r="R4" s="46">
        <v>12</v>
      </c>
      <c r="S4" s="47">
        <v>8</v>
      </c>
      <c r="T4" s="48">
        <v>3</v>
      </c>
      <c r="U4" s="49">
        <v>1</v>
      </c>
      <c r="V4" s="6"/>
      <c r="W4" s="6"/>
      <c r="X4" s="50">
        <v>1</v>
      </c>
      <c r="Y4" s="51"/>
      <c r="Z4" s="52" t="s">
        <v>30</v>
      </c>
      <c r="AA4" s="46">
        <f t="shared" ref="AA4:AA10" si="0">AC4*3+AD4</f>
        <v>0</v>
      </c>
      <c r="AB4" s="46">
        <f t="shared" ref="AB4:AB10" si="1">AC4+AD4+AE4</f>
        <v>0</v>
      </c>
      <c r="AC4" s="47"/>
      <c r="AD4" s="48"/>
      <c r="AE4" s="49"/>
      <c r="AF4" s="48"/>
      <c r="AG4" s="49"/>
      <c r="AH4" s="49">
        <f t="shared" ref="AH4:AH10" si="2">AF4-AG4</f>
        <v>0</v>
      </c>
      <c r="AI4" s="6"/>
      <c r="AJ4" s="27" t="s">
        <v>52</v>
      </c>
      <c r="AK4" s="30"/>
      <c r="AL4" s="30" t="s">
        <v>50</v>
      </c>
      <c r="AM4" s="30"/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0</v>
      </c>
      <c r="BP4" s="54">
        <f>AM4</f>
        <v>0</v>
      </c>
      <c r="BQ4" s="55">
        <f>AK4</f>
        <v>0</v>
      </c>
      <c r="BR4" s="6"/>
      <c r="BS4" s="53">
        <v>1</v>
      </c>
      <c r="BT4" s="54" t="s">
        <v>53</v>
      </c>
      <c r="BU4" s="54">
        <f>IF(BX4&gt;BY4,1,0)</f>
        <v>0</v>
      </c>
      <c r="BV4" s="7">
        <f>IF((NOT(ISBLANK(AM5)))*AND(AM5=AK5),1,0)</f>
        <v>0</v>
      </c>
      <c r="BW4" s="55">
        <f>IF(BX4&lt;BY4,1,0)</f>
        <v>0</v>
      </c>
      <c r="BX4" s="54">
        <f>AM5</f>
        <v>0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0</v>
      </c>
      <c r="CF4" s="54">
        <f>AM6</f>
        <v>0</v>
      </c>
      <c r="CG4" s="55">
        <f>AK6</f>
        <v>0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0</v>
      </c>
      <c r="F5" s="7" t="s">
        <v>50</v>
      </c>
      <c r="G5" s="55">
        <v>4</v>
      </c>
      <c r="H5" s="58">
        <f>H4+1</f>
        <v>45154</v>
      </c>
      <c r="I5" s="59">
        <v>0</v>
      </c>
      <c r="J5" s="60">
        <f t="shared" ref="J5:J19" si="3">I5+J4</f>
        <v>0</v>
      </c>
      <c r="K5" s="6"/>
      <c r="L5" s="22" t="s">
        <v>54</v>
      </c>
      <c r="N5" s="61">
        <v>2</v>
      </c>
      <c r="O5" s="6"/>
      <c r="P5" s="62" t="s">
        <v>31</v>
      </c>
      <c r="Q5" s="46">
        <v>23</v>
      </c>
      <c r="R5" s="46">
        <v>12</v>
      </c>
      <c r="S5" s="63">
        <v>7</v>
      </c>
      <c r="T5" s="64">
        <v>2</v>
      </c>
      <c r="U5" s="49">
        <v>3</v>
      </c>
      <c r="V5" s="6"/>
      <c r="W5" s="6"/>
      <c r="X5" s="61">
        <v>2</v>
      </c>
      <c r="Y5" s="51"/>
      <c r="Z5" s="65" t="s">
        <v>31</v>
      </c>
      <c r="AA5" s="46">
        <f t="shared" si="0"/>
        <v>0</v>
      </c>
      <c r="AB5" s="46">
        <f t="shared" si="1"/>
        <v>0</v>
      </c>
      <c r="AC5" s="63"/>
      <c r="AD5" s="66"/>
      <c r="AE5" s="49"/>
      <c r="AF5" s="66"/>
      <c r="AG5" s="49"/>
      <c r="AH5" s="49">
        <f t="shared" si="2"/>
        <v>0</v>
      </c>
      <c r="AI5" s="6"/>
      <c r="AJ5" s="27" t="s">
        <v>53</v>
      </c>
      <c r="AK5" s="30"/>
      <c r="AL5" s="30" t="s">
        <v>50</v>
      </c>
      <c r="AM5" s="30"/>
      <c r="AN5" s="29" t="s">
        <v>32</v>
      </c>
      <c r="AO5" s="6"/>
      <c r="AP5" s="27" t="s">
        <v>14</v>
      </c>
      <c r="AQ5" s="30"/>
      <c r="AR5" s="30" t="s">
        <v>50</v>
      </c>
      <c r="AS5" s="30"/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4">IF(BH5&gt;BI5,1,0)</f>
        <v>0</v>
      </c>
      <c r="BF5" s="7">
        <f>IF((NOT(ISBLANK(AQ3)))*AND(AQ3=AS3),1,0)</f>
        <v>0</v>
      </c>
      <c r="BG5" s="55">
        <f t="shared" ref="BG5:BG10" si="5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6">IF(BP5&gt;BQ5,1,0)</f>
        <v>0</v>
      </c>
      <c r="BN5" s="7">
        <f>IF((NOT(ISBLANK(AS3)))*AND(AS3=AQ3),1,0)</f>
        <v>0</v>
      </c>
      <c r="BO5" s="55">
        <f t="shared" ref="BO5:BO10" si="7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8">IF(BX5&gt;BY5,1,0)</f>
        <v>0</v>
      </c>
      <c r="BV5" s="7">
        <f>IF((NOT(ISBLANK(AS4)))*AND(AS4=AQ4),1,0)</f>
        <v>0</v>
      </c>
      <c r="BW5" s="55">
        <f t="shared" ref="BW5:BW10" si="9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10">IF(CF5&gt;CG5,1,0)</f>
        <v>0</v>
      </c>
      <c r="CD5" s="7">
        <f>IF((NOT(ISBLANK(AQ5)))*AND(AQ5=AS5),1,0)</f>
        <v>0</v>
      </c>
      <c r="CE5" s="55">
        <f t="shared" ref="CE5:CE10" si="11">IF(CF5&lt;CG5,1,0)</f>
        <v>0</v>
      </c>
      <c r="CF5" s="54">
        <f>AQ5</f>
        <v>0</v>
      </c>
      <c r="CG5" s="55">
        <f>AS5</f>
        <v>0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>
        <v>1</v>
      </c>
      <c r="H6" s="58">
        <f t="shared" ref="H6:H11" si="12">H5+1</f>
        <v>45155</v>
      </c>
      <c r="I6" s="59">
        <v>0</v>
      </c>
      <c r="J6" s="60">
        <f t="shared" si="3"/>
        <v>0</v>
      </c>
      <c r="K6" s="6"/>
      <c r="L6" s="22" t="s">
        <v>55</v>
      </c>
      <c r="N6" s="67">
        <v>3</v>
      </c>
      <c r="O6" s="6"/>
      <c r="P6" s="56" t="s">
        <v>30</v>
      </c>
      <c r="Q6" s="46">
        <v>20</v>
      </c>
      <c r="R6" s="46">
        <v>12</v>
      </c>
      <c r="S6" s="63">
        <v>5</v>
      </c>
      <c r="T6" s="64">
        <v>5</v>
      </c>
      <c r="U6" s="49">
        <v>2</v>
      </c>
      <c r="V6" s="6"/>
      <c r="W6" s="6"/>
      <c r="X6" s="67">
        <v>3</v>
      </c>
      <c r="Y6" s="51"/>
      <c r="Z6" s="65" t="s">
        <v>32</v>
      </c>
      <c r="AA6" s="46">
        <f t="shared" si="0"/>
        <v>0</v>
      </c>
      <c r="AB6" s="46">
        <f t="shared" si="1"/>
        <v>0</v>
      </c>
      <c r="AC6" s="63"/>
      <c r="AD6" s="66"/>
      <c r="AE6" s="49"/>
      <c r="AF6" s="66"/>
      <c r="AG6" s="49"/>
      <c r="AH6" s="49">
        <f t="shared" si="2"/>
        <v>0</v>
      </c>
      <c r="AI6" s="6"/>
      <c r="AJ6" s="68" t="s">
        <v>51</v>
      </c>
      <c r="AK6" s="69"/>
      <c r="AL6" s="69" t="s">
        <v>50</v>
      </c>
      <c r="AM6" s="69"/>
      <c r="AN6" s="70" t="s">
        <v>14</v>
      </c>
      <c r="AO6" s="6"/>
      <c r="AP6" s="68" t="s">
        <v>51</v>
      </c>
      <c r="AQ6" s="69"/>
      <c r="AR6" s="69" t="s">
        <v>50</v>
      </c>
      <c r="AS6" s="69"/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4"/>
        <v>0</v>
      </c>
      <c r="BF6" s="7">
        <f>IF((NOT(ISBLANK(AY3)))*AND(AY3=AW3),1,0)</f>
        <v>0</v>
      </c>
      <c r="BG6" s="55">
        <f t="shared" si="5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6"/>
        <v>0</v>
      </c>
      <c r="BN6" s="7">
        <f>IF((NOT(ISBLANK(AW4)))*AND(AW4=AY4),1,0)</f>
        <v>0</v>
      </c>
      <c r="BO6" s="55">
        <f t="shared" si="7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8"/>
        <v>0</v>
      </c>
      <c r="BV6" s="7">
        <f>IF((NOT(ISBLANK(AW3)))*AND(AW3=AY3),1,0)</f>
        <v>0</v>
      </c>
      <c r="BW6" s="55">
        <f t="shared" si="9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10"/>
        <v>0</v>
      </c>
      <c r="CD6" s="7">
        <f>IF((NOT(ISBLANK(AY4)))*AND(AY4=AW4),1,0)</f>
        <v>0</v>
      </c>
      <c r="CE6" s="55">
        <f t="shared" si="11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>
        <v>1</v>
      </c>
      <c r="H7" s="58">
        <f t="shared" si="12"/>
        <v>45156</v>
      </c>
      <c r="I7" s="59">
        <v>0</v>
      </c>
      <c r="J7" s="60">
        <f t="shared" si="3"/>
        <v>0</v>
      </c>
      <c r="K7" s="6"/>
      <c r="L7" s="22" t="s">
        <v>56</v>
      </c>
      <c r="N7" s="67">
        <v>4</v>
      </c>
      <c r="O7" s="6"/>
      <c r="P7" s="56" t="s">
        <v>51</v>
      </c>
      <c r="Q7" s="46">
        <v>18</v>
      </c>
      <c r="R7" s="46">
        <v>12</v>
      </c>
      <c r="S7" s="63">
        <v>4</v>
      </c>
      <c r="T7" s="66">
        <v>6</v>
      </c>
      <c r="U7" s="49">
        <v>2</v>
      </c>
      <c r="V7" s="6"/>
      <c r="W7" s="6"/>
      <c r="X7" s="67">
        <v>4</v>
      </c>
      <c r="Y7" s="51"/>
      <c r="Z7" s="72" t="s">
        <v>14</v>
      </c>
      <c r="AA7" s="46">
        <f t="shared" si="0"/>
        <v>0</v>
      </c>
      <c r="AB7" s="46">
        <f t="shared" si="1"/>
        <v>0</v>
      </c>
      <c r="AC7" s="63"/>
      <c r="AD7" s="66"/>
      <c r="AE7" s="49"/>
      <c r="AF7" s="66"/>
      <c r="AG7" s="49"/>
      <c r="AH7" s="49">
        <f t="shared" si="2"/>
        <v>0</v>
      </c>
      <c r="AI7" s="6"/>
      <c r="BB7" s="6"/>
      <c r="BC7" s="53">
        <v>4</v>
      </c>
      <c r="BD7" s="54" t="s">
        <v>14</v>
      </c>
      <c r="BE7" s="54">
        <f t="shared" si="4"/>
        <v>0</v>
      </c>
      <c r="BF7" s="7">
        <f>IF((NOT(ISBLANK(AM9)))*AND(AM9=AK9),1,0)</f>
        <v>0</v>
      </c>
      <c r="BG7" s="55">
        <f t="shared" si="5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6"/>
        <v>0</v>
      </c>
      <c r="BN7" s="7">
        <f>IF((NOT(ISBLANK(AM11)))*AND(AM11=AK11),1,0)</f>
        <v>0</v>
      </c>
      <c r="BO7" s="55">
        <f t="shared" si="7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8"/>
        <v>0</v>
      </c>
      <c r="BV7" s="7">
        <f>IF((NOT(ISBLANK(AK10)))*AND(AK10=AM10),1,0)</f>
        <v>0</v>
      </c>
      <c r="BW7" s="55">
        <f t="shared" si="9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10"/>
        <v>0</v>
      </c>
      <c r="CD7" s="7">
        <f>IF((NOT(ISBLANK(AM9)))*AND(AM9=AK9),1,0)</f>
        <v>0</v>
      </c>
      <c r="CE7" s="55">
        <f t="shared" si="11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3">B7+1</f>
        <v>5</v>
      </c>
      <c r="C8" s="6"/>
      <c r="D8" s="57" t="s">
        <v>53</v>
      </c>
      <c r="E8" s="39">
        <v>0</v>
      </c>
      <c r="F8" s="7" t="s">
        <v>50</v>
      </c>
      <c r="G8" s="55">
        <v>3</v>
      </c>
      <c r="H8" s="58">
        <f t="shared" si="12"/>
        <v>45157</v>
      </c>
      <c r="I8" s="59">
        <v>0</v>
      </c>
      <c r="J8" s="60">
        <f t="shared" si="3"/>
        <v>0</v>
      </c>
      <c r="K8" s="6"/>
      <c r="L8" s="22" t="s">
        <v>57</v>
      </c>
      <c r="N8" s="67">
        <v>5</v>
      </c>
      <c r="O8" s="6"/>
      <c r="P8" s="56" t="s">
        <v>32</v>
      </c>
      <c r="Q8" s="46">
        <v>15</v>
      </c>
      <c r="R8" s="46">
        <v>12</v>
      </c>
      <c r="S8" s="63">
        <v>4</v>
      </c>
      <c r="T8" s="64">
        <v>3</v>
      </c>
      <c r="U8" s="49">
        <v>5</v>
      </c>
      <c r="V8" s="6"/>
      <c r="W8" s="6"/>
      <c r="X8" s="67">
        <v>5</v>
      </c>
      <c r="Y8" s="73"/>
      <c r="Z8" s="65" t="s">
        <v>51</v>
      </c>
      <c r="AA8" s="46">
        <f t="shared" si="0"/>
        <v>0</v>
      </c>
      <c r="AB8" s="46">
        <f t="shared" si="1"/>
        <v>0</v>
      </c>
      <c r="AC8" s="63"/>
      <c r="AD8" s="66"/>
      <c r="AE8" s="49"/>
      <c r="AF8" s="66"/>
      <c r="AG8" s="49"/>
      <c r="AH8" s="49">
        <f t="shared" si="2"/>
        <v>0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4"/>
        <v>0</v>
      </c>
      <c r="BF8" s="7">
        <f>IF((NOT(ISBLANK(AS9)))*AND(AS9=AQ9),1,0)</f>
        <v>0</v>
      </c>
      <c r="BG8" s="55">
        <f t="shared" si="5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6"/>
        <v>0</v>
      </c>
      <c r="BN8" s="7">
        <f>IF((NOT(ISBLANK(AS12)))*AND(AS12=AQ12),1,0)</f>
        <v>0</v>
      </c>
      <c r="BO8" s="55">
        <f t="shared" si="7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8"/>
        <v>0</v>
      </c>
      <c r="BV8" s="7">
        <f>IF((NOT(ISBLANK(AQ11)))*AND(AQ11=AS11),1,0)</f>
        <v>0</v>
      </c>
      <c r="BW8" s="55">
        <f t="shared" si="9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10"/>
        <v>0</v>
      </c>
      <c r="CD8" s="7">
        <f>IF((NOT(ISBLANK(AQ10)))*AND(AQ10=AS10),1,0)</f>
        <v>0</v>
      </c>
      <c r="CE8" s="55">
        <f t="shared" si="11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>
        <f t="shared" si="13"/>
        <v>6</v>
      </c>
      <c r="C9" s="6"/>
      <c r="D9" s="74" t="s">
        <v>49</v>
      </c>
      <c r="E9" s="39"/>
      <c r="F9" s="7" t="s">
        <v>50</v>
      </c>
      <c r="G9" s="55"/>
      <c r="H9" s="58">
        <f t="shared" si="12"/>
        <v>45158</v>
      </c>
      <c r="I9" s="59"/>
      <c r="J9" s="60">
        <f t="shared" si="3"/>
        <v>0</v>
      </c>
      <c r="K9" s="6"/>
      <c r="L9" s="22" t="s">
        <v>61</v>
      </c>
      <c r="N9" s="67">
        <v>6</v>
      </c>
      <c r="O9" s="6"/>
      <c r="P9" s="56" t="s">
        <v>53</v>
      </c>
      <c r="Q9" s="46">
        <v>13</v>
      </c>
      <c r="R9" s="46">
        <v>12</v>
      </c>
      <c r="S9" s="63">
        <v>3</v>
      </c>
      <c r="T9" s="66">
        <v>4</v>
      </c>
      <c r="U9" s="49">
        <v>5</v>
      </c>
      <c r="V9" s="6"/>
      <c r="W9" s="6"/>
      <c r="X9" s="67">
        <v>6</v>
      </c>
      <c r="Y9" s="73"/>
      <c r="Z9" s="65" t="s">
        <v>53</v>
      </c>
      <c r="AA9" s="46">
        <f t="shared" si="0"/>
        <v>0</v>
      </c>
      <c r="AB9" s="46">
        <f t="shared" si="1"/>
        <v>0</v>
      </c>
      <c r="AC9" s="63"/>
      <c r="AD9" s="66"/>
      <c r="AE9" s="49"/>
      <c r="AF9" s="66"/>
      <c r="AG9" s="49"/>
      <c r="AH9" s="49">
        <f t="shared" si="2"/>
        <v>0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4"/>
        <v>0</v>
      </c>
      <c r="BF9" s="7">
        <f>IF((NOT(ISBLANK(AW9)))*AND(AW9=AY9),1,0)</f>
        <v>0</v>
      </c>
      <c r="BG9" s="55">
        <f t="shared" si="5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6"/>
        <v>0</v>
      </c>
      <c r="BN9" s="7">
        <f>IF((NOT(ISBLANK(AW12)))*AND(AW12=AY12),1,0)</f>
        <v>0</v>
      </c>
      <c r="BO9" s="55">
        <f t="shared" si="7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8"/>
        <v>0</v>
      </c>
      <c r="BV9" s="7">
        <f>IF((NOT(ISBLANK(AY12)))*AND(AY12=AW12),1,0)</f>
        <v>0</v>
      </c>
      <c r="BW9" s="55">
        <f t="shared" si="9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10"/>
        <v>0</v>
      </c>
      <c r="CD9" s="7">
        <f>IF((NOT(ISBLANK(AW11)))*AND(AW11=AY11),1,0)</f>
        <v>0</v>
      </c>
      <c r="CE9" s="55">
        <f t="shared" si="11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f t="shared" si="13"/>
        <v>7</v>
      </c>
      <c r="C10" s="75"/>
      <c r="D10" s="57" t="s">
        <v>32</v>
      </c>
      <c r="E10" s="39">
        <v>0</v>
      </c>
      <c r="F10" s="30" t="s">
        <v>50</v>
      </c>
      <c r="G10" s="55">
        <v>0</v>
      </c>
      <c r="H10" s="58">
        <f t="shared" si="12"/>
        <v>45159</v>
      </c>
      <c r="I10" s="59">
        <v>0</v>
      </c>
      <c r="J10" s="60">
        <f t="shared" si="3"/>
        <v>0</v>
      </c>
      <c r="K10" s="6"/>
      <c r="L10" s="22" t="s">
        <v>62</v>
      </c>
      <c r="N10" s="76">
        <v>7</v>
      </c>
      <c r="O10" s="75"/>
      <c r="P10" s="77" t="s">
        <v>14</v>
      </c>
      <c r="Q10" s="78">
        <v>3</v>
      </c>
      <c r="R10" s="78">
        <v>12</v>
      </c>
      <c r="S10" s="79">
        <v>0</v>
      </c>
      <c r="T10" s="80">
        <v>3</v>
      </c>
      <c r="U10" s="81">
        <v>9</v>
      </c>
      <c r="V10" s="6"/>
      <c r="W10" s="6"/>
      <c r="X10" s="76">
        <v>7</v>
      </c>
      <c r="Y10" s="82"/>
      <c r="Z10" s="83" t="s">
        <v>52</v>
      </c>
      <c r="AA10" s="78">
        <f t="shared" si="0"/>
        <v>0</v>
      </c>
      <c r="AB10" s="78">
        <f t="shared" si="1"/>
        <v>0</v>
      </c>
      <c r="AC10" s="79"/>
      <c r="AD10" s="80"/>
      <c r="AE10" s="81"/>
      <c r="AF10" s="80"/>
      <c r="AG10" s="81"/>
      <c r="AH10" s="81">
        <f t="shared" si="2"/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4"/>
        <v>0</v>
      </c>
      <c r="BF10" s="69">
        <f>IF((NOT(ISBLANK(AM15)))*AND(AM15=AK15),1,0)</f>
        <v>0</v>
      </c>
      <c r="BG10" s="86">
        <f t="shared" si="5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6"/>
        <v>0</v>
      </c>
      <c r="BN10" s="69">
        <f>IF((NOT(ISBLANK(AM17)))*AND(AM17=AK17),1,0)</f>
        <v>0</v>
      </c>
      <c r="BO10" s="86">
        <f t="shared" si="7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8"/>
        <v>0</v>
      </c>
      <c r="BV10" s="69">
        <f>IF((NOT(ISBLANK(AK18)))*AND(AK18=AM18),1,0)</f>
        <v>0</v>
      </c>
      <c r="BW10" s="86">
        <f t="shared" si="9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10"/>
        <v>0</v>
      </c>
      <c r="CD10" s="69">
        <f>IF((NOT(ISBLANK(AM18)))*AND(AM18=AK18),1,0)</f>
        <v>0</v>
      </c>
      <c r="CE10" s="86">
        <f t="shared" si="11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3"/>
        <v>8</v>
      </c>
      <c r="C11" s="6"/>
      <c r="D11" s="38" t="s">
        <v>51</v>
      </c>
      <c r="E11" s="39">
        <v>0</v>
      </c>
      <c r="F11" s="7" t="s">
        <v>50</v>
      </c>
      <c r="G11" s="55">
        <v>1</v>
      </c>
      <c r="H11" s="58">
        <f t="shared" si="12"/>
        <v>45160</v>
      </c>
      <c r="I11" s="59">
        <v>0</v>
      </c>
      <c r="J11" s="60">
        <f t="shared" si="3"/>
        <v>0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0</v>
      </c>
      <c r="BH11" s="89">
        <f>SUM(BH4:BH10)</f>
        <v>0</v>
      </c>
      <c r="BI11" s="89">
        <f>SUM(BI4:BI10)</f>
        <v>0</v>
      </c>
      <c r="BJ11" s="6"/>
      <c r="BK11" s="88" t="s">
        <v>63</v>
      </c>
      <c r="BL11" s="89"/>
      <c r="BM11" s="89">
        <f>SUM(BM4:BM10)</f>
        <v>0</v>
      </c>
      <c r="BN11" s="89">
        <f>SUM(BN4:BN10)</f>
        <v>0</v>
      </c>
      <c r="BO11" s="89">
        <f>SUM(BO4:BO10)</f>
        <v>0</v>
      </c>
      <c r="BP11" s="89">
        <f>SUM(BP4:BP10)</f>
        <v>0</v>
      </c>
      <c r="BQ11" s="89">
        <f>SUM(BQ4:BQ10)</f>
        <v>0</v>
      </c>
      <c r="BR11" s="6"/>
      <c r="BS11" s="88" t="s">
        <v>63</v>
      </c>
      <c r="BT11" s="89"/>
      <c r="BU11" s="89">
        <f>SUM(BU4:BU10)</f>
        <v>0</v>
      </c>
      <c r="BV11" s="89">
        <f>SUM(BV4:BV10)</f>
        <v>0</v>
      </c>
      <c r="BW11" s="89">
        <f>SUM(BW4:BW10)</f>
        <v>0</v>
      </c>
      <c r="BX11" s="89">
        <f>SUM(BX4:BX10)</f>
        <v>0</v>
      </c>
      <c r="BY11" s="89">
        <f>SUM(BY4:BY10)</f>
        <v>0</v>
      </c>
      <c r="BZ11" s="6"/>
      <c r="CA11" s="88" t="s">
        <v>63</v>
      </c>
      <c r="CB11" s="89"/>
      <c r="CC11" s="89">
        <f>SUM(CC4:CC10)</f>
        <v>0</v>
      </c>
      <c r="CD11" s="89">
        <f>SUM(CD4:CD10)</f>
        <v>0</v>
      </c>
      <c r="CE11" s="89">
        <f>SUM(CE4:CE10)</f>
        <v>0</v>
      </c>
      <c r="CF11" s="89">
        <f>SUM(CF4:CF10)</f>
        <v>0</v>
      </c>
      <c r="CG11" s="89">
        <f>SUM(CG4:CG10)</f>
        <v>0</v>
      </c>
      <c r="CH11" s="6"/>
      <c r="CI11" s="6"/>
      <c r="CJ11" s="6"/>
    </row>
    <row r="12" spans="2:88" x14ac:dyDescent="0.25">
      <c r="B12" s="37">
        <f>B11+1</f>
        <v>9</v>
      </c>
      <c r="C12" s="6"/>
      <c r="D12" s="57" t="s">
        <v>52</v>
      </c>
      <c r="E12" s="39">
        <v>0</v>
      </c>
      <c r="F12" s="7" t="s">
        <v>50</v>
      </c>
      <c r="G12" s="55">
        <v>1</v>
      </c>
      <c r="H12" s="58">
        <f>H11+1</f>
        <v>45161</v>
      </c>
      <c r="I12" s="59">
        <v>0</v>
      </c>
      <c r="J12" s="60">
        <f t="shared" si="3"/>
        <v>0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10</v>
      </c>
      <c r="C13" s="6"/>
      <c r="D13" s="38" t="s">
        <v>31</v>
      </c>
      <c r="E13" s="39">
        <v>0</v>
      </c>
      <c r="F13" s="7" t="s">
        <v>50</v>
      </c>
      <c r="G13" s="55">
        <v>1</v>
      </c>
      <c r="H13" s="58">
        <f t="shared" ref="H13:H19" si="14">H12+1</f>
        <v>45162</v>
      </c>
      <c r="I13" s="59">
        <v>0</v>
      </c>
      <c r="J13" s="60">
        <f t="shared" si="3"/>
        <v>0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11</v>
      </c>
      <c r="C14" s="6"/>
      <c r="D14" s="38" t="s">
        <v>30</v>
      </c>
      <c r="E14" s="39">
        <v>0</v>
      </c>
      <c r="F14" s="7" t="s">
        <v>50</v>
      </c>
      <c r="G14" s="55">
        <v>1</v>
      </c>
      <c r="H14" s="58">
        <f t="shared" si="14"/>
        <v>45163</v>
      </c>
      <c r="I14" s="59">
        <v>0</v>
      </c>
      <c r="J14" s="60">
        <f t="shared" si="3"/>
        <v>0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:B17" si="15">B14+1</f>
        <v>12</v>
      </c>
      <c r="C15" s="6"/>
      <c r="D15" s="57" t="s">
        <v>53</v>
      </c>
      <c r="E15" s="39">
        <v>0</v>
      </c>
      <c r="F15" s="7" t="s">
        <v>50</v>
      </c>
      <c r="G15" s="55">
        <v>1</v>
      </c>
      <c r="H15" s="58">
        <f t="shared" si="14"/>
        <v>45164</v>
      </c>
      <c r="I15" s="59">
        <v>0</v>
      </c>
      <c r="J15" s="60">
        <f t="shared" si="3"/>
        <v>0</v>
      </c>
      <c r="K15" s="6"/>
      <c r="L15" s="93" t="s">
        <v>30</v>
      </c>
      <c r="M15" s="38">
        <f ca="1">RANDBETWEEN(1,99)</f>
        <v>15</v>
      </c>
      <c r="N15" s="22"/>
      <c r="O15" s="6"/>
      <c r="P15" s="36" t="s">
        <v>30</v>
      </c>
      <c r="Q15" s="46">
        <f t="shared" ref="Q15:Q21" si="16">S15*3+T15</f>
        <v>20</v>
      </c>
      <c r="R15" s="46">
        <f t="shared" ref="R15:R21" si="17">S15+T15+U15</f>
        <v>12</v>
      </c>
      <c r="S15" s="47">
        <v>5</v>
      </c>
      <c r="T15" s="48">
        <v>5</v>
      </c>
      <c r="U15" s="49">
        <v>2</v>
      </c>
      <c r="V15" s="49">
        <v>1</v>
      </c>
      <c r="W15" s="6"/>
      <c r="X15" s="22"/>
      <c r="Y15" s="22"/>
      <c r="Z15" s="36" t="s">
        <v>30</v>
      </c>
      <c r="AA15" s="46">
        <f t="shared" ref="AA15:AA22" si="18">AC15*3+AD15</f>
        <v>0</v>
      </c>
      <c r="AB15" s="46">
        <f t="shared" ref="AB15:AB22" si="19">AC15+AD15+AE15</f>
        <v>0</v>
      </c>
      <c r="AC15" s="47">
        <f t="shared" ref="AC15:AH22" si="20">AC26+AC38</f>
        <v>0</v>
      </c>
      <c r="AD15" s="48">
        <f t="shared" si="20"/>
        <v>0</v>
      </c>
      <c r="AE15" s="94">
        <f t="shared" si="20"/>
        <v>0</v>
      </c>
      <c r="AF15" s="47">
        <f t="shared" si="20"/>
        <v>0</v>
      </c>
      <c r="AG15" s="48">
        <f t="shared" si="20"/>
        <v>0</v>
      </c>
      <c r="AH15" s="95">
        <f t="shared" si="20"/>
        <v>0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>
        <f t="shared" si="15"/>
        <v>13</v>
      </c>
      <c r="C16" s="6"/>
      <c r="D16" s="74" t="s">
        <v>49</v>
      </c>
      <c r="E16" s="39"/>
      <c r="F16" s="7" t="s">
        <v>50</v>
      </c>
      <c r="G16" s="55"/>
      <c r="H16" s="58">
        <f t="shared" si="14"/>
        <v>45165</v>
      </c>
      <c r="I16" s="59"/>
      <c r="J16" s="60">
        <f t="shared" si="3"/>
        <v>0</v>
      </c>
      <c r="K16" s="6"/>
      <c r="L16" s="96" t="s">
        <v>31</v>
      </c>
      <c r="M16" s="38">
        <f t="shared" ref="M16:M21" ca="1" si="21">RANDBETWEEN(1,99)</f>
        <v>47</v>
      </c>
      <c r="N16" s="6"/>
      <c r="O16" s="6"/>
      <c r="P16" s="56" t="s">
        <v>31</v>
      </c>
      <c r="Q16" s="46">
        <f t="shared" si="16"/>
        <v>23</v>
      </c>
      <c r="R16" s="46">
        <f t="shared" si="17"/>
        <v>12</v>
      </c>
      <c r="S16" s="63">
        <v>7</v>
      </c>
      <c r="T16" s="66">
        <v>2</v>
      </c>
      <c r="U16" s="49">
        <v>3</v>
      </c>
      <c r="V16" s="49">
        <v>2</v>
      </c>
      <c r="W16" s="6"/>
      <c r="X16" s="6"/>
      <c r="Y16" s="6"/>
      <c r="Z16" s="56" t="s">
        <v>31</v>
      </c>
      <c r="AA16" s="46">
        <f t="shared" si="18"/>
        <v>0</v>
      </c>
      <c r="AB16" s="46">
        <f t="shared" si="19"/>
        <v>0</v>
      </c>
      <c r="AC16" s="63">
        <f t="shared" si="20"/>
        <v>0</v>
      </c>
      <c r="AD16" s="66">
        <f t="shared" si="20"/>
        <v>0</v>
      </c>
      <c r="AE16" s="49">
        <f t="shared" si="20"/>
        <v>0</v>
      </c>
      <c r="AF16" s="66">
        <f t="shared" si="20"/>
        <v>0</v>
      </c>
      <c r="AG16" s="49">
        <f t="shared" si="20"/>
        <v>0</v>
      </c>
      <c r="AH16" s="49">
        <f t="shared" si="20"/>
        <v>0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22">IF(BH16&gt;BI16,1,0)</f>
        <v>0</v>
      </c>
      <c r="BF16" s="7">
        <f>IF((NOT(ISBLANK(AK6)))*AND(AK6=AM6),1,0)</f>
        <v>0</v>
      </c>
      <c r="BG16" s="55">
        <f t="shared" ref="BG16:BG22" si="23">IF(BH16&lt;BI16,1,0)</f>
        <v>0</v>
      </c>
      <c r="BH16" s="54">
        <f>AK6</f>
        <v>0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4">IF(BP16&gt;BQ16,1,0)</f>
        <v>0</v>
      </c>
      <c r="BN16" s="7">
        <f>IF((NOT(ISBLANK(AK5)))*AND(AK5=AM5),1,0)</f>
        <v>0</v>
      </c>
      <c r="BO16" s="55">
        <f t="shared" ref="BO16:BO22" si="25">IF(BP16&lt;BQ16,1,0)</f>
        <v>0</v>
      </c>
      <c r="BP16" s="54">
        <f>AK5</f>
        <v>0</v>
      </c>
      <c r="BQ16" s="55">
        <f>AM5</f>
        <v>0</v>
      </c>
      <c r="BR16" s="6"/>
      <c r="BS16" s="53">
        <v>1</v>
      </c>
      <c r="BT16" s="54" t="s">
        <v>31</v>
      </c>
      <c r="BU16" s="54">
        <f t="shared" ref="BU16:BU22" si="26">IF(BX16&gt;BY16,1,0)</f>
        <v>0</v>
      </c>
      <c r="BV16" s="7">
        <f>IF((NOT(ISBLANK(AK4)))*AND(AK4=AM4),1,0)</f>
        <v>0</v>
      </c>
      <c r="BW16" s="55">
        <f t="shared" ref="BW16:BW22" si="27">IF(BX16&lt;BY16,1,0)</f>
        <v>0</v>
      </c>
      <c r="BX16" s="54">
        <f>AK4</f>
        <v>0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8">IF(CF16&gt;CG16,1,0)</f>
        <v>0</v>
      </c>
      <c r="CD16" s="7">
        <f>IF((NOT(ISBLANK(AK3)))*AND(AK3=AM3),1,0)</f>
        <v>0</v>
      </c>
      <c r="CE16" s="55">
        <f t="shared" ref="CE16:CE22" si="29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f t="shared" si="15"/>
        <v>14</v>
      </c>
      <c r="C17" s="75"/>
      <c r="D17" s="57" t="s">
        <v>32</v>
      </c>
      <c r="E17" s="98">
        <v>0</v>
      </c>
      <c r="F17" s="69" t="s">
        <v>50</v>
      </c>
      <c r="G17" s="86">
        <v>0</v>
      </c>
      <c r="H17" s="99">
        <f t="shared" si="14"/>
        <v>45166</v>
      </c>
      <c r="I17" s="100">
        <v>0</v>
      </c>
      <c r="J17" s="101">
        <f t="shared" si="3"/>
        <v>0</v>
      </c>
      <c r="K17" s="6"/>
      <c r="L17" s="96" t="s">
        <v>32</v>
      </c>
      <c r="M17" s="57">
        <f t="shared" ca="1" si="21"/>
        <v>28</v>
      </c>
      <c r="N17" s="6"/>
      <c r="O17" s="75"/>
      <c r="P17" s="56" t="s">
        <v>32</v>
      </c>
      <c r="Q17" s="46">
        <f t="shared" si="16"/>
        <v>15</v>
      </c>
      <c r="R17" s="46">
        <f t="shared" si="17"/>
        <v>12</v>
      </c>
      <c r="S17" s="63">
        <v>4</v>
      </c>
      <c r="T17" s="66">
        <v>3</v>
      </c>
      <c r="U17" s="49">
        <v>5</v>
      </c>
      <c r="V17" s="49">
        <v>3</v>
      </c>
      <c r="W17" s="6"/>
      <c r="X17" s="6"/>
      <c r="Y17" s="6"/>
      <c r="Z17" s="56" t="s">
        <v>32</v>
      </c>
      <c r="AA17" s="46">
        <f t="shared" si="18"/>
        <v>0</v>
      </c>
      <c r="AB17" s="46">
        <f t="shared" si="19"/>
        <v>0</v>
      </c>
      <c r="AC17" s="63">
        <f t="shared" si="20"/>
        <v>0</v>
      </c>
      <c r="AD17" s="66">
        <f t="shared" si="20"/>
        <v>0</v>
      </c>
      <c r="AE17" s="49">
        <f t="shared" si="20"/>
        <v>0</v>
      </c>
      <c r="AF17" s="66">
        <f t="shared" si="20"/>
        <v>0</v>
      </c>
      <c r="AG17" s="49">
        <f t="shared" si="20"/>
        <v>0</v>
      </c>
      <c r="AH17" s="49">
        <f t="shared" si="20"/>
        <v>0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22"/>
        <v>0</v>
      </c>
      <c r="BF17" s="7">
        <f>IF((NOT(ISBLANK(AQ6)))*AND(AQ6=AS6),1,0)</f>
        <v>0</v>
      </c>
      <c r="BG17" s="55">
        <f t="shared" si="23"/>
        <v>0</v>
      </c>
      <c r="BH17" s="54">
        <f>AQ6</f>
        <v>0</v>
      </c>
      <c r="BI17" s="55">
        <f>AS6</f>
        <v>0</v>
      </c>
      <c r="BJ17" s="6"/>
      <c r="BK17" s="53">
        <v>2</v>
      </c>
      <c r="BL17" s="54" t="s">
        <v>51</v>
      </c>
      <c r="BM17" s="54">
        <f t="shared" si="24"/>
        <v>0</v>
      </c>
      <c r="BN17" s="7">
        <f>IF((NOT(ISBLANK(AS6)))*AND(AS6=AQ6),1,0)</f>
        <v>0</v>
      </c>
      <c r="BO17" s="55">
        <f t="shared" si="25"/>
        <v>0</v>
      </c>
      <c r="BP17" s="54">
        <f>AS6</f>
        <v>0</v>
      </c>
      <c r="BQ17" s="55">
        <f>AQ6</f>
        <v>0</v>
      </c>
      <c r="BR17" s="6"/>
      <c r="BS17" s="53">
        <v>2</v>
      </c>
      <c r="BT17" s="54" t="s">
        <v>14</v>
      </c>
      <c r="BU17" s="54">
        <f t="shared" si="26"/>
        <v>0</v>
      </c>
      <c r="BV17" s="7">
        <f>IF((NOT(ISBLANK(AS5)))*AND(AS5=AQ5),1,0)</f>
        <v>0</v>
      </c>
      <c r="BW17" s="55">
        <f t="shared" si="27"/>
        <v>0</v>
      </c>
      <c r="BX17" s="54">
        <f>AS5</f>
        <v>0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8"/>
        <v>0</v>
      </c>
      <c r="CD17" s="7">
        <f>IF((NOT(ISBLANK(AQ4)))*AND(AQ4=AS4),1,0)</f>
        <v>0</v>
      </c>
      <c r="CE17" s="55">
        <f t="shared" si="29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4"/>
        <v>45167</v>
      </c>
      <c r="I18" s="108"/>
      <c r="J18" s="43">
        <f t="shared" si="3"/>
        <v>0</v>
      </c>
      <c r="K18" s="6"/>
      <c r="L18" s="96" t="s">
        <v>14</v>
      </c>
      <c r="M18" s="57"/>
      <c r="N18" s="6"/>
      <c r="O18" s="75"/>
      <c r="P18" s="109" t="s">
        <v>14</v>
      </c>
      <c r="Q18" s="46">
        <f t="shared" si="16"/>
        <v>3</v>
      </c>
      <c r="R18" s="46">
        <f t="shared" si="17"/>
        <v>12</v>
      </c>
      <c r="S18" s="63">
        <v>0</v>
      </c>
      <c r="T18" s="66">
        <v>3</v>
      </c>
      <c r="U18" s="49">
        <v>9</v>
      </c>
      <c r="V18" s="49">
        <v>4</v>
      </c>
      <c r="W18" s="6"/>
      <c r="X18" s="6"/>
      <c r="Y18" s="6"/>
      <c r="Z18" s="56" t="s">
        <v>14</v>
      </c>
      <c r="AA18" s="46">
        <f t="shared" si="18"/>
        <v>0</v>
      </c>
      <c r="AB18" s="46">
        <f t="shared" si="19"/>
        <v>0</v>
      </c>
      <c r="AC18" s="63">
        <f t="shared" si="20"/>
        <v>0</v>
      </c>
      <c r="AD18" s="66">
        <f t="shared" si="20"/>
        <v>0</v>
      </c>
      <c r="AE18" s="49">
        <f t="shared" si="20"/>
        <v>0</v>
      </c>
      <c r="AF18" s="66">
        <f t="shared" si="20"/>
        <v>0</v>
      </c>
      <c r="AG18" s="49">
        <f t="shared" si="20"/>
        <v>0</v>
      </c>
      <c r="AH18" s="49">
        <f t="shared" si="20"/>
        <v>0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22"/>
        <v>0</v>
      </c>
      <c r="BF18" s="7">
        <f>IF((NOT(ISBLANK(AY5)))*AND(AY5=AW5),1,0)</f>
        <v>0</v>
      </c>
      <c r="BG18" s="55">
        <f t="shared" si="23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4"/>
        <v>0</v>
      </c>
      <c r="BN18" s="7">
        <f>IF((NOT(ISBLANK(AY6)))*AND(AY6=AW6),1,0)</f>
        <v>0</v>
      </c>
      <c r="BO18" s="55">
        <f t="shared" si="25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6"/>
        <v>0</v>
      </c>
      <c r="BV18" s="7">
        <f>IF((NOT(ISBLANK(AW6)))*AND(AW6=AY6),1,0)</f>
        <v>0</v>
      </c>
      <c r="BW18" s="55">
        <f t="shared" si="27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8"/>
        <v>0</v>
      </c>
      <c r="CD18" s="7">
        <f>IF((NOT(ISBLANK(AW5)))*AND(AW5=AY5),1,0)</f>
        <v>0</v>
      </c>
      <c r="CE18" s="55">
        <f t="shared" si="29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4"/>
        <v>45168</v>
      </c>
      <c r="I19" s="100"/>
      <c r="J19" s="101">
        <f t="shared" si="3"/>
        <v>0</v>
      </c>
      <c r="K19" s="6"/>
      <c r="L19" s="96" t="s">
        <v>51</v>
      </c>
      <c r="M19" s="38">
        <f t="shared" ca="1" si="21"/>
        <v>16</v>
      </c>
      <c r="N19" s="6"/>
      <c r="O19" s="75"/>
      <c r="P19" s="56" t="s">
        <v>51</v>
      </c>
      <c r="Q19" s="46">
        <f t="shared" si="16"/>
        <v>18</v>
      </c>
      <c r="R19" s="46">
        <f t="shared" si="17"/>
        <v>12</v>
      </c>
      <c r="S19" s="63">
        <v>4</v>
      </c>
      <c r="T19" s="66">
        <v>6</v>
      </c>
      <c r="U19" s="49">
        <v>2</v>
      </c>
      <c r="V19" s="49">
        <v>5</v>
      </c>
      <c r="W19" s="6"/>
      <c r="X19" s="6"/>
      <c r="Y19" s="6"/>
      <c r="Z19" s="56" t="s">
        <v>51</v>
      </c>
      <c r="AA19" s="46">
        <f t="shared" si="18"/>
        <v>0</v>
      </c>
      <c r="AB19" s="46">
        <f t="shared" si="19"/>
        <v>0</v>
      </c>
      <c r="AC19" s="63">
        <f t="shared" si="20"/>
        <v>0</v>
      </c>
      <c r="AD19" s="66">
        <f t="shared" si="20"/>
        <v>0</v>
      </c>
      <c r="AE19" s="49">
        <f t="shared" si="20"/>
        <v>0</v>
      </c>
      <c r="AF19" s="66">
        <f t="shared" si="20"/>
        <v>0</v>
      </c>
      <c r="AG19" s="49">
        <f t="shared" si="20"/>
        <v>0</v>
      </c>
      <c r="AH19" s="49">
        <f t="shared" si="20"/>
        <v>0</v>
      </c>
      <c r="AI19" s="6"/>
      <c r="AO19" s="6"/>
      <c r="BB19" s="6"/>
      <c r="BC19" s="53">
        <v>4</v>
      </c>
      <c r="BD19" s="54" t="s">
        <v>32</v>
      </c>
      <c r="BE19" s="54">
        <f t="shared" si="22"/>
        <v>0</v>
      </c>
      <c r="BF19" s="7">
        <f>IF((NOT(ISBLANK(AM10)))*AND(AM10=AK10),1,0)</f>
        <v>0</v>
      </c>
      <c r="BG19" s="55">
        <f t="shared" si="23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4"/>
        <v>0</v>
      </c>
      <c r="BN19" s="7">
        <f>IF((NOT(ISBLANK(AK11)))*AND(AK11=AM11),1,0)</f>
        <v>0</v>
      </c>
      <c r="BO19" s="55">
        <f t="shared" si="25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6"/>
        <v>0</v>
      </c>
      <c r="BV19" s="7">
        <f>IF((NOT(ISBLANK(AK12)))*AND(AK12=AM12),1,0)</f>
        <v>0</v>
      </c>
      <c r="BW19" s="55">
        <f t="shared" si="27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8"/>
        <v>0</v>
      </c>
      <c r="CD19" s="7">
        <f>IF((NOT(ISBLANK(AM12)))*AND(AM12=AK12),1,0)</f>
        <v>0</v>
      </c>
      <c r="CE19" s="55">
        <f t="shared" si="29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0</v>
      </c>
      <c r="F20" s="6"/>
      <c r="G20" s="110">
        <f>SUM(G4:G19)</f>
        <v>14</v>
      </c>
      <c r="H20" s="7"/>
      <c r="I20" s="110">
        <f>SUM(I4:I19)</f>
        <v>0</v>
      </c>
      <c r="J20" s="7"/>
      <c r="K20" s="6"/>
      <c r="L20" s="96" t="s">
        <v>53</v>
      </c>
      <c r="M20" s="57">
        <f t="shared" ca="1" si="21"/>
        <v>66</v>
      </c>
      <c r="N20" s="6"/>
      <c r="O20" s="6"/>
      <c r="P20" s="56" t="s">
        <v>53</v>
      </c>
      <c r="Q20" s="46">
        <f t="shared" si="16"/>
        <v>13</v>
      </c>
      <c r="R20" s="46">
        <f t="shared" si="17"/>
        <v>12</v>
      </c>
      <c r="S20" s="63">
        <v>3</v>
      </c>
      <c r="T20" s="66">
        <v>4</v>
      </c>
      <c r="U20" s="49">
        <v>5</v>
      </c>
      <c r="V20" s="49">
        <v>6</v>
      </c>
      <c r="W20" s="6"/>
      <c r="X20" s="6"/>
      <c r="Y20" s="6"/>
      <c r="Z20" s="56" t="s">
        <v>53</v>
      </c>
      <c r="AA20" s="46">
        <f t="shared" si="18"/>
        <v>0</v>
      </c>
      <c r="AB20" s="46">
        <f t="shared" si="19"/>
        <v>0</v>
      </c>
      <c r="AC20" s="63">
        <f t="shared" si="20"/>
        <v>0</v>
      </c>
      <c r="AD20" s="66">
        <f t="shared" si="20"/>
        <v>0</v>
      </c>
      <c r="AE20" s="49">
        <f t="shared" si="20"/>
        <v>0</v>
      </c>
      <c r="AF20" s="66">
        <f t="shared" si="20"/>
        <v>0</v>
      </c>
      <c r="AG20" s="49">
        <f t="shared" si="20"/>
        <v>0</v>
      </c>
      <c r="AH20" s="49">
        <f t="shared" si="20"/>
        <v>0</v>
      </c>
      <c r="AI20" s="6"/>
      <c r="AO20" s="7"/>
      <c r="BB20" s="6"/>
      <c r="BC20" s="53">
        <v>5</v>
      </c>
      <c r="BD20" s="54" t="s">
        <v>30</v>
      </c>
      <c r="BE20" s="54">
        <f t="shared" si="22"/>
        <v>0</v>
      </c>
      <c r="BF20" s="7">
        <f>IF((NOT(ISBLANK(AQ9)))*AND(AQ9=AS9),1,0)</f>
        <v>0</v>
      </c>
      <c r="BG20" s="55">
        <f t="shared" si="23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4"/>
        <v>0</v>
      </c>
      <c r="BN20" s="7">
        <f>IF((NOT(ISBLANK(AS10)))*AND(AS10=AQ10),1,0)</f>
        <v>0</v>
      </c>
      <c r="BO20" s="55">
        <f t="shared" si="25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6"/>
        <v>0</v>
      </c>
      <c r="BV20" s="7">
        <f>IF((NOT(ISBLANK(AS11)))*AND(AS11=AQ11),1,0)</f>
        <v>0</v>
      </c>
      <c r="BW20" s="55">
        <f t="shared" si="27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8"/>
        <v>0</v>
      </c>
      <c r="CD20" s="7">
        <f>IF((NOT(ISBLANK(AQ12)))*AND(AQ12=AS12),1,0)</f>
        <v>0</v>
      </c>
      <c r="CE20" s="55">
        <f t="shared" si="29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52</v>
      </c>
      <c r="M21" s="57">
        <f t="shared" ca="1" si="21"/>
        <v>68</v>
      </c>
      <c r="N21" s="6"/>
      <c r="O21" s="6"/>
      <c r="P21" s="87" t="s">
        <v>52</v>
      </c>
      <c r="Q21" s="78">
        <f t="shared" si="16"/>
        <v>27</v>
      </c>
      <c r="R21" s="78">
        <f t="shared" si="17"/>
        <v>12</v>
      </c>
      <c r="S21" s="79">
        <v>8</v>
      </c>
      <c r="T21" s="80">
        <v>3</v>
      </c>
      <c r="U21" s="81">
        <v>1</v>
      </c>
      <c r="V21" s="81">
        <v>7</v>
      </c>
      <c r="W21" s="6"/>
      <c r="X21" s="6"/>
      <c r="Y21" s="6"/>
      <c r="Z21" s="87" t="s">
        <v>52</v>
      </c>
      <c r="AA21" s="78">
        <f t="shared" si="18"/>
        <v>0</v>
      </c>
      <c r="AB21" s="78">
        <f t="shared" si="19"/>
        <v>0</v>
      </c>
      <c r="AC21" s="79">
        <f t="shared" si="20"/>
        <v>0</v>
      </c>
      <c r="AD21" s="80">
        <f t="shared" si="20"/>
        <v>0</v>
      </c>
      <c r="AE21" s="81">
        <f t="shared" si="20"/>
        <v>0</v>
      </c>
      <c r="AF21" s="80">
        <f t="shared" si="20"/>
        <v>0</v>
      </c>
      <c r="AG21" s="81">
        <f t="shared" si="20"/>
        <v>0</v>
      </c>
      <c r="AH21" s="81">
        <f t="shared" si="20"/>
        <v>0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22"/>
        <v>0</v>
      </c>
      <c r="BF21" s="7">
        <f>IF((NOT(ISBLANK(AY10)))*AND(AY10=AW10),1,0)</f>
        <v>0</v>
      </c>
      <c r="BG21" s="55">
        <f t="shared" si="23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4"/>
        <v>0</v>
      </c>
      <c r="BN21" s="7">
        <f>IF((NOT(ISBLANK(AY9)))*AND(AY9=AW9),1,0)</f>
        <v>0</v>
      </c>
      <c r="BO21" s="55">
        <f t="shared" si="25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6"/>
        <v>0</v>
      </c>
      <c r="BV21" s="7">
        <f>IF((NOT(ISBLANK(AW10)))*AND(AW10=AY10),1,0)</f>
        <v>0</v>
      </c>
      <c r="BW21" s="55">
        <f t="shared" si="27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8"/>
        <v>0</v>
      </c>
      <c r="CD21" s="7">
        <f>IF((NOT(ISBLANK(AY11)))*AND(AY11=AW11),1,0)</f>
        <v>0</v>
      </c>
      <c r="CE21" s="55">
        <f t="shared" si="29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L22" s="1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8"/>
        <v>0</v>
      </c>
      <c r="AB22" s="78">
        <f t="shared" si="19"/>
        <v>0</v>
      </c>
      <c r="AC22" s="79">
        <f t="shared" si="20"/>
        <v>0</v>
      </c>
      <c r="AD22" s="80">
        <f t="shared" si="20"/>
        <v>0</v>
      </c>
      <c r="AE22" s="81">
        <f t="shared" si="20"/>
        <v>0</v>
      </c>
      <c r="AF22" s="80">
        <f t="shared" si="20"/>
        <v>0</v>
      </c>
      <c r="AG22" s="81">
        <f t="shared" si="20"/>
        <v>0</v>
      </c>
      <c r="AH22" s="81">
        <f t="shared" si="20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22"/>
        <v>0</v>
      </c>
      <c r="BF22" s="69">
        <f>IF((NOT(ISBLANK(AK17)))*AND(AK17=AM17),1,0)</f>
        <v>0</v>
      </c>
      <c r="BG22" s="86">
        <f t="shared" si="23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4"/>
        <v>0</v>
      </c>
      <c r="BN22" s="69">
        <f>IF((NOT(ISBLANK(AK16)))*AND(AK16=AM16),1,0)</f>
        <v>0</v>
      </c>
      <c r="BO22" s="86">
        <f t="shared" si="25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6"/>
        <v>0</v>
      </c>
      <c r="BV22" s="69">
        <f>IF((NOT(ISBLANK(AK15)))*AND(AK15=AM15),1,0)</f>
        <v>0</v>
      </c>
      <c r="BW22" s="86">
        <f t="shared" si="27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8"/>
        <v>0</v>
      </c>
      <c r="CD22" s="69">
        <f>IF((NOT(ISBLANK(AM16)))*AND(AM16=AK16),1,0)</f>
        <v>0</v>
      </c>
      <c r="CE22" s="86">
        <f t="shared" si="29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0</v>
      </c>
      <c r="BF23" s="89">
        <f>SUM(BF16:BF22)</f>
        <v>0</v>
      </c>
      <c r="BG23" s="89">
        <f>SUM(BG16:BG22)</f>
        <v>0</v>
      </c>
      <c r="BH23" s="89">
        <f>SUM(BH16:BH22)</f>
        <v>0</v>
      </c>
      <c r="BI23" s="89">
        <f>SUM(BI16:BI22)</f>
        <v>0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0</v>
      </c>
      <c r="BO23" s="89">
        <f>SUM(BO16:BO22)</f>
        <v>0</v>
      </c>
      <c r="BP23" s="89">
        <f>SUM(BP16:BP22)</f>
        <v>0</v>
      </c>
      <c r="BQ23" s="89">
        <f>SUM(BQ16:BQ22)</f>
        <v>0</v>
      </c>
      <c r="BR23" s="6"/>
      <c r="BS23" s="88" t="s">
        <v>63</v>
      </c>
      <c r="BT23" s="89"/>
      <c r="BU23" s="89">
        <f>SUM(BU16:BU22)</f>
        <v>0</v>
      </c>
      <c r="BV23" s="89">
        <f>SUM(BV16:BV22)</f>
        <v>0</v>
      </c>
      <c r="BW23" s="89">
        <f>SUM(BW16:BW22)</f>
        <v>0</v>
      </c>
      <c r="BX23" s="89">
        <f>SUM(BX16:BX22)</f>
        <v>0</v>
      </c>
      <c r="BY23" s="89">
        <f>SUM(BY16:BY22)</f>
        <v>0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30">AC26*3+AD26</f>
        <v>0</v>
      </c>
      <c r="AB26" s="46">
        <f t="shared" ref="AB26:AB33" si="31">AC26+AD26+AE26</f>
        <v>0</v>
      </c>
      <c r="AC26" s="47">
        <f>BE11</f>
        <v>0</v>
      </c>
      <c r="AD26" s="48">
        <f>BF11</f>
        <v>0</v>
      </c>
      <c r="AE26" s="49">
        <f>BG11</f>
        <v>0</v>
      </c>
      <c r="AF26" s="48">
        <f>BH11</f>
        <v>0</v>
      </c>
      <c r="AG26" s="49">
        <f>BI11</f>
        <v>0</v>
      </c>
      <c r="AH26" s="49">
        <f t="shared" ref="AH26:AH33" si="32">AF26-AG26</f>
        <v>0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30"/>
        <v>0</v>
      </c>
      <c r="AB27" s="46">
        <f t="shared" si="31"/>
        <v>0</v>
      </c>
      <c r="AC27" s="63">
        <f>BM12</f>
        <v>0</v>
      </c>
      <c r="AD27" s="66">
        <f>BN12</f>
        <v>0</v>
      </c>
      <c r="AE27" s="49">
        <f>BO12</f>
        <v>0</v>
      </c>
      <c r="AF27" s="66">
        <f>BP12</f>
        <v>0</v>
      </c>
      <c r="AG27" s="49">
        <f>BQ12</f>
        <v>0</v>
      </c>
      <c r="AH27" s="49">
        <f t="shared" si="32"/>
        <v>0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3">IF(BH27&gt;BI27,1,0)</f>
        <v>0</v>
      </c>
      <c r="BF27" s="7">
        <f>IF((NOT(ISBLANK(AK26)))*AND(AK26=AM26),1,0)</f>
        <v>0</v>
      </c>
      <c r="BG27" s="55">
        <f t="shared" ref="BG27:BG33" si="34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30"/>
        <v>0</v>
      </c>
      <c r="AB28" s="46">
        <f t="shared" si="31"/>
        <v>0</v>
      </c>
      <c r="AC28" s="63">
        <f>BU12</f>
        <v>0</v>
      </c>
      <c r="AD28" s="66">
        <f>BV12</f>
        <v>0</v>
      </c>
      <c r="AE28" s="49">
        <f>BW12</f>
        <v>0</v>
      </c>
      <c r="AF28" s="66">
        <f>BX12</f>
        <v>0</v>
      </c>
      <c r="AG28" s="49">
        <f>BY12</f>
        <v>0</v>
      </c>
      <c r="AH28" s="49">
        <f t="shared" si="32"/>
        <v>0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3"/>
        <v>0</v>
      </c>
      <c r="BF28" s="7">
        <f>IF((NOT(ISBLANK(AS26)))*AND(AS26=AQ26),1,0)</f>
        <v>0</v>
      </c>
      <c r="BG28" s="55">
        <f t="shared" si="34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30"/>
        <v>0</v>
      </c>
      <c r="AB29" s="46">
        <f t="shared" si="31"/>
        <v>0</v>
      </c>
      <c r="AC29" s="63">
        <f>CC12</f>
        <v>0</v>
      </c>
      <c r="AD29" s="66">
        <f>CD12</f>
        <v>0</v>
      </c>
      <c r="AE29" s="49">
        <f>CE12</f>
        <v>0</v>
      </c>
      <c r="AF29" s="66">
        <f>CF12</f>
        <v>0</v>
      </c>
      <c r="AG29" s="49">
        <f>CG12</f>
        <v>0</v>
      </c>
      <c r="AH29" s="49">
        <f t="shared" si="32"/>
        <v>0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1">BC28+1</f>
        <v>10</v>
      </c>
      <c r="BD29" s="54" t="s">
        <v>32</v>
      </c>
      <c r="BE29" s="54">
        <f t="shared" si="33"/>
        <v>0</v>
      </c>
      <c r="BF29" s="7">
        <f>IF((NOT(ISBLANK(AW26)))*AND(AW26=AY26),1,0)</f>
        <v>0</v>
      </c>
      <c r="BG29" s="55">
        <f t="shared" si="34"/>
        <v>0</v>
      </c>
      <c r="BH29" s="54">
        <f>AW26</f>
        <v>0</v>
      </c>
      <c r="BI29" s="55">
        <f>AY26</f>
        <v>0</v>
      </c>
      <c r="BJ29" s="6"/>
      <c r="BK29" s="53">
        <f t="shared" ref="BK29:BK33" si="42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3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4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30"/>
        <v>0</v>
      </c>
      <c r="AB30" s="46">
        <f t="shared" si="31"/>
        <v>0</v>
      </c>
      <c r="AC30" s="63">
        <f>BE23</f>
        <v>0</v>
      </c>
      <c r="AD30" s="66">
        <f>BF23</f>
        <v>0</v>
      </c>
      <c r="AE30" s="49">
        <f>BG23</f>
        <v>0</v>
      </c>
      <c r="AF30" s="66">
        <f>BH23</f>
        <v>0</v>
      </c>
      <c r="AG30" s="49">
        <f>BI23</f>
        <v>0</v>
      </c>
      <c r="AH30" s="49">
        <f t="shared" si="32"/>
        <v>0</v>
      </c>
      <c r="AI30" s="6"/>
      <c r="BB30" s="6"/>
      <c r="BC30" s="53">
        <f t="shared" si="41"/>
        <v>11</v>
      </c>
      <c r="BD30" s="54" t="s">
        <v>14</v>
      </c>
      <c r="BE30" s="54">
        <f t="shared" si="33"/>
        <v>0</v>
      </c>
      <c r="BF30" s="7">
        <f>IF((NOT(ISBLANK(AK32)))*AND(AK32=AM32),1,0)</f>
        <v>0</v>
      </c>
      <c r="BG30" s="55">
        <f t="shared" si="34"/>
        <v>0</v>
      </c>
      <c r="BH30" s="54">
        <f>AK32</f>
        <v>0</v>
      </c>
      <c r="BI30" s="55">
        <f>AM32</f>
        <v>0</v>
      </c>
      <c r="BJ30" s="6"/>
      <c r="BK30" s="53">
        <f t="shared" si="42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3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4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30"/>
        <v>0</v>
      </c>
      <c r="AB31" s="46">
        <f t="shared" si="31"/>
        <v>0</v>
      </c>
      <c r="AC31" s="63">
        <f>BM23</f>
        <v>0</v>
      </c>
      <c r="AD31" s="66">
        <f>BN23</f>
        <v>0</v>
      </c>
      <c r="AE31" s="49">
        <f>BO23</f>
        <v>0</v>
      </c>
      <c r="AF31" s="66">
        <f>BP23</f>
        <v>0</v>
      </c>
      <c r="AG31" s="49">
        <f>BQ23</f>
        <v>0</v>
      </c>
      <c r="AH31" s="49">
        <f t="shared" si="32"/>
        <v>0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1"/>
        <v>12</v>
      </c>
      <c r="BD31" s="54" t="s">
        <v>51</v>
      </c>
      <c r="BE31" s="54">
        <f t="shared" si="33"/>
        <v>0</v>
      </c>
      <c r="BF31" s="7">
        <f>IF((NOT(ISBLANK(AQ32)))*AND(AQ32=AS32),1,0)</f>
        <v>0</v>
      </c>
      <c r="BG31" s="55">
        <f t="shared" si="34"/>
        <v>0</v>
      </c>
      <c r="BH31" s="54">
        <f>AQ32</f>
        <v>0</v>
      </c>
      <c r="BI31" s="55">
        <f>AS32</f>
        <v>0</v>
      </c>
      <c r="BJ31" s="6"/>
      <c r="BK31" s="53">
        <f t="shared" si="42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3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4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30"/>
        <v>0</v>
      </c>
      <c r="AB32" s="78">
        <f t="shared" si="31"/>
        <v>0</v>
      </c>
      <c r="AC32" s="79">
        <f>BU23</f>
        <v>0</v>
      </c>
      <c r="AD32" s="80">
        <f>BV23</f>
        <v>0</v>
      </c>
      <c r="AE32" s="81">
        <f>BW23</f>
        <v>0</v>
      </c>
      <c r="AF32" s="80">
        <f>BX23</f>
        <v>0</v>
      </c>
      <c r="AG32" s="81">
        <f>BY23</f>
        <v>0</v>
      </c>
      <c r="AH32" s="81">
        <f t="shared" si="32"/>
        <v>0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1"/>
        <v>13</v>
      </c>
      <c r="BD32" s="54" t="s">
        <v>53</v>
      </c>
      <c r="BE32" s="54">
        <f t="shared" si="33"/>
        <v>0</v>
      </c>
      <c r="BF32" s="7">
        <f>IF((NOT(ISBLANK(AY32)))*AND(AY32=AW32),1,0)</f>
        <v>0</v>
      </c>
      <c r="BG32" s="55">
        <f t="shared" si="34"/>
        <v>0</v>
      </c>
      <c r="BH32" s="54">
        <f>AY32</f>
        <v>0</v>
      </c>
      <c r="BI32" s="55">
        <f>AW32</f>
        <v>0</v>
      </c>
      <c r="BJ32" s="6"/>
      <c r="BK32" s="53">
        <f t="shared" si="42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3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4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30"/>
        <v>0</v>
      </c>
      <c r="AB33" s="78">
        <f t="shared" si="31"/>
        <v>0</v>
      </c>
      <c r="AC33" s="79">
        <f>CC23</f>
        <v>0</v>
      </c>
      <c r="AD33" s="80">
        <f>CD23</f>
        <v>0</v>
      </c>
      <c r="AE33" s="81">
        <f>CE23</f>
        <v>0</v>
      </c>
      <c r="AF33" s="80">
        <f>CF23</f>
        <v>0</v>
      </c>
      <c r="AG33" s="81">
        <f>CG23</f>
        <v>0</v>
      </c>
      <c r="AH33" s="81">
        <f t="shared" si="32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1"/>
        <v>14</v>
      </c>
      <c r="BD33" s="85" t="s">
        <v>52</v>
      </c>
      <c r="BE33" s="85">
        <f t="shared" si="33"/>
        <v>0</v>
      </c>
      <c r="BF33" s="69">
        <f>IF((NOT(ISBLANK(AK38)))*AND(AK38=AM38),1,0)</f>
        <v>0</v>
      </c>
      <c r="BG33" s="86">
        <f t="shared" si="34"/>
        <v>0</v>
      </c>
      <c r="BH33" s="85">
        <f>AK38</f>
        <v>0</v>
      </c>
      <c r="BI33" s="86">
        <f>AM38</f>
        <v>0</v>
      </c>
      <c r="BJ33" s="6"/>
      <c r="BK33" s="84">
        <f t="shared" si="42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3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4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45">AC38*3+AD38</f>
        <v>0</v>
      </c>
      <c r="AB38" s="46">
        <f t="shared" ref="AB38:AB45" si="46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47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45"/>
        <v>0</v>
      </c>
      <c r="AB39" s="46">
        <f t="shared" si="46"/>
        <v>0</v>
      </c>
      <c r="AC39" s="63">
        <f>BM35</f>
        <v>0</v>
      </c>
      <c r="AD39" s="66">
        <f>BN35</f>
        <v>0</v>
      </c>
      <c r="AE39" s="49">
        <f>BO35</f>
        <v>0</v>
      </c>
      <c r="AF39" s="66">
        <f>BP35</f>
        <v>0</v>
      </c>
      <c r="AG39" s="49">
        <f>BQ35</f>
        <v>0</v>
      </c>
      <c r="AH39" s="49">
        <f t="shared" si="47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48">IF(BH39&gt;BI39,1,0)</f>
        <v>0</v>
      </c>
      <c r="BF39" s="7">
        <f>IF((NOT(ISBLANK(AM29)))*AND(AM29=AK29),1,0)</f>
        <v>0</v>
      </c>
      <c r="BG39" s="55">
        <f t="shared" ref="BG39:BG45" si="49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0">IF(BP39&gt;BQ39,1,0)</f>
        <v>0</v>
      </c>
      <c r="BN39" s="7">
        <f>IF((NOT(ISBLANK(AM28)))*AND(AM28=AK28),1,0)</f>
        <v>0</v>
      </c>
      <c r="BO39" s="55">
        <f t="shared" ref="BO39:BO45" si="51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2">IF(BX39&gt;BY39,1,0)</f>
        <v>0</v>
      </c>
      <c r="BV39" s="7">
        <f>IF((NOT(ISBLANK(AM27)))*AND(AM27=AK27),1,0)</f>
        <v>0</v>
      </c>
      <c r="BW39" s="55">
        <f t="shared" ref="BW39:BW45" si="53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54">IF(CF39&gt;CG39,1,0)</f>
        <v>0</v>
      </c>
      <c r="CD39" s="7">
        <f>IF((NOT(ISBLANK(AM26)))*AND(AM26=AK26),1,0)</f>
        <v>0</v>
      </c>
      <c r="CE39" s="55">
        <f t="shared" ref="CE39:CE45" si="55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45"/>
        <v>0</v>
      </c>
      <c r="AB40" s="46">
        <f t="shared" si="46"/>
        <v>0</v>
      </c>
      <c r="AC40" s="63">
        <f>BU35</f>
        <v>0</v>
      </c>
      <c r="AD40" s="66">
        <f>BV35</f>
        <v>0</v>
      </c>
      <c r="AE40" s="49">
        <f>BW35</f>
        <v>0</v>
      </c>
      <c r="AF40" s="66">
        <f>BX35</f>
        <v>0</v>
      </c>
      <c r="AG40" s="49">
        <f>BY35</f>
        <v>0</v>
      </c>
      <c r="AH40" s="49">
        <f t="shared" si="47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48"/>
        <v>0</v>
      </c>
      <c r="BF40" s="7">
        <f>IF((NOT(ISBLANK(AS29)))*AND(AS29=AQ29),1,0)</f>
        <v>0</v>
      </c>
      <c r="BG40" s="55">
        <f t="shared" si="49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0"/>
        <v>0</v>
      </c>
      <c r="BN40" s="7">
        <f>IF((NOT(ISBLANK(AQ29)))*AND(AQ29=AS29),1,0)</f>
        <v>0</v>
      </c>
      <c r="BO40" s="55">
        <f t="shared" si="51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2"/>
        <v>0</v>
      </c>
      <c r="BV40" s="7">
        <f>IF((NOT(ISBLANK(AQ28)))*AND(AQ28=AS28),1,0)</f>
        <v>0</v>
      </c>
      <c r="BW40" s="55">
        <f t="shared" si="53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54"/>
        <v>0</v>
      </c>
      <c r="CD40" s="7">
        <f>IF((NOT(ISBLANK(AS27)))*AND(AS27=AQ27),1,0)</f>
        <v>0</v>
      </c>
      <c r="CE40" s="55">
        <f t="shared" si="55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45"/>
        <v>0</v>
      </c>
      <c r="AB41" s="46">
        <f t="shared" si="46"/>
        <v>0</v>
      </c>
      <c r="AC41" s="63">
        <f>CC35</f>
        <v>0</v>
      </c>
      <c r="AD41" s="66">
        <f>CD35</f>
        <v>0</v>
      </c>
      <c r="AE41" s="49">
        <f>CE35</f>
        <v>0</v>
      </c>
      <c r="AF41" s="66">
        <f>CF35</f>
        <v>0</v>
      </c>
      <c r="AG41" s="49">
        <f>CG35</f>
        <v>0</v>
      </c>
      <c r="AH41" s="49">
        <f t="shared" si="47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56">BC40+1</f>
        <v>10</v>
      </c>
      <c r="BD41" s="54" t="s">
        <v>49</v>
      </c>
      <c r="BE41" s="54">
        <f t="shared" si="48"/>
        <v>0</v>
      </c>
      <c r="BF41" s="7">
        <f>IF((NOT(ISBLANK(AW28)))*AND(AW28=AY28),1,0)</f>
        <v>0</v>
      </c>
      <c r="BG41" s="55">
        <f t="shared" si="49"/>
        <v>0</v>
      </c>
      <c r="BH41" s="54">
        <f>AW28</f>
        <v>0</v>
      </c>
      <c r="BI41" s="55">
        <f>AY28</f>
        <v>0</v>
      </c>
      <c r="BJ41" s="6"/>
      <c r="BK41" s="53">
        <f t="shared" ref="BK41:BK45" si="57">BK40+1</f>
        <v>10</v>
      </c>
      <c r="BL41" s="54" t="s">
        <v>52</v>
      </c>
      <c r="BM41" s="54">
        <f t="shared" si="50"/>
        <v>0</v>
      </c>
      <c r="BN41" s="7">
        <f>IF((NOT(ISBLANK(AW29)))*AND(AW29=AY29),1,0)</f>
        <v>0</v>
      </c>
      <c r="BO41" s="55">
        <f t="shared" si="51"/>
        <v>0</v>
      </c>
      <c r="BP41" s="54">
        <f>AW29</f>
        <v>0</v>
      </c>
      <c r="BQ41" s="55">
        <f>AY29</f>
        <v>0</v>
      </c>
      <c r="BR41" s="6"/>
      <c r="BS41" s="53">
        <f t="shared" ref="BS41:BS45" si="58">BS40+1</f>
        <v>10</v>
      </c>
      <c r="BT41" s="54" t="s">
        <v>53</v>
      </c>
      <c r="BU41" s="54">
        <f t="shared" si="52"/>
        <v>0</v>
      </c>
      <c r="BV41" s="7">
        <f>IF((NOT(ISBLANK(AY29)))*AND(AY29=AW29),1,0)</f>
        <v>0</v>
      </c>
      <c r="BW41" s="55">
        <f t="shared" si="53"/>
        <v>0</v>
      </c>
      <c r="BX41" s="54">
        <f>AY29</f>
        <v>0</v>
      </c>
      <c r="BY41" s="55">
        <f>AW29</f>
        <v>0</v>
      </c>
      <c r="BZ41" s="6"/>
      <c r="CA41" s="53">
        <f t="shared" ref="CA41:CA45" si="59">CA40+1</f>
        <v>10</v>
      </c>
      <c r="CB41" s="54" t="s">
        <v>51</v>
      </c>
      <c r="CC41" s="54">
        <f t="shared" si="54"/>
        <v>0</v>
      </c>
      <c r="CD41" s="7">
        <f>IF((NOT(ISBLANK(AY28)))*AND(AY28=AW28),1,0)</f>
        <v>0</v>
      </c>
      <c r="CE41" s="55">
        <f t="shared" si="55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45"/>
        <v>0</v>
      </c>
      <c r="AB42" s="46">
        <f t="shared" si="46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47"/>
        <v>0</v>
      </c>
      <c r="AI42" s="6"/>
      <c r="AO42" s="6"/>
      <c r="BB42" s="6"/>
      <c r="BC42" s="53">
        <f t="shared" si="56"/>
        <v>11</v>
      </c>
      <c r="BD42" s="54" t="s">
        <v>32</v>
      </c>
      <c r="BE42" s="54">
        <f t="shared" si="48"/>
        <v>0</v>
      </c>
      <c r="BF42" s="7">
        <f>IF((NOT(ISBLANK(AK33)))*AND(AK33=AM33),1,0)</f>
        <v>0</v>
      </c>
      <c r="BG42" s="55">
        <f t="shared" si="49"/>
        <v>0</v>
      </c>
      <c r="BH42" s="54">
        <f>AK33</f>
        <v>0</v>
      </c>
      <c r="BI42" s="55">
        <f>AM33</f>
        <v>0</v>
      </c>
      <c r="BJ42" s="6"/>
      <c r="BK42" s="53">
        <f t="shared" si="57"/>
        <v>11</v>
      </c>
      <c r="BL42" s="54" t="s">
        <v>31</v>
      </c>
      <c r="BM42" s="54">
        <f t="shared" si="50"/>
        <v>0</v>
      </c>
      <c r="BN42" s="7">
        <f>IF((NOT(ISBLANK(AM34)))*AND(AM34=AK34),1,0)</f>
        <v>0</v>
      </c>
      <c r="BO42" s="55">
        <f t="shared" si="51"/>
        <v>0</v>
      </c>
      <c r="BP42" s="54">
        <f>AM34</f>
        <v>0</v>
      </c>
      <c r="BQ42" s="55">
        <f>AK34</f>
        <v>0</v>
      </c>
      <c r="BR42" s="6"/>
      <c r="BS42" s="53">
        <f t="shared" si="58"/>
        <v>11</v>
      </c>
      <c r="BT42" s="54" t="s">
        <v>49</v>
      </c>
      <c r="BU42" s="54">
        <f t="shared" si="52"/>
        <v>0</v>
      </c>
      <c r="BV42" s="7">
        <f>IF((NOT(ISBLANK(AM35)))*AND(AM35=AK35),1,0)</f>
        <v>0</v>
      </c>
      <c r="BW42" s="55">
        <f t="shared" si="53"/>
        <v>0</v>
      </c>
      <c r="BX42" s="54">
        <f>AM35</f>
        <v>0</v>
      </c>
      <c r="BY42" s="55">
        <f>AK35</f>
        <v>0</v>
      </c>
      <c r="BZ42" s="6"/>
      <c r="CA42" s="53">
        <f t="shared" si="59"/>
        <v>11</v>
      </c>
      <c r="CB42" s="54" t="s">
        <v>52</v>
      </c>
      <c r="CC42" s="54">
        <f t="shared" si="54"/>
        <v>0</v>
      </c>
      <c r="CD42" s="7">
        <f>IF((NOT(ISBLANK(AK35)))*AND(AK35=AM35),1,0)</f>
        <v>0</v>
      </c>
      <c r="CE42" s="55">
        <f t="shared" si="55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45"/>
        <v>0</v>
      </c>
      <c r="AB43" s="46">
        <f t="shared" si="46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47"/>
        <v>0</v>
      </c>
      <c r="AI43" s="6"/>
      <c r="AO43" s="7"/>
      <c r="BB43" s="6"/>
      <c r="BC43" s="53">
        <f t="shared" si="56"/>
        <v>12</v>
      </c>
      <c r="BD43" s="54" t="s">
        <v>30</v>
      </c>
      <c r="BE43" s="54">
        <f t="shared" si="48"/>
        <v>0</v>
      </c>
      <c r="BF43" s="7">
        <f>IF((NOT(ISBLANK(AS32)))*AND(AS32=AQ32),1,0)</f>
        <v>0</v>
      </c>
      <c r="BG43" s="55">
        <f t="shared" si="49"/>
        <v>0</v>
      </c>
      <c r="BH43" s="54">
        <f>AS32</f>
        <v>0</v>
      </c>
      <c r="BI43" s="55">
        <f>AQ32</f>
        <v>0</v>
      </c>
      <c r="BJ43" s="6"/>
      <c r="BK43" s="53">
        <f t="shared" si="57"/>
        <v>12</v>
      </c>
      <c r="BL43" s="54" t="s">
        <v>14</v>
      </c>
      <c r="BM43" s="54">
        <f t="shared" si="50"/>
        <v>0</v>
      </c>
      <c r="BN43" s="7">
        <f>IF((NOT(ISBLANK(AQ33)))*AND(AQ33=AS33),1,0)</f>
        <v>0</v>
      </c>
      <c r="BO43" s="55">
        <f t="shared" si="51"/>
        <v>0</v>
      </c>
      <c r="BP43" s="54">
        <f>AQ33</f>
        <v>0</v>
      </c>
      <c r="BQ43" s="55">
        <f>AS33</f>
        <v>0</v>
      </c>
      <c r="BR43" s="6"/>
      <c r="BS43" s="53">
        <f t="shared" si="58"/>
        <v>12</v>
      </c>
      <c r="BT43" s="54" t="s">
        <v>32</v>
      </c>
      <c r="BU43" s="54">
        <f t="shared" si="52"/>
        <v>0</v>
      </c>
      <c r="BV43" s="7">
        <f>IF((NOT(ISBLANK(AQ34)))*AND(AQ34=AS34),1,0)</f>
        <v>0</v>
      </c>
      <c r="BW43" s="55">
        <f t="shared" si="53"/>
        <v>0</v>
      </c>
      <c r="BX43" s="54">
        <f>AQ34</f>
        <v>0</v>
      </c>
      <c r="BY43" s="55">
        <f>AS34</f>
        <v>0</v>
      </c>
      <c r="BZ43" s="6"/>
      <c r="CA43" s="53">
        <f t="shared" si="59"/>
        <v>12</v>
      </c>
      <c r="CB43" s="54" t="s">
        <v>31</v>
      </c>
      <c r="CC43" s="54">
        <f t="shared" si="54"/>
        <v>0</v>
      </c>
      <c r="CD43" s="7">
        <f>IF((NOT(ISBLANK(AS35)))*AND(AS35=AQ35),1,0)</f>
        <v>0</v>
      </c>
      <c r="CE43" s="55">
        <f t="shared" si="55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45"/>
        <v>0</v>
      </c>
      <c r="AB44" s="78">
        <f t="shared" si="46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47"/>
        <v>0</v>
      </c>
      <c r="AI44" s="6"/>
      <c r="AO44" s="6"/>
      <c r="BA44" s="6"/>
      <c r="BB44" s="6"/>
      <c r="BC44" s="53">
        <f t="shared" si="56"/>
        <v>13</v>
      </c>
      <c r="BD44" s="54" t="s">
        <v>52</v>
      </c>
      <c r="BE44" s="54">
        <f t="shared" si="48"/>
        <v>0</v>
      </c>
      <c r="BF44" s="7">
        <f>IF((NOT(ISBLANK(AW33)))*AND(AW33=AY33),1,0)</f>
        <v>0</v>
      </c>
      <c r="BG44" s="55">
        <f t="shared" si="49"/>
        <v>0</v>
      </c>
      <c r="BH44" s="54">
        <f>AW33</f>
        <v>0</v>
      </c>
      <c r="BI44" s="55">
        <f>AY33</f>
        <v>0</v>
      </c>
      <c r="BJ44" s="6"/>
      <c r="BK44" s="53">
        <f t="shared" si="57"/>
        <v>13</v>
      </c>
      <c r="BL44" s="54" t="s">
        <v>30</v>
      </c>
      <c r="BM44" s="54">
        <f t="shared" si="50"/>
        <v>0</v>
      </c>
      <c r="BN44" s="7">
        <f>IF((NOT(ISBLANK(AW32)))*AND(AW32=AY32),1,0)</f>
        <v>0</v>
      </c>
      <c r="BO44" s="55">
        <f t="shared" si="51"/>
        <v>0</v>
      </c>
      <c r="BP44" s="54">
        <f>AW32</f>
        <v>0</v>
      </c>
      <c r="BQ44" s="55">
        <f>AY32</f>
        <v>0</v>
      </c>
      <c r="BR44" s="6"/>
      <c r="BS44" s="53">
        <f t="shared" si="58"/>
        <v>13</v>
      </c>
      <c r="BT44" s="54" t="s">
        <v>51</v>
      </c>
      <c r="BU44" s="54">
        <f t="shared" si="52"/>
        <v>0</v>
      </c>
      <c r="BV44" s="7">
        <f>IF((NOT(ISBLANK(AY33)))*AND(AY33=AW33),1,0)</f>
        <v>0</v>
      </c>
      <c r="BW44" s="55">
        <f t="shared" si="53"/>
        <v>0</v>
      </c>
      <c r="BX44" s="54">
        <f>AY33</f>
        <v>0</v>
      </c>
      <c r="BY44" s="55">
        <f>AW33</f>
        <v>0</v>
      </c>
      <c r="BZ44" s="6"/>
      <c r="CA44" s="53">
        <f t="shared" si="59"/>
        <v>13</v>
      </c>
      <c r="CB44" s="54" t="s">
        <v>14</v>
      </c>
      <c r="CC44" s="54">
        <f t="shared" si="54"/>
        <v>0</v>
      </c>
      <c r="CD44" s="7">
        <f>IF((NOT(ISBLANK(AW34)))*AND(AW34=AY34),1,0)</f>
        <v>0</v>
      </c>
      <c r="CE44" s="55">
        <f t="shared" si="55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45"/>
        <v>0</v>
      </c>
      <c r="AB45" s="78">
        <f t="shared" si="46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47"/>
        <v>0</v>
      </c>
      <c r="AI45" s="6"/>
      <c r="AO45" s="6"/>
      <c r="BA45" s="6"/>
      <c r="BB45" s="6"/>
      <c r="BC45" s="84">
        <f t="shared" si="56"/>
        <v>14</v>
      </c>
      <c r="BD45" s="85" t="s">
        <v>31</v>
      </c>
      <c r="BE45" s="85">
        <f t="shared" si="48"/>
        <v>0</v>
      </c>
      <c r="BF45" s="69">
        <f>IF((NOT(ISBLANK(AM40)))*AND(AM40=AK40),1,0)</f>
        <v>0</v>
      </c>
      <c r="BG45" s="86">
        <f t="shared" si="49"/>
        <v>0</v>
      </c>
      <c r="BH45" s="85">
        <f>AM40</f>
        <v>0</v>
      </c>
      <c r="BI45" s="86">
        <f>AK40</f>
        <v>0</v>
      </c>
      <c r="BJ45" s="6"/>
      <c r="BK45" s="84">
        <f t="shared" si="57"/>
        <v>14</v>
      </c>
      <c r="BL45" s="54" t="s">
        <v>49</v>
      </c>
      <c r="BM45" s="85">
        <f t="shared" si="50"/>
        <v>0</v>
      </c>
      <c r="BN45" s="69">
        <f>IF((NOT(ISBLANK(AM39)))*AND(AM39=AK39),1,0)</f>
        <v>0</v>
      </c>
      <c r="BO45" s="86">
        <f t="shared" si="51"/>
        <v>0</v>
      </c>
      <c r="BP45" s="85">
        <f>AM39</f>
        <v>0</v>
      </c>
      <c r="BQ45" s="86">
        <f>AK39</f>
        <v>0</v>
      </c>
      <c r="BR45" s="6"/>
      <c r="BS45" s="84">
        <f t="shared" si="58"/>
        <v>14</v>
      </c>
      <c r="BT45" s="85" t="s">
        <v>30</v>
      </c>
      <c r="BU45" s="85">
        <f t="shared" si="52"/>
        <v>0</v>
      </c>
      <c r="BV45" s="69">
        <f>IF((NOT(ISBLANK(AM38)))*AND(AM38=AK38),1,0)</f>
        <v>0</v>
      </c>
      <c r="BW45" s="86">
        <f t="shared" si="53"/>
        <v>0</v>
      </c>
      <c r="BX45" s="85">
        <f>AM38</f>
        <v>0</v>
      </c>
      <c r="BY45" s="86">
        <f>AK38</f>
        <v>0</v>
      </c>
      <c r="BZ45" s="6"/>
      <c r="CA45" s="84">
        <f t="shared" si="59"/>
        <v>14</v>
      </c>
      <c r="CB45" s="85" t="s">
        <v>53</v>
      </c>
      <c r="CC45" s="85">
        <f t="shared" si="54"/>
        <v>0</v>
      </c>
      <c r="CD45" s="69">
        <f>IF((NOT(ISBLANK(AK39)))*AND(AK39=AM39),1,0)</f>
        <v>0</v>
      </c>
      <c r="CE45" s="86">
        <f t="shared" si="55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98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0">RANDBETWEEN(1,99)</f>
        <v>15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0"/>
        <v>49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1">RANDBETWEEN(1,99)</f>
        <v>92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1"/>
        <v>8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1"/>
        <v>84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sortState ref="P4:U10">
    <sortCondition descending="1" ref="Q4"/>
  </sortState>
  <mergeCells count="33">
    <mergeCell ref="AJ37:AN37"/>
    <mergeCell ref="BC37:BI37"/>
    <mergeCell ref="BK37:BQ37"/>
    <mergeCell ref="BS37:BY37"/>
    <mergeCell ref="CA37:CG37"/>
    <mergeCell ref="BS25:BY25"/>
    <mergeCell ref="CA25:CG25"/>
    <mergeCell ref="AJ31:AN31"/>
    <mergeCell ref="AP31:AT31"/>
    <mergeCell ref="AV31:AZ31"/>
    <mergeCell ref="BC25:BI25"/>
    <mergeCell ref="BK25:BQ25"/>
    <mergeCell ref="Z36:AH36"/>
    <mergeCell ref="Z24:AH24"/>
    <mergeCell ref="AJ25:AN25"/>
    <mergeCell ref="AP25:AT25"/>
    <mergeCell ref="AV25:AZ25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AJ14:AN14"/>
    <mergeCell ref="BC14:BI14"/>
    <mergeCell ref="BK14:BQ14"/>
    <mergeCell ref="BS14:BY14"/>
    <mergeCell ref="CA14:CG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P10" sqref="P10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customWidth="1"/>
    <col min="12" max="12" width="18.42578125" style="22" customWidth="1"/>
    <col min="13" max="13" width="3.85546875" style="22" customWidth="1"/>
    <col min="14" max="14" width="3.140625" style="16" customWidth="1"/>
    <col min="15" max="15" width="0.140625" style="22" hidden="1" customWidth="1"/>
    <col min="16" max="16" width="18.7109375" style="16" customWidth="1"/>
    <col min="17" max="17" width="4.5703125" style="16" customWidth="1"/>
    <col min="18" max="21" width="3.7109375" style="16" customWidth="1"/>
    <col min="22" max="22" width="2.5703125" style="16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/>
      <c r="AR3" s="30" t="s">
        <v>50</v>
      </c>
      <c r="AS3" s="30"/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0</v>
      </c>
      <c r="H4" s="41">
        <v>45169</v>
      </c>
      <c r="I4" s="42">
        <v>0</v>
      </c>
      <c r="J4" s="43">
        <f>I4</f>
        <v>0</v>
      </c>
      <c r="K4" s="6"/>
      <c r="L4" s="38">
        <f ca="1">RANDBETWEEN(1,300)</f>
        <v>232</v>
      </c>
      <c r="N4" s="44">
        <v>1</v>
      </c>
      <c r="O4" s="6"/>
      <c r="P4" s="45" t="s">
        <v>31</v>
      </c>
      <c r="Q4" s="46">
        <v>30</v>
      </c>
      <c r="R4" s="46">
        <v>12</v>
      </c>
      <c r="S4" s="47">
        <v>10</v>
      </c>
      <c r="T4" s="48"/>
      <c r="U4" s="49">
        <v>2</v>
      </c>
      <c r="V4" s="6"/>
      <c r="W4" s="6"/>
      <c r="X4" s="50">
        <v>1</v>
      </c>
      <c r="Y4" s="51"/>
      <c r="Z4" s="52" t="s">
        <v>30</v>
      </c>
      <c r="AA4" s="46">
        <f t="shared" ref="AA4:AA10" si="0">AC4*3+AD4</f>
        <v>0</v>
      </c>
      <c r="AB4" s="46">
        <f t="shared" ref="AB4:AB10" si="1">AC4+AD4+AE4</f>
        <v>0</v>
      </c>
      <c r="AC4" s="47"/>
      <c r="AD4" s="48"/>
      <c r="AE4" s="49"/>
      <c r="AF4" s="48"/>
      <c r="AG4" s="49"/>
      <c r="AH4" s="49">
        <f t="shared" ref="AH4:AH10" si="2">AF4-AG4</f>
        <v>0</v>
      </c>
      <c r="AI4" s="6"/>
      <c r="AJ4" s="27" t="s">
        <v>52</v>
      </c>
      <c r="AK4" s="30"/>
      <c r="AL4" s="30" t="s">
        <v>50</v>
      </c>
      <c r="AM4" s="30"/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0</v>
      </c>
      <c r="BP4" s="54">
        <f>AM4</f>
        <v>0</v>
      </c>
      <c r="BQ4" s="55">
        <f>AK4</f>
        <v>0</v>
      </c>
      <c r="BR4" s="6"/>
      <c r="BS4" s="53">
        <v>1</v>
      </c>
      <c r="BT4" s="54" t="s">
        <v>53</v>
      </c>
      <c r="BU4" s="54">
        <f>IF(BX4&gt;BY4,1,0)</f>
        <v>0</v>
      </c>
      <c r="BV4" s="7">
        <f>IF((NOT(ISBLANK(AM5)))*AND(AM5=AK5),1,0)</f>
        <v>0</v>
      </c>
      <c r="BW4" s="55">
        <f>IF(BX4&lt;BY4,1,0)</f>
        <v>0</v>
      </c>
      <c r="BX4" s="54">
        <f>AM5</f>
        <v>0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0</v>
      </c>
      <c r="CF4" s="54">
        <f>AM6</f>
        <v>0</v>
      </c>
      <c r="CG4" s="55">
        <f>AK6</f>
        <v>0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0</v>
      </c>
      <c r="F5" s="7" t="s">
        <v>50</v>
      </c>
      <c r="G5" s="55">
        <v>5</v>
      </c>
      <c r="H5" s="58">
        <f>H4+1</f>
        <v>45170</v>
      </c>
      <c r="I5" s="59">
        <v>0</v>
      </c>
      <c r="J5" s="60">
        <f t="shared" ref="J5:J19" si="3">I5+J4</f>
        <v>0</v>
      </c>
      <c r="K5" s="6"/>
      <c r="L5" s="22" t="s">
        <v>54</v>
      </c>
      <c r="N5" s="61">
        <v>2</v>
      </c>
      <c r="O5" s="6"/>
      <c r="P5" s="62" t="s">
        <v>51</v>
      </c>
      <c r="Q5" s="46">
        <v>24</v>
      </c>
      <c r="R5" s="46">
        <v>12</v>
      </c>
      <c r="S5" s="63">
        <v>7</v>
      </c>
      <c r="T5" s="64">
        <v>3</v>
      </c>
      <c r="U5" s="49">
        <v>2</v>
      </c>
      <c r="V5" s="6"/>
      <c r="W5" s="6"/>
      <c r="X5" s="61">
        <v>2</v>
      </c>
      <c r="Y5" s="51"/>
      <c r="Z5" s="65" t="s">
        <v>31</v>
      </c>
      <c r="AA5" s="46">
        <f t="shared" si="0"/>
        <v>0</v>
      </c>
      <c r="AB5" s="46">
        <f t="shared" si="1"/>
        <v>0</v>
      </c>
      <c r="AC5" s="63"/>
      <c r="AD5" s="66"/>
      <c r="AE5" s="49"/>
      <c r="AF5" s="66"/>
      <c r="AG5" s="49"/>
      <c r="AH5" s="49">
        <f t="shared" si="2"/>
        <v>0</v>
      </c>
      <c r="AI5" s="6"/>
      <c r="AJ5" s="27" t="s">
        <v>53</v>
      </c>
      <c r="AK5" s="30"/>
      <c r="AL5" s="30" t="s">
        <v>50</v>
      </c>
      <c r="AM5" s="30"/>
      <c r="AN5" s="29" t="s">
        <v>32</v>
      </c>
      <c r="AO5" s="6"/>
      <c r="AP5" s="27" t="s">
        <v>14</v>
      </c>
      <c r="AQ5" s="30"/>
      <c r="AR5" s="30" t="s">
        <v>50</v>
      </c>
      <c r="AS5" s="30"/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4">IF(BH5&gt;BI5,1,0)</f>
        <v>0</v>
      </c>
      <c r="BF5" s="7">
        <f>IF((NOT(ISBLANK(AQ3)))*AND(AQ3=AS3),1,0)</f>
        <v>0</v>
      </c>
      <c r="BG5" s="55">
        <f t="shared" ref="BG5:BG10" si="5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6">IF(BP5&gt;BQ5,1,0)</f>
        <v>0</v>
      </c>
      <c r="BN5" s="7">
        <f>IF((NOT(ISBLANK(AS3)))*AND(AS3=AQ3),1,0)</f>
        <v>0</v>
      </c>
      <c r="BO5" s="55">
        <f t="shared" ref="BO5:BO10" si="7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8">IF(BX5&gt;BY5,1,0)</f>
        <v>0</v>
      </c>
      <c r="BV5" s="7">
        <f>IF((NOT(ISBLANK(AS4)))*AND(AS4=AQ4),1,0)</f>
        <v>0</v>
      </c>
      <c r="BW5" s="55">
        <f t="shared" ref="BW5:BW10" si="9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10">IF(CF5&gt;CG5,1,0)</f>
        <v>0</v>
      </c>
      <c r="CD5" s="7">
        <f>IF((NOT(ISBLANK(AQ5)))*AND(AQ5=AS5),1,0)</f>
        <v>0</v>
      </c>
      <c r="CE5" s="55">
        <f t="shared" ref="CE5:CE10" si="11">IF(CF5&lt;CG5,1,0)</f>
        <v>0</v>
      </c>
      <c r="CF5" s="54">
        <f>AQ5</f>
        <v>0</v>
      </c>
      <c r="CG5" s="55">
        <f>AS5</f>
        <v>0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>
        <v>1</v>
      </c>
      <c r="H6" s="58">
        <f t="shared" ref="H6:H11" si="12">H5+1</f>
        <v>45171</v>
      </c>
      <c r="I6" s="59">
        <v>0</v>
      </c>
      <c r="J6" s="60">
        <f t="shared" si="3"/>
        <v>0</v>
      </c>
      <c r="K6" s="6"/>
      <c r="L6" s="22" t="s">
        <v>55</v>
      </c>
      <c r="N6" s="67">
        <v>3</v>
      </c>
      <c r="O6" s="6"/>
      <c r="P6" s="56" t="s">
        <v>53</v>
      </c>
      <c r="Q6" s="46">
        <v>24</v>
      </c>
      <c r="R6" s="46">
        <v>12</v>
      </c>
      <c r="S6" s="63">
        <v>7</v>
      </c>
      <c r="T6" s="66">
        <v>3</v>
      </c>
      <c r="U6" s="49">
        <v>2</v>
      </c>
      <c r="V6" s="6"/>
      <c r="W6" s="6"/>
      <c r="X6" s="67">
        <v>3</v>
      </c>
      <c r="Y6" s="51"/>
      <c r="Z6" s="65" t="s">
        <v>32</v>
      </c>
      <c r="AA6" s="46">
        <f t="shared" si="0"/>
        <v>0</v>
      </c>
      <c r="AB6" s="46">
        <f t="shared" si="1"/>
        <v>0</v>
      </c>
      <c r="AC6" s="63"/>
      <c r="AD6" s="66"/>
      <c r="AE6" s="49"/>
      <c r="AF6" s="66"/>
      <c r="AG6" s="49"/>
      <c r="AH6" s="49">
        <f t="shared" si="2"/>
        <v>0</v>
      </c>
      <c r="AI6" s="6"/>
      <c r="AJ6" s="68" t="s">
        <v>51</v>
      </c>
      <c r="AK6" s="69"/>
      <c r="AL6" s="69" t="s">
        <v>50</v>
      </c>
      <c r="AM6" s="69"/>
      <c r="AN6" s="70" t="s">
        <v>14</v>
      </c>
      <c r="AO6" s="6"/>
      <c r="AP6" s="68" t="s">
        <v>51</v>
      </c>
      <c r="AQ6" s="69"/>
      <c r="AR6" s="69" t="s">
        <v>50</v>
      </c>
      <c r="AS6" s="69"/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4"/>
        <v>0</v>
      </c>
      <c r="BF6" s="7">
        <f>IF((NOT(ISBLANK(AY3)))*AND(AY3=AW3),1,0)</f>
        <v>0</v>
      </c>
      <c r="BG6" s="55">
        <f t="shared" si="5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6"/>
        <v>0</v>
      </c>
      <c r="BN6" s="7">
        <f>IF((NOT(ISBLANK(AW4)))*AND(AW4=AY4),1,0)</f>
        <v>0</v>
      </c>
      <c r="BO6" s="55">
        <f t="shared" si="7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8"/>
        <v>0</v>
      </c>
      <c r="BV6" s="7">
        <f>IF((NOT(ISBLANK(AW3)))*AND(AW3=AY3),1,0)</f>
        <v>0</v>
      </c>
      <c r="BW6" s="55">
        <f t="shared" si="9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10"/>
        <v>0</v>
      </c>
      <c r="CD6" s="7">
        <f>IF((NOT(ISBLANK(AY4)))*AND(AY4=AW4),1,0)</f>
        <v>0</v>
      </c>
      <c r="CE6" s="55">
        <f t="shared" si="11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>
        <v>4</v>
      </c>
      <c r="H7" s="58">
        <f t="shared" si="12"/>
        <v>45172</v>
      </c>
      <c r="I7" s="59">
        <v>0</v>
      </c>
      <c r="J7" s="60">
        <f t="shared" si="3"/>
        <v>0</v>
      </c>
      <c r="K7" s="6"/>
      <c r="L7" s="22" t="s">
        <v>56</v>
      </c>
      <c r="N7" s="67">
        <v>4</v>
      </c>
      <c r="O7" s="6"/>
      <c r="P7" s="56" t="s">
        <v>30</v>
      </c>
      <c r="Q7" s="46">
        <v>20</v>
      </c>
      <c r="R7" s="46">
        <v>12</v>
      </c>
      <c r="S7" s="63">
        <v>6</v>
      </c>
      <c r="T7" s="64">
        <v>2</v>
      </c>
      <c r="U7" s="49">
        <v>4</v>
      </c>
      <c r="V7" s="6"/>
      <c r="W7" s="6"/>
      <c r="X7" s="67">
        <v>4</v>
      </c>
      <c r="Y7" s="51"/>
      <c r="Z7" s="72" t="s">
        <v>14</v>
      </c>
      <c r="AA7" s="46">
        <f t="shared" si="0"/>
        <v>0</v>
      </c>
      <c r="AB7" s="46">
        <f t="shared" si="1"/>
        <v>0</v>
      </c>
      <c r="AC7" s="63"/>
      <c r="AD7" s="66"/>
      <c r="AE7" s="49"/>
      <c r="AF7" s="66"/>
      <c r="AG7" s="49"/>
      <c r="AH7" s="49">
        <f t="shared" si="2"/>
        <v>0</v>
      </c>
      <c r="AI7" s="6"/>
      <c r="BB7" s="6"/>
      <c r="BC7" s="53">
        <v>4</v>
      </c>
      <c r="BD7" s="54" t="s">
        <v>14</v>
      </c>
      <c r="BE7" s="54">
        <f t="shared" si="4"/>
        <v>0</v>
      </c>
      <c r="BF7" s="7">
        <f>IF((NOT(ISBLANK(AM9)))*AND(AM9=AK9),1,0)</f>
        <v>0</v>
      </c>
      <c r="BG7" s="55">
        <f t="shared" si="5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6"/>
        <v>0</v>
      </c>
      <c r="BN7" s="7">
        <f>IF((NOT(ISBLANK(AM11)))*AND(AM11=AK11),1,0)</f>
        <v>0</v>
      </c>
      <c r="BO7" s="55">
        <f t="shared" si="7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8"/>
        <v>0</v>
      </c>
      <c r="BV7" s="7">
        <f>IF((NOT(ISBLANK(AK10)))*AND(AK10=AM10),1,0)</f>
        <v>0</v>
      </c>
      <c r="BW7" s="55">
        <f t="shared" si="9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10"/>
        <v>0</v>
      </c>
      <c r="CD7" s="7">
        <f>IF((NOT(ISBLANK(AM9)))*AND(AM9=AK9),1,0)</f>
        <v>0</v>
      </c>
      <c r="CE7" s="55">
        <f t="shared" si="11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3">B7+1</f>
        <v>5</v>
      </c>
      <c r="C8" s="6"/>
      <c r="D8" s="57" t="s">
        <v>53</v>
      </c>
      <c r="E8" s="39">
        <v>0</v>
      </c>
      <c r="F8" s="7" t="s">
        <v>50</v>
      </c>
      <c r="G8" s="55">
        <v>1</v>
      </c>
      <c r="H8" s="58">
        <f t="shared" si="12"/>
        <v>45173</v>
      </c>
      <c r="I8" s="59">
        <v>0</v>
      </c>
      <c r="J8" s="60">
        <f t="shared" si="3"/>
        <v>0</v>
      </c>
      <c r="K8" s="6"/>
      <c r="L8" s="22" t="s">
        <v>57</v>
      </c>
      <c r="N8" s="67">
        <v>5</v>
      </c>
      <c r="O8" s="6"/>
      <c r="P8" s="56" t="s">
        <v>52</v>
      </c>
      <c r="Q8" s="46">
        <v>16</v>
      </c>
      <c r="R8" s="46">
        <v>12</v>
      </c>
      <c r="S8" s="63">
        <v>3</v>
      </c>
      <c r="T8" s="66">
        <v>7</v>
      </c>
      <c r="U8" s="49">
        <v>2</v>
      </c>
      <c r="V8" s="6"/>
      <c r="W8" s="6"/>
      <c r="X8" s="67">
        <v>5</v>
      </c>
      <c r="Y8" s="73"/>
      <c r="Z8" s="65" t="s">
        <v>51</v>
      </c>
      <c r="AA8" s="46">
        <f t="shared" si="0"/>
        <v>0</v>
      </c>
      <c r="AB8" s="46">
        <f t="shared" si="1"/>
        <v>0</v>
      </c>
      <c r="AC8" s="63"/>
      <c r="AD8" s="66"/>
      <c r="AE8" s="49"/>
      <c r="AF8" s="66"/>
      <c r="AG8" s="49"/>
      <c r="AH8" s="49">
        <f t="shared" si="2"/>
        <v>0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4"/>
        <v>0</v>
      </c>
      <c r="BF8" s="7">
        <f>IF((NOT(ISBLANK(AS9)))*AND(AS9=AQ9),1,0)</f>
        <v>0</v>
      </c>
      <c r="BG8" s="55">
        <f t="shared" si="5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6"/>
        <v>0</v>
      </c>
      <c r="BN8" s="7">
        <f>IF((NOT(ISBLANK(AS12)))*AND(AS12=AQ12),1,0)</f>
        <v>0</v>
      </c>
      <c r="BO8" s="55">
        <f t="shared" si="7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8"/>
        <v>0</v>
      </c>
      <c r="BV8" s="7">
        <f>IF((NOT(ISBLANK(AQ11)))*AND(AQ11=AS11),1,0)</f>
        <v>0</v>
      </c>
      <c r="BW8" s="55">
        <f t="shared" si="9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10"/>
        <v>0</v>
      </c>
      <c r="CD8" s="7">
        <f>IF((NOT(ISBLANK(AQ10)))*AND(AQ10=AS10),1,0)</f>
        <v>0</v>
      </c>
      <c r="CE8" s="55">
        <f t="shared" si="11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>
        <f t="shared" si="13"/>
        <v>6</v>
      </c>
      <c r="C9" s="6"/>
      <c r="D9" s="74" t="s">
        <v>49</v>
      </c>
      <c r="E9" s="39"/>
      <c r="F9" s="7" t="s">
        <v>50</v>
      </c>
      <c r="G9" s="55"/>
      <c r="H9" s="58">
        <f t="shared" si="12"/>
        <v>45174</v>
      </c>
      <c r="I9" s="59"/>
      <c r="J9" s="60">
        <f t="shared" si="3"/>
        <v>0</v>
      </c>
      <c r="K9" s="6"/>
      <c r="L9" s="22" t="s">
        <v>61</v>
      </c>
      <c r="N9" s="67">
        <v>6</v>
      </c>
      <c r="O9" s="6"/>
      <c r="P9" s="56" t="s">
        <v>32</v>
      </c>
      <c r="Q9" s="46">
        <v>13</v>
      </c>
      <c r="R9" s="46">
        <v>12</v>
      </c>
      <c r="S9" s="63">
        <v>3</v>
      </c>
      <c r="T9" s="66">
        <v>4</v>
      </c>
      <c r="U9" s="49">
        <v>5</v>
      </c>
      <c r="V9" s="6"/>
      <c r="W9" s="6"/>
      <c r="X9" s="67">
        <v>6</v>
      </c>
      <c r="Y9" s="73"/>
      <c r="Z9" s="65" t="s">
        <v>53</v>
      </c>
      <c r="AA9" s="46">
        <f t="shared" si="0"/>
        <v>0</v>
      </c>
      <c r="AB9" s="46">
        <f t="shared" si="1"/>
        <v>0</v>
      </c>
      <c r="AC9" s="63"/>
      <c r="AD9" s="66"/>
      <c r="AE9" s="49"/>
      <c r="AF9" s="66"/>
      <c r="AG9" s="49"/>
      <c r="AH9" s="49">
        <f t="shared" si="2"/>
        <v>0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4"/>
        <v>0</v>
      </c>
      <c r="BF9" s="7">
        <f>IF((NOT(ISBLANK(AW9)))*AND(AW9=AY9),1,0)</f>
        <v>0</v>
      </c>
      <c r="BG9" s="55">
        <f t="shared" si="5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6"/>
        <v>0</v>
      </c>
      <c r="BN9" s="7">
        <f>IF((NOT(ISBLANK(AW12)))*AND(AW12=AY12),1,0)</f>
        <v>0</v>
      </c>
      <c r="BO9" s="55">
        <f t="shared" si="7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8"/>
        <v>0</v>
      </c>
      <c r="BV9" s="7">
        <f>IF((NOT(ISBLANK(AY12)))*AND(AY12=AW12),1,0)</f>
        <v>0</v>
      </c>
      <c r="BW9" s="55">
        <f t="shared" si="9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10"/>
        <v>0</v>
      </c>
      <c r="CD9" s="7">
        <f>IF((NOT(ISBLANK(AW11)))*AND(AW11=AY11),1,0)</f>
        <v>0</v>
      </c>
      <c r="CE9" s="55">
        <f t="shared" si="11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f t="shared" si="13"/>
        <v>7</v>
      </c>
      <c r="C10" s="75"/>
      <c r="D10" s="57" t="s">
        <v>32</v>
      </c>
      <c r="E10" s="39">
        <v>0</v>
      </c>
      <c r="F10" s="30" t="s">
        <v>50</v>
      </c>
      <c r="G10" s="55">
        <v>1</v>
      </c>
      <c r="H10" s="58">
        <f t="shared" si="12"/>
        <v>45175</v>
      </c>
      <c r="I10" s="59">
        <v>0</v>
      </c>
      <c r="J10" s="60">
        <f t="shared" si="3"/>
        <v>0</v>
      </c>
      <c r="K10" s="6"/>
      <c r="L10" s="22" t="s">
        <v>62</v>
      </c>
      <c r="N10" s="76">
        <v>7</v>
      </c>
      <c r="O10" s="75"/>
      <c r="P10" s="77" t="s">
        <v>14</v>
      </c>
      <c r="Q10" s="78">
        <v>4</v>
      </c>
      <c r="R10" s="78">
        <v>12</v>
      </c>
      <c r="S10" s="79">
        <v>1</v>
      </c>
      <c r="T10" s="80">
        <v>1</v>
      </c>
      <c r="U10" s="81">
        <v>10</v>
      </c>
      <c r="V10" s="6"/>
      <c r="W10" s="6"/>
      <c r="X10" s="76">
        <v>7</v>
      </c>
      <c r="Y10" s="82"/>
      <c r="Z10" s="83" t="s">
        <v>52</v>
      </c>
      <c r="AA10" s="78">
        <f t="shared" si="0"/>
        <v>0</v>
      </c>
      <c r="AB10" s="78">
        <f t="shared" si="1"/>
        <v>0</v>
      </c>
      <c r="AC10" s="79"/>
      <c r="AD10" s="80"/>
      <c r="AE10" s="81"/>
      <c r="AF10" s="80"/>
      <c r="AG10" s="81"/>
      <c r="AH10" s="81">
        <f t="shared" si="2"/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4"/>
        <v>0</v>
      </c>
      <c r="BF10" s="69">
        <f>IF((NOT(ISBLANK(AM15)))*AND(AM15=AK15),1,0)</f>
        <v>0</v>
      </c>
      <c r="BG10" s="86">
        <f t="shared" si="5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6"/>
        <v>0</v>
      </c>
      <c r="BN10" s="69">
        <f>IF((NOT(ISBLANK(AM17)))*AND(AM17=AK17),1,0)</f>
        <v>0</v>
      </c>
      <c r="BO10" s="86">
        <f t="shared" si="7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8"/>
        <v>0</v>
      </c>
      <c r="BV10" s="69">
        <f>IF((NOT(ISBLANK(AK18)))*AND(AK18=AM18),1,0)</f>
        <v>0</v>
      </c>
      <c r="BW10" s="86">
        <f t="shared" si="9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10"/>
        <v>0</v>
      </c>
      <c r="CD10" s="69">
        <f>IF((NOT(ISBLANK(AM18)))*AND(AM18=AK18),1,0)</f>
        <v>0</v>
      </c>
      <c r="CE10" s="86">
        <f t="shared" si="11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3"/>
        <v>8</v>
      </c>
      <c r="C11" s="6"/>
      <c r="D11" s="38" t="s">
        <v>51</v>
      </c>
      <c r="E11" s="39">
        <v>0</v>
      </c>
      <c r="F11" s="7" t="s">
        <v>50</v>
      </c>
      <c r="G11" s="55">
        <v>2</v>
      </c>
      <c r="H11" s="58">
        <f t="shared" si="12"/>
        <v>45176</v>
      </c>
      <c r="I11" s="59">
        <v>0</v>
      </c>
      <c r="J11" s="60">
        <f t="shared" si="3"/>
        <v>0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0</v>
      </c>
      <c r="BH11" s="89">
        <f>SUM(BH4:BH10)</f>
        <v>0</v>
      </c>
      <c r="BI11" s="89">
        <f>SUM(BI4:BI10)</f>
        <v>0</v>
      </c>
      <c r="BJ11" s="6"/>
      <c r="BK11" s="88" t="s">
        <v>63</v>
      </c>
      <c r="BL11" s="89"/>
      <c r="BM11" s="89">
        <f>SUM(BM4:BM10)</f>
        <v>0</v>
      </c>
      <c r="BN11" s="89">
        <f>SUM(BN4:BN10)</f>
        <v>0</v>
      </c>
      <c r="BO11" s="89">
        <f>SUM(BO4:BO10)</f>
        <v>0</v>
      </c>
      <c r="BP11" s="89">
        <f>SUM(BP4:BP10)</f>
        <v>0</v>
      </c>
      <c r="BQ11" s="89">
        <f>SUM(BQ4:BQ10)</f>
        <v>0</v>
      </c>
      <c r="BR11" s="6"/>
      <c r="BS11" s="88" t="s">
        <v>63</v>
      </c>
      <c r="BT11" s="89"/>
      <c r="BU11" s="89">
        <f>SUM(BU4:BU10)</f>
        <v>0</v>
      </c>
      <c r="BV11" s="89">
        <f>SUM(BV4:BV10)</f>
        <v>0</v>
      </c>
      <c r="BW11" s="89">
        <f>SUM(BW4:BW10)</f>
        <v>0</v>
      </c>
      <c r="BX11" s="89">
        <f>SUM(BX4:BX10)</f>
        <v>0</v>
      </c>
      <c r="BY11" s="89">
        <f>SUM(BY4:BY10)</f>
        <v>0</v>
      </c>
      <c r="BZ11" s="6"/>
      <c r="CA11" s="88" t="s">
        <v>63</v>
      </c>
      <c r="CB11" s="89"/>
      <c r="CC11" s="89">
        <f>SUM(CC4:CC10)</f>
        <v>0</v>
      </c>
      <c r="CD11" s="89">
        <f>SUM(CD4:CD10)</f>
        <v>0</v>
      </c>
      <c r="CE11" s="89">
        <f>SUM(CE4:CE10)</f>
        <v>0</v>
      </c>
      <c r="CF11" s="89">
        <f>SUM(CF4:CF10)</f>
        <v>0</v>
      </c>
      <c r="CG11" s="89">
        <f>SUM(CG4:CG10)</f>
        <v>0</v>
      </c>
      <c r="CH11" s="6"/>
      <c r="CI11" s="6"/>
      <c r="CJ11" s="6"/>
    </row>
    <row r="12" spans="2:88" x14ac:dyDescent="0.25">
      <c r="B12" s="37">
        <f>B11+1</f>
        <v>9</v>
      </c>
      <c r="C12" s="6"/>
      <c r="D12" s="57" t="s">
        <v>52</v>
      </c>
      <c r="E12" s="39">
        <v>0</v>
      </c>
      <c r="F12" s="7" t="s">
        <v>50</v>
      </c>
      <c r="G12" s="55">
        <v>1</v>
      </c>
      <c r="H12" s="58">
        <f>H11+1</f>
        <v>45177</v>
      </c>
      <c r="I12" s="59">
        <v>0</v>
      </c>
      <c r="J12" s="60">
        <f t="shared" si="3"/>
        <v>0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10</v>
      </c>
      <c r="C13" s="6"/>
      <c r="D13" s="38" t="s">
        <v>31</v>
      </c>
      <c r="E13" s="39">
        <v>0</v>
      </c>
      <c r="F13" s="7" t="s">
        <v>50</v>
      </c>
      <c r="G13" s="55">
        <v>3</v>
      </c>
      <c r="H13" s="58">
        <f t="shared" ref="H13:H19" si="14">H12+1</f>
        <v>45178</v>
      </c>
      <c r="I13" s="59">
        <v>0</v>
      </c>
      <c r="J13" s="60">
        <f t="shared" si="3"/>
        <v>0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11</v>
      </c>
      <c r="C14" s="6"/>
      <c r="D14" s="38" t="s">
        <v>30</v>
      </c>
      <c r="E14" s="39">
        <v>4</v>
      </c>
      <c r="F14" s="7" t="s">
        <v>50</v>
      </c>
      <c r="G14" s="55">
        <v>1</v>
      </c>
      <c r="H14" s="58">
        <f t="shared" si="14"/>
        <v>45179</v>
      </c>
      <c r="I14" s="59">
        <v>51</v>
      </c>
      <c r="J14" s="60">
        <f t="shared" si="3"/>
        <v>51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:B17" si="15">B14+1</f>
        <v>12</v>
      </c>
      <c r="C15" s="6"/>
      <c r="D15" s="57" t="s">
        <v>53</v>
      </c>
      <c r="E15" s="39">
        <v>0</v>
      </c>
      <c r="F15" s="7" t="s">
        <v>50</v>
      </c>
      <c r="G15" s="55">
        <v>3</v>
      </c>
      <c r="H15" s="58">
        <f t="shared" si="14"/>
        <v>45180</v>
      </c>
      <c r="I15" s="59">
        <v>0</v>
      </c>
      <c r="J15" s="60">
        <f t="shared" si="3"/>
        <v>51</v>
      </c>
      <c r="K15" s="6"/>
      <c r="L15" s="93" t="s">
        <v>30</v>
      </c>
      <c r="M15" s="38">
        <f t="shared" ref="M15:M20" ca="1" si="16">RANDBETWEEN(1,99)</f>
        <v>23</v>
      </c>
      <c r="N15" s="22"/>
      <c r="O15" s="6"/>
      <c r="P15" s="36" t="s">
        <v>30</v>
      </c>
      <c r="Q15" s="46">
        <f t="shared" ref="Q15:Q21" si="17">S15*3+T15</f>
        <v>20</v>
      </c>
      <c r="R15" s="46">
        <f t="shared" ref="R15:R21" si="18">S15+T15+U15</f>
        <v>12</v>
      </c>
      <c r="S15" s="47">
        <v>6</v>
      </c>
      <c r="T15" s="48">
        <v>2</v>
      </c>
      <c r="U15" s="49">
        <v>4</v>
      </c>
      <c r="V15" s="49">
        <v>1</v>
      </c>
      <c r="W15" s="6"/>
      <c r="X15" s="22"/>
      <c r="Y15" s="22"/>
      <c r="Z15" s="36" t="s">
        <v>30</v>
      </c>
      <c r="AA15" s="46">
        <f t="shared" ref="AA15:AA22" si="19">AC15*3+AD15</f>
        <v>0</v>
      </c>
      <c r="AB15" s="46">
        <f t="shared" ref="AB15:AB22" si="20">AC15+AD15+AE15</f>
        <v>0</v>
      </c>
      <c r="AC15" s="47">
        <f t="shared" ref="AC15:AH22" si="21">AC26+AC38</f>
        <v>0</v>
      </c>
      <c r="AD15" s="48">
        <f t="shared" si="21"/>
        <v>0</v>
      </c>
      <c r="AE15" s="94">
        <f t="shared" si="21"/>
        <v>0</v>
      </c>
      <c r="AF15" s="47">
        <f t="shared" si="21"/>
        <v>0</v>
      </c>
      <c r="AG15" s="48">
        <f t="shared" si="21"/>
        <v>0</v>
      </c>
      <c r="AH15" s="95">
        <f t="shared" si="21"/>
        <v>0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>
        <f t="shared" si="15"/>
        <v>13</v>
      </c>
      <c r="C16" s="6"/>
      <c r="D16" s="74" t="s">
        <v>49</v>
      </c>
      <c r="E16" s="39">
        <v>0</v>
      </c>
      <c r="F16" s="7" t="s">
        <v>50</v>
      </c>
      <c r="G16" s="55"/>
      <c r="H16" s="58">
        <f t="shared" si="14"/>
        <v>45181</v>
      </c>
      <c r="I16" s="59">
        <v>0</v>
      </c>
      <c r="J16" s="60">
        <f t="shared" si="3"/>
        <v>51</v>
      </c>
      <c r="K16" s="6"/>
      <c r="L16" s="96" t="s">
        <v>51</v>
      </c>
      <c r="M16" s="38">
        <f t="shared" ca="1" si="16"/>
        <v>23</v>
      </c>
      <c r="N16" s="6"/>
      <c r="O16" s="6"/>
      <c r="P16" s="56" t="s">
        <v>51</v>
      </c>
      <c r="Q16" s="46">
        <f t="shared" si="17"/>
        <v>24</v>
      </c>
      <c r="R16" s="46">
        <f t="shared" si="18"/>
        <v>12</v>
      </c>
      <c r="S16" s="63">
        <v>7</v>
      </c>
      <c r="T16" s="66">
        <v>3</v>
      </c>
      <c r="U16" s="49">
        <v>2</v>
      </c>
      <c r="V16" s="49">
        <v>2</v>
      </c>
      <c r="W16" s="6"/>
      <c r="X16" s="6"/>
      <c r="Y16" s="6"/>
      <c r="Z16" s="56" t="s">
        <v>31</v>
      </c>
      <c r="AA16" s="46">
        <f t="shared" si="19"/>
        <v>0</v>
      </c>
      <c r="AB16" s="46">
        <f t="shared" si="20"/>
        <v>0</v>
      </c>
      <c r="AC16" s="63">
        <f t="shared" si="21"/>
        <v>0</v>
      </c>
      <c r="AD16" s="66">
        <f t="shared" si="21"/>
        <v>0</v>
      </c>
      <c r="AE16" s="49">
        <f t="shared" si="21"/>
        <v>0</v>
      </c>
      <c r="AF16" s="66">
        <f t="shared" si="21"/>
        <v>0</v>
      </c>
      <c r="AG16" s="49">
        <f t="shared" si="21"/>
        <v>0</v>
      </c>
      <c r="AH16" s="49">
        <f t="shared" si="21"/>
        <v>0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22">IF(BH16&gt;BI16,1,0)</f>
        <v>0</v>
      </c>
      <c r="BF16" s="7">
        <f>IF((NOT(ISBLANK(AK6)))*AND(AK6=AM6),1,0)</f>
        <v>0</v>
      </c>
      <c r="BG16" s="55">
        <f t="shared" ref="BG16:BG22" si="23">IF(BH16&lt;BI16,1,0)</f>
        <v>0</v>
      </c>
      <c r="BH16" s="54">
        <f>AK6</f>
        <v>0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4">IF(BP16&gt;BQ16,1,0)</f>
        <v>0</v>
      </c>
      <c r="BN16" s="7">
        <f>IF((NOT(ISBLANK(AK5)))*AND(AK5=AM5),1,0)</f>
        <v>0</v>
      </c>
      <c r="BO16" s="55">
        <f t="shared" ref="BO16:BO22" si="25">IF(BP16&lt;BQ16,1,0)</f>
        <v>0</v>
      </c>
      <c r="BP16" s="54">
        <f>AK5</f>
        <v>0</v>
      </c>
      <c r="BQ16" s="55">
        <f>AM5</f>
        <v>0</v>
      </c>
      <c r="BR16" s="6"/>
      <c r="BS16" s="53">
        <v>1</v>
      </c>
      <c r="BT16" s="54" t="s">
        <v>31</v>
      </c>
      <c r="BU16" s="54">
        <f t="shared" ref="BU16:BU22" si="26">IF(BX16&gt;BY16,1,0)</f>
        <v>0</v>
      </c>
      <c r="BV16" s="7">
        <f>IF((NOT(ISBLANK(AK4)))*AND(AK4=AM4),1,0)</f>
        <v>0</v>
      </c>
      <c r="BW16" s="55">
        <f t="shared" ref="BW16:BW22" si="27">IF(BX16&lt;BY16,1,0)</f>
        <v>0</v>
      </c>
      <c r="BX16" s="54">
        <f>AK4</f>
        <v>0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8">IF(CF16&gt;CG16,1,0)</f>
        <v>0</v>
      </c>
      <c r="CD16" s="7">
        <f>IF((NOT(ISBLANK(AK3)))*AND(AK3=AM3),1,0)</f>
        <v>0</v>
      </c>
      <c r="CE16" s="55">
        <f t="shared" ref="CE16:CE22" si="29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f t="shared" si="15"/>
        <v>14</v>
      </c>
      <c r="C17" s="75"/>
      <c r="D17" s="57" t="s">
        <v>32</v>
      </c>
      <c r="E17" s="98">
        <v>0</v>
      </c>
      <c r="F17" s="69" t="s">
        <v>50</v>
      </c>
      <c r="G17" s="86">
        <v>1</v>
      </c>
      <c r="H17" s="99">
        <f t="shared" si="14"/>
        <v>45182</v>
      </c>
      <c r="I17" s="100">
        <v>0</v>
      </c>
      <c r="J17" s="101">
        <f t="shared" si="3"/>
        <v>51</v>
      </c>
      <c r="K17" s="6"/>
      <c r="L17" s="96" t="s">
        <v>31</v>
      </c>
      <c r="M17" s="38">
        <f t="shared" ca="1" si="16"/>
        <v>68</v>
      </c>
      <c r="N17" s="6"/>
      <c r="O17" s="75"/>
      <c r="P17" s="56" t="s">
        <v>31</v>
      </c>
      <c r="Q17" s="46">
        <f t="shared" si="17"/>
        <v>30</v>
      </c>
      <c r="R17" s="46">
        <f t="shared" si="18"/>
        <v>12</v>
      </c>
      <c r="S17" s="63">
        <v>10</v>
      </c>
      <c r="T17" s="66"/>
      <c r="U17" s="49">
        <v>2</v>
      </c>
      <c r="V17" s="49">
        <v>3</v>
      </c>
      <c r="W17" s="6"/>
      <c r="X17" s="6"/>
      <c r="Y17" s="6"/>
      <c r="Z17" s="56" t="s">
        <v>32</v>
      </c>
      <c r="AA17" s="46">
        <f t="shared" si="19"/>
        <v>0</v>
      </c>
      <c r="AB17" s="46">
        <f t="shared" si="20"/>
        <v>0</v>
      </c>
      <c r="AC17" s="63">
        <f t="shared" si="21"/>
        <v>0</v>
      </c>
      <c r="AD17" s="66">
        <f t="shared" si="21"/>
        <v>0</v>
      </c>
      <c r="AE17" s="49">
        <f t="shared" si="21"/>
        <v>0</v>
      </c>
      <c r="AF17" s="66">
        <f t="shared" si="21"/>
        <v>0</v>
      </c>
      <c r="AG17" s="49">
        <f t="shared" si="21"/>
        <v>0</v>
      </c>
      <c r="AH17" s="49">
        <f t="shared" si="21"/>
        <v>0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22"/>
        <v>0</v>
      </c>
      <c r="BF17" s="7">
        <f>IF((NOT(ISBLANK(AQ6)))*AND(AQ6=AS6),1,0)</f>
        <v>0</v>
      </c>
      <c r="BG17" s="55">
        <f t="shared" si="23"/>
        <v>0</v>
      </c>
      <c r="BH17" s="54">
        <f>AQ6</f>
        <v>0</v>
      </c>
      <c r="BI17" s="55">
        <f>AS6</f>
        <v>0</v>
      </c>
      <c r="BJ17" s="6"/>
      <c r="BK17" s="53">
        <v>2</v>
      </c>
      <c r="BL17" s="54" t="s">
        <v>51</v>
      </c>
      <c r="BM17" s="54">
        <f t="shared" si="24"/>
        <v>0</v>
      </c>
      <c r="BN17" s="7">
        <f>IF((NOT(ISBLANK(AS6)))*AND(AS6=AQ6),1,0)</f>
        <v>0</v>
      </c>
      <c r="BO17" s="55">
        <f t="shared" si="25"/>
        <v>0</v>
      </c>
      <c r="BP17" s="54">
        <f>AS6</f>
        <v>0</v>
      </c>
      <c r="BQ17" s="55">
        <f>AQ6</f>
        <v>0</v>
      </c>
      <c r="BR17" s="6"/>
      <c r="BS17" s="53">
        <v>2</v>
      </c>
      <c r="BT17" s="54" t="s">
        <v>14</v>
      </c>
      <c r="BU17" s="54">
        <f t="shared" si="26"/>
        <v>0</v>
      </c>
      <c r="BV17" s="7">
        <f>IF((NOT(ISBLANK(AS5)))*AND(AS5=AQ5),1,0)</f>
        <v>0</v>
      </c>
      <c r="BW17" s="55">
        <f t="shared" si="27"/>
        <v>0</v>
      </c>
      <c r="BX17" s="54">
        <f>AS5</f>
        <v>0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8"/>
        <v>0</v>
      </c>
      <c r="CD17" s="7">
        <f>IF((NOT(ISBLANK(AQ4)))*AND(AQ4=AS4),1,0)</f>
        <v>0</v>
      </c>
      <c r="CE17" s="55">
        <f t="shared" si="29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4"/>
        <v>45183</v>
      </c>
      <c r="I18" s="108"/>
      <c r="J18" s="43">
        <f t="shared" si="3"/>
        <v>51</v>
      </c>
      <c r="K18" s="6"/>
      <c r="L18" s="96" t="s">
        <v>32</v>
      </c>
      <c r="M18" s="57">
        <f t="shared" ca="1" si="16"/>
        <v>13</v>
      </c>
      <c r="N18" s="6"/>
      <c r="O18" s="75"/>
      <c r="P18" s="123" t="s">
        <v>32</v>
      </c>
      <c r="Q18" s="46">
        <f t="shared" si="17"/>
        <v>13</v>
      </c>
      <c r="R18" s="46">
        <f t="shared" si="18"/>
        <v>12</v>
      </c>
      <c r="S18" s="63">
        <v>3</v>
      </c>
      <c r="T18" s="66">
        <v>4</v>
      </c>
      <c r="U18" s="49">
        <v>5</v>
      </c>
      <c r="V18" s="49">
        <v>4</v>
      </c>
      <c r="W18" s="6"/>
      <c r="X18" s="6"/>
      <c r="Y18" s="6"/>
      <c r="Z18" s="56" t="s">
        <v>14</v>
      </c>
      <c r="AA18" s="46">
        <f t="shared" si="19"/>
        <v>0</v>
      </c>
      <c r="AB18" s="46">
        <f t="shared" si="20"/>
        <v>0</v>
      </c>
      <c r="AC18" s="63">
        <f t="shared" si="21"/>
        <v>0</v>
      </c>
      <c r="AD18" s="66">
        <f t="shared" si="21"/>
        <v>0</v>
      </c>
      <c r="AE18" s="49">
        <f t="shared" si="21"/>
        <v>0</v>
      </c>
      <c r="AF18" s="66">
        <f t="shared" si="21"/>
        <v>0</v>
      </c>
      <c r="AG18" s="49">
        <f t="shared" si="21"/>
        <v>0</v>
      </c>
      <c r="AH18" s="49">
        <f t="shared" si="21"/>
        <v>0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22"/>
        <v>0</v>
      </c>
      <c r="BF18" s="7">
        <f>IF((NOT(ISBLANK(AY5)))*AND(AY5=AW5),1,0)</f>
        <v>0</v>
      </c>
      <c r="BG18" s="55">
        <f t="shared" si="23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4"/>
        <v>0</v>
      </c>
      <c r="BN18" s="7">
        <f>IF((NOT(ISBLANK(AY6)))*AND(AY6=AW6),1,0)</f>
        <v>0</v>
      </c>
      <c r="BO18" s="55">
        <f t="shared" si="25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6"/>
        <v>0</v>
      </c>
      <c r="BV18" s="7">
        <f>IF((NOT(ISBLANK(AW6)))*AND(AW6=AY6),1,0)</f>
        <v>0</v>
      </c>
      <c r="BW18" s="55">
        <f t="shared" si="27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8"/>
        <v>0</v>
      </c>
      <c r="CD18" s="7">
        <f>IF((NOT(ISBLANK(AW5)))*AND(AW5=AY5),1,0)</f>
        <v>0</v>
      </c>
      <c r="CE18" s="55">
        <f t="shared" si="29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4"/>
        <v>45184</v>
      </c>
      <c r="I19" s="100"/>
      <c r="J19" s="101">
        <f t="shared" si="3"/>
        <v>51</v>
      </c>
      <c r="K19" s="6"/>
      <c r="L19" s="96" t="s">
        <v>53</v>
      </c>
      <c r="M19" s="57">
        <f t="shared" ca="1" si="16"/>
        <v>25</v>
      </c>
      <c r="N19" s="6"/>
      <c r="O19" s="75"/>
      <c r="P19" s="56" t="s">
        <v>53</v>
      </c>
      <c r="Q19" s="46">
        <f t="shared" si="17"/>
        <v>24</v>
      </c>
      <c r="R19" s="46">
        <f t="shared" si="18"/>
        <v>12</v>
      </c>
      <c r="S19" s="63">
        <v>7</v>
      </c>
      <c r="T19" s="66">
        <v>3</v>
      </c>
      <c r="U19" s="49">
        <v>2</v>
      </c>
      <c r="V19" s="49">
        <v>5</v>
      </c>
      <c r="W19" s="6"/>
      <c r="X19" s="6"/>
      <c r="Y19" s="6"/>
      <c r="Z19" s="56" t="s">
        <v>51</v>
      </c>
      <c r="AA19" s="46">
        <f t="shared" si="19"/>
        <v>0</v>
      </c>
      <c r="AB19" s="46">
        <f t="shared" si="20"/>
        <v>0</v>
      </c>
      <c r="AC19" s="63">
        <f t="shared" si="21"/>
        <v>0</v>
      </c>
      <c r="AD19" s="66">
        <f t="shared" si="21"/>
        <v>0</v>
      </c>
      <c r="AE19" s="49">
        <f t="shared" si="21"/>
        <v>0</v>
      </c>
      <c r="AF19" s="66">
        <f t="shared" si="21"/>
        <v>0</v>
      </c>
      <c r="AG19" s="49">
        <f t="shared" si="21"/>
        <v>0</v>
      </c>
      <c r="AH19" s="49">
        <f t="shared" si="21"/>
        <v>0</v>
      </c>
      <c r="AI19" s="6"/>
      <c r="AO19" s="6"/>
      <c r="BB19" s="6"/>
      <c r="BC19" s="53">
        <v>4</v>
      </c>
      <c r="BD19" s="54" t="s">
        <v>32</v>
      </c>
      <c r="BE19" s="54">
        <f t="shared" si="22"/>
        <v>0</v>
      </c>
      <c r="BF19" s="7">
        <f>IF((NOT(ISBLANK(AM10)))*AND(AM10=AK10),1,0)</f>
        <v>0</v>
      </c>
      <c r="BG19" s="55">
        <f t="shared" si="23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4"/>
        <v>0</v>
      </c>
      <c r="BN19" s="7">
        <f>IF((NOT(ISBLANK(AK11)))*AND(AK11=AM11),1,0)</f>
        <v>0</v>
      </c>
      <c r="BO19" s="55">
        <f t="shared" si="25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6"/>
        <v>0</v>
      </c>
      <c r="BV19" s="7">
        <f>IF((NOT(ISBLANK(AK12)))*AND(AK12=AM12),1,0)</f>
        <v>0</v>
      </c>
      <c r="BW19" s="55">
        <f t="shared" si="27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8"/>
        <v>0</v>
      </c>
      <c r="CD19" s="7">
        <f>IF((NOT(ISBLANK(AM12)))*AND(AM12=AK12),1,0)</f>
        <v>0</v>
      </c>
      <c r="CE19" s="55">
        <f t="shared" si="29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4</v>
      </c>
      <c r="F20" s="6"/>
      <c r="G20" s="110">
        <f>SUM(G4:G19)</f>
        <v>23</v>
      </c>
      <c r="H20" s="7"/>
      <c r="I20" s="110">
        <f>SUM(I4:I19)</f>
        <v>51</v>
      </c>
      <c r="J20" s="7"/>
      <c r="K20" s="6"/>
      <c r="L20" s="96" t="s">
        <v>52</v>
      </c>
      <c r="M20" s="57">
        <f t="shared" ca="1" si="16"/>
        <v>60</v>
      </c>
      <c r="N20" s="6"/>
      <c r="O20" s="6"/>
      <c r="P20" s="56" t="s">
        <v>52</v>
      </c>
      <c r="Q20" s="46">
        <f t="shared" si="17"/>
        <v>16</v>
      </c>
      <c r="R20" s="46">
        <f t="shared" si="18"/>
        <v>12</v>
      </c>
      <c r="S20" s="63">
        <v>3</v>
      </c>
      <c r="T20" s="66">
        <v>7</v>
      </c>
      <c r="U20" s="49">
        <v>2</v>
      </c>
      <c r="V20" s="49">
        <v>6</v>
      </c>
      <c r="W20" s="6"/>
      <c r="X20" s="6"/>
      <c r="Y20" s="6"/>
      <c r="Z20" s="56" t="s">
        <v>53</v>
      </c>
      <c r="AA20" s="46">
        <f t="shared" si="19"/>
        <v>0</v>
      </c>
      <c r="AB20" s="46">
        <f t="shared" si="20"/>
        <v>0</v>
      </c>
      <c r="AC20" s="63">
        <f t="shared" si="21"/>
        <v>0</v>
      </c>
      <c r="AD20" s="66">
        <f t="shared" si="21"/>
        <v>0</v>
      </c>
      <c r="AE20" s="49">
        <f t="shared" si="21"/>
        <v>0</v>
      </c>
      <c r="AF20" s="66">
        <f t="shared" si="21"/>
        <v>0</v>
      </c>
      <c r="AG20" s="49">
        <f t="shared" si="21"/>
        <v>0</v>
      </c>
      <c r="AH20" s="49">
        <f t="shared" si="21"/>
        <v>0</v>
      </c>
      <c r="AI20" s="6"/>
      <c r="AO20" s="7"/>
      <c r="BB20" s="6"/>
      <c r="BC20" s="53">
        <v>5</v>
      </c>
      <c r="BD20" s="54" t="s">
        <v>30</v>
      </c>
      <c r="BE20" s="54">
        <f t="shared" si="22"/>
        <v>0</v>
      </c>
      <c r="BF20" s="7">
        <f>IF((NOT(ISBLANK(AQ9)))*AND(AQ9=AS9),1,0)</f>
        <v>0</v>
      </c>
      <c r="BG20" s="55">
        <f t="shared" si="23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4"/>
        <v>0</v>
      </c>
      <c r="BN20" s="7">
        <f>IF((NOT(ISBLANK(AS10)))*AND(AS10=AQ10),1,0)</f>
        <v>0</v>
      </c>
      <c r="BO20" s="55">
        <f t="shared" si="25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6"/>
        <v>0</v>
      </c>
      <c r="BV20" s="7">
        <f>IF((NOT(ISBLANK(AS11)))*AND(AS11=AQ11),1,0)</f>
        <v>0</v>
      </c>
      <c r="BW20" s="55">
        <f t="shared" si="27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8"/>
        <v>0</v>
      </c>
      <c r="CD20" s="7">
        <f>IF((NOT(ISBLANK(AQ12)))*AND(AQ12=AS12),1,0)</f>
        <v>0</v>
      </c>
      <c r="CE20" s="55">
        <f t="shared" si="29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14</v>
      </c>
      <c r="M21" s="57"/>
      <c r="N21" s="6"/>
      <c r="O21" s="6"/>
      <c r="P21" s="77" t="s">
        <v>14</v>
      </c>
      <c r="Q21" s="78">
        <f t="shared" si="17"/>
        <v>4</v>
      </c>
      <c r="R21" s="78">
        <f t="shared" si="18"/>
        <v>12</v>
      </c>
      <c r="S21" s="79">
        <v>1</v>
      </c>
      <c r="T21" s="80">
        <v>1</v>
      </c>
      <c r="U21" s="81">
        <v>10</v>
      </c>
      <c r="V21" s="81">
        <v>7</v>
      </c>
      <c r="W21" s="6"/>
      <c r="X21" s="6"/>
      <c r="Y21" s="6"/>
      <c r="Z21" s="87" t="s">
        <v>52</v>
      </c>
      <c r="AA21" s="78">
        <f t="shared" si="19"/>
        <v>0</v>
      </c>
      <c r="AB21" s="78">
        <f t="shared" si="20"/>
        <v>0</v>
      </c>
      <c r="AC21" s="79">
        <f t="shared" si="21"/>
        <v>0</v>
      </c>
      <c r="AD21" s="80">
        <f t="shared" si="21"/>
        <v>0</v>
      </c>
      <c r="AE21" s="81">
        <f t="shared" si="21"/>
        <v>0</v>
      </c>
      <c r="AF21" s="80">
        <f t="shared" si="21"/>
        <v>0</v>
      </c>
      <c r="AG21" s="81">
        <f t="shared" si="21"/>
        <v>0</v>
      </c>
      <c r="AH21" s="81">
        <f t="shared" si="21"/>
        <v>0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22"/>
        <v>0</v>
      </c>
      <c r="BF21" s="7">
        <f>IF((NOT(ISBLANK(AY10)))*AND(AY10=AW10),1,0)</f>
        <v>0</v>
      </c>
      <c r="BG21" s="55">
        <f t="shared" si="23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4"/>
        <v>0</v>
      </c>
      <c r="BN21" s="7">
        <f>IF((NOT(ISBLANK(AY9)))*AND(AY9=AW9),1,0)</f>
        <v>0</v>
      </c>
      <c r="BO21" s="55">
        <f t="shared" si="25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6"/>
        <v>0</v>
      </c>
      <c r="BV21" s="7">
        <f>IF((NOT(ISBLANK(AW10)))*AND(AW10=AY10),1,0)</f>
        <v>0</v>
      </c>
      <c r="BW21" s="55">
        <f t="shared" si="27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8"/>
        <v>0</v>
      </c>
      <c r="CD21" s="7">
        <f>IF((NOT(ISBLANK(AY11)))*AND(AY11=AW11),1,0)</f>
        <v>0</v>
      </c>
      <c r="CE21" s="55">
        <f t="shared" si="29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9"/>
        <v>0</v>
      </c>
      <c r="AB22" s="78">
        <f t="shared" si="20"/>
        <v>0</v>
      </c>
      <c r="AC22" s="79">
        <f t="shared" si="21"/>
        <v>0</v>
      </c>
      <c r="AD22" s="80">
        <f t="shared" si="21"/>
        <v>0</v>
      </c>
      <c r="AE22" s="81">
        <f t="shared" si="21"/>
        <v>0</v>
      </c>
      <c r="AF22" s="80">
        <f t="shared" si="21"/>
        <v>0</v>
      </c>
      <c r="AG22" s="81">
        <f t="shared" si="21"/>
        <v>0</v>
      </c>
      <c r="AH22" s="81">
        <f t="shared" si="21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22"/>
        <v>0</v>
      </c>
      <c r="BF22" s="69">
        <f>IF((NOT(ISBLANK(AK17)))*AND(AK17=AM17),1,0)</f>
        <v>0</v>
      </c>
      <c r="BG22" s="86">
        <f t="shared" si="23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4"/>
        <v>0</v>
      </c>
      <c r="BN22" s="69">
        <f>IF((NOT(ISBLANK(AK16)))*AND(AK16=AM16),1,0)</f>
        <v>0</v>
      </c>
      <c r="BO22" s="86">
        <f t="shared" si="25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6"/>
        <v>0</v>
      </c>
      <c r="BV22" s="69">
        <f>IF((NOT(ISBLANK(AK15)))*AND(AK15=AM15),1,0)</f>
        <v>0</v>
      </c>
      <c r="BW22" s="86">
        <f t="shared" si="27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8"/>
        <v>0</v>
      </c>
      <c r="CD22" s="69">
        <f>IF((NOT(ISBLANK(AM16)))*AND(AM16=AK16),1,0)</f>
        <v>0</v>
      </c>
      <c r="CE22" s="86">
        <f t="shared" si="29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0</v>
      </c>
      <c r="BF23" s="89">
        <f>SUM(BF16:BF22)</f>
        <v>0</v>
      </c>
      <c r="BG23" s="89">
        <f>SUM(BG16:BG22)</f>
        <v>0</v>
      </c>
      <c r="BH23" s="89">
        <f>SUM(BH16:BH22)</f>
        <v>0</v>
      </c>
      <c r="BI23" s="89">
        <f>SUM(BI16:BI22)</f>
        <v>0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0</v>
      </c>
      <c r="BO23" s="89">
        <f>SUM(BO16:BO22)</f>
        <v>0</v>
      </c>
      <c r="BP23" s="89">
        <f>SUM(BP16:BP22)</f>
        <v>0</v>
      </c>
      <c r="BQ23" s="89">
        <f>SUM(BQ16:BQ22)</f>
        <v>0</v>
      </c>
      <c r="BR23" s="6"/>
      <c r="BS23" s="88" t="s">
        <v>63</v>
      </c>
      <c r="BT23" s="89"/>
      <c r="BU23" s="89">
        <f>SUM(BU16:BU22)</f>
        <v>0</v>
      </c>
      <c r="BV23" s="89">
        <f>SUM(BV16:BV22)</f>
        <v>0</v>
      </c>
      <c r="BW23" s="89">
        <f>SUM(BW16:BW22)</f>
        <v>0</v>
      </c>
      <c r="BX23" s="89">
        <f>SUM(BX16:BX22)</f>
        <v>0</v>
      </c>
      <c r="BY23" s="89">
        <f>SUM(BY16:BY22)</f>
        <v>0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30">AC26*3+AD26</f>
        <v>0</v>
      </c>
      <c r="AB26" s="46">
        <f t="shared" ref="AB26:AB33" si="31">AC26+AD26+AE26</f>
        <v>0</v>
      </c>
      <c r="AC26" s="47">
        <f>BE11</f>
        <v>0</v>
      </c>
      <c r="AD26" s="48">
        <f>BF11</f>
        <v>0</v>
      </c>
      <c r="AE26" s="49">
        <f>BG11</f>
        <v>0</v>
      </c>
      <c r="AF26" s="48">
        <f>BH11</f>
        <v>0</v>
      </c>
      <c r="AG26" s="49">
        <f>BI11</f>
        <v>0</v>
      </c>
      <c r="AH26" s="49">
        <f t="shared" ref="AH26:AH33" si="32">AF26-AG26</f>
        <v>0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30"/>
        <v>0</v>
      </c>
      <c r="AB27" s="46">
        <f t="shared" si="31"/>
        <v>0</v>
      </c>
      <c r="AC27" s="63">
        <f>BM12</f>
        <v>0</v>
      </c>
      <c r="AD27" s="66">
        <f>BN12</f>
        <v>0</v>
      </c>
      <c r="AE27" s="49">
        <f>BO12</f>
        <v>0</v>
      </c>
      <c r="AF27" s="66">
        <f>BP12</f>
        <v>0</v>
      </c>
      <c r="AG27" s="49">
        <f>BQ12</f>
        <v>0</v>
      </c>
      <c r="AH27" s="49">
        <f t="shared" si="32"/>
        <v>0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3">IF(BH27&gt;BI27,1,0)</f>
        <v>0</v>
      </c>
      <c r="BF27" s="7">
        <f>IF((NOT(ISBLANK(AK26)))*AND(AK26=AM26),1,0)</f>
        <v>0</v>
      </c>
      <c r="BG27" s="55">
        <f t="shared" ref="BG27:BG33" si="34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30"/>
        <v>0</v>
      </c>
      <c r="AB28" s="46">
        <f t="shared" si="31"/>
        <v>0</v>
      </c>
      <c r="AC28" s="63">
        <f>BU12</f>
        <v>0</v>
      </c>
      <c r="AD28" s="66">
        <f>BV12</f>
        <v>0</v>
      </c>
      <c r="AE28" s="49">
        <f>BW12</f>
        <v>0</v>
      </c>
      <c r="AF28" s="66">
        <f>BX12</f>
        <v>0</v>
      </c>
      <c r="AG28" s="49">
        <f>BY12</f>
        <v>0</v>
      </c>
      <c r="AH28" s="49">
        <f t="shared" si="32"/>
        <v>0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3"/>
        <v>0</v>
      </c>
      <c r="BF28" s="7">
        <f>IF((NOT(ISBLANK(AS26)))*AND(AS26=AQ26),1,0)</f>
        <v>0</v>
      </c>
      <c r="BG28" s="55">
        <f t="shared" si="34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30"/>
        <v>0</v>
      </c>
      <c r="AB29" s="46">
        <f t="shared" si="31"/>
        <v>0</v>
      </c>
      <c r="AC29" s="63">
        <f>CC12</f>
        <v>0</v>
      </c>
      <c r="AD29" s="66">
        <f>CD12</f>
        <v>0</v>
      </c>
      <c r="AE29" s="49">
        <f>CE12</f>
        <v>0</v>
      </c>
      <c r="AF29" s="66">
        <f>CF12</f>
        <v>0</v>
      </c>
      <c r="AG29" s="49">
        <f>CG12</f>
        <v>0</v>
      </c>
      <c r="AH29" s="49">
        <f t="shared" si="32"/>
        <v>0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1">BC28+1</f>
        <v>10</v>
      </c>
      <c r="BD29" s="54" t="s">
        <v>32</v>
      </c>
      <c r="BE29" s="54">
        <f t="shared" si="33"/>
        <v>0</v>
      </c>
      <c r="BF29" s="7">
        <f>IF((NOT(ISBLANK(AW26)))*AND(AW26=AY26),1,0)</f>
        <v>0</v>
      </c>
      <c r="BG29" s="55">
        <f t="shared" si="34"/>
        <v>0</v>
      </c>
      <c r="BH29" s="54">
        <f>AW26</f>
        <v>0</v>
      </c>
      <c r="BI29" s="55">
        <f>AY26</f>
        <v>0</v>
      </c>
      <c r="BJ29" s="6"/>
      <c r="BK29" s="53">
        <f t="shared" ref="BK29:BK33" si="42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3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4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30"/>
        <v>0</v>
      </c>
      <c r="AB30" s="46">
        <f t="shared" si="31"/>
        <v>0</v>
      </c>
      <c r="AC30" s="63">
        <f>BE23</f>
        <v>0</v>
      </c>
      <c r="AD30" s="66">
        <f>BF23</f>
        <v>0</v>
      </c>
      <c r="AE30" s="49">
        <f>BG23</f>
        <v>0</v>
      </c>
      <c r="AF30" s="66">
        <f>BH23</f>
        <v>0</v>
      </c>
      <c r="AG30" s="49">
        <f>BI23</f>
        <v>0</v>
      </c>
      <c r="AH30" s="49">
        <f t="shared" si="32"/>
        <v>0</v>
      </c>
      <c r="AI30" s="6"/>
      <c r="BB30" s="6"/>
      <c r="BC30" s="53">
        <f t="shared" si="41"/>
        <v>11</v>
      </c>
      <c r="BD30" s="54" t="s">
        <v>14</v>
      </c>
      <c r="BE30" s="54">
        <f t="shared" si="33"/>
        <v>0</v>
      </c>
      <c r="BF30" s="7">
        <f>IF((NOT(ISBLANK(AK32)))*AND(AK32=AM32),1,0)</f>
        <v>0</v>
      </c>
      <c r="BG30" s="55">
        <f t="shared" si="34"/>
        <v>0</v>
      </c>
      <c r="BH30" s="54">
        <f>AK32</f>
        <v>0</v>
      </c>
      <c r="BI30" s="55">
        <f>AM32</f>
        <v>0</v>
      </c>
      <c r="BJ30" s="6"/>
      <c r="BK30" s="53">
        <f t="shared" si="42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3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4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30"/>
        <v>0</v>
      </c>
      <c r="AB31" s="46">
        <f t="shared" si="31"/>
        <v>0</v>
      </c>
      <c r="AC31" s="63">
        <f>BM23</f>
        <v>0</v>
      </c>
      <c r="AD31" s="66">
        <f>BN23</f>
        <v>0</v>
      </c>
      <c r="AE31" s="49">
        <f>BO23</f>
        <v>0</v>
      </c>
      <c r="AF31" s="66">
        <f>BP23</f>
        <v>0</v>
      </c>
      <c r="AG31" s="49">
        <f>BQ23</f>
        <v>0</v>
      </c>
      <c r="AH31" s="49">
        <f t="shared" si="32"/>
        <v>0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1"/>
        <v>12</v>
      </c>
      <c r="BD31" s="54" t="s">
        <v>51</v>
      </c>
      <c r="BE31" s="54">
        <f t="shared" si="33"/>
        <v>0</v>
      </c>
      <c r="BF31" s="7">
        <f>IF((NOT(ISBLANK(AQ32)))*AND(AQ32=AS32),1,0)</f>
        <v>0</v>
      </c>
      <c r="BG31" s="55">
        <f t="shared" si="34"/>
        <v>0</v>
      </c>
      <c r="BH31" s="54">
        <f>AQ32</f>
        <v>0</v>
      </c>
      <c r="BI31" s="55">
        <f>AS32</f>
        <v>0</v>
      </c>
      <c r="BJ31" s="6"/>
      <c r="BK31" s="53">
        <f t="shared" si="42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3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4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30"/>
        <v>0</v>
      </c>
      <c r="AB32" s="78">
        <f t="shared" si="31"/>
        <v>0</v>
      </c>
      <c r="AC32" s="79">
        <f>BU23</f>
        <v>0</v>
      </c>
      <c r="AD32" s="80">
        <f>BV23</f>
        <v>0</v>
      </c>
      <c r="AE32" s="81">
        <f>BW23</f>
        <v>0</v>
      </c>
      <c r="AF32" s="80">
        <f>BX23</f>
        <v>0</v>
      </c>
      <c r="AG32" s="81">
        <f>BY23</f>
        <v>0</v>
      </c>
      <c r="AH32" s="81">
        <f t="shared" si="32"/>
        <v>0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1"/>
        <v>13</v>
      </c>
      <c r="BD32" s="54" t="s">
        <v>53</v>
      </c>
      <c r="BE32" s="54">
        <f t="shared" si="33"/>
        <v>0</v>
      </c>
      <c r="BF32" s="7">
        <f>IF((NOT(ISBLANK(AY32)))*AND(AY32=AW32),1,0)</f>
        <v>0</v>
      </c>
      <c r="BG32" s="55">
        <f t="shared" si="34"/>
        <v>0</v>
      </c>
      <c r="BH32" s="54">
        <f>AY32</f>
        <v>0</v>
      </c>
      <c r="BI32" s="55">
        <f>AW32</f>
        <v>0</v>
      </c>
      <c r="BJ32" s="6"/>
      <c r="BK32" s="53">
        <f t="shared" si="42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3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4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30"/>
        <v>0</v>
      </c>
      <c r="AB33" s="78">
        <f t="shared" si="31"/>
        <v>0</v>
      </c>
      <c r="AC33" s="79">
        <f>CC23</f>
        <v>0</v>
      </c>
      <c r="AD33" s="80">
        <f>CD23</f>
        <v>0</v>
      </c>
      <c r="AE33" s="81">
        <f>CE23</f>
        <v>0</v>
      </c>
      <c r="AF33" s="80">
        <f>CF23</f>
        <v>0</v>
      </c>
      <c r="AG33" s="81">
        <f>CG23</f>
        <v>0</v>
      </c>
      <c r="AH33" s="81">
        <f t="shared" si="32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1"/>
        <v>14</v>
      </c>
      <c r="BD33" s="85" t="s">
        <v>52</v>
      </c>
      <c r="BE33" s="85">
        <f t="shared" si="33"/>
        <v>0</v>
      </c>
      <c r="BF33" s="69">
        <f>IF((NOT(ISBLANK(AK38)))*AND(AK38=AM38),1,0)</f>
        <v>0</v>
      </c>
      <c r="BG33" s="86">
        <f t="shared" si="34"/>
        <v>0</v>
      </c>
      <c r="BH33" s="85">
        <f>AK38</f>
        <v>0</v>
      </c>
      <c r="BI33" s="86">
        <f>AM38</f>
        <v>0</v>
      </c>
      <c r="BJ33" s="6"/>
      <c r="BK33" s="84">
        <f t="shared" si="42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3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4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45">AC38*3+AD38</f>
        <v>0</v>
      </c>
      <c r="AB38" s="46">
        <f t="shared" ref="AB38:AB45" si="46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47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45"/>
        <v>0</v>
      </c>
      <c r="AB39" s="46">
        <f t="shared" si="46"/>
        <v>0</v>
      </c>
      <c r="AC39" s="63">
        <f>BM35</f>
        <v>0</v>
      </c>
      <c r="AD39" s="66">
        <f>BN35</f>
        <v>0</v>
      </c>
      <c r="AE39" s="49">
        <f>BO35</f>
        <v>0</v>
      </c>
      <c r="AF39" s="66">
        <f>BP35</f>
        <v>0</v>
      </c>
      <c r="AG39" s="49">
        <f>BQ35</f>
        <v>0</v>
      </c>
      <c r="AH39" s="49">
        <f t="shared" si="47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48">IF(BH39&gt;BI39,1,0)</f>
        <v>0</v>
      </c>
      <c r="BF39" s="7">
        <f>IF((NOT(ISBLANK(AM29)))*AND(AM29=AK29),1,0)</f>
        <v>0</v>
      </c>
      <c r="BG39" s="55">
        <f t="shared" ref="BG39:BG45" si="49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0">IF(BP39&gt;BQ39,1,0)</f>
        <v>0</v>
      </c>
      <c r="BN39" s="7">
        <f>IF((NOT(ISBLANK(AM28)))*AND(AM28=AK28),1,0)</f>
        <v>0</v>
      </c>
      <c r="BO39" s="55">
        <f t="shared" ref="BO39:BO45" si="51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2">IF(BX39&gt;BY39,1,0)</f>
        <v>0</v>
      </c>
      <c r="BV39" s="7">
        <f>IF((NOT(ISBLANK(AM27)))*AND(AM27=AK27),1,0)</f>
        <v>0</v>
      </c>
      <c r="BW39" s="55">
        <f t="shared" ref="BW39:BW45" si="53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54">IF(CF39&gt;CG39,1,0)</f>
        <v>0</v>
      </c>
      <c r="CD39" s="7">
        <f>IF((NOT(ISBLANK(AM26)))*AND(AM26=AK26),1,0)</f>
        <v>0</v>
      </c>
      <c r="CE39" s="55">
        <f t="shared" ref="CE39:CE45" si="55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45"/>
        <v>0</v>
      </c>
      <c r="AB40" s="46">
        <f t="shared" si="46"/>
        <v>0</v>
      </c>
      <c r="AC40" s="63">
        <f>BU35</f>
        <v>0</v>
      </c>
      <c r="AD40" s="66">
        <f>BV35</f>
        <v>0</v>
      </c>
      <c r="AE40" s="49">
        <f>BW35</f>
        <v>0</v>
      </c>
      <c r="AF40" s="66">
        <f>BX35</f>
        <v>0</v>
      </c>
      <c r="AG40" s="49">
        <f>BY35</f>
        <v>0</v>
      </c>
      <c r="AH40" s="49">
        <f t="shared" si="47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48"/>
        <v>0</v>
      </c>
      <c r="BF40" s="7">
        <f>IF((NOT(ISBLANK(AS29)))*AND(AS29=AQ29),1,0)</f>
        <v>0</v>
      </c>
      <c r="BG40" s="55">
        <f t="shared" si="49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0"/>
        <v>0</v>
      </c>
      <c r="BN40" s="7">
        <f>IF((NOT(ISBLANK(AQ29)))*AND(AQ29=AS29),1,0)</f>
        <v>0</v>
      </c>
      <c r="BO40" s="55">
        <f t="shared" si="51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2"/>
        <v>0</v>
      </c>
      <c r="BV40" s="7">
        <f>IF((NOT(ISBLANK(AQ28)))*AND(AQ28=AS28),1,0)</f>
        <v>0</v>
      </c>
      <c r="BW40" s="55">
        <f t="shared" si="53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54"/>
        <v>0</v>
      </c>
      <c r="CD40" s="7">
        <f>IF((NOT(ISBLANK(AS27)))*AND(AS27=AQ27),1,0)</f>
        <v>0</v>
      </c>
      <c r="CE40" s="55">
        <f t="shared" si="55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45"/>
        <v>0</v>
      </c>
      <c r="AB41" s="46">
        <f t="shared" si="46"/>
        <v>0</v>
      </c>
      <c r="AC41" s="63">
        <f>CC35</f>
        <v>0</v>
      </c>
      <c r="AD41" s="66">
        <f>CD35</f>
        <v>0</v>
      </c>
      <c r="AE41" s="49">
        <f>CE35</f>
        <v>0</v>
      </c>
      <c r="AF41" s="66">
        <f>CF35</f>
        <v>0</v>
      </c>
      <c r="AG41" s="49">
        <f>CG35</f>
        <v>0</v>
      </c>
      <c r="AH41" s="49">
        <f t="shared" si="47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56">BC40+1</f>
        <v>10</v>
      </c>
      <c r="BD41" s="54" t="s">
        <v>49</v>
      </c>
      <c r="BE41" s="54">
        <f t="shared" si="48"/>
        <v>0</v>
      </c>
      <c r="BF41" s="7">
        <f>IF((NOT(ISBLANK(AW28)))*AND(AW28=AY28),1,0)</f>
        <v>0</v>
      </c>
      <c r="BG41" s="55">
        <f t="shared" si="49"/>
        <v>0</v>
      </c>
      <c r="BH41" s="54">
        <f>AW28</f>
        <v>0</v>
      </c>
      <c r="BI41" s="55">
        <f>AY28</f>
        <v>0</v>
      </c>
      <c r="BJ41" s="6"/>
      <c r="BK41" s="53">
        <f t="shared" ref="BK41:BK45" si="57">BK40+1</f>
        <v>10</v>
      </c>
      <c r="BL41" s="54" t="s">
        <v>52</v>
      </c>
      <c r="BM41" s="54">
        <f t="shared" si="50"/>
        <v>0</v>
      </c>
      <c r="BN41" s="7">
        <f>IF((NOT(ISBLANK(AW29)))*AND(AW29=AY29),1,0)</f>
        <v>0</v>
      </c>
      <c r="BO41" s="55">
        <f t="shared" si="51"/>
        <v>0</v>
      </c>
      <c r="BP41" s="54">
        <f>AW29</f>
        <v>0</v>
      </c>
      <c r="BQ41" s="55">
        <f>AY29</f>
        <v>0</v>
      </c>
      <c r="BR41" s="6"/>
      <c r="BS41" s="53">
        <f t="shared" ref="BS41:BS45" si="58">BS40+1</f>
        <v>10</v>
      </c>
      <c r="BT41" s="54" t="s">
        <v>53</v>
      </c>
      <c r="BU41" s="54">
        <f t="shared" si="52"/>
        <v>0</v>
      </c>
      <c r="BV41" s="7">
        <f>IF((NOT(ISBLANK(AY29)))*AND(AY29=AW29),1,0)</f>
        <v>0</v>
      </c>
      <c r="BW41" s="55">
        <f t="shared" si="53"/>
        <v>0</v>
      </c>
      <c r="BX41" s="54">
        <f>AY29</f>
        <v>0</v>
      </c>
      <c r="BY41" s="55">
        <f>AW29</f>
        <v>0</v>
      </c>
      <c r="BZ41" s="6"/>
      <c r="CA41" s="53">
        <f t="shared" ref="CA41:CA45" si="59">CA40+1</f>
        <v>10</v>
      </c>
      <c r="CB41" s="54" t="s">
        <v>51</v>
      </c>
      <c r="CC41" s="54">
        <f t="shared" si="54"/>
        <v>0</v>
      </c>
      <c r="CD41" s="7">
        <f>IF((NOT(ISBLANK(AY28)))*AND(AY28=AW28),1,0)</f>
        <v>0</v>
      </c>
      <c r="CE41" s="55">
        <f t="shared" si="55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45"/>
        <v>0</v>
      </c>
      <c r="AB42" s="46">
        <f t="shared" si="46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47"/>
        <v>0</v>
      </c>
      <c r="AI42" s="6"/>
      <c r="AO42" s="6"/>
      <c r="BB42" s="6"/>
      <c r="BC42" s="53">
        <f t="shared" si="56"/>
        <v>11</v>
      </c>
      <c r="BD42" s="54" t="s">
        <v>32</v>
      </c>
      <c r="BE42" s="54">
        <f t="shared" si="48"/>
        <v>0</v>
      </c>
      <c r="BF42" s="7">
        <f>IF((NOT(ISBLANK(AK33)))*AND(AK33=AM33),1,0)</f>
        <v>0</v>
      </c>
      <c r="BG42" s="55">
        <f t="shared" si="49"/>
        <v>0</v>
      </c>
      <c r="BH42" s="54">
        <f>AK33</f>
        <v>0</v>
      </c>
      <c r="BI42" s="55">
        <f>AM33</f>
        <v>0</v>
      </c>
      <c r="BJ42" s="6"/>
      <c r="BK42" s="53">
        <f t="shared" si="57"/>
        <v>11</v>
      </c>
      <c r="BL42" s="54" t="s">
        <v>31</v>
      </c>
      <c r="BM42" s="54">
        <f t="shared" si="50"/>
        <v>0</v>
      </c>
      <c r="BN42" s="7">
        <f>IF((NOT(ISBLANK(AM34)))*AND(AM34=AK34),1,0)</f>
        <v>0</v>
      </c>
      <c r="BO42" s="55">
        <f t="shared" si="51"/>
        <v>0</v>
      </c>
      <c r="BP42" s="54">
        <f>AM34</f>
        <v>0</v>
      </c>
      <c r="BQ42" s="55">
        <f>AK34</f>
        <v>0</v>
      </c>
      <c r="BR42" s="6"/>
      <c r="BS42" s="53">
        <f t="shared" si="58"/>
        <v>11</v>
      </c>
      <c r="BT42" s="54" t="s">
        <v>49</v>
      </c>
      <c r="BU42" s="54">
        <f t="shared" si="52"/>
        <v>0</v>
      </c>
      <c r="BV42" s="7">
        <f>IF((NOT(ISBLANK(AM35)))*AND(AM35=AK35),1,0)</f>
        <v>0</v>
      </c>
      <c r="BW42" s="55">
        <f t="shared" si="53"/>
        <v>0</v>
      </c>
      <c r="BX42" s="54">
        <f>AM35</f>
        <v>0</v>
      </c>
      <c r="BY42" s="55">
        <f>AK35</f>
        <v>0</v>
      </c>
      <c r="BZ42" s="6"/>
      <c r="CA42" s="53">
        <f t="shared" si="59"/>
        <v>11</v>
      </c>
      <c r="CB42" s="54" t="s">
        <v>52</v>
      </c>
      <c r="CC42" s="54">
        <f t="shared" si="54"/>
        <v>0</v>
      </c>
      <c r="CD42" s="7">
        <f>IF((NOT(ISBLANK(AK35)))*AND(AK35=AM35),1,0)</f>
        <v>0</v>
      </c>
      <c r="CE42" s="55">
        <f t="shared" si="55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45"/>
        <v>0</v>
      </c>
      <c r="AB43" s="46">
        <f t="shared" si="46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47"/>
        <v>0</v>
      </c>
      <c r="AI43" s="6"/>
      <c r="AO43" s="7"/>
      <c r="BB43" s="6"/>
      <c r="BC43" s="53">
        <f t="shared" si="56"/>
        <v>12</v>
      </c>
      <c r="BD43" s="54" t="s">
        <v>30</v>
      </c>
      <c r="BE43" s="54">
        <f t="shared" si="48"/>
        <v>0</v>
      </c>
      <c r="BF43" s="7">
        <f>IF((NOT(ISBLANK(AS32)))*AND(AS32=AQ32),1,0)</f>
        <v>0</v>
      </c>
      <c r="BG43" s="55">
        <f t="shared" si="49"/>
        <v>0</v>
      </c>
      <c r="BH43" s="54">
        <f>AS32</f>
        <v>0</v>
      </c>
      <c r="BI43" s="55">
        <f>AQ32</f>
        <v>0</v>
      </c>
      <c r="BJ43" s="6"/>
      <c r="BK43" s="53">
        <f t="shared" si="57"/>
        <v>12</v>
      </c>
      <c r="BL43" s="54" t="s">
        <v>14</v>
      </c>
      <c r="BM43" s="54">
        <f t="shared" si="50"/>
        <v>0</v>
      </c>
      <c r="BN43" s="7">
        <f>IF((NOT(ISBLANK(AQ33)))*AND(AQ33=AS33),1,0)</f>
        <v>0</v>
      </c>
      <c r="BO43" s="55">
        <f t="shared" si="51"/>
        <v>0</v>
      </c>
      <c r="BP43" s="54">
        <f>AQ33</f>
        <v>0</v>
      </c>
      <c r="BQ43" s="55">
        <f>AS33</f>
        <v>0</v>
      </c>
      <c r="BR43" s="6"/>
      <c r="BS43" s="53">
        <f t="shared" si="58"/>
        <v>12</v>
      </c>
      <c r="BT43" s="54" t="s">
        <v>32</v>
      </c>
      <c r="BU43" s="54">
        <f t="shared" si="52"/>
        <v>0</v>
      </c>
      <c r="BV43" s="7">
        <f>IF((NOT(ISBLANK(AQ34)))*AND(AQ34=AS34),1,0)</f>
        <v>0</v>
      </c>
      <c r="BW43" s="55">
        <f t="shared" si="53"/>
        <v>0</v>
      </c>
      <c r="BX43" s="54">
        <f>AQ34</f>
        <v>0</v>
      </c>
      <c r="BY43" s="55">
        <f>AS34</f>
        <v>0</v>
      </c>
      <c r="BZ43" s="6"/>
      <c r="CA43" s="53">
        <f t="shared" si="59"/>
        <v>12</v>
      </c>
      <c r="CB43" s="54" t="s">
        <v>31</v>
      </c>
      <c r="CC43" s="54">
        <f t="shared" si="54"/>
        <v>0</v>
      </c>
      <c r="CD43" s="7">
        <f>IF((NOT(ISBLANK(AS35)))*AND(AS35=AQ35),1,0)</f>
        <v>0</v>
      </c>
      <c r="CE43" s="55">
        <f t="shared" si="55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45"/>
        <v>0</v>
      </c>
      <c r="AB44" s="78">
        <f t="shared" si="46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47"/>
        <v>0</v>
      </c>
      <c r="AI44" s="6"/>
      <c r="AO44" s="6"/>
      <c r="BA44" s="6"/>
      <c r="BB44" s="6"/>
      <c r="BC44" s="53">
        <f t="shared" si="56"/>
        <v>13</v>
      </c>
      <c r="BD44" s="54" t="s">
        <v>52</v>
      </c>
      <c r="BE44" s="54">
        <f t="shared" si="48"/>
        <v>0</v>
      </c>
      <c r="BF44" s="7">
        <f>IF((NOT(ISBLANK(AW33)))*AND(AW33=AY33),1,0)</f>
        <v>0</v>
      </c>
      <c r="BG44" s="55">
        <f t="shared" si="49"/>
        <v>0</v>
      </c>
      <c r="BH44" s="54">
        <f>AW33</f>
        <v>0</v>
      </c>
      <c r="BI44" s="55">
        <f>AY33</f>
        <v>0</v>
      </c>
      <c r="BJ44" s="6"/>
      <c r="BK44" s="53">
        <f t="shared" si="57"/>
        <v>13</v>
      </c>
      <c r="BL44" s="54" t="s">
        <v>30</v>
      </c>
      <c r="BM44" s="54">
        <f t="shared" si="50"/>
        <v>0</v>
      </c>
      <c r="BN44" s="7">
        <f>IF((NOT(ISBLANK(AW32)))*AND(AW32=AY32),1,0)</f>
        <v>0</v>
      </c>
      <c r="BO44" s="55">
        <f t="shared" si="51"/>
        <v>0</v>
      </c>
      <c r="BP44" s="54">
        <f>AW32</f>
        <v>0</v>
      </c>
      <c r="BQ44" s="55">
        <f>AY32</f>
        <v>0</v>
      </c>
      <c r="BR44" s="6"/>
      <c r="BS44" s="53">
        <f t="shared" si="58"/>
        <v>13</v>
      </c>
      <c r="BT44" s="54" t="s">
        <v>51</v>
      </c>
      <c r="BU44" s="54">
        <f t="shared" si="52"/>
        <v>0</v>
      </c>
      <c r="BV44" s="7">
        <f>IF((NOT(ISBLANK(AY33)))*AND(AY33=AW33),1,0)</f>
        <v>0</v>
      </c>
      <c r="BW44" s="55">
        <f t="shared" si="53"/>
        <v>0</v>
      </c>
      <c r="BX44" s="54">
        <f>AY33</f>
        <v>0</v>
      </c>
      <c r="BY44" s="55">
        <f>AW33</f>
        <v>0</v>
      </c>
      <c r="BZ44" s="6"/>
      <c r="CA44" s="53">
        <f t="shared" si="59"/>
        <v>13</v>
      </c>
      <c r="CB44" s="54" t="s">
        <v>14</v>
      </c>
      <c r="CC44" s="54">
        <f t="shared" si="54"/>
        <v>0</v>
      </c>
      <c r="CD44" s="7">
        <f>IF((NOT(ISBLANK(AW34)))*AND(AW34=AY34),1,0)</f>
        <v>0</v>
      </c>
      <c r="CE44" s="55">
        <f t="shared" si="55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45"/>
        <v>0</v>
      </c>
      <c r="AB45" s="78">
        <f t="shared" si="46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47"/>
        <v>0</v>
      </c>
      <c r="AI45" s="6"/>
      <c r="AO45" s="6"/>
      <c r="BA45" s="6"/>
      <c r="BB45" s="6"/>
      <c r="BC45" s="84">
        <f t="shared" si="56"/>
        <v>14</v>
      </c>
      <c r="BD45" s="85" t="s">
        <v>31</v>
      </c>
      <c r="BE45" s="85">
        <f t="shared" si="48"/>
        <v>0</v>
      </c>
      <c r="BF45" s="69">
        <f>IF((NOT(ISBLANK(AM40)))*AND(AM40=AK40),1,0)</f>
        <v>0</v>
      </c>
      <c r="BG45" s="86">
        <f t="shared" si="49"/>
        <v>0</v>
      </c>
      <c r="BH45" s="85">
        <f>AM40</f>
        <v>0</v>
      </c>
      <c r="BI45" s="86">
        <f>AK40</f>
        <v>0</v>
      </c>
      <c r="BJ45" s="6"/>
      <c r="BK45" s="84">
        <f t="shared" si="57"/>
        <v>14</v>
      </c>
      <c r="BL45" s="54" t="s">
        <v>49</v>
      </c>
      <c r="BM45" s="85">
        <f t="shared" si="50"/>
        <v>0</v>
      </c>
      <c r="BN45" s="69">
        <f>IF((NOT(ISBLANK(AM39)))*AND(AM39=AK39),1,0)</f>
        <v>0</v>
      </c>
      <c r="BO45" s="86">
        <f t="shared" si="51"/>
        <v>0</v>
      </c>
      <c r="BP45" s="85">
        <f>AM39</f>
        <v>0</v>
      </c>
      <c r="BQ45" s="86">
        <f>AK39</f>
        <v>0</v>
      </c>
      <c r="BR45" s="6"/>
      <c r="BS45" s="84">
        <f t="shared" si="58"/>
        <v>14</v>
      </c>
      <c r="BT45" s="85" t="s">
        <v>30</v>
      </c>
      <c r="BU45" s="85">
        <f t="shared" si="52"/>
        <v>0</v>
      </c>
      <c r="BV45" s="69">
        <f>IF((NOT(ISBLANK(AM38)))*AND(AM38=AK38),1,0)</f>
        <v>0</v>
      </c>
      <c r="BW45" s="86">
        <f t="shared" si="53"/>
        <v>0</v>
      </c>
      <c r="BX45" s="85">
        <f>AM38</f>
        <v>0</v>
      </c>
      <c r="BY45" s="86">
        <f>AK38</f>
        <v>0</v>
      </c>
      <c r="BZ45" s="6"/>
      <c r="CA45" s="84">
        <f t="shared" si="59"/>
        <v>14</v>
      </c>
      <c r="CB45" s="85" t="s">
        <v>53</v>
      </c>
      <c r="CC45" s="85">
        <f t="shared" si="54"/>
        <v>0</v>
      </c>
      <c r="CD45" s="69">
        <f>IF((NOT(ISBLANK(AK39)))*AND(AK39=AM39),1,0)</f>
        <v>0</v>
      </c>
      <c r="CE45" s="86">
        <f t="shared" si="55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1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0">RANDBETWEEN(1,99)</f>
        <v>80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0"/>
        <v>70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1">RANDBETWEEN(1,99)</f>
        <v>24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1"/>
        <v>5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1"/>
        <v>81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sortState ref="P4:U10">
    <sortCondition descending="1" ref="Q4"/>
  </sortState>
  <mergeCells count="33">
    <mergeCell ref="AJ37:AN37"/>
    <mergeCell ref="BC37:BI37"/>
    <mergeCell ref="BK37:BQ37"/>
    <mergeCell ref="BS37:BY37"/>
    <mergeCell ref="CA37:CG37"/>
    <mergeCell ref="BS25:BY25"/>
    <mergeCell ref="CA25:CG25"/>
    <mergeCell ref="AJ31:AN31"/>
    <mergeCell ref="AP31:AT31"/>
    <mergeCell ref="AV31:AZ31"/>
    <mergeCell ref="BC25:BI25"/>
    <mergeCell ref="BK25:BQ25"/>
    <mergeCell ref="Z36:AH36"/>
    <mergeCell ref="Z24:AH24"/>
    <mergeCell ref="AJ25:AN25"/>
    <mergeCell ref="AP25:AT25"/>
    <mergeCell ref="AV25:AZ25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AJ14:AN14"/>
    <mergeCell ref="BC14:BI14"/>
    <mergeCell ref="BK14:BQ14"/>
    <mergeCell ref="BS14:BY14"/>
    <mergeCell ref="CA14:CG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P10" sqref="P10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customWidth="1"/>
    <col min="12" max="12" width="18.42578125" style="22" customWidth="1"/>
    <col min="13" max="13" width="3.85546875" style="22" customWidth="1"/>
    <col min="14" max="14" width="3.140625" style="16" customWidth="1"/>
    <col min="15" max="15" width="0.140625" style="22" hidden="1" customWidth="1"/>
    <col min="16" max="16" width="18.7109375" style="16" customWidth="1"/>
    <col min="17" max="17" width="4.5703125" style="16" customWidth="1"/>
    <col min="18" max="21" width="3.7109375" style="16" customWidth="1"/>
    <col min="22" max="22" width="2.5703125" style="16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/>
      <c r="AR3" s="30" t="s">
        <v>50</v>
      </c>
      <c r="AS3" s="30"/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1</v>
      </c>
      <c r="H4" s="41">
        <v>45183</v>
      </c>
      <c r="I4" s="42">
        <v>0</v>
      </c>
      <c r="J4" s="43">
        <f>I4</f>
        <v>0</v>
      </c>
      <c r="K4" s="6"/>
      <c r="L4" s="38">
        <f ca="1">RANDBETWEEN(1,300)</f>
        <v>285</v>
      </c>
      <c r="N4" s="44">
        <v>1</v>
      </c>
      <c r="O4" s="6"/>
      <c r="P4" s="45" t="s">
        <v>30</v>
      </c>
      <c r="Q4" s="46">
        <v>32</v>
      </c>
      <c r="R4" s="46">
        <v>12</v>
      </c>
      <c r="S4" s="47">
        <v>10</v>
      </c>
      <c r="T4" s="48">
        <v>2</v>
      </c>
      <c r="U4" s="49"/>
      <c r="V4" s="6"/>
      <c r="W4" s="6"/>
      <c r="X4" s="50">
        <v>1</v>
      </c>
      <c r="Y4" s="51"/>
      <c r="Z4" s="52" t="s">
        <v>30</v>
      </c>
      <c r="AA4" s="46">
        <f t="shared" ref="AA4:AA10" si="0">AC4*3+AD4</f>
        <v>0</v>
      </c>
      <c r="AB4" s="46">
        <f t="shared" ref="AB4:AB10" si="1">AC4+AD4+AE4</f>
        <v>0</v>
      </c>
      <c r="AC4" s="47"/>
      <c r="AD4" s="48"/>
      <c r="AE4" s="49"/>
      <c r="AF4" s="48"/>
      <c r="AG4" s="49"/>
      <c r="AH4" s="49">
        <f t="shared" ref="AH4:AH10" si="2">AF4-AG4</f>
        <v>0</v>
      </c>
      <c r="AI4" s="6"/>
      <c r="AJ4" s="27" t="s">
        <v>52</v>
      </c>
      <c r="AK4" s="30"/>
      <c r="AL4" s="30" t="s">
        <v>50</v>
      </c>
      <c r="AM4" s="30"/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0</v>
      </c>
      <c r="BP4" s="54">
        <f>AM4</f>
        <v>0</v>
      </c>
      <c r="BQ4" s="55">
        <f>AK4</f>
        <v>0</v>
      </c>
      <c r="BR4" s="6"/>
      <c r="BS4" s="53">
        <v>1</v>
      </c>
      <c r="BT4" s="54" t="s">
        <v>53</v>
      </c>
      <c r="BU4" s="54">
        <f>IF(BX4&gt;BY4,1,0)</f>
        <v>0</v>
      </c>
      <c r="BV4" s="7">
        <f>IF((NOT(ISBLANK(AM5)))*AND(AM5=AK5),1,0)</f>
        <v>0</v>
      </c>
      <c r="BW4" s="55">
        <f>IF(BX4&lt;BY4,1,0)</f>
        <v>0</v>
      </c>
      <c r="BX4" s="54">
        <f>AM5</f>
        <v>0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0</v>
      </c>
      <c r="CF4" s="54">
        <f>AM6</f>
        <v>0</v>
      </c>
      <c r="CG4" s="55">
        <f>AK6</f>
        <v>0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0</v>
      </c>
      <c r="F5" s="7" t="s">
        <v>50</v>
      </c>
      <c r="G5" s="55">
        <v>3</v>
      </c>
      <c r="H5" s="58">
        <f>H4+1</f>
        <v>45184</v>
      </c>
      <c r="I5" s="59">
        <v>0</v>
      </c>
      <c r="J5" s="60">
        <f t="shared" ref="J5:J19" si="3">I5+J4</f>
        <v>0</v>
      </c>
      <c r="K5" s="6"/>
      <c r="L5" s="22" t="s">
        <v>54</v>
      </c>
      <c r="N5" s="61">
        <v>2</v>
      </c>
      <c r="O5" s="6"/>
      <c r="P5" s="56" t="s">
        <v>32</v>
      </c>
      <c r="Q5" s="46">
        <v>24</v>
      </c>
      <c r="R5" s="46">
        <v>12</v>
      </c>
      <c r="S5" s="63">
        <v>8</v>
      </c>
      <c r="T5" s="66"/>
      <c r="U5" s="49">
        <v>4</v>
      </c>
      <c r="V5" s="6"/>
      <c r="W5" s="6"/>
      <c r="X5" s="61">
        <v>2</v>
      </c>
      <c r="Y5" s="51"/>
      <c r="Z5" s="65" t="s">
        <v>31</v>
      </c>
      <c r="AA5" s="46">
        <f t="shared" si="0"/>
        <v>0</v>
      </c>
      <c r="AB5" s="46">
        <f t="shared" si="1"/>
        <v>0</v>
      </c>
      <c r="AC5" s="63"/>
      <c r="AD5" s="66"/>
      <c r="AE5" s="49"/>
      <c r="AF5" s="66"/>
      <c r="AG5" s="49"/>
      <c r="AH5" s="49">
        <f t="shared" si="2"/>
        <v>0</v>
      </c>
      <c r="AI5" s="6"/>
      <c r="AJ5" s="27" t="s">
        <v>53</v>
      </c>
      <c r="AK5" s="30"/>
      <c r="AL5" s="30" t="s">
        <v>50</v>
      </c>
      <c r="AM5" s="30"/>
      <c r="AN5" s="29" t="s">
        <v>32</v>
      </c>
      <c r="AO5" s="6"/>
      <c r="AP5" s="27" t="s">
        <v>14</v>
      </c>
      <c r="AQ5" s="30"/>
      <c r="AR5" s="30" t="s">
        <v>50</v>
      </c>
      <c r="AS5" s="30"/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4">IF(BH5&gt;BI5,1,0)</f>
        <v>0</v>
      </c>
      <c r="BF5" s="7">
        <f>IF((NOT(ISBLANK(AQ3)))*AND(AQ3=AS3),1,0)</f>
        <v>0</v>
      </c>
      <c r="BG5" s="55">
        <f t="shared" ref="BG5:BG10" si="5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6">IF(BP5&gt;BQ5,1,0)</f>
        <v>0</v>
      </c>
      <c r="BN5" s="7">
        <f>IF((NOT(ISBLANK(AS3)))*AND(AS3=AQ3),1,0)</f>
        <v>0</v>
      </c>
      <c r="BO5" s="55">
        <f t="shared" ref="BO5:BO10" si="7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8">IF(BX5&gt;BY5,1,0)</f>
        <v>0</v>
      </c>
      <c r="BV5" s="7">
        <f>IF((NOT(ISBLANK(AS4)))*AND(AS4=AQ4),1,0)</f>
        <v>0</v>
      </c>
      <c r="BW5" s="55">
        <f t="shared" ref="BW5:BW10" si="9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10">IF(CF5&gt;CG5,1,0)</f>
        <v>0</v>
      </c>
      <c r="CD5" s="7">
        <f>IF((NOT(ISBLANK(AQ5)))*AND(AQ5=AS5),1,0)</f>
        <v>0</v>
      </c>
      <c r="CE5" s="55">
        <f t="shared" ref="CE5:CE10" si="11">IF(CF5&lt;CG5,1,0)</f>
        <v>0</v>
      </c>
      <c r="CF5" s="54">
        <f>AQ5</f>
        <v>0</v>
      </c>
      <c r="CG5" s="55">
        <f>AS5</f>
        <v>0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>
        <v>0</v>
      </c>
      <c r="H6" s="58">
        <f t="shared" ref="H6:H11" si="12">H5+1</f>
        <v>45185</v>
      </c>
      <c r="I6" s="59">
        <v>0</v>
      </c>
      <c r="J6" s="60">
        <f t="shared" si="3"/>
        <v>0</v>
      </c>
      <c r="K6" s="6"/>
      <c r="L6" s="22" t="s">
        <v>55</v>
      </c>
      <c r="N6" s="67">
        <v>3</v>
      </c>
      <c r="O6" s="6"/>
      <c r="P6" s="56" t="s">
        <v>52</v>
      </c>
      <c r="Q6" s="46">
        <v>24</v>
      </c>
      <c r="R6" s="46">
        <v>12</v>
      </c>
      <c r="S6" s="63">
        <v>7</v>
      </c>
      <c r="T6" s="66">
        <v>3</v>
      </c>
      <c r="U6" s="49">
        <v>2</v>
      </c>
      <c r="V6" s="6"/>
      <c r="W6" s="6"/>
      <c r="X6" s="67">
        <v>3</v>
      </c>
      <c r="Y6" s="51"/>
      <c r="Z6" s="65" t="s">
        <v>32</v>
      </c>
      <c r="AA6" s="46">
        <f t="shared" si="0"/>
        <v>0</v>
      </c>
      <c r="AB6" s="46">
        <f t="shared" si="1"/>
        <v>0</v>
      </c>
      <c r="AC6" s="63"/>
      <c r="AD6" s="66"/>
      <c r="AE6" s="49"/>
      <c r="AF6" s="66"/>
      <c r="AG6" s="49"/>
      <c r="AH6" s="49">
        <f t="shared" si="2"/>
        <v>0</v>
      </c>
      <c r="AI6" s="6"/>
      <c r="AJ6" s="68" t="s">
        <v>51</v>
      </c>
      <c r="AK6" s="69"/>
      <c r="AL6" s="69" t="s">
        <v>50</v>
      </c>
      <c r="AM6" s="69"/>
      <c r="AN6" s="70" t="s">
        <v>14</v>
      </c>
      <c r="AO6" s="6"/>
      <c r="AP6" s="68" t="s">
        <v>51</v>
      </c>
      <c r="AQ6" s="69"/>
      <c r="AR6" s="69" t="s">
        <v>50</v>
      </c>
      <c r="AS6" s="69"/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4"/>
        <v>0</v>
      </c>
      <c r="BF6" s="7">
        <f>IF((NOT(ISBLANK(AY3)))*AND(AY3=AW3),1,0)</f>
        <v>0</v>
      </c>
      <c r="BG6" s="55">
        <f t="shared" si="5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6"/>
        <v>0</v>
      </c>
      <c r="BN6" s="7">
        <f>IF((NOT(ISBLANK(AW4)))*AND(AW4=AY4),1,0)</f>
        <v>0</v>
      </c>
      <c r="BO6" s="55">
        <f t="shared" si="7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8"/>
        <v>0</v>
      </c>
      <c r="BV6" s="7">
        <f>IF((NOT(ISBLANK(AW3)))*AND(AW3=AY3),1,0)</f>
        <v>0</v>
      </c>
      <c r="BW6" s="55">
        <f t="shared" si="9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10"/>
        <v>0</v>
      </c>
      <c r="CD6" s="7">
        <f>IF((NOT(ISBLANK(AY4)))*AND(AY4=AW4),1,0)</f>
        <v>0</v>
      </c>
      <c r="CE6" s="55">
        <f t="shared" si="11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>
        <v>2</v>
      </c>
      <c r="H7" s="58">
        <f t="shared" si="12"/>
        <v>45186</v>
      </c>
      <c r="I7" s="59">
        <v>0</v>
      </c>
      <c r="J7" s="60">
        <f t="shared" si="3"/>
        <v>0</v>
      </c>
      <c r="K7" s="6"/>
      <c r="L7" s="22" t="s">
        <v>56</v>
      </c>
      <c r="N7" s="67">
        <v>4</v>
      </c>
      <c r="O7" s="6"/>
      <c r="P7" s="56" t="s">
        <v>31</v>
      </c>
      <c r="Q7" s="46">
        <v>22</v>
      </c>
      <c r="R7" s="46">
        <v>12</v>
      </c>
      <c r="S7" s="63">
        <v>6</v>
      </c>
      <c r="T7" s="64">
        <v>4</v>
      </c>
      <c r="U7" s="49">
        <v>2</v>
      </c>
      <c r="V7" s="6"/>
      <c r="W7" s="6"/>
      <c r="X7" s="67">
        <v>4</v>
      </c>
      <c r="Y7" s="51"/>
      <c r="Z7" s="72" t="s">
        <v>14</v>
      </c>
      <c r="AA7" s="46">
        <f t="shared" si="0"/>
        <v>0</v>
      </c>
      <c r="AB7" s="46">
        <f t="shared" si="1"/>
        <v>0</v>
      </c>
      <c r="AC7" s="63"/>
      <c r="AD7" s="66"/>
      <c r="AE7" s="49"/>
      <c r="AF7" s="66"/>
      <c r="AG7" s="49"/>
      <c r="AH7" s="49">
        <f t="shared" si="2"/>
        <v>0</v>
      </c>
      <c r="AI7" s="6"/>
      <c r="BB7" s="6"/>
      <c r="BC7" s="53">
        <v>4</v>
      </c>
      <c r="BD7" s="54" t="s">
        <v>14</v>
      </c>
      <c r="BE7" s="54">
        <f t="shared" si="4"/>
        <v>0</v>
      </c>
      <c r="BF7" s="7">
        <f>IF((NOT(ISBLANK(AM9)))*AND(AM9=AK9),1,0)</f>
        <v>0</v>
      </c>
      <c r="BG7" s="55">
        <f t="shared" si="5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6"/>
        <v>0</v>
      </c>
      <c r="BN7" s="7">
        <f>IF((NOT(ISBLANK(AM11)))*AND(AM11=AK11),1,0)</f>
        <v>0</v>
      </c>
      <c r="BO7" s="55">
        <f t="shared" si="7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8"/>
        <v>0</v>
      </c>
      <c r="BV7" s="7">
        <f>IF((NOT(ISBLANK(AK10)))*AND(AK10=AM10),1,0)</f>
        <v>0</v>
      </c>
      <c r="BW7" s="55">
        <f t="shared" si="9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10"/>
        <v>0</v>
      </c>
      <c r="CD7" s="7">
        <f>IF((NOT(ISBLANK(AM9)))*AND(AM9=AK9),1,0)</f>
        <v>0</v>
      </c>
      <c r="CE7" s="55">
        <f t="shared" si="11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3">B7+1</f>
        <v>5</v>
      </c>
      <c r="C8" s="6"/>
      <c r="D8" s="57" t="s">
        <v>53</v>
      </c>
      <c r="E8" s="39">
        <v>0</v>
      </c>
      <c r="F8" s="7" t="s">
        <v>50</v>
      </c>
      <c r="G8" s="55">
        <v>1</v>
      </c>
      <c r="H8" s="58">
        <f t="shared" si="12"/>
        <v>45187</v>
      </c>
      <c r="I8" s="59">
        <v>0</v>
      </c>
      <c r="J8" s="60">
        <f t="shared" si="3"/>
        <v>0</v>
      </c>
      <c r="K8" s="6"/>
      <c r="L8" s="22" t="s">
        <v>57</v>
      </c>
      <c r="N8" s="67">
        <v>5</v>
      </c>
      <c r="O8" s="6"/>
      <c r="P8" s="62" t="s">
        <v>51</v>
      </c>
      <c r="Q8" s="46">
        <v>20</v>
      </c>
      <c r="R8" s="46">
        <v>12</v>
      </c>
      <c r="S8" s="63">
        <v>5</v>
      </c>
      <c r="T8" s="64">
        <v>5</v>
      </c>
      <c r="U8" s="49">
        <v>2</v>
      </c>
      <c r="V8" s="6"/>
      <c r="W8" s="6"/>
      <c r="X8" s="67">
        <v>5</v>
      </c>
      <c r="Y8" s="73"/>
      <c r="Z8" s="65" t="s">
        <v>51</v>
      </c>
      <c r="AA8" s="46">
        <f t="shared" si="0"/>
        <v>0</v>
      </c>
      <c r="AB8" s="46">
        <f t="shared" si="1"/>
        <v>0</v>
      </c>
      <c r="AC8" s="63"/>
      <c r="AD8" s="66"/>
      <c r="AE8" s="49"/>
      <c r="AF8" s="66"/>
      <c r="AG8" s="49"/>
      <c r="AH8" s="49">
        <f t="shared" si="2"/>
        <v>0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4"/>
        <v>0</v>
      </c>
      <c r="BF8" s="7">
        <f>IF((NOT(ISBLANK(AS9)))*AND(AS9=AQ9),1,0)</f>
        <v>0</v>
      </c>
      <c r="BG8" s="55">
        <f t="shared" si="5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6"/>
        <v>0</v>
      </c>
      <c r="BN8" s="7">
        <f>IF((NOT(ISBLANK(AS12)))*AND(AS12=AQ12),1,0)</f>
        <v>0</v>
      </c>
      <c r="BO8" s="55">
        <f t="shared" si="7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8"/>
        <v>0</v>
      </c>
      <c r="BV8" s="7">
        <f>IF((NOT(ISBLANK(AQ11)))*AND(AQ11=AS11),1,0)</f>
        <v>0</v>
      </c>
      <c r="BW8" s="55">
        <f t="shared" si="9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10"/>
        <v>0</v>
      </c>
      <c r="CD8" s="7">
        <f>IF((NOT(ISBLANK(AQ10)))*AND(AQ10=AS10),1,0)</f>
        <v>0</v>
      </c>
      <c r="CE8" s="55">
        <f t="shared" si="11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/>
      <c r="C9" s="6"/>
      <c r="D9" s="74"/>
      <c r="E9" s="39"/>
      <c r="F9" s="7" t="s">
        <v>50</v>
      </c>
      <c r="G9" s="55"/>
      <c r="H9" s="58"/>
      <c r="I9" s="59"/>
      <c r="J9" s="60">
        <f t="shared" si="3"/>
        <v>0</v>
      </c>
      <c r="K9" s="6"/>
      <c r="L9" s="22" t="s">
        <v>61</v>
      </c>
      <c r="N9" s="67">
        <v>6</v>
      </c>
      <c r="O9" s="6"/>
      <c r="P9" s="56" t="s">
        <v>53</v>
      </c>
      <c r="Q9" s="46">
        <v>18</v>
      </c>
      <c r="R9" s="46">
        <v>12</v>
      </c>
      <c r="S9" s="63">
        <v>4</v>
      </c>
      <c r="T9" s="66">
        <v>6</v>
      </c>
      <c r="U9" s="49">
        <v>2</v>
      </c>
      <c r="V9" s="6"/>
      <c r="W9" s="6"/>
      <c r="X9" s="67">
        <v>6</v>
      </c>
      <c r="Y9" s="73"/>
      <c r="Z9" s="65" t="s">
        <v>53</v>
      </c>
      <c r="AA9" s="46">
        <f t="shared" si="0"/>
        <v>0</v>
      </c>
      <c r="AB9" s="46">
        <f t="shared" si="1"/>
        <v>0</v>
      </c>
      <c r="AC9" s="63"/>
      <c r="AD9" s="66"/>
      <c r="AE9" s="49"/>
      <c r="AF9" s="66"/>
      <c r="AG9" s="49"/>
      <c r="AH9" s="49">
        <f t="shared" si="2"/>
        <v>0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4"/>
        <v>0</v>
      </c>
      <c r="BF9" s="7">
        <f>IF((NOT(ISBLANK(AW9)))*AND(AW9=AY9),1,0)</f>
        <v>0</v>
      </c>
      <c r="BG9" s="55">
        <f t="shared" si="5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6"/>
        <v>0</v>
      </c>
      <c r="BN9" s="7">
        <f>IF((NOT(ISBLANK(AW12)))*AND(AW12=AY12),1,0)</f>
        <v>0</v>
      </c>
      <c r="BO9" s="55">
        <f t="shared" si="7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8"/>
        <v>0</v>
      </c>
      <c r="BV9" s="7">
        <f>IF((NOT(ISBLANK(AY12)))*AND(AY12=AW12),1,0)</f>
        <v>0</v>
      </c>
      <c r="BW9" s="55">
        <f t="shared" si="9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10"/>
        <v>0</v>
      </c>
      <c r="CD9" s="7">
        <f>IF((NOT(ISBLANK(AW11)))*AND(AW11=AY11),1,0)</f>
        <v>0</v>
      </c>
      <c r="CE9" s="55">
        <f t="shared" si="11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v>6</v>
      </c>
      <c r="C10" s="75"/>
      <c r="D10" s="57" t="s">
        <v>32</v>
      </c>
      <c r="E10" s="39">
        <v>0</v>
      </c>
      <c r="F10" s="30" t="s">
        <v>50</v>
      </c>
      <c r="G10" s="55">
        <v>1</v>
      </c>
      <c r="H10" s="58">
        <v>45188</v>
      </c>
      <c r="I10" s="59">
        <v>0</v>
      </c>
      <c r="J10" s="60">
        <f t="shared" si="3"/>
        <v>0</v>
      </c>
      <c r="K10" s="6"/>
      <c r="L10" s="22" t="s">
        <v>62</v>
      </c>
      <c r="N10" s="76">
        <v>7</v>
      </c>
      <c r="O10" s="75"/>
      <c r="P10" s="77" t="s">
        <v>14</v>
      </c>
      <c r="Q10" s="78">
        <v>1</v>
      </c>
      <c r="R10" s="78">
        <v>12</v>
      </c>
      <c r="S10" s="79"/>
      <c r="T10" s="80">
        <v>1</v>
      </c>
      <c r="U10" s="81">
        <v>11</v>
      </c>
      <c r="V10" s="6"/>
      <c r="W10" s="6"/>
      <c r="X10" s="76">
        <v>7</v>
      </c>
      <c r="Y10" s="82"/>
      <c r="Z10" s="83" t="s">
        <v>52</v>
      </c>
      <c r="AA10" s="78">
        <f t="shared" si="0"/>
        <v>0</v>
      </c>
      <c r="AB10" s="78">
        <f t="shared" si="1"/>
        <v>0</v>
      </c>
      <c r="AC10" s="79"/>
      <c r="AD10" s="80"/>
      <c r="AE10" s="81"/>
      <c r="AF10" s="80"/>
      <c r="AG10" s="81"/>
      <c r="AH10" s="81">
        <f t="shared" si="2"/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4"/>
        <v>0</v>
      </c>
      <c r="BF10" s="69">
        <f>IF((NOT(ISBLANK(AM15)))*AND(AM15=AK15),1,0)</f>
        <v>0</v>
      </c>
      <c r="BG10" s="86">
        <f t="shared" si="5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6"/>
        <v>0</v>
      </c>
      <c r="BN10" s="69">
        <f>IF((NOT(ISBLANK(AM17)))*AND(AM17=AK17),1,0)</f>
        <v>0</v>
      </c>
      <c r="BO10" s="86">
        <f t="shared" si="7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8"/>
        <v>0</v>
      </c>
      <c r="BV10" s="69">
        <f>IF((NOT(ISBLANK(AK18)))*AND(AK18=AM18),1,0)</f>
        <v>0</v>
      </c>
      <c r="BW10" s="86">
        <f t="shared" si="9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10"/>
        <v>0</v>
      </c>
      <c r="CD10" s="69">
        <f>IF((NOT(ISBLANK(AM18)))*AND(AM18=AK18),1,0)</f>
        <v>0</v>
      </c>
      <c r="CE10" s="86">
        <f t="shared" si="11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3"/>
        <v>7</v>
      </c>
      <c r="C11" s="6"/>
      <c r="D11" s="38" t="s">
        <v>51</v>
      </c>
      <c r="E11" s="39">
        <v>0</v>
      </c>
      <c r="F11" s="7" t="s">
        <v>50</v>
      </c>
      <c r="G11" s="55">
        <v>1</v>
      </c>
      <c r="H11" s="58">
        <f t="shared" si="12"/>
        <v>45189</v>
      </c>
      <c r="I11" s="59">
        <v>0</v>
      </c>
      <c r="J11" s="60">
        <f t="shared" si="3"/>
        <v>0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0</v>
      </c>
      <c r="BH11" s="89">
        <f>SUM(BH4:BH10)</f>
        <v>0</v>
      </c>
      <c r="BI11" s="89">
        <f>SUM(BI4:BI10)</f>
        <v>0</v>
      </c>
      <c r="BJ11" s="6"/>
      <c r="BK11" s="88" t="s">
        <v>63</v>
      </c>
      <c r="BL11" s="89"/>
      <c r="BM11" s="89">
        <f>SUM(BM4:BM10)</f>
        <v>0</v>
      </c>
      <c r="BN11" s="89">
        <f>SUM(BN4:BN10)</f>
        <v>0</v>
      </c>
      <c r="BO11" s="89">
        <f>SUM(BO4:BO10)</f>
        <v>0</v>
      </c>
      <c r="BP11" s="89">
        <f>SUM(BP4:BP10)</f>
        <v>0</v>
      </c>
      <c r="BQ11" s="89">
        <f>SUM(BQ4:BQ10)</f>
        <v>0</v>
      </c>
      <c r="BR11" s="6"/>
      <c r="BS11" s="88" t="s">
        <v>63</v>
      </c>
      <c r="BT11" s="89"/>
      <c r="BU11" s="89">
        <f>SUM(BU4:BU10)</f>
        <v>0</v>
      </c>
      <c r="BV11" s="89">
        <f>SUM(BV4:BV10)</f>
        <v>0</v>
      </c>
      <c r="BW11" s="89">
        <f>SUM(BW4:BW10)</f>
        <v>0</v>
      </c>
      <c r="BX11" s="89">
        <f>SUM(BX4:BX10)</f>
        <v>0</v>
      </c>
      <c r="BY11" s="89">
        <f>SUM(BY4:BY10)</f>
        <v>0</v>
      </c>
      <c r="BZ11" s="6"/>
      <c r="CA11" s="88" t="s">
        <v>63</v>
      </c>
      <c r="CB11" s="89"/>
      <c r="CC11" s="89">
        <f>SUM(CC4:CC10)</f>
        <v>0</v>
      </c>
      <c r="CD11" s="89">
        <f>SUM(CD4:CD10)</f>
        <v>0</v>
      </c>
      <c r="CE11" s="89">
        <f>SUM(CE4:CE10)</f>
        <v>0</v>
      </c>
      <c r="CF11" s="89">
        <f>SUM(CF4:CF10)</f>
        <v>0</v>
      </c>
      <c r="CG11" s="89">
        <f>SUM(CG4:CG10)</f>
        <v>0</v>
      </c>
      <c r="CH11" s="6"/>
      <c r="CI11" s="6"/>
      <c r="CJ11" s="6"/>
    </row>
    <row r="12" spans="2:88" x14ac:dyDescent="0.25">
      <c r="B12" s="37">
        <f>B11+1</f>
        <v>8</v>
      </c>
      <c r="C12" s="6"/>
      <c r="D12" s="57" t="s">
        <v>52</v>
      </c>
      <c r="E12" s="39">
        <v>0</v>
      </c>
      <c r="F12" s="7" t="s">
        <v>50</v>
      </c>
      <c r="G12" s="55">
        <v>2</v>
      </c>
      <c r="H12" s="58">
        <f>H11+1</f>
        <v>45190</v>
      </c>
      <c r="I12" s="59">
        <v>0</v>
      </c>
      <c r="J12" s="60">
        <f t="shared" si="3"/>
        <v>0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9</v>
      </c>
      <c r="C13" s="6"/>
      <c r="D13" s="38" t="s">
        <v>31</v>
      </c>
      <c r="E13" s="39">
        <v>0</v>
      </c>
      <c r="F13" s="7" t="s">
        <v>50</v>
      </c>
      <c r="G13" s="55">
        <v>1</v>
      </c>
      <c r="H13" s="58">
        <f t="shared" ref="H13:H19" si="14">H12+1</f>
        <v>45191</v>
      </c>
      <c r="I13" s="59">
        <v>0</v>
      </c>
      <c r="J13" s="60">
        <f t="shared" si="3"/>
        <v>0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10</v>
      </c>
      <c r="C14" s="6"/>
      <c r="D14" s="38" t="s">
        <v>30</v>
      </c>
      <c r="E14" s="39">
        <v>0</v>
      </c>
      <c r="F14" s="7" t="s">
        <v>50</v>
      </c>
      <c r="G14" s="55">
        <v>1</v>
      </c>
      <c r="H14" s="58">
        <f t="shared" si="14"/>
        <v>45192</v>
      </c>
      <c r="I14" s="59">
        <v>0</v>
      </c>
      <c r="J14" s="60">
        <f t="shared" si="3"/>
        <v>0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" si="15">B14+1</f>
        <v>11</v>
      </c>
      <c r="C15" s="6"/>
      <c r="D15" s="57" t="s">
        <v>53</v>
      </c>
      <c r="E15" s="39">
        <v>0</v>
      </c>
      <c r="F15" s="7" t="s">
        <v>50</v>
      </c>
      <c r="G15" s="55">
        <v>1</v>
      </c>
      <c r="H15" s="58">
        <f t="shared" si="14"/>
        <v>45193</v>
      </c>
      <c r="I15" s="59">
        <v>0</v>
      </c>
      <c r="J15" s="60">
        <f t="shared" si="3"/>
        <v>0</v>
      </c>
      <c r="K15" s="6"/>
      <c r="L15" s="93" t="s">
        <v>30</v>
      </c>
      <c r="M15" s="38">
        <f t="shared" ref="M15:M20" ca="1" si="16">RANDBETWEEN(1,99)</f>
        <v>45</v>
      </c>
      <c r="N15" s="22"/>
      <c r="O15" s="6"/>
      <c r="P15" s="36" t="s">
        <v>30</v>
      </c>
      <c r="Q15" s="46">
        <f t="shared" ref="Q15:Q21" si="17">S15*3+T15</f>
        <v>32</v>
      </c>
      <c r="R15" s="46">
        <f t="shared" ref="R15:R21" si="18">S15+T15+U15</f>
        <v>12</v>
      </c>
      <c r="S15" s="47">
        <v>10</v>
      </c>
      <c r="T15" s="48">
        <v>2</v>
      </c>
      <c r="U15" s="49"/>
      <c r="V15" s="49">
        <v>1</v>
      </c>
      <c r="W15" s="6"/>
      <c r="X15" s="22"/>
      <c r="Y15" s="22"/>
      <c r="Z15" s="36" t="s">
        <v>30</v>
      </c>
      <c r="AA15" s="46">
        <f t="shared" ref="AA15:AA22" si="19">AC15*3+AD15</f>
        <v>0</v>
      </c>
      <c r="AB15" s="46">
        <f t="shared" ref="AB15:AB22" si="20">AC15+AD15+AE15</f>
        <v>0</v>
      </c>
      <c r="AC15" s="47">
        <f t="shared" ref="AC15:AH22" si="21">AC26+AC38</f>
        <v>0</v>
      </c>
      <c r="AD15" s="48">
        <f t="shared" si="21"/>
        <v>0</v>
      </c>
      <c r="AE15" s="94">
        <f t="shared" si="21"/>
        <v>0</v>
      </c>
      <c r="AF15" s="47">
        <f t="shared" si="21"/>
        <v>0</v>
      </c>
      <c r="AG15" s="48">
        <f t="shared" si="21"/>
        <v>0</v>
      </c>
      <c r="AH15" s="95">
        <f t="shared" si="21"/>
        <v>0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/>
      <c r="C16" s="6"/>
      <c r="D16" s="74" t="s">
        <v>49</v>
      </c>
      <c r="E16" s="39"/>
      <c r="F16" s="7" t="s">
        <v>50</v>
      </c>
      <c r="G16" s="55"/>
      <c r="H16" s="58"/>
      <c r="I16" s="59"/>
      <c r="J16" s="60">
        <f t="shared" si="3"/>
        <v>0</v>
      </c>
      <c r="K16" s="6"/>
      <c r="L16" s="96" t="s">
        <v>51</v>
      </c>
      <c r="M16" s="38">
        <f t="shared" ca="1" si="16"/>
        <v>24</v>
      </c>
      <c r="N16" s="6"/>
      <c r="O16" s="6"/>
      <c r="P16" s="56" t="s">
        <v>51</v>
      </c>
      <c r="Q16" s="46">
        <f t="shared" si="17"/>
        <v>20</v>
      </c>
      <c r="R16" s="46">
        <f t="shared" si="18"/>
        <v>12</v>
      </c>
      <c r="S16" s="63">
        <v>5</v>
      </c>
      <c r="T16" s="66">
        <v>5</v>
      </c>
      <c r="U16" s="49">
        <v>2</v>
      </c>
      <c r="V16" s="49">
        <v>2</v>
      </c>
      <c r="W16" s="6"/>
      <c r="X16" s="6"/>
      <c r="Y16" s="6"/>
      <c r="Z16" s="56" t="s">
        <v>31</v>
      </c>
      <c r="AA16" s="46">
        <f t="shared" si="19"/>
        <v>0</v>
      </c>
      <c r="AB16" s="46">
        <f t="shared" si="20"/>
        <v>0</v>
      </c>
      <c r="AC16" s="63">
        <f t="shared" si="21"/>
        <v>0</v>
      </c>
      <c r="AD16" s="66">
        <f t="shared" si="21"/>
        <v>0</v>
      </c>
      <c r="AE16" s="49">
        <f t="shared" si="21"/>
        <v>0</v>
      </c>
      <c r="AF16" s="66">
        <f t="shared" si="21"/>
        <v>0</v>
      </c>
      <c r="AG16" s="49">
        <f t="shared" si="21"/>
        <v>0</v>
      </c>
      <c r="AH16" s="49">
        <f t="shared" si="21"/>
        <v>0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22">IF(BH16&gt;BI16,1,0)</f>
        <v>0</v>
      </c>
      <c r="BF16" s="7">
        <f>IF((NOT(ISBLANK(AK6)))*AND(AK6=AM6),1,0)</f>
        <v>0</v>
      </c>
      <c r="BG16" s="55">
        <f t="shared" ref="BG16:BG22" si="23">IF(BH16&lt;BI16,1,0)</f>
        <v>0</v>
      </c>
      <c r="BH16" s="54">
        <f>AK6</f>
        <v>0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4">IF(BP16&gt;BQ16,1,0)</f>
        <v>0</v>
      </c>
      <c r="BN16" s="7">
        <f>IF((NOT(ISBLANK(AK5)))*AND(AK5=AM5),1,0)</f>
        <v>0</v>
      </c>
      <c r="BO16" s="55">
        <f t="shared" ref="BO16:BO22" si="25">IF(BP16&lt;BQ16,1,0)</f>
        <v>0</v>
      </c>
      <c r="BP16" s="54">
        <f>AK5</f>
        <v>0</v>
      </c>
      <c r="BQ16" s="55">
        <f>AM5</f>
        <v>0</v>
      </c>
      <c r="BR16" s="6"/>
      <c r="BS16" s="53">
        <v>1</v>
      </c>
      <c r="BT16" s="54" t="s">
        <v>31</v>
      </c>
      <c r="BU16" s="54">
        <f t="shared" ref="BU16:BU22" si="26">IF(BX16&gt;BY16,1,0)</f>
        <v>0</v>
      </c>
      <c r="BV16" s="7">
        <f>IF((NOT(ISBLANK(AK4)))*AND(AK4=AM4),1,0)</f>
        <v>0</v>
      </c>
      <c r="BW16" s="55">
        <f t="shared" ref="BW16:BW22" si="27">IF(BX16&lt;BY16,1,0)</f>
        <v>0</v>
      </c>
      <c r="BX16" s="54">
        <f>AK4</f>
        <v>0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8">IF(CF16&gt;CG16,1,0)</f>
        <v>0</v>
      </c>
      <c r="CD16" s="7">
        <f>IF((NOT(ISBLANK(AK3)))*AND(AK3=AM3),1,0)</f>
        <v>0</v>
      </c>
      <c r="CE16" s="55">
        <f t="shared" ref="CE16:CE22" si="29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v>12</v>
      </c>
      <c r="C17" s="75"/>
      <c r="D17" s="57" t="s">
        <v>32</v>
      </c>
      <c r="E17" s="98">
        <v>0</v>
      </c>
      <c r="F17" s="69" t="s">
        <v>50</v>
      </c>
      <c r="G17" s="86">
        <v>3</v>
      </c>
      <c r="H17" s="99">
        <v>45194</v>
      </c>
      <c r="I17" s="100">
        <v>0</v>
      </c>
      <c r="J17" s="101">
        <f t="shared" si="3"/>
        <v>0</v>
      </c>
      <c r="K17" s="6"/>
      <c r="L17" s="96" t="s">
        <v>31</v>
      </c>
      <c r="M17" s="38">
        <f t="shared" ca="1" si="16"/>
        <v>19</v>
      </c>
      <c r="N17" s="6"/>
      <c r="O17" s="75"/>
      <c r="P17" s="56" t="s">
        <v>31</v>
      </c>
      <c r="Q17" s="46">
        <f t="shared" si="17"/>
        <v>22</v>
      </c>
      <c r="R17" s="46">
        <f t="shared" si="18"/>
        <v>12</v>
      </c>
      <c r="S17" s="63">
        <v>6</v>
      </c>
      <c r="T17" s="66">
        <v>4</v>
      </c>
      <c r="U17" s="49">
        <v>2</v>
      </c>
      <c r="V17" s="49">
        <v>3</v>
      </c>
      <c r="W17" s="6"/>
      <c r="X17" s="6"/>
      <c r="Y17" s="6"/>
      <c r="Z17" s="56" t="s">
        <v>32</v>
      </c>
      <c r="AA17" s="46">
        <f t="shared" si="19"/>
        <v>0</v>
      </c>
      <c r="AB17" s="46">
        <f t="shared" si="20"/>
        <v>0</v>
      </c>
      <c r="AC17" s="63">
        <f t="shared" si="21"/>
        <v>0</v>
      </c>
      <c r="AD17" s="66">
        <f t="shared" si="21"/>
        <v>0</v>
      </c>
      <c r="AE17" s="49">
        <f t="shared" si="21"/>
        <v>0</v>
      </c>
      <c r="AF17" s="66">
        <f t="shared" si="21"/>
        <v>0</v>
      </c>
      <c r="AG17" s="49">
        <f t="shared" si="21"/>
        <v>0</v>
      </c>
      <c r="AH17" s="49">
        <f t="shared" si="21"/>
        <v>0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22"/>
        <v>0</v>
      </c>
      <c r="BF17" s="7">
        <f>IF((NOT(ISBLANK(AQ6)))*AND(AQ6=AS6),1,0)</f>
        <v>0</v>
      </c>
      <c r="BG17" s="55">
        <f t="shared" si="23"/>
        <v>0</v>
      </c>
      <c r="BH17" s="54">
        <f>AQ6</f>
        <v>0</v>
      </c>
      <c r="BI17" s="55">
        <f>AS6</f>
        <v>0</v>
      </c>
      <c r="BJ17" s="6"/>
      <c r="BK17" s="53">
        <v>2</v>
      </c>
      <c r="BL17" s="54" t="s">
        <v>51</v>
      </c>
      <c r="BM17" s="54">
        <f t="shared" si="24"/>
        <v>0</v>
      </c>
      <c r="BN17" s="7">
        <f>IF((NOT(ISBLANK(AS6)))*AND(AS6=AQ6),1,0)</f>
        <v>0</v>
      </c>
      <c r="BO17" s="55">
        <f t="shared" si="25"/>
        <v>0</v>
      </c>
      <c r="BP17" s="54">
        <f>AS6</f>
        <v>0</v>
      </c>
      <c r="BQ17" s="55">
        <f>AQ6</f>
        <v>0</v>
      </c>
      <c r="BR17" s="6"/>
      <c r="BS17" s="53">
        <v>2</v>
      </c>
      <c r="BT17" s="54" t="s">
        <v>14</v>
      </c>
      <c r="BU17" s="54">
        <f t="shared" si="26"/>
        <v>0</v>
      </c>
      <c r="BV17" s="7">
        <f>IF((NOT(ISBLANK(AS5)))*AND(AS5=AQ5),1,0)</f>
        <v>0</v>
      </c>
      <c r="BW17" s="55">
        <f t="shared" si="27"/>
        <v>0</v>
      </c>
      <c r="BX17" s="54">
        <f>AS5</f>
        <v>0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8"/>
        <v>0</v>
      </c>
      <c r="CD17" s="7">
        <f>IF((NOT(ISBLANK(AQ4)))*AND(AQ4=AS4),1,0)</f>
        <v>0</v>
      </c>
      <c r="CE17" s="55">
        <f t="shared" si="29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4"/>
        <v>45195</v>
      </c>
      <c r="I18" s="108"/>
      <c r="J18" s="43">
        <f t="shared" si="3"/>
        <v>0</v>
      </c>
      <c r="K18" s="6"/>
      <c r="L18" s="96" t="s">
        <v>32</v>
      </c>
      <c r="M18" s="57">
        <f t="shared" ca="1" si="16"/>
        <v>61</v>
      </c>
      <c r="N18" s="6"/>
      <c r="O18" s="75"/>
      <c r="P18" s="123" t="s">
        <v>32</v>
      </c>
      <c r="Q18" s="46">
        <f t="shared" si="17"/>
        <v>24</v>
      </c>
      <c r="R18" s="46">
        <f t="shared" si="18"/>
        <v>12</v>
      </c>
      <c r="S18" s="63">
        <v>8</v>
      </c>
      <c r="T18" s="66"/>
      <c r="U18" s="49">
        <v>4</v>
      </c>
      <c r="V18" s="49">
        <v>4</v>
      </c>
      <c r="W18" s="6"/>
      <c r="X18" s="6"/>
      <c r="Y18" s="6"/>
      <c r="Z18" s="56" t="s">
        <v>14</v>
      </c>
      <c r="AA18" s="46">
        <f t="shared" si="19"/>
        <v>0</v>
      </c>
      <c r="AB18" s="46">
        <f t="shared" si="20"/>
        <v>0</v>
      </c>
      <c r="AC18" s="63">
        <f t="shared" si="21"/>
        <v>0</v>
      </c>
      <c r="AD18" s="66">
        <f t="shared" si="21"/>
        <v>0</v>
      </c>
      <c r="AE18" s="49">
        <f t="shared" si="21"/>
        <v>0</v>
      </c>
      <c r="AF18" s="66">
        <f t="shared" si="21"/>
        <v>0</v>
      </c>
      <c r="AG18" s="49">
        <f t="shared" si="21"/>
        <v>0</v>
      </c>
      <c r="AH18" s="49">
        <f t="shared" si="21"/>
        <v>0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22"/>
        <v>0</v>
      </c>
      <c r="BF18" s="7">
        <f>IF((NOT(ISBLANK(AY5)))*AND(AY5=AW5),1,0)</f>
        <v>0</v>
      </c>
      <c r="BG18" s="55">
        <f t="shared" si="23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4"/>
        <v>0</v>
      </c>
      <c r="BN18" s="7">
        <f>IF((NOT(ISBLANK(AY6)))*AND(AY6=AW6),1,0)</f>
        <v>0</v>
      </c>
      <c r="BO18" s="55">
        <f t="shared" si="25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6"/>
        <v>0</v>
      </c>
      <c r="BV18" s="7">
        <f>IF((NOT(ISBLANK(AW6)))*AND(AW6=AY6),1,0)</f>
        <v>0</v>
      </c>
      <c r="BW18" s="55">
        <f t="shared" si="27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8"/>
        <v>0</v>
      </c>
      <c r="CD18" s="7">
        <f>IF((NOT(ISBLANK(AW5)))*AND(AW5=AY5),1,0)</f>
        <v>0</v>
      </c>
      <c r="CE18" s="55">
        <f t="shared" si="29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4"/>
        <v>45196</v>
      </c>
      <c r="I19" s="100"/>
      <c r="J19" s="101">
        <f t="shared" si="3"/>
        <v>0</v>
      </c>
      <c r="K19" s="6"/>
      <c r="L19" s="96" t="s">
        <v>53</v>
      </c>
      <c r="M19" s="57">
        <f t="shared" ca="1" si="16"/>
        <v>33</v>
      </c>
      <c r="N19" s="6"/>
      <c r="O19" s="75"/>
      <c r="P19" s="56" t="s">
        <v>53</v>
      </c>
      <c r="Q19" s="46">
        <f t="shared" si="17"/>
        <v>18</v>
      </c>
      <c r="R19" s="46">
        <f t="shared" si="18"/>
        <v>12</v>
      </c>
      <c r="S19" s="63">
        <v>4</v>
      </c>
      <c r="T19" s="66">
        <v>6</v>
      </c>
      <c r="U19" s="49">
        <v>2</v>
      </c>
      <c r="V19" s="49">
        <v>5</v>
      </c>
      <c r="W19" s="6"/>
      <c r="X19" s="6"/>
      <c r="Y19" s="6"/>
      <c r="Z19" s="56" t="s">
        <v>51</v>
      </c>
      <c r="AA19" s="46">
        <f t="shared" si="19"/>
        <v>0</v>
      </c>
      <c r="AB19" s="46">
        <f t="shared" si="20"/>
        <v>0</v>
      </c>
      <c r="AC19" s="63">
        <f t="shared" si="21"/>
        <v>0</v>
      </c>
      <c r="AD19" s="66">
        <f t="shared" si="21"/>
        <v>0</v>
      </c>
      <c r="AE19" s="49">
        <f t="shared" si="21"/>
        <v>0</v>
      </c>
      <c r="AF19" s="66">
        <f t="shared" si="21"/>
        <v>0</v>
      </c>
      <c r="AG19" s="49">
        <f t="shared" si="21"/>
        <v>0</v>
      </c>
      <c r="AH19" s="49">
        <f t="shared" si="21"/>
        <v>0</v>
      </c>
      <c r="AI19" s="6"/>
      <c r="AO19" s="6"/>
      <c r="BB19" s="6"/>
      <c r="BC19" s="53">
        <v>4</v>
      </c>
      <c r="BD19" s="54" t="s">
        <v>32</v>
      </c>
      <c r="BE19" s="54">
        <f t="shared" si="22"/>
        <v>0</v>
      </c>
      <c r="BF19" s="7">
        <f>IF((NOT(ISBLANK(AM10)))*AND(AM10=AK10),1,0)</f>
        <v>0</v>
      </c>
      <c r="BG19" s="55">
        <f t="shared" si="23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4"/>
        <v>0</v>
      </c>
      <c r="BN19" s="7">
        <f>IF((NOT(ISBLANK(AK11)))*AND(AK11=AM11),1,0)</f>
        <v>0</v>
      </c>
      <c r="BO19" s="55">
        <f t="shared" si="25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6"/>
        <v>0</v>
      </c>
      <c r="BV19" s="7">
        <f>IF((NOT(ISBLANK(AK12)))*AND(AK12=AM12),1,0)</f>
        <v>0</v>
      </c>
      <c r="BW19" s="55">
        <f t="shared" si="27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8"/>
        <v>0</v>
      </c>
      <c r="CD19" s="7">
        <f>IF((NOT(ISBLANK(AM12)))*AND(AM12=AK12),1,0)</f>
        <v>0</v>
      </c>
      <c r="CE19" s="55">
        <f t="shared" si="29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0</v>
      </c>
      <c r="F20" s="6"/>
      <c r="G20" s="110">
        <f>SUM(G4:G19)</f>
        <v>17</v>
      </c>
      <c r="H20" s="7"/>
      <c r="I20" s="110">
        <f>SUM(I4:I19)</f>
        <v>0</v>
      </c>
      <c r="J20" s="7"/>
      <c r="K20" s="6"/>
      <c r="L20" s="96" t="s">
        <v>52</v>
      </c>
      <c r="M20" s="57">
        <f t="shared" ca="1" si="16"/>
        <v>90</v>
      </c>
      <c r="N20" s="6"/>
      <c r="O20" s="6"/>
      <c r="P20" s="56" t="s">
        <v>52</v>
      </c>
      <c r="Q20" s="46">
        <f t="shared" si="17"/>
        <v>24</v>
      </c>
      <c r="R20" s="46">
        <f t="shared" si="18"/>
        <v>12</v>
      </c>
      <c r="S20" s="63">
        <v>7</v>
      </c>
      <c r="T20" s="66">
        <v>3</v>
      </c>
      <c r="U20" s="49">
        <v>2</v>
      </c>
      <c r="V20" s="49">
        <v>6</v>
      </c>
      <c r="W20" s="6"/>
      <c r="X20" s="6"/>
      <c r="Y20" s="6"/>
      <c r="Z20" s="56" t="s">
        <v>53</v>
      </c>
      <c r="AA20" s="46">
        <f t="shared" si="19"/>
        <v>0</v>
      </c>
      <c r="AB20" s="46">
        <f t="shared" si="20"/>
        <v>0</v>
      </c>
      <c r="AC20" s="63">
        <f t="shared" si="21"/>
        <v>0</v>
      </c>
      <c r="AD20" s="66">
        <f t="shared" si="21"/>
        <v>0</v>
      </c>
      <c r="AE20" s="49">
        <f t="shared" si="21"/>
        <v>0</v>
      </c>
      <c r="AF20" s="66">
        <f t="shared" si="21"/>
        <v>0</v>
      </c>
      <c r="AG20" s="49">
        <f t="shared" si="21"/>
        <v>0</v>
      </c>
      <c r="AH20" s="49">
        <f t="shared" si="21"/>
        <v>0</v>
      </c>
      <c r="AI20" s="6"/>
      <c r="AO20" s="7"/>
      <c r="BB20" s="6"/>
      <c r="BC20" s="53">
        <v>5</v>
      </c>
      <c r="BD20" s="54" t="s">
        <v>30</v>
      </c>
      <c r="BE20" s="54">
        <f t="shared" si="22"/>
        <v>0</v>
      </c>
      <c r="BF20" s="7">
        <f>IF((NOT(ISBLANK(AQ9)))*AND(AQ9=AS9),1,0)</f>
        <v>0</v>
      </c>
      <c r="BG20" s="55">
        <f t="shared" si="23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4"/>
        <v>0</v>
      </c>
      <c r="BN20" s="7">
        <f>IF((NOT(ISBLANK(AS10)))*AND(AS10=AQ10),1,0)</f>
        <v>0</v>
      </c>
      <c r="BO20" s="55">
        <f t="shared" si="25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6"/>
        <v>0</v>
      </c>
      <c r="BV20" s="7">
        <f>IF((NOT(ISBLANK(AS11)))*AND(AS11=AQ11),1,0)</f>
        <v>0</v>
      </c>
      <c r="BW20" s="55">
        <f t="shared" si="27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8"/>
        <v>0</v>
      </c>
      <c r="CD20" s="7">
        <f>IF((NOT(ISBLANK(AQ12)))*AND(AQ12=AS12),1,0)</f>
        <v>0</v>
      </c>
      <c r="CE20" s="55">
        <f t="shared" si="29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14</v>
      </c>
      <c r="M21" s="57"/>
      <c r="N21" s="6"/>
      <c r="O21" s="6"/>
      <c r="P21" s="77" t="s">
        <v>14</v>
      </c>
      <c r="Q21" s="78">
        <f t="shared" si="17"/>
        <v>1</v>
      </c>
      <c r="R21" s="78">
        <f t="shared" si="18"/>
        <v>12</v>
      </c>
      <c r="S21" s="79"/>
      <c r="T21" s="80">
        <v>1</v>
      </c>
      <c r="U21" s="81">
        <v>11</v>
      </c>
      <c r="V21" s="81">
        <v>7</v>
      </c>
      <c r="W21" s="6"/>
      <c r="X21" s="6"/>
      <c r="Y21" s="6"/>
      <c r="Z21" s="87" t="s">
        <v>52</v>
      </c>
      <c r="AA21" s="78">
        <f t="shared" si="19"/>
        <v>0</v>
      </c>
      <c r="AB21" s="78">
        <f t="shared" si="20"/>
        <v>0</v>
      </c>
      <c r="AC21" s="79">
        <f t="shared" si="21"/>
        <v>0</v>
      </c>
      <c r="AD21" s="80">
        <f t="shared" si="21"/>
        <v>0</v>
      </c>
      <c r="AE21" s="81">
        <f t="shared" si="21"/>
        <v>0</v>
      </c>
      <c r="AF21" s="80">
        <f t="shared" si="21"/>
        <v>0</v>
      </c>
      <c r="AG21" s="81">
        <f t="shared" si="21"/>
        <v>0</v>
      </c>
      <c r="AH21" s="81">
        <f t="shared" si="21"/>
        <v>0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22"/>
        <v>0</v>
      </c>
      <c r="BF21" s="7">
        <f>IF((NOT(ISBLANK(AY10)))*AND(AY10=AW10),1,0)</f>
        <v>0</v>
      </c>
      <c r="BG21" s="55">
        <f t="shared" si="23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4"/>
        <v>0</v>
      </c>
      <c r="BN21" s="7">
        <f>IF((NOT(ISBLANK(AY9)))*AND(AY9=AW9),1,0)</f>
        <v>0</v>
      </c>
      <c r="BO21" s="55">
        <f t="shared" si="25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6"/>
        <v>0</v>
      </c>
      <c r="BV21" s="7">
        <f>IF((NOT(ISBLANK(AW10)))*AND(AW10=AY10),1,0)</f>
        <v>0</v>
      </c>
      <c r="BW21" s="55">
        <f t="shared" si="27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8"/>
        <v>0</v>
      </c>
      <c r="CD21" s="7">
        <f>IF((NOT(ISBLANK(AY11)))*AND(AY11=AW11),1,0)</f>
        <v>0</v>
      </c>
      <c r="CE21" s="55">
        <f t="shared" si="29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9"/>
        <v>0</v>
      </c>
      <c r="AB22" s="78">
        <f t="shared" si="20"/>
        <v>0</v>
      </c>
      <c r="AC22" s="79">
        <f t="shared" si="21"/>
        <v>0</v>
      </c>
      <c r="AD22" s="80">
        <f t="shared" si="21"/>
        <v>0</v>
      </c>
      <c r="AE22" s="81">
        <f t="shared" si="21"/>
        <v>0</v>
      </c>
      <c r="AF22" s="80">
        <f t="shared" si="21"/>
        <v>0</v>
      </c>
      <c r="AG22" s="81">
        <f t="shared" si="21"/>
        <v>0</v>
      </c>
      <c r="AH22" s="81">
        <f t="shared" si="21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22"/>
        <v>0</v>
      </c>
      <c r="BF22" s="69">
        <f>IF((NOT(ISBLANK(AK17)))*AND(AK17=AM17),1,0)</f>
        <v>0</v>
      </c>
      <c r="BG22" s="86">
        <f t="shared" si="23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4"/>
        <v>0</v>
      </c>
      <c r="BN22" s="69">
        <f>IF((NOT(ISBLANK(AK16)))*AND(AK16=AM16),1,0)</f>
        <v>0</v>
      </c>
      <c r="BO22" s="86">
        <f t="shared" si="25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6"/>
        <v>0</v>
      </c>
      <c r="BV22" s="69">
        <f>IF((NOT(ISBLANK(AK15)))*AND(AK15=AM15),1,0)</f>
        <v>0</v>
      </c>
      <c r="BW22" s="86">
        <f t="shared" si="27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8"/>
        <v>0</v>
      </c>
      <c r="CD22" s="69">
        <f>IF((NOT(ISBLANK(AM16)))*AND(AM16=AK16),1,0)</f>
        <v>0</v>
      </c>
      <c r="CE22" s="86">
        <f t="shared" si="29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0</v>
      </c>
      <c r="BF23" s="89">
        <f>SUM(BF16:BF22)</f>
        <v>0</v>
      </c>
      <c r="BG23" s="89">
        <f>SUM(BG16:BG22)</f>
        <v>0</v>
      </c>
      <c r="BH23" s="89">
        <f>SUM(BH16:BH22)</f>
        <v>0</v>
      </c>
      <c r="BI23" s="89">
        <f>SUM(BI16:BI22)</f>
        <v>0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0</v>
      </c>
      <c r="BO23" s="89">
        <f>SUM(BO16:BO22)</f>
        <v>0</v>
      </c>
      <c r="BP23" s="89">
        <f>SUM(BP16:BP22)</f>
        <v>0</v>
      </c>
      <c r="BQ23" s="89">
        <f>SUM(BQ16:BQ22)</f>
        <v>0</v>
      </c>
      <c r="BR23" s="6"/>
      <c r="BS23" s="88" t="s">
        <v>63</v>
      </c>
      <c r="BT23" s="89"/>
      <c r="BU23" s="89">
        <f>SUM(BU16:BU22)</f>
        <v>0</v>
      </c>
      <c r="BV23" s="89">
        <f>SUM(BV16:BV22)</f>
        <v>0</v>
      </c>
      <c r="BW23" s="89">
        <f>SUM(BW16:BW22)</f>
        <v>0</v>
      </c>
      <c r="BX23" s="89">
        <f>SUM(BX16:BX22)</f>
        <v>0</v>
      </c>
      <c r="BY23" s="89">
        <f>SUM(BY16:BY22)</f>
        <v>0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30">AC26*3+AD26</f>
        <v>0</v>
      </c>
      <c r="AB26" s="46">
        <f t="shared" ref="AB26:AB33" si="31">AC26+AD26+AE26</f>
        <v>0</v>
      </c>
      <c r="AC26" s="47">
        <f>BE11</f>
        <v>0</v>
      </c>
      <c r="AD26" s="48">
        <f>BF11</f>
        <v>0</v>
      </c>
      <c r="AE26" s="49">
        <f>BG11</f>
        <v>0</v>
      </c>
      <c r="AF26" s="48">
        <f>BH11</f>
        <v>0</v>
      </c>
      <c r="AG26" s="49">
        <f>BI11</f>
        <v>0</v>
      </c>
      <c r="AH26" s="49">
        <f t="shared" ref="AH26:AH33" si="32">AF26-AG26</f>
        <v>0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30"/>
        <v>0</v>
      </c>
      <c r="AB27" s="46">
        <f t="shared" si="31"/>
        <v>0</v>
      </c>
      <c r="AC27" s="63">
        <f>BM12</f>
        <v>0</v>
      </c>
      <c r="AD27" s="66">
        <f>BN12</f>
        <v>0</v>
      </c>
      <c r="AE27" s="49">
        <f>BO12</f>
        <v>0</v>
      </c>
      <c r="AF27" s="66">
        <f>BP12</f>
        <v>0</v>
      </c>
      <c r="AG27" s="49">
        <f>BQ12</f>
        <v>0</v>
      </c>
      <c r="AH27" s="49">
        <f t="shared" si="32"/>
        <v>0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3">IF(BH27&gt;BI27,1,0)</f>
        <v>0</v>
      </c>
      <c r="BF27" s="7">
        <f>IF((NOT(ISBLANK(AK26)))*AND(AK26=AM26),1,0)</f>
        <v>0</v>
      </c>
      <c r="BG27" s="55">
        <f t="shared" ref="BG27:BG33" si="34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30"/>
        <v>0</v>
      </c>
      <c r="AB28" s="46">
        <f t="shared" si="31"/>
        <v>0</v>
      </c>
      <c r="AC28" s="63">
        <f>BU12</f>
        <v>0</v>
      </c>
      <c r="AD28" s="66">
        <f>BV12</f>
        <v>0</v>
      </c>
      <c r="AE28" s="49">
        <f>BW12</f>
        <v>0</v>
      </c>
      <c r="AF28" s="66">
        <f>BX12</f>
        <v>0</v>
      </c>
      <c r="AG28" s="49">
        <f>BY12</f>
        <v>0</v>
      </c>
      <c r="AH28" s="49">
        <f t="shared" si="32"/>
        <v>0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3"/>
        <v>0</v>
      </c>
      <c r="BF28" s="7">
        <f>IF((NOT(ISBLANK(AS26)))*AND(AS26=AQ26),1,0)</f>
        <v>0</v>
      </c>
      <c r="BG28" s="55">
        <f t="shared" si="34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30"/>
        <v>0</v>
      </c>
      <c r="AB29" s="46">
        <f t="shared" si="31"/>
        <v>0</v>
      </c>
      <c r="AC29" s="63">
        <f>CC12</f>
        <v>0</v>
      </c>
      <c r="AD29" s="66">
        <f>CD12</f>
        <v>0</v>
      </c>
      <c r="AE29" s="49">
        <f>CE12</f>
        <v>0</v>
      </c>
      <c r="AF29" s="66">
        <f>CF12</f>
        <v>0</v>
      </c>
      <c r="AG29" s="49">
        <f>CG12</f>
        <v>0</v>
      </c>
      <c r="AH29" s="49">
        <f t="shared" si="32"/>
        <v>0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1">BC28+1</f>
        <v>10</v>
      </c>
      <c r="BD29" s="54" t="s">
        <v>32</v>
      </c>
      <c r="BE29" s="54">
        <f t="shared" si="33"/>
        <v>0</v>
      </c>
      <c r="BF29" s="7">
        <f>IF((NOT(ISBLANK(AW26)))*AND(AW26=AY26),1,0)</f>
        <v>0</v>
      </c>
      <c r="BG29" s="55">
        <f t="shared" si="34"/>
        <v>0</v>
      </c>
      <c r="BH29" s="54">
        <f>AW26</f>
        <v>0</v>
      </c>
      <c r="BI29" s="55">
        <f>AY26</f>
        <v>0</v>
      </c>
      <c r="BJ29" s="6"/>
      <c r="BK29" s="53">
        <f t="shared" ref="BK29:BK33" si="42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3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4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30"/>
        <v>0</v>
      </c>
      <c r="AB30" s="46">
        <f t="shared" si="31"/>
        <v>0</v>
      </c>
      <c r="AC30" s="63">
        <f>BE23</f>
        <v>0</v>
      </c>
      <c r="AD30" s="66">
        <f>BF23</f>
        <v>0</v>
      </c>
      <c r="AE30" s="49">
        <f>BG23</f>
        <v>0</v>
      </c>
      <c r="AF30" s="66">
        <f>BH23</f>
        <v>0</v>
      </c>
      <c r="AG30" s="49">
        <f>BI23</f>
        <v>0</v>
      </c>
      <c r="AH30" s="49">
        <f t="shared" si="32"/>
        <v>0</v>
      </c>
      <c r="AI30" s="6"/>
      <c r="BB30" s="6"/>
      <c r="BC30" s="53">
        <f t="shared" si="41"/>
        <v>11</v>
      </c>
      <c r="BD30" s="54" t="s">
        <v>14</v>
      </c>
      <c r="BE30" s="54">
        <f t="shared" si="33"/>
        <v>0</v>
      </c>
      <c r="BF30" s="7">
        <f>IF((NOT(ISBLANK(AK32)))*AND(AK32=AM32),1,0)</f>
        <v>0</v>
      </c>
      <c r="BG30" s="55">
        <f t="shared" si="34"/>
        <v>0</v>
      </c>
      <c r="BH30" s="54">
        <f>AK32</f>
        <v>0</v>
      </c>
      <c r="BI30" s="55">
        <f>AM32</f>
        <v>0</v>
      </c>
      <c r="BJ30" s="6"/>
      <c r="BK30" s="53">
        <f t="shared" si="42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3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4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30"/>
        <v>0</v>
      </c>
      <c r="AB31" s="46">
        <f t="shared" si="31"/>
        <v>0</v>
      </c>
      <c r="AC31" s="63">
        <f>BM23</f>
        <v>0</v>
      </c>
      <c r="AD31" s="66">
        <f>BN23</f>
        <v>0</v>
      </c>
      <c r="AE31" s="49">
        <f>BO23</f>
        <v>0</v>
      </c>
      <c r="AF31" s="66">
        <f>BP23</f>
        <v>0</v>
      </c>
      <c r="AG31" s="49">
        <f>BQ23</f>
        <v>0</v>
      </c>
      <c r="AH31" s="49">
        <f t="shared" si="32"/>
        <v>0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1"/>
        <v>12</v>
      </c>
      <c r="BD31" s="54" t="s">
        <v>51</v>
      </c>
      <c r="BE31" s="54">
        <f t="shared" si="33"/>
        <v>0</v>
      </c>
      <c r="BF31" s="7">
        <f>IF((NOT(ISBLANK(AQ32)))*AND(AQ32=AS32),1,0)</f>
        <v>0</v>
      </c>
      <c r="BG31" s="55">
        <f t="shared" si="34"/>
        <v>0</v>
      </c>
      <c r="BH31" s="54">
        <f>AQ32</f>
        <v>0</v>
      </c>
      <c r="BI31" s="55">
        <f>AS32</f>
        <v>0</v>
      </c>
      <c r="BJ31" s="6"/>
      <c r="BK31" s="53">
        <f t="shared" si="42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3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4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30"/>
        <v>0</v>
      </c>
      <c r="AB32" s="78">
        <f t="shared" si="31"/>
        <v>0</v>
      </c>
      <c r="AC32" s="79">
        <f>BU23</f>
        <v>0</v>
      </c>
      <c r="AD32" s="80">
        <f>BV23</f>
        <v>0</v>
      </c>
      <c r="AE32" s="81">
        <f>BW23</f>
        <v>0</v>
      </c>
      <c r="AF32" s="80">
        <f>BX23</f>
        <v>0</v>
      </c>
      <c r="AG32" s="81">
        <f>BY23</f>
        <v>0</v>
      </c>
      <c r="AH32" s="81">
        <f t="shared" si="32"/>
        <v>0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1"/>
        <v>13</v>
      </c>
      <c r="BD32" s="54" t="s">
        <v>53</v>
      </c>
      <c r="BE32" s="54">
        <f t="shared" si="33"/>
        <v>0</v>
      </c>
      <c r="BF32" s="7">
        <f>IF((NOT(ISBLANK(AY32)))*AND(AY32=AW32),1,0)</f>
        <v>0</v>
      </c>
      <c r="BG32" s="55">
        <f t="shared" si="34"/>
        <v>0</v>
      </c>
      <c r="BH32" s="54">
        <f>AY32</f>
        <v>0</v>
      </c>
      <c r="BI32" s="55">
        <f>AW32</f>
        <v>0</v>
      </c>
      <c r="BJ32" s="6"/>
      <c r="BK32" s="53">
        <f t="shared" si="42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3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4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30"/>
        <v>0</v>
      </c>
      <c r="AB33" s="78">
        <f t="shared" si="31"/>
        <v>0</v>
      </c>
      <c r="AC33" s="79">
        <f>CC23</f>
        <v>0</v>
      </c>
      <c r="AD33" s="80">
        <f>CD23</f>
        <v>0</v>
      </c>
      <c r="AE33" s="81">
        <f>CE23</f>
        <v>0</v>
      </c>
      <c r="AF33" s="80">
        <f>CF23</f>
        <v>0</v>
      </c>
      <c r="AG33" s="81">
        <f>CG23</f>
        <v>0</v>
      </c>
      <c r="AH33" s="81">
        <f t="shared" si="32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1"/>
        <v>14</v>
      </c>
      <c r="BD33" s="85" t="s">
        <v>52</v>
      </c>
      <c r="BE33" s="85">
        <f t="shared" si="33"/>
        <v>0</v>
      </c>
      <c r="BF33" s="69">
        <f>IF((NOT(ISBLANK(AK38)))*AND(AK38=AM38),1,0)</f>
        <v>0</v>
      </c>
      <c r="BG33" s="86">
        <f t="shared" si="34"/>
        <v>0</v>
      </c>
      <c r="BH33" s="85">
        <f>AK38</f>
        <v>0</v>
      </c>
      <c r="BI33" s="86">
        <f>AM38</f>
        <v>0</v>
      </c>
      <c r="BJ33" s="6"/>
      <c r="BK33" s="84">
        <f t="shared" si="42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3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4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45">AC38*3+AD38</f>
        <v>0</v>
      </c>
      <c r="AB38" s="46">
        <f t="shared" ref="AB38:AB45" si="46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47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45"/>
        <v>0</v>
      </c>
      <c r="AB39" s="46">
        <f t="shared" si="46"/>
        <v>0</v>
      </c>
      <c r="AC39" s="63">
        <f>BM35</f>
        <v>0</v>
      </c>
      <c r="AD39" s="66">
        <f>BN35</f>
        <v>0</v>
      </c>
      <c r="AE39" s="49">
        <f>BO35</f>
        <v>0</v>
      </c>
      <c r="AF39" s="66">
        <f>BP35</f>
        <v>0</v>
      </c>
      <c r="AG39" s="49">
        <f>BQ35</f>
        <v>0</v>
      </c>
      <c r="AH39" s="49">
        <f t="shared" si="47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48">IF(BH39&gt;BI39,1,0)</f>
        <v>0</v>
      </c>
      <c r="BF39" s="7">
        <f>IF((NOT(ISBLANK(AM29)))*AND(AM29=AK29),1,0)</f>
        <v>0</v>
      </c>
      <c r="BG39" s="55">
        <f t="shared" ref="BG39:BG45" si="49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0">IF(BP39&gt;BQ39,1,0)</f>
        <v>0</v>
      </c>
      <c r="BN39" s="7">
        <f>IF((NOT(ISBLANK(AM28)))*AND(AM28=AK28),1,0)</f>
        <v>0</v>
      </c>
      <c r="BO39" s="55">
        <f t="shared" ref="BO39:BO45" si="51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2">IF(BX39&gt;BY39,1,0)</f>
        <v>0</v>
      </c>
      <c r="BV39" s="7">
        <f>IF((NOT(ISBLANK(AM27)))*AND(AM27=AK27),1,0)</f>
        <v>0</v>
      </c>
      <c r="BW39" s="55">
        <f t="shared" ref="BW39:BW45" si="53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54">IF(CF39&gt;CG39,1,0)</f>
        <v>0</v>
      </c>
      <c r="CD39" s="7">
        <f>IF((NOT(ISBLANK(AM26)))*AND(AM26=AK26),1,0)</f>
        <v>0</v>
      </c>
      <c r="CE39" s="55">
        <f t="shared" ref="CE39:CE45" si="55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45"/>
        <v>0</v>
      </c>
      <c r="AB40" s="46">
        <f t="shared" si="46"/>
        <v>0</v>
      </c>
      <c r="AC40" s="63">
        <f>BU35</f>
        <v>0</v>
      </c>
      <c r="AD40" s="66">
        <f>BV35</f>
        <v>0</v>
      </c>
      <c r="AE40" s="49">
        <f>BW35</f>
        <v>0</v>
      </c>
      <c r="AF40" s="66">
        <f>BX35</f>
        <v>0</v>
      </c>
      <c r="AG40" s="49">
        <f>BY35</f>
        <v>0</v>
      </c>
      <c r="AH40" s="49">
        <f t="shared" si="47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48"/>
        <v>0</v>
      </c>
      <c r="BF40" s="7">
        <f>IF((NOT(ISBLANK(AS29)))*AND(AS29=AQ29),1,0)</f>
        <v>0</v>
      </c>
      <c r="BG40" s="55">
        <f t="shared" si="49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0"/>
        <v>0</v>
      </c>
      <c r="BN40" s="7">
        <f>IF((NOT(ISBLANK(AQ29)))*AND(AQ29=AS29),1,0)</f>
        <v>0</v>
      </c>
      <c r="BO40" s="55">
        <f t="shared" si="51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2"/>
        <v>0</v>
      </c>
      <c r="BV40" s="7">
        <f>IF((NOT(ISBLANK(AQ28)))*AND(AQ28=AS28),1,0)</f>
        <v>0</v>
      </c>
      <c r="BW40" s="55">
        <f t="shared" si="53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54"/>
        <v>0</v>
      </c>
      <c r="CD40" s="7">
        <f>IF((NOT(ISBLANK(AS27)))*AND(AS27=AQ27),1,0)</f>
        <v>0</v>
      </c>
      <c r="CE40" s="55">
        <f t="shared" si="55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45"/>
        <v>0</v>
      </c>
      <c r="AB41" s="46">
        <f t="shared" si="46"/>
        <v>0</v>
      </c>
      <c r="AC41" s="63">
        <f>CC35</f>
        <v>0</v>
      </c>
      <c r="AD41" s="66">
        <f>CD35</f>
        <v>0</v>
      </c>
      <c r="AE41" s="49">
        <f>CE35</f>
        <v>0</v>
      </c>
      <c r="AF41" s="66">
        <f>CF35</f>
        <v>0</v>
      </c>
      <c r="AG41" s="49">
        <f>CG35</f>
        <v>0</v>
      </c>
      <c r="AH41" s="49">
        <f t="shared" si="47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56">BC40+1</f>
        <v>10</v>
      </c>
      <c r="BD41" s="54" t="s">
        <v>49</v>
      </c>
      <c r="BE41" s="54">
        <f t="shared" si="48"/>
        <v>0</v>
      </c>
      <c r="BF41" s="7">
        <f>IF((NOT(ISBLANK(AW28)))*AND(AW28=AY28),1,0)</f>
        <v>0</v>
      </c>
      <c r="BG41" s="55">
        <f t="shared" si="49"/>
        <v>0</v>
      </c>
      <c r="BH41" s="54">
        <f>AW28</f>
        <v>0</v>
      </c>
      <c r="BI41" s="55">
        <f>AY28</f>
        <v>0</v>
      </c>
      <c r="BJ41" s="6"/>
      <c r="BK41" s="53">
        <f t="shared" ref="BK41:BK45" si="57">BK40+1</f>
        <v>10</v>
      </c>
      <c r="BL41" s="54" t="s">
        <v>52</v>
      </c>
      <c r="BM41" s="54">
        <f t="shared" si="50"/>
        <v>0</v>
      </c>
      <c r="BN41" s="7">
        <f>IF((NOT(ISBLANK(AW29)))*AND(AW29=AY29),1,0)</f>
        <v>0</v>
      </c>
      <c r="BO41" s="55">
        <f t="shared" si="51"/>
        <v>0</v>
      </c>
      <c r="BP41" s="54">
        <f>AW29</f>
        <v>0</v>
      </c>
      <c r="BQ41" s="55">
        <f>AY29</f>
        <v>0</v>
      </c>
      <c r="BR41" s="6"/>
      <c r="BS41" s="53">
        <f t="shared" ref="BS41:BS45" si="58">BS40+1</f>
        <v>10</v>
      </c>
      <c r="BT41" s="54" t="s">
        <v>53</v>
      </c>
      <c r="BU41" s="54">
        <f t="shared" si="52"/>
        <v>0</v>
      </c>
      <c r="BV41" s="7">
        <f>IF((NOT(ISBLANK(AY29)))*AND(AY29=AW29),1,0)</f>
        <v>0</v>
      </c>
      <c r="BW41" s="55">
        <f t="shared" si="53"/>
        <v>0</v>
      </c>
      <c r="BX41" s="54">
        <f>AY29</f>
        <v>0</v>
      </c>
      <c r="BY41" s="55">
        <f>AW29</f>
        <v>0</v>
      </c>
      <c r="BZ41" s="6"/>
      <c r="CA41" s="53">
        <f t="shared" ref="CA41:CA45" si="59">CA40+1</f>
        <v>10</v>
      </c>
      <c r="CB41" s="54" t="s">
        <v>51</v>
      </c>
      <c r="CC41" s="54">
        <f t="shared" si="54"/>
        <v>0</v>
      </c>
      <c r="CD41" s="7">
        <f>IF((NOT(ISBLANK(AY28)))*AND(AY28=AW28),1,0)</f>
        <v>0</v>
      </c>
      <c r="CE41" s="55">
        <f t="shared" si="55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45"/>
        <v>0</v>
      </c>
      <c r="AB42" s="46">
        <f t="shared" si="46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47"/>
        <v>0</v>
      </c>
      <c r="AI42" s="6"/>
      <c r="AO42" s="6"/>
      <c r="BB42" s="6"/>
      <c r="BC42" s="53">
        <f t="shared" si="56"/>
        <v>11</v>
      </c>
      <c r="BD42" s="54" t="s">
        <v>32</v>
      </c>
      <c r="BE42" s="54">
        <f t="shared" si="48"/>
        <v>0</v>
      </c>
      <c r="BF42" s="7">
        <f>IF((NOT(ISBLANK(AK33)))*AND(AK33=AM33),1,0)</f>
        <v>0</v>
      </c>
      <c r="BG42" s="55">
        <f t="shared" si="49"/>
        <v>0</v>
      </c>
      <c r="BH42" s="54">
        <f>AK33</f>
        <v>0</v>
      </c>
      <c r="BI42" s="55">
        <f>AM33</f>
        <v>0</v>
      </c>
      <c r="BJ42" s="6"/>
      <c r="BK42" s="53">
        <f t="shared" si="57"/>
        <v>11</v>
      </c>
      <c r="BL42" s="54" t="s">
        <v>31</v>
      </c>
      <c r="BM42" s="54">
        <f t="shared" si="50"/>
        <v>0</v>
      </c>
      <c r="BN42" s="7">
        <f>IF((NOT(ISBLANK(AM34)))*AND(AM34=AK34),1,0)</f>
        <v>0</v>
      </c>
      <c r="BO42" s="55">
        <f t="shared" si="51"/>
        <v>0</v>
      </c>
      <c r="BP42" s="54">
        <f>AM34</f>
        <v>0</v>
      </c>
      <c r="BQ42" s="55">
        <f>AK34</f>
        <v>0</v>
      </c>
      <c r="BR42" s="6"/>
      <c r="BS42" s="53">
        <f t="shared" si="58"/>
        <v>11</v>
      </c>
      <c r="BT42" s="54" t="s">
        <v>49</v>
      </c>
      <c r="BU42" s="54">
        <f t="shared" si="52"/>
        <v>0</v>
      </c>
      <c r="BV42" s="7">
        <f>IF((NOT(ISBLANK(AM35)))*AND(AM35=AK35),1,0)</f>
        <v>0</v>
      </c>
      <c r="BW42" s="55">
        <f t="shared" si="53"/>
        <v>0</v>
      </c>
      <c r="BX42" s="54">
        <f>AM35</f>
        <v>0</v>
      </c>
      <c r="BY42" s="55">
        <f>AK35</f>
        <v>0</v>
      </c>
      <c r="BZ42" s="6"/>
      <c r="CA42" s="53">
        <f t="shared" si="59"/>
        <v>11</v>
      </c>
      <c r="CB42" s="54" t="s">
        <v>52</v>
      </c>
      <c r="CC42" s="54">
        <f t="shared" si="54"/>
        <v>0</v>
      </c>
      <c r="CD42" s="7">
        <f>IF((NOT(ISBLANK(AK35)))*AND(AK35=AM35),1,0)</f>
        <v>0</v>
      </c>
      <c r="CE42" s="55">
        <f t="shared" si="55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45"/>
        <v>0</v>
      </c>
      <c r="AB43" s="46">
        <f t="shared" si="46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47"/>
        <v>0</v>
      </c>
      <c r="AI43" s="6"/>
      <c r="AO43" s="7"/>
      <c r="BB43" s="6"/>
      <c r="BC43" s="53">
        <f t="shared" si="56"/>
        <v>12</v>
      </c>
      <c r="BD43" s="54" t="s">
        <v>30</v>
      </c>
      <c r="BE43" s="54">
        <f t="shared" si="48"/>
        <v>0</v>
      </c>
      <c r="BF43" s="7">
        <f>IF((NOT(ISBLANK(AS32)))*AND(AS32=AQ32),1,0)</f>
        <v>0</v>
      </c>
      <c r="BG43" s="55">
        <f t="shared" si="49"/>
        <v>0</v>
      </c>
      <c r="BH43" s="54">
        <f>AS32</f>
        <v>0</v>
      </c>
      <c r="BI43" s="55">
        <f>AQ32</f>
        <v>0</v>
      </c>
      <c r="BJ43" s="6"/>
      <c r="BK43" s="53">
        <f t="shared" si="57"/>
        <v>12</v>
      </c>
      <c r="BL43" s="54" t="s">
        <v>14</v>
      </c>
      <c r="BM43" s="54">
        <f t="shared" si="50"/>
        <v>0</v>
      </c>
      <c r="BN43" s="7">
        <f>IF((NOT(ISBLANK(AQ33)))*AND(AQ33=AS33),1,0)</f>
        <v>0</v>
      </c>
      <c r="BO43" s="55">
        <f t="shared" si="51"/>
        <v>0</v>
      </c>
      <c r="BP43" s="54">
        <f>AQ33</f>
        <v>0</v>
      </c>
      <c r="BQ43" s="55">
        <f>AS33</f>
        <v>0</v>
      </c>
      <c r="BR43" s="6"/>
      <c r="BS43" s="53">
        <f t="shared" si="58"/>
        <v>12</v>
      </c>
      <c r="BT43" s="54" t="s">
        <v>32</v>
      </c>
      <c r="BU43" s="54">
        <f t="shared" si="52"/>
        <v>0</v>
      </c>
      <c r="BV43" s="7">
        <f>IF((NOT(ISBLANK(AQ34)))*AND(AQ34=AS34),1,0)</f>
        <v>0</v>
      </c>
      <c r="BW43" s="55">
        <f t="shared" si="53"/>
        <v>0</v>
      </c>
      <c r="BX43" s="54">
        <f>AQ34</f>
        <v>0</v>
      </c>
      <c r="BY43" s="55">
        <f>AS34</f>
        <v>0</v>
      </c>
      <c r="BZ43" s="6"/>
      <c r="CA43" s="53">
        <f t="shared" si="59"/>
        <v>12</v>
      </c>
      <c r="CB43" s="54" t="s">
        <v>31</v>
      </c>
      <c r="CC43" s="54">
        <f t="shared" si="54"/>
        <v>0</v>
      </c>
      <c r="CD43" s="7">
        <f>IF((NOT(ISBLANK(AS35)))*AND(AS35=AQ35),1,0)</f>
        <v>0</v>
      </c>
      <c r="CE43" s="55">
        <f t="shared" si="55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45"/>
        <v>0</v>
      </c>
      <c r="AB44" s="78">
        <f t="shared" si="46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47"/>
        <v>0</v>
      </c>
      <c r="AI44" s="6"/>
      <c r="AO44" s="6"/>
      <c r="BA44" s="6"/>
      <c r="BB44" s="6"/>
      <c r="BC44" s="53">
        <f t="shared" si="56"/>
        <v>13</v>
      </c>
      <c r="BD44" s="54" t="s">
        <v>52</v>
      </c>
      <c r="BE44" s="54">
        <f t="shared" si="48"/>
        <v>0</v>
      </c>
      <c r="BF44" s="7">
        <f>IF((NOT(ISBLANK(AW33)))*AND(AW33=AY33),1,0)</f>
        <v>0</v>
      </c>
      <c r="BG44" s="55">
        <f t="shared" si="49"/>
        <v>0</v>
      </c>
      <c r="BH44" s="54">
        <f>AW33</f>
        <v>0</v>
      </c>
      <c r="BI44" s="55">
        <f>AY33</f>
        <v>0</v>
      </c>
      <c r="BJ44" s="6"/>
      <c r="BK44" s="53">
        <f t="shared" si="57"/>
        <v>13</v>
      </c>
      <c r="BL44" s="54" t="s">
        <v>30</v>
      </c>
      <c r="BM44" s="54">
        <f t="shared" si="50"/>
        <v>0</v>
      </c>
      <c r="BN44" s="7">
        <f>IF((NOT(ISBLANK(AW32)))*AND(AW32=AY32),1,0)</f>
        <v>0</v>
      </c>
      <c r="BO44" s="55">
        <f t="shared" si="51"/>
        <v>0</v>
      </c>
      <c r="BP44" s="54">
        <f>AW32</f>
        <v>0</v>
      </c>
      <c r="BQ44" s="55">
        <f>AY32</f>
        <v>0</v>
      </c>
      <c r="BR44" s="6"/>
      <c r="BS44" s="53">
        <f t="shared" si="58"/>
        <v>13</v>
      </c>
      <c r="BT44" s="54" t="s">
        <v>51</v>
      </c>
      <c r="BU44" s="54">
        <f t="shared" si="52"/>
        <v>0</v>
      </c>
      <c r="BV44" s="7">
        <f>IF((NOT(ISBLANK(AY33)))*AND(AY33=AW33),1,0)</f>
        <v>0</v>
      </c>
      <c r="BW44" s="55">
        <f t="shared" si="53"/>
        <v>0</v>
      </c>
      <c r="BX44" s="54">
        <f>AY33</f>
        <v>0</v>
      </c>
      <c r="BY44" s="55">
        <f>AW33</f>
        <v>0</v>
      </c>
      <c r="BZ44" s="6"/>
      <c r="CA44" s="53">
        <f t="shared" si="59"/>
        <v>13</v>
      </c>
      <c r="CB44" s="54" t="s">
        <v>14</v>
      </c>
      <c r="CC44" s="54">
        <f t="shared" si="54"/>
        <v>0</v>
      </c>
      <c r="CD44" s="7">
        <f>IF((NOT(ISBLANK(AW34)))*AND(AW34=AY34),1,0)</f>
        <v>0</v>
      </c>
      <c r="CE44" s="55">
        <f t="shared" si="55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45"/>
        <v>0</v>
      </c>
      <c r="AB45" s="78">
        <f t="shared" si="46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47"/>
        <v>0</v>
      </c>
      <c r="AI45" s="6"/>
      <c r="AO45" s="6"/>
      <c r="BA45" s="6"/>
      <c r="BB45" s="6"/>
      <c r="BC45" s="84">
        <f t="shared" si="56"/>
        <v>14</v>
      </c>
      <c r="BD45" s="85" t="s">
        <v>31</v>
      </c>
      <c r="BE45" s="85">
        <f t="shared" si="48"/>
        <v>0</v>
      </c>
      <c r="BF45" s="69">
        <f>IF((NOT(ISBLANK(AM40)))*AND(AM40=AK40),1,0)</f>
        <v>0</v>
      </c>
      <c r="BG45" s="86">
        <f t="shared" si="49"/>
        <v>0</v>
      </c>
      <c r="BH45" s="85">
        <f>AM40</f>
        <v>0</v>
      </c>
      <c r="BI45" s="86">
        <f>AK40</f>
        <v>0</v>
      </c>
      <c r="BJ45" s="6"/>
      <c r="BK45" s="84">
        <f t="shared" si="57"/>
        <v>14</v>
      </c>
      <c r="BL45" s="54" t="s">
        <v>49</v>
      </c>
      <c r="BM45" s="85">
        <f t="shared" si="50"/>
        <v>0</v>
      </c>
      <c r="BN45" s="69">
        <f>IF((NOT(ISBLANK(AM39)))*AND(AM39=AK39),1,0)</f>
        <v>0</v>
      </c>
      <c r="BO45" s="86">
        <f t="shared" si="51"/>
        <v>0</v>
      </c>
      <c r="BP45" s="85">
        <f>AM39</f>
        <v>0</v>
      </c>
      <c r="BQ45" s="86">
        <f>AK39</f>
        <v>0</v>
      </c>
      <c r="BR45" s="6"/>
      <c r="BS45" s="84">
        <f t="shared" si="58"/>
        <v>14</v>
      </c>
      <c r="BT45" s="85" t="s">
        <v>30</v>
      </c>
      <c r="BU45" s="85">
        <f t="shared" si="52"/>
        <v>0</v>
      </c>
      <c r="BV45" s="69">
        <f>IF((NOT(ISBLANK(AM38)))*AND(AM38=AK38),1,0)</f>
        <v>0</v>
      </c>
      <c r="BW45" s="86">
        <f t="shared" si="53"/>
        <v>0</v>
      </c>
      <c r="BX45" s="85">
        <f>AM38</f>
        <v>0</v>
      </c>
      <c r="BY45" s="86">
        <f>AK38</f>
        <v>0</v>
      </c>
      <c r="BZ45" s="6"/>
      <c r="CA45" s="84">
        <f t="shared" si="59"/>
        <v>14</v>
      </c>
      <c r="CB45" s="85" t="s">
        <v>53</v>
      </c>
      <c r="CC45" s="85">
        <f t="shared" si="54"/>
        <v>0</v>
      </c>
      <c r="CD45" s="69">
        <f>IF((NOT(ISBLANK(AK39)))*AND(AK39=AM39),1,0)</f>
        <v>0</v>
      </c>
      <c r="CE45" s="86">
        <f t="shared" si="55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99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0">RANDBETWEEN(1,99)</f>
        <v>39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0"/>
        <v>4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1">RANDBETWEEN(1,99)</f>
        <v>52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1"/>
        <v>69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1"/>
        <v>59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sortState ref="P4:U10">
    <sortCondition descending="1" ref="Q4"/>
  </sortState>
  <mergeCells count="33">
    <mergeCell ref="AJ37:AN37"/>
    <mergeCell ref="BC37:BI37"/>
    <mergeCell ref="BK37:BQ37"/>
    <mergeCell ref="BS37:BY37"/>
    <mergeCell ref="CA37:CG37"/>
    <mergeCell ref="BS25:BY25"/>
    <mergeCell ref="CA25:CG25"/>
    <mergeCell ref="AJ31:AN31"/>
    <mergeCell ref="AP31:AT31"/>
    <mergeCell ref="AV31:AZ31"/>
    <mergeCell ref="BC25:BI25"/>
    <mergeCell ref="BK25:BQ25"/>
    <mergeCell ref="Z36:AH36"/>
    <mergeCell ref="Z24:AH24"/>
    <mergeCell ref="AJ25:AN25"/>
    <mergeCell ref="AP25:AT25"/>
    <mergeCell ref="AV25:AZ25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AJ14:AN14"/>
    <mergeCell ref="BC14:BI14"/>
    <mergeCell ref="BK14:BQ14"/>
    <mergeCell ref="BS14:BY14"/>
    <mergeCell ref="CA14:CG1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R6" sqref="R6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customWidth="1"/>
    <col min="12" max="12" width="18.42578125" style="22" customWidth="1"/>
    <col min="13" max="13" width="3.85546875" style="22" customWidth="1"/>
    <col min="14" max="14" width="3.140625" style="16" customWidth="1"/>
    <col min="15" max="15" width="0.140625" style="22" hidden="1" customWidth="1"/>
    <col min="16" max="16" width="18.7109375" style="16" customWidth="1"/>
    <col min="17" max="17" width="4.5703125" style="16" customWidth="1"/>
    <col min="18" max="21" width="3.7109375" style="16" customWidth="1"/>
    <col min="22" max="22" width="2.5703125" style="16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/>
      <c r="AR3" s="30" t="s">
        <v>50</v>
      </c>
      <c r="AS3" s="30"/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1</v>
      </c>
      <c r="H4" s="41">
        <v>45195</v>
      </c>
      <c r="I4" s="42">
        <v>0</v>
      </c>
      <c r="J4" s="43">
        <f>I4</f>
        <v>0</v>
      </c>
      <c r="K4" s="6"/>
      <c r="L4" s="38">
        <f ca="1">RANDBETWEEN(1,300)</f>
        <v>243</v>
      </c>
      <c r="N4" s="44">
        <v>1</v>
      </c>
      <c r="O4" s="6"/>
      <c r="P4" s="45" t="s">
        <v>52</v>
      </c>
      <c r="Q4" s="46">
        <v>22</v>
      </c>
      <c r="R4" s="46">
        <v>12</v>
      </c>
      <c r="S4" s="47">
        <v>6</v>
      </c>
      <c r="T4" s="48">
        <v>4</v>
      </c>
      <c r="U4" s="49">
        <v>2</v>
      </c>
      <c r="V4" s="6"/>
      <c r="W4" s="6"/>
      <c r="X4" s="50">
        <v>1</v>
      </c>
      <c r="Y4" s="51"/>
      <c r="Z4" s="52" t="s">
        <v>30</v>
      </c>
      <c r="AA4" s="46">
        <f t="shared" ref="AA4:AA10" si="0">AC4*3+AD4</f>
        <v>0</v>
      </c>
      <c r="AB4" s="46">
        <f t="shared" ref="AB4:AB10" si="1">AC4+AD4+AE4</f>
        <v>0</v>
      </c>
      <c r="AC4" s="47"/>
      <c r="AD4" s="48"/>
      <c r="AE4" s="49"/>
      <c r="AF4" s="48"/>
      <c r="AG4" s="49"/>
      <c r="AH4" s="49">
        <f t="shared" ref="AH4:AH10" si="2">AF4-AG4</f>
        <v>0</v>
      </c>
      <c r="AI4" s="6"/>
      <c r="AJ4" s="27" t="s">
        <v>52</v>
      </c>
      <c r="AK4" s="30"/>
      <c r="AL4" s="30" t="s">
        <v>50</v>
      </c>
      <c r="AM4" s="30"/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0</v>
      </c>
      <c r="BP4" s="54">
        <f>AM4</f>
        <v>0</v>
      </c>
      <c r="BQ4" s="55">
        <f>AK4</f>
        <v>0</v>
      </c>
      <c r="BR4" s="6"/>
      <c r="BS4" s="53">
        <v>1</v>
      </c>
      <c r="BT4" s="54" t="s">
        <v>53</v>
      </c>
      <c r="BU4" s="54">
        <f>IF(BX4&gt;BY4,1,0)</f>
        <v>0</v>
      </c>
      <c r="BV4" s="7">
        <f>IF((NOT(ISBLANK(AM5)))*AND(AM5=AK5),1,0)</f>
        <v>0</v>
      </c>
      <c r="BW4" s="55">
        <f>IF(BX4&lt;BY4,1,0)</f>
        <v>0</v>
      </c>
      <c r="BX4" s="54">
        <f>AM5</f>
        <v>0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0</v>
      </c>
      <c r="CF4" s="54">
        <f>AM6</f>
        <v>0</v>
      </c>
      <c r="CG4" s="55">
        <f>AK6</f>
        <v>0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0</v>
      </c>
      <c r="F5" s="7" t="s">
        <v>50</v>
      </c>
      <c r="G5" s="55">
        <v>2</v>
      </c>
      <c r="H5" s="58">
        <f>H4+1</f>
        <v>45196</v>
      </c>
      <c r="I5" s="59">
        <v>0</v>
      </c>
      <c r="J5" s="60">
        <f t="shared" ref="J5:J19" si="3">I5+J4</f>
        <v>0</v>
      </c>
      <c r="K5" s="6"/>
      <c r="L5" s="22" t="s">
        <v>54</v>
      </c>
      <c r="N5" s="61">
        <v>2</v>
      </c>
      <c r="O5" s="6"/>
      <c r="P5" s="56" t="s">
        <v>30</v>
      </c>
      <c r="Q5" s="46">
        <v>19</v>
      </c>
      <c r="R5" s="46">
        <v>12</v>
      </c>
      <c r="S5" s="63">
        <v>5</v>
      </c>
      <c r="T5" s="64">
        <v>4</v>
      </c>
      <c r="U5" s="49">
        <v>3</v>
      </c>
      <c r="V5" s="6"/>
      <c r="W5" s="6"/>
      <c r="X5" s="61">
        <v>2</v>
      </c>
      <c r="Y5" s="51"/>
      <c r="Z5" s="65" t="s">
        <v>31</v>
      </c>
      <c r="AA5" s="46">
        <f t="shared" si="0"/>
        <v>0</v>
      </c>
      <c r="AB5" s="46">
        <f t="shared" si="1"/>
        <v>0</v>
      </c>
      <c r="AC5" s="63"/>
      <c r="AD5" s="66"/>
      <c r="AE5" s="49"/>
      <c r="AF5" s="66"/>
      <c r="AG5" s="49"/>
      <c r="AH5" s="49">
        <f t="shared" si="2"/>
        <v>0</v>
      </c>
      <c r="AI5" s="6"/>
      <c r="AJ5" s="27" t="s">
        <v>53</v>
      </c>
      <c r="AK5" s="30"/>
      <c r="AL5" s="30" t="s">
        <v>50</v>
      </c>
      <c r="AM5" s="30"/>
      <c r="AN5" s="29" t="s">
        <v>32</v>
      </c>
      <c r="AO5" s="6"/>
      <c r="AP5" s="27" t="s">
        <v>14</v>
      </c>
      <c r="AQ5" s="30"/>
      <c r="AR5" s="30" t="s">
        <v>50</v>
      </c>
      <c r="AS5" s="30"/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4">IF(BH5&gt;BI5,1,0)</f>
        <v>0</v>
      </c>
      <c r="BF5" s="7">
        <f>IF((NOT(ISBLANK(AQ3)))*AND(AQ3=AS3),1,0)</f>
        <v>0</v>
      </c>
      <c r="BG5" s="55">
        <f t="shared" ref="BG5:BG10" si="5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6">IF(BP5&gt;BQ5,1,0)</f>
        <v>0</v>
      </c>
      <c r="BN5" s="7">
        <f>IF((NOT(ISBLANK(AS3)))*AND(AS3=AQ3),1,0)</f>
        <v>0</v>
      </c>
      <c r="BO5" s="55">
        <f t="shared" ref="BO5:BO10" si="7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8">IF(BX5&gt;BY5,1,0)</f>
        <v>0</v>
      </c>
      <c r="BV5" s="7">
        <f>IF((NOT(ISBLANK(AS4)))*AND(AS4=AQ4),1,0)</f>
        <v>0</v>
      </c>
      <c r="BW5" s="55">
        <f t="shared" ref="BW5:BW10" si="9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10">IF(CF5&gt;CG5,1,0)</f>
        <v>0</v>
      </c>
      <c r="CD5" s="7">
        <f>IF((NOT(ISBLANK(AQ5)))*AND(AQ5=AS5),1,0)</f>
        <v>0</v>
      </c>
      <c r="CE5" s="55">
        <f t="shared" ref="CE5:CE10" si="11">IF(CF5&lt;CG5,1,0)</f>
        <v>0</v>
      </c>
      <c r="CF5" s="54">
        <f>AQ5</f>
        <v>0</v>
      </c>
      <c r="CG5" s="55">
        <f>AS5</f>
        <v>0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>
        <v>0</v>
      </c>
      <c r="H6" s="58">
        <f t="shared" ref="H6:H11" si="12">H5+1</f>
        <v>45197</v>
      </c>
      <c r="I6" s="59">
        <v>0</v>
      </c>
      <c r="J6" s="60">
        <f t="shared" si="3"/>
        <v>0</v>
      </c>
      <c r="K6" s="6"/>
      <c r="L6" s="22" t="s">
        <v>55</v>
      </c>
      <c r="N6" s="67">
        <v>3</v>
      </c>
      <c r="O6" s="6"/>
      <c r="P6" s="109" t="s">
        <v>14</v>
      </c>
      <c r="Q6" s="46">
        <v>18</v>
      </c>
      <c r="R6" s="46">
        <v>12</v>
      </c>
      <c r="S6" s="63">
        <v>5</v>
      </c>
      <c r="T6" s="64">
        <v>3</v>
      </c>
      <c r="U6" s="49">
        <v>4</v>
      </c>
      <c r="V6" s="6"/>
      <c r="W6" s="6"/>
      <c r="X6" s="67">
        <v>3</v>
      </c>
      <c r="Y6" s="51"/>
      <c r="Z6" s="65" t="s">
        <v>32</v>
      </c>
      <c r="AA6" s="46">
        <f t="shared" si="0"/>
        <v>0</v>
      </c>
      <c r="AB6" s="46">
        <f t="shared" si="1"/>
        <v>0</v>
      </c>
      <c r="AC6" s="63"/>
      <c r="AD6" s="66"/>
      <c r="AE6" s="49"/>
      <c r="AF6" s="66"/>
      <c r="AG6" s="49"/>
      <c r="AH6" s="49">
        <f t="shared" si="2"/>
        <v>0</v>
      </c>
      <c r="AI6" s="6"/>
      <c r="AJ6" s="68" t="s">
        <v>51</v>
      </c>
      <c r="AK6" s="69"/>
      <c r="AL6" s="69" t="s">
        <v>50</v>
      </c>
      <c r="AM6" s="69"/>
      <c r="AN6" s="70" t="s">
        <v>14</v>
      </c>
      <c r="AO6" s="6"/>
      <c r="AP6" s="68" t="s">
        <v>51</v>
      </c>
      <c r="AQ6" s="69"/>
      <c r="AR6" s="69" t="s">
        <v>50</v>
      </c>
      <c r="AS6" s="69"/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4"/>
        <v>0</v>
      </c>
      <c r="BF6" s="7">
        <f>IF((NOT(ISBLANK(AY3)))*AND(AY3=AW3),1,0)</f>
        <v>0</v>
      </c>
      <c r="BG6" s="55">
        <f t="shared" si="5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6"/>
        <v>0</v>
      </c>
      <c r="BN6" s="7">
        <f>IF((NOT(ISBLANK(AW4)))*AND(AW4=AY4),1,0)</f>
        <v>0</v>
      </c>
      <c r="BO6" s="55">
        <f t="shared" si="7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8"/>
        <v>0</v>
      </c>
      <c r="BV6" s="7">
        <f>IF((NOT(ISBLANK(AW3)))*AND(AW3=AY3),1,0)</f>
        <v>0</v>
      </c>
      <c r="BW6" s="55">
        <f t="shared" si="9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10"/>
        <v>0</v>
      </c>
      <c r="CD6" s="7">
        <f>IF((NOT(ISBLANK(AY4)))*AND(AY4=AW4),1,0)</f>
        <v>0</v>
      </c>
      <c r="CE6" s="55">
        <f t="shared" si="11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>
        <v>1</v>
      </c>
      <c r="H7" s="58">
        <f t="shared" si="12"/>
        <v>45198</v>
      </c>
      <c r="I7" s="59">
        <v>0</v>
      </c>
      <c r="J7" s="60">
        <f t="shared" si="3"/>
        <v>0</v>
      </c>
      <c r="K7" s="6"/>
      <c r="L7" s="22" t="s">
        <v>56</v>
      </c>
      <c r="N7" s="67">
        <v>4</v>
      </c>
      <c r="O7" s="6"/>
      <c r="P7" s="56" t="s">
        <v>31</v>
      </c>
      <c r="Q7" s="46">
        <v>18</v>
      </c>
      <c r="R7" s="46">
        <v>12</v>
      </c>
      <c r="S7" s="63">
        <v>4</v>
      </c>
      <c r="T7" s="64">
        <v>6</v>
      </c>
      <c r="U7" s="49">
        <v>2</v>
      </c>
      <c r="V7" s="6"/>
      <c r="W7" s="6"/>
      <c r="X7" s="67">
        <v>4</v>
      </c>
      <c r="Y7" s="51"/>
      <c r="Z7" s="72" t="s">
        <v>14</v>
      </c>
      <c r="AA7" s="46">
        <f t="shared" si="0"/>
        <v>0</v>
      </c>
      <c r="AB7" s="46">
        <f t="shared" si="1"/>
        <v>0</v>
      </c>
      <c r="AC7" s="63"/>
      <c r="AD7" s="66"/>
      <c r="AE7" s="49"/>
      <c r="AF7" s="66"/>
      <c r="AG7" s="49"/>
      <c r="AH7" s="49">
        <f t="shared" si="2"/>
        <v>0</v>
      </c>
      <c r="AI7" s="6"/>
      <c r="BB7" s="6"/>
      <c r="BC7" s="53">
        <v>4</v>
      </c>
      <c r="BD7" s="54" t="s">
        <v>14</v>
      </c>
      <c r="BE7" s="54">
        <f t="shared" si="4"/>
        <v>0</v>
      </c>
      <c r="BF7" s="7">
        <f>IF((NOT(ISBLANK(AM9)))*AND(AM9=AK9),1,0)</f>
        <v>0</v>
      </c>
      <c r="BG7" s="55">
        <f t="shared" si="5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6"/>
        <v>0</v>
      </c>
      <c r="BN7" s="7">
        <f>IF((NOT(ISBLANK(AM11)))*AND(AM11=AK11),1,0)</f>
        <v>0</v>
      </c>
      <c r="BO7" s="55">
        <f t="shared" si="7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8"/>
        <v>0</v>
      </c>
      <c r="BV7" s="7">
        <f>IF((NOT(ISBLANK(AK10)))*AND(AK10=AM10),1,0)</f>
        <v>0</v>
      </c>
      <c r="BW7" s="55">
        <f t="shared" si="9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10"/>
        <v>0</v>
      </c>
      <c r="CD7" s="7">
        <f>IF((NOT(ISBLANK(AM9)))*AND(AM9=AK9),1,0)</f>
        <v>0</v>
      </c>
      <c r="CE7" s="55">
        <f t="shared" si="11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3">B7+1</f>
        <v>5</v>
      </c>
      <c r="C8" s="6"/>
      <c r="D8" s="57" t="s">
        <v>53</v>
      </c>
      <c r="E8" s="39">
        <v>0</v>
      </c>
      <c r="F8" s="7" t="s">
        <v>50</v>
      </c>
      <c r="G8" s="55">
        <v>0</v>
      </c>
      <c r="H8" s="58">
        <f t="shared" si="12"/>
        <v>45199</v>
      </c>
      <c r="I8" s="59">
        <v>0</v>
      </c>
      <c r="J8" s="60">
        <f t="shared" si="3"/>
        <v>0</v>
      </c>
      <c r="K8" s="6"/>
      <c r="L8" s="22" t="s">
        <v>57</v>
      </c>
      <c r="N8" s="67">
        <v>5</v>
      </c>
      <c r="O8" s="6"/>
      <c r="P8" s="56" t="s">
        <v>53</v>
      </c>
      <c r="Q8" s="46">
        <v>18</v>
      </c>
      <c r="R8" s="46">
        <v>12</v>
      </c>
      <c r="S8" s="63">
        <v>4</v>
      </c>
      <c r="T8" s="66">
        <v>6</v>
      </c>
      <c r="U8" s="49">
        <v>2</v>
      </c>
      <c r="V8" s="6"/>
      <c r="W8" s="6"/>
      <c r="X8" s="67">
        <v>5</v>
      </c>
      <c r="Y8" s="73"/>
      <c r="Z8" s="65" t="s">
        <v>51</v>
      </c>
      <c r="AA8" s="46">
        <f t="shared" si="0"/>
        <v>0</v>
      </c>
      <c r="AB8" s="46">
        <f t="shared" si="1"/>
        <v>0</v>
      </c>
      <c r="AC8" s="63"/>
      <c r="AD8" s="66"/>
      <c r="AE8" s="49"/>
      <c r="AF8" s="66"/>
      <c r="AG8" s="49"/>
      <c r="AH8" s="49">
        <f t="shared" si="2"/>
        <v>0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4"/>
        <v>0</v>
      </c>
      <c r="BF8" s="7">
        <f>IF((NOT(ISBLANK(AS9)))*AND(AS9=AQ9),1,0)</f>
        <v>0</v>
      </c>
      <c r="BG8" s="55">
        <f t="shared" si="5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6"/>
        <v>0</v>
      </c>
      <c r="BN8" s="7">
        <f>IF((NOT(ISBLANK(AS12)))*AND(AS12=AQ12),1,0)</f>
        <v>0</v>
      </c>
      <c r="BO8" s="55">
        <f t="shared" si="7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8"/>
        <v>0</v>
      </c>
      <c r="BV8" s="7">
        <f>IF((NOT(ISBLANK(AQ11)))*AND(AQ11=AS11),1,0)</f>
        <v>0</v>
      </c>
      <c r="BW8" s="55">
        <f t="shared" si="9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10"/>
        <v>0</v>
      </c>
      <c r="CD8" s="7">
        <f>IF((NOT(ISBLANK(AQ10)))*AND(AQ10=AS10),1,0)</f>
        <v>0</v>
      </c>
      <c r="CE8" s="55">
        <f t="shared" si="11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/>
      <c r="C9" s="6"/>
      <c r="D9" s="74"/>
      <c r="E9" s="39"/>
      <c r="F9" s="7" t="s">
        <v>50</v>
      </c>
      <c r="G9" s="55"/>
      <c r="H9" s="58"/>
      <c r="I9" s="59"/>
      <c r="J9" s="60">
        <f t="shared" si="3"/>
        <v>0</v>
      </c>
      <c r="K9" s="6"/>
      <c r="L9" s="22" t="s">
        <v>61</v>
      </c>
      <c r="N9" s="67">
        <v>6</v>
      </c>
      <c r="O9" s="6"/>
      <c r="P9" s="56" t="s">
        <v>32</v>
      </c>
      <c r="Q9" s="46">
        <v>16</v>
      </c>
      <c r="R9" s="46">
        <v>12</v>
      </c>
      <c r="S9" s="63">
        <v>4</v>
      </c>
      <c r="T9" s="64">
        <v>4</v>
      </c>
      <c r="U9" s="49">
        <v>4</v>
      </c>
      <c r="V9" s="6"/>
      <c r="W9" s="6"/>
      <c r="X9" s="67">
        <v>6</v>
      </c>
      <c r="Y9" s="73"/>
      <c r="Z9" s="65" t="s">
        <v>53</v>
      </c>
      <c r="AA9" s="46">
        <f t="shared" si="0"/>
        <v>0</v>
      </c>
      <c r="AB9" s="46">
        <f t="shared" si="1"/>
        <v>0</v>
      </c>
      <c r="AC9" s="63"/>
      <c r="AD9" s="66"/>
      <c r="AE9" s="49"/>
      <c r="AF9" s="66"/>
      <c r="AG9" s="49"/>
      <c r="AH9" s="49">
        <f t="shared" si="2"/>
        <v>0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4"/>
        <v>0</v>
      </c>
      <c r="BF9" s="7">
        <f>IF((NOT(ISBLANK(AW9)))*AND(AW9=AY9),1,0)</f>
        <v>0</v>
      </c>
      <c r="BG9" s="55">
        <f t="shared" si="5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6"/>
        <v>0</v>
      </c>
      <c r="BN9" s="7">
        <f>IF((NOT(ISBLANK(AW12)))*AND(AW12=AY12),1,0)</f>
        <v>0</v>
      </c>
      <c r="BO9" s="55">
        <f t="shared" si="7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8"/>
        <v>0</v>
      </c>
      <c r="BV9" s="7">
        <f>IF((NOT(ISBLANK(AY12)))*AND(AY12=AW12),1,0)</f>
        <v>0</v>
      </c>
      <c r="BW9" s="55">
        <f t="shared" si="9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10"/>
        <v>0</v>
      </c>
      <c r="CD9" s="7">
        <f>IF((NOT(ISBLANK(AW11)))*AND(AW11=AY11),1,0)</f>
        <v>0</v>
      </c>
      <c r="CE9" s="55">
        <f t="shared" si="11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v>6</v>
      </c>
      <c r="C10" s="75"/>
      <c r="D10" s="57" t="s">
        <v>32</v>
      </c>
      <c r="E10" s="39">
        <v>0</v>
      </c>
      <c r="F10" s="30" t="s">
        <v>50</v>
      </c>
      <c r="G10" s="55">
        <v>1</v>
      </c>
      <c r="H10" s="58">
        <v>45200</v>
      </c>
      <c r="I10" s="59">
        <v>0</v>
      </c>
      <c r="J10" s="60">
        <f t="shared" si="3"/>
        <v>0</v>
      </c>
      <c r="K10" s="6"/>
      <c r="L10" s="22" t="s">
        <v>62</v>
      </c>
      <c r="N10" s="76">
        <v>7</v>
      </c>
      <c r="O10" s="75"/>
      <c r="P10" s="127" t="s">
        <v>51</v>
      </c>
      <c r="Q10" s="78">
        <v>16</v>
      </c>
      <c r="R10" s="78">
        <v>12</v>
      </c>
      <c r="S10" s="79">
        <v>3</v>
      </c>
      <c r="T10" s="80">
        <v>7</v>
      </c>
      <c r="U10" s="81">
        <v>2</v>
      </c>
      <c r="V10" s="6"/>
      <c r="W10" s="6"/>
      <c r="X10" s="76">
        <v>7</v>
      </c>
      <c r="Y10" s="82"/>
      <c r="Z10" s="83" t="s">
        <v>52</v>
      </c>
      <c r="AA10" s="78">
        <f t="shared" si="0"/>
        <v>0</v>
      </c>
      <c r="AB10" s="78">
        <f t="shared" si="1"/>
        <v>0</v>
      </c>
      <c r="AC10" s="79"/>
      <c r="AD10" s="80"/>
      <c r="AE10" s="81"/>
      <c r="AF10" s="80"/>
      <c r="AG10" s="81"/>
      <c r="AH10" s="81">
        <f t="shared" si="2"/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4"/>
        <v>0</v>
      </c>
      <c r="BF10" s="69">
        <f>IF((NOT(ISBLANK(AM15)))*AND(AM15=AK15),1,0)</f>
        <v>0</v>
      </c>
      <c r="BG10" s="86">
        <f t="shared" si="5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6"/>
        <v>0</v>
      </c>
      <c r="BN10" s="69">
        <f>IF((NOT(ISBLANK(AM17)))*AND(AM17=AK17),1,0)</f>
        <v>0</v>
      </c>
      <c r="BO10" s="86">
        <f t="shared" si="7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8"/>
        <v>0</v>
      </c>
      <c r="BV10" s="69">
        <f>IF((NOT(ISBLANK(AK18)))*AND(AK18=AM18),1,0)</f>
        <v>0</v>
      </c>
      <c r="BW10" s="86">
        <f t="shared" si="9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10"/>
        <v>0</v>
      </c>
      <c r="CD10" s="69">
        <f>IF((NOT(ISBLANK(AM18)))*AND(AM18=AK18),1,0)</f>
        <v>0</v>
      </c>
      <c r="CE10" s="86">
        <f t="shared" si="11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3"/>
        <v>7</v>
      </c>
      <c r="C11" s="6"/>
      <c r="D11" s="38" t="s">
        <v>51</v>
      </c>
      <c r="E11" s="39">
        <v>0</v>
      </c>
      <c r="F11" s="7" t="s">
        <v>50</v>
      </c>
      <c r="G11" s="55">
        <v>0</v>
      </c>
      <c r="H11" s="58">
        <f t="shared" si="12"/>
        <v>45201</v>
      </c>
      <c r="I11" s="59">
        <v>0</v>
      </c>
      <c r="J11" s="60">
        <f t="shared" si="3"/>
        <v>0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0</v>
      </c>
      <c r="BH11" s="89">
        <f>SUM(BH4:BH10)</f>
        <v>0</v>
      </c>
      <c r="BI11" s="89">
        <f>SUM(BI4:BI10)</f>
        <v>0</v>
      </c>
      <c r="BJ11" s="6"/>
      <c r="BK11" s="88" t="s">
        <v>63</v>
      </c>
      <c r="BL11" s="89"/>
      <c r="BM11" s="89">
        <f>SUM(BM4:BM10)</f>
        <v>0</v>
      </c>
      <c r="BN11" s="89">
        <f>SUM(BN4:BN10)</f>
        <v>0</v>
      </c>
      <c r="BO11" s="89">
        <f>SUM(BO4:BO10)</f>
        <v>0</v>
      </c>
      <c r="BP11" s="89">
        <f>SUM(BP4:BP10)</f>
        <v>0</v>
      </c>
      <c r="BQ11" s="89">
        <f>SUM(BQ4:BQ10)</f>
        <v>0</v>
      </c>
      <c r="BR11" s="6"/>
      <c r="BS11" s="88" t="s">
        <v>63</v>
      </c>
      <c r="BT11" s="89"/>
      <c r="BU11" s="89">
        <f>SUM(BU4:BU10)</f>
        <v>0</v>
      </c>
      <c r="BV11" s="89">
        <f>SUM(BV4:BV10)</f>
        <v>0</v>
      </c>
      <c r="BW11" s="89">
        <f>SUM(BW4:BW10)</f>
        <v>0</v>
      </c>
      <c r="BX11" s="89">
        <f>SUM(BX4:BX10)</f>
        <v>0</v>
      </c>
      <c r="BY11" s="89">
        <f>SUM(BY4:BY10)</f>
        <v>0</v>
      </c>
      <c r="BZ11" s="6"/>
      <c r="CA11" s="88" t="s">
        <v>63</v>
      </c>
      <c r="CB11" s="89"/>
      <c r="CC11" s="89">
        <f>SUM(CC4:CC10)</f>
        <v>0</v>
      </c>
      <c r="CD11" s="89">
        <f>SUM(CD4:CD10)</f>
        <v>0</v>
      </c>
      <c r="CE11" s="89">
        <f>SUM(CE4:CE10)</f>
        <v>0</v>
      </c>
      <c r="CF11" s="89">
        <f>SUM(CF4:CF10)</f>
        <v>0</v>
      </c>
      <c r="CG11" s="89">
        <f>SUM(CG4:CG10)</f>
        <v>0</v>
      </c>
      <c r="CH11" s="6"/>
      <c r="CI11" s="6"/>
      <c r="CJ11" s="6"/>
    </row>
    <row r="12" spans="2:88" x14ac:dyDescent="0.25">
      <c r="B12" s="37">
        <f>B11+1</f>
        <v>8</v>
      </c>
      <c r="C12" s="6"/>
      <c r="D12" s="57" t="s">
        <v>52</v>
      </c>
      <c r="E12" s="39">
        <v>4</v>
      </c>
      <c r="F12" s="7" t="s">
        <v>50</v>
      </c>
      <c r="G12" s="55">
        <v>2</v>
      </c>
      <c r="H12" s="58">
        <f>H11+1</f>
        <v>45202</v>
      </c>
      <c r="I12" s="59">
        <v>41</v>
      </c>
      <c r="J12" s="60">
        <f t="shared" si="3"/>
        <v>41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9</v>
      </c>
      <c r="C13" s="6"/>
      <c r="D13" s="38" t="s">
        <v>31</v>
      </c>
      <c r="E13" s="39">
        <v>2</v>
      </c>
      <c r="F13" s="7" t="s">
        <v>50</v>
      </c>
      <c r="G13" s="55">
        <v>1</v>
      </c>
      <c r="H13" s="58">
        <f t="shared" ref="H13:H19" si="14">H12+1</f>
        <v>45203</v>
      </c>
      <c r="I13" s="59">
        <v>31</v>
      </c>
      <c r="J13" s="60">
        <f t="shared" si="3"/>
        <v>72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10</v>
      </c>
      <c r="C14" s="6"/>
      <c r="D14" s="38" t="s">
        <v>30</v>
      </c>
      <c r="E14" s="39">
        <v>5</v>
      </c>
      <c r="F14" s="7" t="s">
        <v>50</v>
      </c>
      <c r="G14" s="55">
        <v>4</v>
      </c>
      <c r="H14" s="58">
        <f t="shared" si="14"/>
        <v>45204</v>
      </c>
      <c r="I14" s="59">
        <v>60</v>
      </c>
      <c r="J14" s="60">
        <f t="shared" si="3"/>
        <v>132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" si="15">B14+1</f>
        <v>11</v>
      </c>
      <c r="C15" s="6"/>
      <c r="D15" s="57" t="s">
        <v>53</v>
      </c>
      <c r="E15" s="39">
        <v>3</v>
      </c>
      <c r="F15" s="7" t="s">
        <v>50</v>
      </c>
      <c r="G15" s="55">
        <v>2</v>
      </c>
      <c r="H15" s="58">
        <f t="shared" si="14"/>
        <v>45205</v>
      </c>
      <c r="I15" s="59">
        <v>30</v>
      </c>
      <c r="J15" s="60">
        <f t="shared" si="3"/>
        <v>162</v>
      </c>
      <c r="K15" s="6"/>
      <c r="L15" s="93" t="s">
        <v>30</v>
      </c>
      <c r="M15" s="38">
        <f t="shared" ref="M15:M20" ca="1" si="16">RANDBETWEEN(1,99)</f>
        <v>19</v>
      </c>
      <c r="N15" s="22"/>
      <c r="O15" s="6"/>
      <c r="P15" s="36" t="s">
        <v>30</v>
      </c>
      <c r="Q15" s="46">
        <f t="shared" ref="Q15:Q21" si="17">S15*3+T15</f>
        <v>19</v>
      </c>
      <c r="R15" s="46">
        <f t="shared" ref="R15:R21" si="18">S15+T15+U15</f>
        <v>12</v>
      </c>
      <c r="S15" s="47">
        <v>5</v>
      </c>
      <c r="T15" s="48">
        <v>4</v>
      </c>
      <c r="U15" s="49">
        <v>3</v>
      </c>
      <c r="V15" s="49">
        <v>1</v>
      </c>
      <c r="W15" s="6"/>
      <c r="X15" s="22"/>
      <c r="Y15" s="22"/>
      <c r="Z15" s="36" t="s">
        <v>30</v>
      </c>
      <c r="AA15" s="46">
        <f t="shared" ref="AA15:AA22" si="19">AC15*3+AD15</f>
        <v>0</v>
      </c>
      <c r="AB15" s="46">
        <f t="shared" ref="AB15:AB22" si="20">AC15+AD15+AE15</f>
        <v>0</v>
      </c>
      <c r="AC15" s="47">
        <f t="shared" ref="AC15:AH22" si="21">AC26+AC38</f>
        <v>0</v>
      </c>
      <c r="AD15" s="48">
        <f t="shared" si="21"/>
        <v>0</v>
      </c>
      <c r="AE15" s="94">
        <f t="shared" si="21"/>
        <v>0</v>
      </c>
      <c r="AF15" s="47">
        <f t="shared" si="21"/>
        <v>0</v>
      </c>
      <c r="AG15" s="48">
        <f t="shared" si="21"/>
        <v>0</v>
      </c>
      <c r="AH15" s="95">
        <f t="shared" si="21"/>
        <v>0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/>
      <c r="C16" s="6"/>
      <c r="D16" s="74" t="s">
        <v>49</v>
      </c>
      <c r="E16" s="39"/>
      <c r="F16" s="7" t="s">
        <v>50</v>
      </c>
      <c r="G16" s="55"/>
      <c r="H16" s="58"/>
      <c r="I16" s="59"/>
      <c r="J16" s="60">
        <f t="shared" si="3"/>
        <v>162</v>
      </c>
      <c r="K16" s="6"/>
      <c r="L16" s="96" t="s">
        <v>51</v>
      </c>
      <c r="M16" s="38">
        <f t="shared" ca="1" si="16"/>
        <v>36</v>
      </c>
      <c r="N16" s="6"/>
      <c r="O16" s="6"/>
      <c r="P16" s="56" t="s">
        <v>51</v>
      </c>
      <c r="Q16" s="46">
        <f t="shared" si="17"/>
        <v>16</v>
      </c>
      <c r="R16" s="46">
        <f t="shared" si="18"/>
        <v>12</v>
      </c>
      <c r="S16" s="63">
        <v>3</v>
      </c>
      <c r="T16" s="66">
        <v>7</v>
      </c>
      <c r="U16" s="49">
        <v>2</v>
      </c>
      <c r="V16" s="49">
        <v>2</v>
      </c>
      <c r="W16" s="6"/>
      <c r="X16" s="6"/>
      <c r="Y16" s="6"/>
      <c r="Z16" s="56" t="s">
        <v>31</v>
      </c>
      <c r="AA16" s="46">
        <f t="shared" si="19"/>
        <v>0</v>
      </c>
      <c r="AB16" s="46">
        <f t="shared" si="20"/>
        <v>0</v>
      </c>
      <c r="AC16" s="63">
        <f t="shared" si="21"/>
        <v>0</v>
      </c>
      <c r="AD16" s="66">
        <f t="shared" si="21"/>
        <v>0</v>
      </c>
      <c r="AE16" s="49">
        <f t="shared" si="21"/>
        <v>0</v>
      </c>
      <c r="AF16" s="66">
        <f t="shared" si="21"/>
        <v>0</v>
      </c>
      <c r="AG16" s="49">
        <f t="shared" si="21"/>
        <v>0</v>
      </c>
      <c r="AH16" s="49">
        <f t="shared" si="21"/>
        <v>0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22">IF(BH16&gt;BI16,1,0)</f>
        <v>0</v>
      </c>
      <c r="BF16" s="7">
        <f>IF((NOT(ISBLANK(AK6)))*AND(AK6=AM6),1,0)</f>
        <v>0</v>
      </c>
      <c r="BG16" s="55">
        <f t="shared" ref="BG16:BG22" si="23">IF(BH16&lt;BI16,1,0)</f>
        <v>0</v>
      </c>
      <c r="BH16" s="54">
        <f>AK6</f>
        <v>0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4">IF(BP16&gt;BQ16,1,0)</f>
        <v>0</v>
      </c>
      <c r="BN16" s="7">
        <f>IF((NOT(ISBLANK(AK5)))*AND(AK5=AM5),1,0)</f>
        <v>0</v>
      </c>
      <c r="BO16" s="55">
        <f t="shared" ref="BO16:BO22" si="25">IF(BP16&lt;BQ16,1,0)</f>
        <v>0</v>
      </c>
      <c r="BP16" s="54">
        <f>AK5</f>
        <v>0</v>
      </c>
      <c r="BQ16" s="55">
        <f>AM5</f>
        <v>0</v>
      </c>
      <c r="BR16" s="6"/>
      <c r="BS16" s="53">
        <v>1</v>
      </c>
      <c r="BT16" s="54" t="s">
        <v>31</v>
      </c>
      <c r="BU16" s="54">
        <f t="shared" ref="BU16:BU22" si="26">IF(BX16&gt;BY16,1,0)</f>
        <v>0</v>
      </c>
      <c r="BV16" s="7">
        <f>IF((NOT(ISBLANK(AK4)))*AND(AK4=AM4),1,0)</f>
        <v>0</v>
      </c>
      <c r="BW16" s="55">
        <f t="shared" ref="BW16:BW22" si="27">IF(BX16&lt;BY16,1,0)</f>
        <v>0</v>
      </c>
      <c r="BX16" s="54">
        <f>AK4</f>
        <v>0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8">IF(CF16&gt;CG16,1,0)</f>
        <v>0</v>
      </c>
      <c r="CD16" s="7">
        <f>IF((NOT(ISBLANK(AK3)))*AND(AK3=AM3),1,0)</f>
        <v>0</v>
      </c>
      <c r="CE16" s="55">
        <f t="shared" ref="CE16:CE22" si="29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v>12</v>
      </c>
      <c r="C17" s="75"/>
      <c r="D17" s="57" t="s">
        <v>32</v>
      </c>
      <c r="E17" s="98">
        <v>2</v>
      </c>
      <c r="F17" s="69" t="s">
        <v>50</v>
      </c>
      <c r="G17" s="86">
        <v>1</v>
      </c>
      <c r="H17" s="99">
        <v>45206</v>
      </c>
      <c r="I17" s="100">
        <v>20</v>
      </c>
      <c r="J17" s="101">
        <f t="shared" si="3"/>
        <v>182</v>
      </c>
      <c r="K17" s="6"/>
      <c r="L17" s="96" t="s">
        <v>31</v>
      </c>
      <c r="M17" s="38">
        <f t="shared" ca="1" si="16"/>
        <v>33</v>
      </c>
      <c r="N17" s="6"/>
      <c r="O17" s="75"/>
      <c r="P17" s="56" t="s">
        <v>31</v>
      </c>
      <c r="Q17" s="46">
        <f t="shared" si="17"/>
        <v>18</v>
      </c>
      <c r="R17" s="46">
        <f t="shared" si="18"/>
        <v>12</v>
      </c>
      <c r="S17" s="63">
        <v>4</v>
      </c>
      <c r="T17" s="66">
        <v>6</v>
      </c>
      <c r="U17" s="49">
        <v>2</v>
      </c>
      <c r="V17" s="49">
        <v>3</v>
      </c>
      <c r="W17" s="6"/>
      <c r="X17" s="6"/>
      <c r="Y17" s="6"/>
      <c r="Z17" s="56" t="s">
        <v>32</v>
      </c>
      <c r="AA17" s="46">
        <f t="shared" si="19"/>
        <v>0</v>
      </c>
      <c r="AB17" s="46">
        <f t="shared" si="20"/>
        <v>0</v>
      </c>
      <c r="AC17" s="63">
        <f t="shared" si="21"/>
        <v>0</v>
      </c>
      <c r="AD17" s="66">
        <f t="shared" si="21"/>
        <v>0</v>
      </c>
      <c r="AE17" s="49">
        <f t="shared" si="21"/>
        <v>0</v>
      </c>
      <c r="AF17" s="66">
        <f t="shared" si="21"/>
        <v>0</v>
      </c>
      <c r="AG17" s="49">
        <f t="shared" si="21"/>
        <v>0</v>
      </c>
      <c r="AH17" s="49">
        <f t="shared" si="21"/>
        <v>0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22"/>
        <v>0</v>
      </c>
      <c r="BF17" s="7">
        <f>IF((NOT(ISBLANK(AQ6)))*AND(AQ6=AS6),1,0)</f>
        <v>0</v>
      </c>
      <c r="BG17" s="55">
        <f t="shared" si="23"/>
        <v>0</v>
      </c>
      <c r="BH17" s="54">
        <f>AQ6</f>
        <v>0</v>
      </c>
      <c r="BI17" s="55">
        <f>AS6</f>
        <v>0</v>
      </c>
      <c r="BJ17" s="6"/>
      <c r="BK17" s="53">
        <v>2</v>
      </c>
      <c r="BL17" s="54" t="s">
        <v>51</v>
      </c>
      <c r="BM17" s="54">
        <f t="shared" si="24"/>
        <v>0</v>
      </c>
      <c r="BN17" s="7">
        <f>IF((NOT(ISBLANK(AS6)))*AND(AS6=AQ6),1,0)</f>
        <v>0</v>
      </c>
      <c r="BO17" s="55">
        <f t="shared" si="25"/>
        <v>0</v>
      </c>
      <c r="BP17" s="54">
        <f>AS6</f>
        <v>0</v>
      </c>
      <c r="BQ17" s="55">
        <f>AQ6</f>
        <v>0</v>
      </c>
      <c r="BR17" s="6"/>
      <c r="BS17" s="53">
        <v>2</v>
      </c>
      <c r="BT17" s="54" t="s">
        <v>14</v>
      </c>
      <c r="BU17" s="54">
        <f t="shared" si="26"/>
        <v>0</v>
      </c>
      <c r="BV17" s="7">
        <f>IF((NOT(ISBLANK(AS5)))*AND(AS5=AQ5),1,0)</f>
        <v>0</v>
      </c>
      <c r="BW17" s="55">
        <f t="shared" si="27"/>
        <v>0</v>
      </c>
      <c r="BX17" s="54">
        <f>AS5</f>
        <v>0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8"/>
        <v>0</v>
      </c>
      <c r="CD17" s="7">
        <f>IF((NOT(ISBLANK(AQ4)))*AND(AQ4=AS4),1,0)</f>
        <v>0</v>
      </c>
      <c r="CE17" s="55">
        <f t="shared" si="29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4"/>
        <v>45207</v>
      </c>
      <c r="I18" s="108"/>
      <c r="J18" s="43">
        <f t="shared" si="3"/>
        <v>182</v>
      </c>
      <c r="K18" s="6"/>
      <c r="L18" s="96" t="s">
        <v>32</v>
      </c>
      <c r="M18" s="57">
        <f t="shared" ca="1" si="16"/>
        <v>4</v>
      </c>
      <c r="N18" s="6"/>
      <c r="O18" s="75"/>
      <c r="P18" s="123" t="s">
        <v>32</v>
      </c>
      <c r="Q18" s="46">
        <f t="shared" si="17"/>
        <v>16</v>
      </c>
      <c r="R18" s="46">
        <f t="shared" si="18"/>
        <v>12</v>
      </c>
      <c r="S18" s="63">
        <v>4</v>
      </c>
      <c r="T18" s="66">
        <v>4</v>
      </c>
      <c r="U18" s="49">
        <v>4</v>
      </c>
      <c r="V18" s="49">
        <v>4</v>
      </c>
      <c r="W18" s="6"/>
      <c r="X18" s="6"/>
      <c r="Y18" s="6"/>
      <c r="Z18" s="56" t="s">
        <v>14</v>
      </c>
      <c r="AA18" s="46">
        <f t="shared" si="19"/>
        <v>0</v>
      </c>
      <c r="AB18" s="46">
        <f t="shared" si="20"/>
        <v>0</v>
      </c>
      <c r="AC18" s="63">
        <f t="shared" si="21"/>
        <v>0</v>
      </c>
      <c r="AD18" s="66">
        <f t="shared" si="21"/>
        <v>0</v>
      </c>
      <c r="AE18" s="49">
        <f t="shared" si="21"/>
        <v>0</v>
      </c>
      <c r="AF18" s="66">
        <f t="shared" si="21"/>
        <v>0</v>
      </c>
      <c r="AG18" s="49">
        <f t="shared" si="21"/>
        <v>0</v>
      </c>
      <c r="AH18" s="49">
        <f t="shared" si="21"/>
        <v>0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22"/>
        <v>0</v>
      </c>
      <c r="BF18" s="7">
        <f>IF((NOT(ISBLANK(AY5)))*AND(AY5=AW5),1,0)</f>
        <v>0</v>
      </c>
      <c r="BG18" s="55">
        <f t="shared" si="23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4"/>
        <v>0</v>
      </c>
      <c r="BN18" s="7">
        <f>IF((NOT(ISBLANK(AY6)))*AND(AY6=AW6),1,0)</f>
        <v>0</v>
      </c>
      <c r="BO18" s="55">
        <f t="shared" si="25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6"/>
        <v>0</v>
      </c>
      <c r="BV18" s="7">
        <f>IF((NOT(ISBLANK(AW6)))*AND(AW6=AY6),1,0)</f>
        <v>0</v>
      </c>
      <c r="BW18" s="55">
        <f t="shared" si="27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8"/>
        <v>0</v>
      </c>
      <c r="CD18" s="7">
        <f>IF((NOT(ISBLANK(AW5)))*AND(AW5=AY5),1,0)</f>
        <v>0</v>
      </c>
      <c r="CE18" s="55">
        <f t="shared" si="29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4"/>
        <v>45208</v>
      </c>
      <c r="I19" s="100"/>
      <c r="J19" s="101">
        <f t="shared" si="3"/>
        <v>182</v>
      </c>
      <c r="K19" s="6"/>
      <c r="L19" s="96" t="s">
        <v>53</v>
      </c>
      <c r="M19" s="57">
        <f t="shared" ca="1" si="16"/>
        <v>81</v>
      </c>
      <c r="N19" s="6"/>
      <c r="O19" s="75"/>
      <c r="P19" s="56" t="s">
        <v>53</v>
      </c>
      <c r="Q19" s="46">
        <f t="shared" si="17"/>
        <v>18</v>
      </c>
      <c r="R19" s="46">
        <f t="shared" si="18"/>
        <v>12</v>
      </c>
      <c r="S19" s="63">
        <v>4</v>
      </c>
      <c r="T19" s="66">
        <v>6</v>
      </c>
      <c r="U19" s="49">
        <v>2</v>
      </c>
      <c r="V19" s="49">
        <v>5</v>
      </c>
      <c r="W19" s="6"/>
      <c r="X19" s="6"/>
      <c r="Y19" s="6"/>
      <c r="Z19" s="56" t="s">
        <v>51</v>
      </c>
      <c r="AA19" s="46">
        <f t="shared" si="19"/>
        <v>0</v>
      </c>
      <c r="AB19" s="46">
        <f t="shared" si="20"/>
        <v>0</v>
      </c>
      <c r="AC19" s="63">
        <f t="shared" si="21"/>
        <v>0</v>
      </c>
      <c r="AD19" s="66">
        <f t="shared" si="21"/>
        <v>0</v>
      </c>
      <c r="AE19" s="49">
        <f t="shared" si="21"/>
        <v>0</v>
      </c>
      <c r="AF19" s="66">
        <f t="shared" si="21"/>
        <v>0</v>
      </c>
      <c r="AG19" s="49">
        <f t="shared" si="21"/>
        <v>0</v>
      </c>
      <c r="AH19" s="49">
        <f t="shared" si="21"/>
        <v>0</v>
      </c>
      <c r="AI19" s="6"/>
      <c r="AO19" s="6"/>
      <c r="BB19" s="6"/>
      <c r="BC19" s="53">
        <v>4</v>
      </c>
      <c r="BD19" s="54" t="s">
        <v>32</v>
      </c>
      <c r="BE19" s="54">
        <f t="shared" si="22"/>
        <v>0</v>
      </c>
      <c r="BF19" s="7">
        <f>IF((NOT(ISBLANK(AM10)))*AND(AM10=AK10),1,0)</f>
        <v>0</v>
      </c>
      <c r="BG19" s="55">
        <f t="shared" si="23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4"/>
        <v>0</v>
      </c>
      <c r="BN19" s="7">
        <f>IF((NOT(ISBLANK(AK11)))*AND(AK11=AM11),1,0)</f>
        <v>0</v>
      </c>
      <c r="BO19" s="55">
        <f t="shared" si="25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6"/>
        <v>0</v>
      </c>
      <c r="BV19" s="7">
        <f>IF((NOT(ISBLANK(AK12)))*AND(AK12=AM12),1,0)</f>
        <v>0</v>
      </c>
      <c r="BW19" s="55">
        <f t="shared" si="27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8"/>
        <v>0</v>
      </c>
      <c r="CD19" s="7">
        <f>IF((NOT(ISBLANK(AM12)))*AND(AM12=AK12),1,0)</f>
        <v>0</v>
      </c>
      <c r="CE19" s="55">
        <f t="shared" si="29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16</v>
      </c>
      <c r="F20" s="6"/>
      <c r="G20" s="110">
        <f>SUM(G4:G19)</f>
        <v>15</v>
      </c>
      <c r="H20" s="7"/>
      <c r="I20" s="110">
        <f>SUM(I4:I19)</f>
        <v>182</v>
      </c>
      <c r="J20" s="7"/>
      <c r="K20" s="6"/>
      <c r="L20" s="96" t="s">
        <v>52</v>
      </c>
      <c r="M20" s="57">
        <f t="shared" ca="1" si="16"/>
        <v>70</v>
      </c>
      <c r="N20" s="6"/>
      <c r="O20" s="6"/>
      <c r="P20" s="56" t="s">
        <v>52</v>
      </c>
      <c r="Q20" s="46">
        <f t="shared" si="17"/>
        <v>22</v>
      </c>
      <c r="R20" s="46">
        <f t="shared" si="18"/>
        <v>12</v>
      </c>
      <c r="S20" s="63">
        <v>6</v>
      </c>
      <c r="T20" s="66">
        <v>4</v>
      </c>
      <c r="U20" s="49">
        <v>2</v>
      </c>
      <c r="V20" s="49">
        <v>6</v>
      </c>
      <c r="W20" s="6"/>
      <c r="X20" s="6"/>
      <c r="Y20" s="6"/>
      <c r="Z20" s="56" t="s">
        <v>53</v>
      </c>
      <c r="AA20" s="46">
        <f t="shared" si="19"/>
        <v>0</v>
      </c>
      <c r="AB20" s="46">
        <f t="shared" si="20"/>
        <v>0</v>
      </c>
      <c r="AC20" s="63">
        <f t="shared" si="21"/>
        <v>0</v>
      </c>
      <c r="AD20" s="66">
        <f t="shared" si="21"/>
        <v>0</v>
      </c>
      <c r="AE20" s="49">
        <f t="shared" si="21"/>
        <v>0</v>
      </c>
      <c r="AF20" s="66">
        <f t="shared" si="21"/>
        <v>0</v>
      </c>
      <c r="AG20" s="49">
        <f t="shared" si="21"/>
        <v>0</v>
      </c>
      <c r="AH20" s="49">
        <f t="shared" si="21"/>
        <v>0</v>
      </c>
      <c r="AI20" s="6"/>
      <c r="AO20" s="7"/>
      <c r="BB20" s="6"/>
      <c r="BC20" s="53">
        <v>5</v>
      </c>
      <c r="BD20" s="54" t="s">
        <v>30</v>
      </c>
      <c r="BE20" s="54">
        <f t="shared" si="22"/>
        <v>0</v>
      </c>
      <c r="BF20" s="7">
        <f>IF((NOT(ISBLANK(AQ9)))*AND(AQ9=AS9),1,0)</f>
        <v>0</v>
      </c>
      <c r="BG20" s="55">
        <f t="shared" si="23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4"/>
        <v>0</v>
      </c>
      <c r="BN20" s="7">
        <f>IF((NOT(ISBLANK(AS10)))*AND(AS10=AQ10),1,0)</f>
        <v>0</v>
      </c>
      <c r="BO20" s="55">
        <f t="shared" si="25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6"/>
        <v>0</v>
      </c>
      <c r="BV20" s="7">
        <f>IF((NOT(ISBLANK(AS11)))*AND(AS11=AQ11),1,0)</f>
        <v>0</v>
      </c>
      <c r="BW20" s="55">
        <f t="shared" si="27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8"/>
        <v>0</v>
      </c>
      <c r="CD20" s="7">
        <f>IF((NOT(ISBLANK(AQ12)))*AND(AQ12=AS12),1,0)</f>
        <v>0</v>
      </c>
      <c r="CE20" s="55">
        <f t="shared" si="29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14</v>
      </c>
      <c r="M21" s="57"/>
      <c r="N21" s="6"/>
      <c r="O21" s="6"/>
      <c r="P21" s="77" t="s">
        <v>14</v>
      </c>
      <c r="Q21" s="78">
        <f t="shared" si="17"/>
        <v>18</v>
      </c>
      <c r="R21" s="78">
        <f t="shared" si="18"/>
        <v>12</v>
      </c>
      <c r="S21" s="79">
        <v>5</v>
      </c>
      <c r="T21" s="80">
        <v>3</v>
      </c>
      <c r="U21" s="81">
        <v>4</v>
      </c>
      <c r="V21" s="81">
        <v>7</v>
      </c>
      <c r="W21" s="6"/>
      <c r="X21" s="6"/>
      <c r="Y21" s="6"/>
      <c r="Z21" s="87" t="s">
        <v>52</v>
      </c>
      <c r="AA21" s="78">
        <f t="shared" si="19"/>
        <v>0</v>
      </c>
      <c r="AB21" s="78">
        <f t="shared" si="20"/>
        <v>0</v>
      </c>
      <c r="AC21" s="79">
        <f t="shared" si="21"/>
        <v>0</v>
      </c>
      <c r="AD21" s="80">
        <f t="shared" si="21"/>
        <v>0</v>
      </c>
      <c r="AE21" s="81">
        <f t="shared" si="21"/>
        <v>0</v>
      </c>
      <c r="AF21" s="80">
        <f t="shared" si="21"/>
        <v>0</v>
      </c>
      <c r="AG21" s="81">
        <f t="shared" si="21"/>
        <v>0</v>
      </c>
      <c r="AH21" s="81">
        <f t="shared" si="21"/>
        <v>0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22"/>
        <v>0</v>
      </c>
      <c r="BF21" s="7">
        <f>IF((NOT(ISBLANK(AY10)))*AND(AY10=AW10),1,0)</f>
        <v>0</v>
      </c>
      <c r="BG21" s="55">
        <f t="shared" si="23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4"/>
        <v>0</v>
      </c>
      <c r="BN21" s="7">
        <f>IF((NOT(ISBLANK(AY9)))*AND(AY9=AW9),1,0)</f>
        <v>0</v>
      </c>
      <c r="BO21" s="55">
        <f t="shared" si="25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6"/>
        <v>0</v>
      </c>
      <c r="BV21" s="7">
        <f>IF((NOT(ISBLANK(AW10)))*AND(AW10=AY10),1,0)</f>
        <v>0</v>
      </c>
      <c r="BW21" s="55">
        <f t="shared" si="27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8"/>
        <v>0</v>
      </c>
      <c r="CD21" s="7">
        <f>IF((NOT(ISBLANK(AY11)))*AND(AY11=AW11),1,0)</f>
        <v>0</v>
      </c>
      <c r="CE21" s="55">
        <f t="shared" si="29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9"/>
        <v>0</v>
      </c>
      <c r="AB22" s="78">
        <f t="shared" si="20"/>
        <v>0</v>
      </c>
      <c r="AC22" s="79">
        <f t="shared" si="21"/>
        <v>0</v>
      </c>
      <c r="AD22" s="80">
        <f t="shared" si="21"/>
        <v>0</v>
      </c>
      <c r="AE22" s="81">
        <f t="shared" si="21"/>
        <v>0</v>
      </c>
      <c r="AF22" s="80">
        <f t="shared" si="21"/>
        <v>0</v>
      </c>
      <c r="AG22" s="81">
        <f t="shared" si="21"/>
        <v>0</v>
      </c>
      <c r="AH22" s="81">
        <f t="shared" si="21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22"/>
        <v>0</v>
      </c>
      <c r="BF22" s="69">
        <f>IF((NOT(ISBLANK(AK17)))*AND(AK17=AM17),1,0)</f>
        <v>0</v>
      </c>
      <c r="BG22" s="86">
        <f t="shared" si="23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4"/>
        <v>0</v>
      </c>
      <c r="BN22" s="69">
        <f>IF((NOT(ISBLANK(AK16)))*AND(AK16=AM16),1,0)</f>
        <v>0</v>
      </c>
      <c r="BO22" s="86">
        <f t="shared" si="25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6"/>
        <v>0</v>
      </c>
      <c r="BV22" s="69">
        <f>IF((NOT(ISBLANK(AK15)))*AND(AK15=AM15),1,0)</f>
        <v>0</v>
      </c>
      <c r="BW22" s="86">
        <f t="shared" si="27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8"/>
        <v>0</v>
      </c>
      <c r="CD22" s="69">
        <f>IF((NOT(ISBLANK(AM16)))*AND(AM16=AK16),1,0)</f>
        <v>0</v>
      </c>
      <c r="CE22" s="86">
        <f t="shared" si="29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0</v>
      </c>
      <c r="BF23" s="89">
        <f>SUM(BF16:BF22)</f>
        <v>0</v>
      </c>
      <c r="BG23" s="89">
        <f>SUM(BG16:BG22)</f>
        <v>0</v>
      </c>
      <c r="BH23" s="89">
        <f>SUM(BH16:BH22)</f>
        <v>0</v>
      </c>
      <c r="BI23" s="89">
        <f>SUM(BI16:BI22)</f>
        <v>0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0</v>
      </c>
      <c r="BO23" s="89">
        <f>SUM(BO16:BO22)</f>
        <v>0</v>
      </c>
      <c r="BP23" s="89">
        <f>SUM(BP16:BP22)</f>
        <v>0</v>
      </c>
      <c r="BQ23" s="89">
        <f>SUM(BQ16:BQ22)</f>
        <v>0</v>
      </c>
      <c r="BR23" s="6"/>
      <c r="BS23" s="88" t="s">
        <v>63</v>
      </c>
      <c r="BT23" s="89"/>
      <c r="BU23" s="89">
        <f>SUM(BU16:BU22)</f>
        <v>0</v>
      </c>
      <c r="BV23" s="89">
        <f>SUM(BV16:BV22)</f>
        <v>0</v>
      </c>
      <c r="BW23" s="89">
        <f>SUM(BW16:BW22)</f>
        <v>0</v>
      </c>
      <c r="BX23" s="89">
        <f>SUM(BX16:BX22)</f>
        <v>0</v>
      </c>
      <c r="BY23" s="89">
        <f>SUM(BY16:BY22)</f>
        <v>0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30">AC26*3+AD26</f>
        <v>0</v>
      </c>
      <c r="AB26" s="46">
        <f t="shared" ref="AB26:AB33" si="31">AC26+AD26+AE26</f>
        <v>0</v>
      </c>
      <c r="AC26" s="47">
        <f>BE11</f>
        <v>0</v>
      </c>
      <c r="AD26" s="48">
        <f>BF11</f>
        <v>0</v>
      </c>
      <c r="AE26" s="49">
        <f>BG11</f>
        <v>0</v>
      </c>
      <c r="AF26" s="48">
        <f>BH11</f>
        <v>0</v>
      </c>
      <c r="AG26" s="49">
        <f>BI11</f>
        <v>0</v>
      </c>
      <c r="AH26" s="49">
        <f t="shared" ref="AH26:AH33" si="32">AF26-AG26</f>
        <v>0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30"/>
        <v>0</v>
      </c>
      <c r="AB27" s="46">
        <f t="shared" si="31"/>
        <v>0</v>
      </c>
      <c r="AC27" s="63">
        <f>BM12</f>
        <v>0</v>
      </c>
      <c r="AD27" s="66">
        <f>BN12</f>
        <v>0</v>
      </c>
      <c r="AE27" s="49">
        <f>BO12</f>
        <v>0</v>
      </c>
      <c r="AF27" s="66">
        <f>BP12</f>
        <v>0</v>
      </c>
      <c r="AG27" s="49">
        <f>BQ12</f>
        <v>0</v>
      </c>
      <c r="AH27" s="49">
        <f t="shared" si="32"/>
        <v>0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3">IF(BH27&gt;BI27,1,0)</f>
        <v>0</v>
      </c>
      <c r="BF27" s="7">
        <f>IF((NOT(ISBLANK(AK26)))*AND(AK26=AM26),1,0)</f>
        <v>0</v>
      </c>
      <c r="BG27" s="55">
        <f t="shared" ref="BG27:BG33" si="34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30"/>
        <v>0</v>
      </c>
      <c r="AB28" s="46">
        <f t="shared" si="31"/>
        <v>0</v>
      </c>
      <c r="AC28" s="63">
        <f>BU12</f>
        <v>0</v>
      </c>
      <c r="AD28" s="66">
        <f>BV12</f>
        <v>0</v>
      </c>
      <c r="AE28" s="49">
        <f>BW12</f>
        <v>0</v>
      </c>
      <c r="AF28" s="66">
        <f>BX12</f>
        <v>0</v>
      </c>
      <c r="AG28" s="49">
        <f>BY12</f>
        <v>0</v>
      </c>
      <c r="AH28" s="49">
        <f t="shared" si="32"/>
        <v>0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3"/>
        <v>0</v>
      </c>
      <c r="BF28" s="7">
        <f>IF((NOT(ISBLANK(AS26)))*AND(AS26=AQ26),1,0)</f>
        <v>0</v>
      </c>
      <c r="BG28" s="55">
        <f t="shared" si="34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30"/>
        <v>0</v>
      </c>
      <c r="AB29" s="46">
        <f t="shared" si="31"/>
        <v>0</v>
      </c>
      <c r="AC29" s="63">
        <f>CC12</f>
        <v>0</v>
      </c>
      <c r="AD29" s="66">
        <f>CD12</f>
        <v>0</v>
      </c>
      <c r="AE29" s="49">
        <f>CE12</f>
        <v>0</v>
      </c>
      <c r="AF29" s="66">
        <f>CF12</f>
        <v>0</v>
      </c>
      <c r="AG29" s="49">
        <f>CG12</f>
        <v>0</v>
      </c>
      <c r="AH29" s="49">
        <f t="shared" si="32"/>
        <v>0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1">BC28+1</f>
        <v>10</v>
      </c>
      <c r="BD29" s="54" t="s">
        <v>32</v>
      </c>
      <c r="BE29" s="54">
        <f t="shared" si="33"/>
        <v>0</v>
      </c>
      <c r="BF29" s="7">
        <f>IF((NOT(ISBLANK(AW26)))*AND(AW26=AY26),1,0)</f>
        <v>0</v>
      </c>
      <c r="BG29" s="55">
        <f t="shared" si="34"/>
        <v>0</v>
      </c>
      <c r="BH29" s="54">
        <f>AW26</f>
        <v>0</v>
      </c>
      <c r="BI29" s="55">
        <f>AY26</f>
        <v>0</v>
      </c>
      <c r="BJ29" s="6"/>
      <c r="BK29" s="53">
        <f t="shared" ref="BK29:BK33" si="42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3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4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30"/>
        <v>0</v>
      </c>
      <c r="AB30" s="46">
        <f t="shared" si="31"/>
        <v>0</v>
      </c>
      <c r="AC30" s="63">
        <f>BE23</f>
        <v>0</v>
      </c>
      <c r="AD30" s="66">
        <f>BF23</f>
        <v>0</v>
      </c>
      <c r="AE30" s="49">
        <f>BG23</f>
        <v>0</v>
      </c>
      <c r="AF30" s="66">
        <f>BH23</f>
        <v>0</v>
      </c>
      <c r="AG30" s="49">
        <f>BI23</f>
        <v>0</v>
      </c>
      <c r="AH30" s="49">
        <f t="shared" si="32"/>
        <v>0</v>
      </c>
      <c r="AI30" s="6"/>
      <c r="BB30" s="6"/>
      <c r="BC30" s="53">
        <f t="shared" si="41"/>
        <v>11</v>
      </c>
      <c r="BD30" s="54" t="s">
        <v>14</v>
      </c>
      <c r="BE30" s="54">
        <f t="shared" si="33"/>
        <v>0</v>
      </c>
      <c r="BF30" s="7">
        <f>IF((NOT(ISBLANK(AK32)))*AND(AK32=AM32),1,0)</f>
        <v>0</v>
      </c>
      <c r="BG30" s="55">
        <f t="shared" si="34"/>
        <v>0</v>
      </c>
      <c r="BH30" s="54">
        <f>AK32</f>
        <v>0</v>
      </c>
      <c r="BI30" s="55">
        <f>AM32</f>
        <v>0</v>
      </c>
      <c r="BJ30" s="6"/>
      <c r="BK30" s="53">
        <f t="shared" si="42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3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4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30"/>
        <v>0</v>
      </c>
      <c r="AB31" s="46">
        <f t="shared" si="31"/>
        <v>0</v>
      </c>
      <c r="AC31" s="63">
        <f>BM23</f>
        <v>0</v>
      </c>
      <c r="AD31" s="66">
        <f>BN23</f>
        <v>0</v>
      </c>
      <c r="AE31" s="49">
        <f>BO23</f>
        <v>0</v>
      </c>
      <c r="AF31" s="66">
        <f>BP23</f>
        <v>0</v>
      </c>
      <c r="AG31" s="49">
        <f>BQ23</f>
        <v>0</v>
      </c>
      <c r="AH31" s="49">
        <f t="shared" si="32"/>
        <v>0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1"/>
        <v>12</v>
      </c>
      <c r="BD31" s="54" t="s">
        <v>51</v>
      </c>
      <c r="BE31" s="54">
        <f t="shared" si="33"/>
        <v>0</v>
      </c>
      <c r="BF31" s="7">
        <f>IF((NOT(ISBLANK(AQ32)))*AND(AQ32=AS32),1,0)</f>
        <v>0</v>
      </c>
      <c r="BG31" s="55">
        <f t="shared" si="34"/>
        <v>0</v>
      </c>
      <c r="BH31" s="54">
        <f>AQ32</f>
        <v>0</v>
      </c>
      <c r="BI31" s="55">
        <f>AS32</f>
        <v>0</v>
      </c>
      <c r="BJ31" s="6"/>
      <c r="BK31" s="53">
        <f t="shared" si="42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3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4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30"/>
        <v>0</v>
      </c>
      <c r="AB32" s="78">
        <f t="shared" si="31"/>
        <v>0</v>
      </c>
      <c r="AC32" s="79">
        <f>BU23</f>
        <v>0</v>
      </c>
      <c r="AD32" s="80">
        <f>BV23</f>
        <v>0</v>
      </c>
      <c r="AE32" s="81">
        <f>BW23</f>
        <v>0</v>
      </c>
      <c r="AF32" s="80">
        <f>BX23</f>
        <v>0</v>
      </c>
      <c r="AG32" s="81">
        <f>BY23</f>
        <v>0</v>
      </c>
      <c r="AH32" s="81">
        <f t="shared" si="32"/>
        <v>0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1"/>
        <v>13</v>
      </c>
      <c r="BD32" s="54" t="s">
        <v>53</v>
      </c>
      <c r="BE32" s="54">
        <f t="shared" si="33"/>
        <v>0</v>
      </c>
      <c r="BF32" s="7">
        <f>IF((NOT(ISBLANK(AY32)))*AND(AY32=AW32),1,0)</f>
        <v>0</v>
      </c>
      <c r="BG32" s="55">
        <f t="shared" si="34"/>
        <v>0</v>
      </c>
      <c r="BH32" s="54">
        <f>AY32</f>
        <v>0</v>
      </c>
      <c r="BI32" s="55">
        <f>AW32</f>
        <v>0</v>
      </c>
      <c r="BJ32" s="6"/>
      <c r="BK32" s="53">
        <f t="shared" si="42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3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4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30"/>
        <v>0</v>
      </c>
      <c r="AB33" s="78">
        <f t="shared" si="31"/>
        <v>0</v>
      </c>
      <c r="AC33" s="79">
        <f>CC23</f>
        <v>0</v>
      </c>
      <c r="AD33" s="80">
        <f>CD23</f>
        <v>0</v>
      </c>
      <c r="AE33" s="81">
        <f>CE23</f>
        <v>0</v>
      </c>
      <c r="AF33" s="80">
        <f>CF23</f>
        <v>0</v>
      </c>
      <c r="AG33" s="81">
        <f>CG23</f>
        <v>0</v>
      </c>
      <c r="AH33" s="81">
        <f t="shared" si="32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1"/>
        <v>14</v>
      </c>
      <c r="BD33" s="85" t="s">
        <v>52</v>
      </c>
      <c r="BE33" s="85">
        <f t="shared" si="33"/>
        <v>0</v>
      </c>
      <c r="BF33" s="69">
        <f>IF((NOT(ISBLANK(AK38)))*AND(AK38=AM38),1,0)</f>
        <v>0</v>
      </c>
      <c r="BG33" s="86">
        <f t="shared" si="34"/>
        <v>0</v>
      </c>
      <c r="BH33" s="85">
        <f>AK38</f>
        <v>0</v>
      </c>
      <c r="BI33" s="86">
        <f>AM38</f>
        <v>0</v>
      </c>
      <c r="BJ33" s="6"/>
      <c r="BK33" s="84">
        <f t="shared" si="42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3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4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45">AC38*3+AD38</f>
        <v>0</v>
      </c>
      <c r="AB38" s="46">
        <f t="shared" ref="AB38:AB45" si="46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47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45"/>
        <v>0</v>
      </c>
      <c r="AB39" s="46">
        <f t="shared" si="46"/>
        <v>0</v>
      </c>
      <c r="AC39" s="63">
        <f>BM35</f>
        <v>0</v>
      </c>
      <c r="AD39" s="66">
        <f>BN35</f>
        <v>0</v>
      </c>
      <c r="AE39" s="49">
        <f>BO35</f>
        <v>0</v>
      </c>
      <c r="AF39" s="66">
        <f>BP35</f>
        <v>0</v>
      </c>
      <c r="AG39" s="49">
        <f>BQ35</f>
        <v>0</v>
      </c>
      <c r="AH39" s="49">
        <f t="shared" si="47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48">IF(BH39&gt;BI39,1,0)</f>
        <v>0</v>
      </c>
      <c r="BF39" s="7">
        <f>IF((NOT(ISBLANK(AM29)))*AND(AM29=AK29),1,0)</f>
        <v>0</v>
      </c>
      <c r="BG39" s="55">
        <f t="shared" ref="BG39:BG45" si="49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0">IF(BP39&gt;BQ39,1,0)</f>
        <v>0</v>
      </c>
      <c r="BN39" s="7">
        <f>IF((NOT(ISBLANK(AM28)))*AND(AM28=AK28),1,0)</f>
        <v>0</v>
      </c>
      <c r="BO39" s="55">
        <f t="shared" ref="BO39:BO45" si="51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2">IF(BX39&gt;BY39,1,0)</f>
        <v>0</v>
      </c>
      <c r="BV39" s="7">
        <f>IF((NOT(ISBLANK(AM27)))*AND(AM27=AK27),1,0)</f>
        <v>0</v>
      </c>
      <c r="BW39" s="55">
        <f t="shared" ref="BW39:BW45" si="53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54">IF(CF39&gt;CG39,1,0)</f>
        <v>0</v>
      </c>
      <c r="CD39" s="7">
        <f>IF((NOT(ISBLANK(AM26)))*AND(AM26=AK26),1,0)</f>
        <v>0</v>
      </c>
      <c r="CE39" s="55">
        <f t="shared" ref="CE39:CE45" si="55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45"/>
        <v>0</v>
      </c>
      <c r="AB40" s="46">
        <f t="shared" si="46"/>
        <v>0</v>
      </c>
      <c r="AC40" s="63">
        <f>BU35</f>
        <v>0</v>
      </c>
      <c r="AD40" s="66">
        <f>BV35</f>
        <v>0</v>
      </c>
      <c r="AE40" s="49">
        <f>BW35</f>
        <v>0</v>
      </c>
      <c r="AF40" s="66">
        <f>BX35</f>
        <v>0</v>
      </c>
      <c r="AG40" s="49">
        <f>BY35</f>
        <v>0</v>
      </c>
      <c r="AH40" s="49">
        <f t="shared" si="47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48"/>
        <v>0</v>
      </c>
      <c r="BF40" s="7">
        <f>IF((NOT(ISBLANK(AS29)))*AND(AS29=AQ29),1,0)</f>
        <v>0</v>
      </c>
      <c r="BG40" s="55">
        <f t="shared" si="49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0"/>
        <v>0</v>
      </c>
      <c r="BN40" s="7">
        <f>IF((NOT(ISBLANK(AQ29)))*AND(AQ29=AS29),1,0)</f>
        <v>0</v>
      </c>
      <c r="BO40" s="55">
        <f t="shared" si="51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2"/>
        <v>0</v>
      </c>
      <c r="BV40" s="7">
        <f>IF((NOT(ISBLANK(AQ28)))*AND(AQ28=AS28),1,0)</f>
        <v>0</v>
      </c>
      <c r="BW40" s="55">
        <f t="shared" si="53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54"/>
        <v>0</v>
      </c>
      <c r="CD40" s="7">
        <f>IF((NOT(ISBLANK(AS27)))*AND(AS27=AQ27),1,0)</f>
        <v>0</v>
      </c>
      <c r="CE40" s="55">
        <f t="shared" si="55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45"/>
        <v>0</v>
      </c>
      <c r="AB41" s="46">
        <f t="shared" si="46"/>
        <v>0</v>
      </c>
      <c r="AC41" s="63">
        <f>CC35</f>
        <v>0</v>
      </c>
      <c r="AD41" s="66">
        <f>CD35</f>
        <v>0</v>
      </c>
      <c r="AE41" s="49">
        <f>CE35</f>
        <v>0</v>
      </c>
      <c r="AF41" s="66">
        <f>CF35</f>
        <v>0</v>
      </c>
      <c r="AG41" s="49">
        <f>CG35</f>
        <v>0</v>
      </c>
      <c r="AH41" s="49">
        <f t="shared" si="47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56">BC40+1</f>
        <v>10</v>
      </c>
      <c r="BD41" s="54" t="s">
        <v>49</v>
      </c>
      <c r="BE41" s="54">
        <f t="shared" si="48"/>
        <v>0</v>
      </c>
      <c r="BF41" s="7">
        <f>IF((NOT(ISBLANK(AW28)))*AND(AW28=AY28),1,0)</f>
        <v>0</v>
      </c>
      <c r="BG41" s="55">
        <f t="shared" si="49"/>
        <v>0</v>
      </c>
      <c r="BH41" s="54">
        <f>AW28</f>
        <v>0</v>
      </c>
      <c r="BI41" s="55">
        <f>AY28</f>
        <v>0</v>
      </c>
      <c r="BJ41" s="6"/>
      <c r="BK41" s="53">
        <f t="shared" ref="BK41:BK45" si="57">BK40+1</f>
        <v>10</v>
      </c>
      <c r="BL41" s="54" t="s">
        <v>52</v>
      </c>
      <c r="BM41" s="54">
        <f t="shared" si="50"/>
        <v>0</v>
      </c>
      <c r="BN41" s="7">
        <f>IF((NOT(ISBLANK(AW29)))*AND(AW29=AY29),1,0)</f>
        <v>0</v>
      </c>
      <c r="BO41" s="55">
        <f t="shared" si="51"/>
        <v>0</v>
      </c>
      <c r="BP41" s="54">
        <f>AW29</f>
        <v>0</v>
      </c>
      <c r="BQ41" s="55">
        <f>AY29</f>
        <v>0</v>
      </c>
      <c r="BR41" s="6"/>
      <c r="BS41" s="53">
        <f t="shared" ref="BS41:BS45" si="58">BS40+1</f>
        <v>10</v>
      </c>
      <c r="BT41" s="54" t="s">
        <v>53</v>
      </c>
      <c r="BU41" s="54">
        <f t="shared" si="52"/>
        <v>0</v>
      </c>
      <c r="BV41" s="7">
        <f>IF((NOT(ISBLANK(AY29)))*AND(AY29=AW29),1,0)</f>
        <v>0</v>
      </c>
      <c r="BW41" s="55">
        <f t="shared" si="53"/>
        <v>0</v>
      </c>
      <c r="BX41" s="54">
        <f>AY29</f>
        <v>0</v>
      </c>
      <c r="BY41" s="55">
        <f>AW29</f>
        <v>0</v>
      </c>
      <c r="BZ41" s="6"/>
      <c r="CA41" s="53">
        <f t="shared" ref="CA41:CA45" si="59">CA40+1</f>
        <v>10</v>
      </c>
      <c r="CB41" s="54" t="s">
        <v>51</v>
      </c>
      <c r="CC41" s="54">
        <f t="shared" si="54"/>
        <v>0</v>
      </c>
      <c r="CD41" s="7">
        <f>IF((NOT(ISBLANK(AY28)))*AND(AY28=AW28),1,0)</f>
        <v>0</v>
      </c>
      <c r="CE41" s="55">
        <f t="shared" si="55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45"/>
        <v>0</v>
      </c>
      <c r="AB42" s="46">
        <f t="shared" si="46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47"/>
        <v>0</v>
      </c>
      <c r="AI42" s="6"/>
      <c r="AO42" s="6"/>
      <c r="BB42" s="6"/>
      <c r="BC42" s="53">
        <f t="shared" si="56"/>
        <v>11</v>
      </c>
      <c r="BD42" s="54" t="s">
        <v>32</v>
      </c>
      <c r="BE42" s="54">
        <f t="shared" si="48"/>
        <v>0</v>
      </c>
      <c r="BF42" s="7">
        <f>IF((NOT(ISBLANK(AK33)))*AND(AK33=AM33),1,0)</f>
        <v>0</v>
      </c>
      <c r="BG42" s="55">
        <f t="shared" si="49"/>
        <v>0</v>
      </c>
      <c r="BH42" s="54">
        <f>AK33</f>
        <v>0</v>
      </c>
      <c r="BI42" s="55">
        <f>AM33</f>
        <v>0</v>
      </c>
      <c r="BJ42" s="6"/>
      <c r="BK42" s="53">
        <f t="shared" si="57"/>
        <v>11</v>
      </c>
      <c r="BL42" s="54" t="s">
        <v>31</v>
      </c>
      <c r="BM42" s="54">
        <f t="shared" si="50"/>
        <v>0</v>
      </c>
      <c r="BN42" s="7">
        <f>IF((NOT(ISBLANK(AM34)))*AND(AM34=AK34),1,0)</f>
        <v>0</v>
      </c>
      <c r="BO42" s="55">
        <f t="shared" si="51"/>
        <v>0</v>
      </c>
      <c r="BP42" s="54">
        <f>AM34</f>
        <v>0</v>
      </c>
      <c r="BQ42" s="55">
        <f>AK34</f>
        <v>0</v>
      </c>
      <c r="BR42" s="6"/>
      <c r="BS42" s="53">
        <f t="shared" si="58"/>
        <v>11</v>
      </c>
      <c r="BT42" s="54" t="s">
        <v>49</v>
      </c>
      <c r="BU42" s="54">
        <f t="shared" si="52"/>
        <v>0</v>
      </c>
      <c r="BV42" s="7">
        <f>IF((NOT(ISBLANK(AM35)))*AND(AM35=AK35),1,0)</f>
        <v>0</v>
      </c>
      <c r="BW42" s="55">
        <f t="shared" si="53"/>
        <v>0</v>
      </c>
      <c r="BX42" s="54">
        <f>AM35</f>
        <v>0</v>
      </c>
      <c r="BY42" s="55">
        <f>AK35</f>
        <v>0</v>
      </c>
      <c r="BZ42" s="6"/>
      <c r="CA42" s="53">
        <f t="shared" si="59"/>
        <v>11</v>
      </c>
      <c r="CB42" s="54" t="s">
        <v>52</v>
      </c>
      <c r="CC42" s="54">
        <f t="shared" si="54"/>
        <v>0</v>
      </c>
      <c r="CD42" s="7">
        <f>IF((NOT(ISBLANK(AK35)))*AND(AK35=AM35),1,0)</f>
        <v>0</v>
      </c>
      <c r="CE42" s="55">
        <f t="shared" si="55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45"/>
        <v>0</v>
      </c>
      <c r="AB43" s="46">
        <f t="shared" si="46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47"/>
        <v>0</v>
      </c>
      <c r="AI43" s="6"/>
      <c r="AO43" s="7"/>
      <c r="BB43" s="6"/>
      <c r="BC43" s="53">
        <f t="shared" si="56"/>
        <v>12</v>
      </c>
      <c r="BD43" s="54" t="s">
        <v>30</v>
      </c>
      <c r="BE43" s="54">
        <f t="shared" si="48"/>
        <v>0</v>
      </c>
      <c r="BF43" s="7">
        <f>IF((NOT(ISBLANK(AS32)))*AND(AS32=AQ32),1,0)</f>
        <v>0</v>
      </c>
      <c r="BG43" s="55">
        <f t="shared" si="49"/>
        <v>0</v>
      </c>
      <c r="BH43" s="54">
        <f>AS32</f>
        <v>0</v>
      </c>
      <c r="BI43" s="55">
        <f>AQ32</f>
        <v>0</v>
      </c>
      <c r="BJ43" s="6"/>
      <c r="BK43" s="53">
        <f t="shared" si="57"/>
        <v>12</v>
      </c>
      <c r="BL43" s="54" t="s">
        <v>14</v>
      </c>
      <c r="BM43" s="54">
        <f t="shared" si="50"/>
        <v>0</v>
      </c>
      <c r="BN43" s="7">
        <f>IF((NOT(ISBLANK(AQ33)))*AND(AQ33=AS33),1,0)</f>
        <v>0</v>
      </c>
      <c r="BO43" s="55">
        <f t="shared" si="51"/>
        <v>0</v>
      </c>
      <c r="BP43" s="54">
        <f>AQ33</f>
        <v>0</v>
      </c>
      <c r="BQ43" s="55">
        <f>AS33</f>
        <v>0</v>
      </c>
      <c r="BR43" s="6"/>
      <c r="BS43" s="53">
        <f t="shared" si="58"/>
        <v>12</v>
      </c>
      <c r="BT43" s="54" t="s">
        <v>32</v>
      </c>
      <c r="BU43" s="54">
        <f t="shared" si="52"/>
        <v>0</v>
      </c>
      <c r="BV43" s="7">
        <f>IF((NOT(ISBLANK(AQ34)))*AND(AQ34=AS34),1,0)</f>
        <v>0</v>
      </c>
      <c r="BW43" s="55">
        <f t="shared" si="53"/>
        <v>0</v>
      </c>
      <c r="BX43" s="54">
        <f>AQ34</f>
        <v>0</v>
      </c>
      <c r="BY43" s="55">
        <f>AS34</f>
        <v>0</v>
      </c>
      <c r="BZ43" s="6"/>
      <c r="CA43" s="53">
        <f t="shared" si="59"/>
        <v>12</v>
      </c>
      <c r="CB43" s="54" t="s">
        <v>31</v>
      </c>
      <c r="CC43" s="54">
        <f t="shared" si="54"/>
        <v>0</v>
      </c>
      <c r="CD43" s="7">
        <f>IF((NOT(ISBLANK(AS35)))*AND(AS35=AQ35),1,0)</f>
        <v>0</v>
      </c>
      <c r="CE43" s="55">
        <f t="shared" si="55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45"/>
        <v>0</v>
      </c>
      <c r="AB44" s="78">
        <f t="shared" si="46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47"/>
        <v>0</v>
      </c>
      <c r="AI44" s="6"/>
      <c r="AO44" s="6"/>
      <c r="BA44" s="6"/>
      <c r="BB44" s="6"/>
      <c r="BC44" s="53">
        <f t="shared" si="56"/>
        <v>13</v>
      </c>
      <c r="BD44" s="54" t="s">
        <v>52</v>
      </c>
      <c r="BE44" s="54">
        <f t="shared" si="48"/>
        <v>0</v>
      </c>
      <c r="BF44" s="7">
        <f>IF((NOT(ISBLANK(AW33)))*AND(AW33=AY33),1,0)</f>
        <v>0</v>
      </c>
      <c r="BG44" s="55">
        <f t="shared" si="49"/>
        <v>0</v>
      </c>
      <c r="BH44" s="54">
        <f>AW33</f>
        <v>0</v>
      </c>
      <c r="BI44" s="55">
        <f>AY33</f>
        <v>0</v>
      </c>
      <c r="BJ44" s="6"/>
      <c r="BK44" s="53">
        <f t="shared" si="57"/>
        <v>13</v>
      </c>
      <c r="BL44" s="54" t="s">
        <v>30</v>
      </c>
      <c r="BM44" s="54">
        <f t="shared" si="50"/>
        <v>0</v>
      </c>
      <c r="BN44" s="7">
        <f>IF((NOT(ISBLANK(AW32)))*AND(AW32=AY32),1,0)</f>
        <v>0</v>
      </c>
      <c r="BO44" s="55">
        <f t="shared" si="51"/>
        <v>0</v>
      </c>
      <c r="BP44" s="54">
        <f>AW32</f>
        <v>0</v>
      </c>
      <c r="BQ44" s="55">
        <f>AY32</f>
        <v>0</v>
      </c>
      <c r="BR44" s="6"/>
      <c r="BS44" s="53">
        <f t="shared" si="58"/>
        <v>13</v>
      </c>
      <c r="BT44" s="54" t="s">
        <v>51</v>
      </c>
      <c r="BU44" s="54">
        <f t="shared" si="52"/>
        <v>0</v>
      </c>
      <c r="BV44" s="7">
        <f>IF((NOT(ISBLANK(AY33)))*AND(AY33=AW33),1,0)</f>
        <v>0</v>
      </c>
      <c r="BW44" s="55">
        <f t="shared" si="53"/>
        <v>0</v>
      </c>
      <c r="BX44" s="54">
        <f>AY33</f>
        <v>0</v>
      </c>
      <c r="BY44" s="55">
        <f>AW33</f>
        <v>0</v>
      </c>
      <c r="BZ44" s="6"/>
      <c r="CA44" s="53">
        <f t="shared" si="59"/>
        <v>13</v>
      </c>
      <c r="CB44" s="54" t="s">
        <v>14</v>
      </c>
      <c r="CC44" s="54">
        <f t="shared" si="54"/>
        <v>0</v>
      </c>
      <c r="CD44" s="7">
        <f>IF((NOT(ISBLANK(AW34)))*AND(AW34=AY34),1,0)</f>
        <v>0</v>
      </c>
      <c r="CE44" s="55">
        <f t="shared" si="55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45"/>
        <v>0</v>
      </c>
      <c r="AB45" s="78">
        <f t="shared" si="46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47"/>
        <v>0</v>
      </c>
      <c r="AI45" s="6"/>
      <c r="AO45" s="6"/>
      <c r="BA45" s="6"/>
      <c r="BB45" s="6"/>
      <c r="BC45" s="84">
        <f t="shared" si="56"/>
        <v>14</v>
      </c>
      <c r="BD45" s="85" t="s">
        <v>31</v>
      </c>
      <c r="BE45" s="85">
        <f t="shared" si="48"/>
        <v>0</v>
      </c>
      <c r="BF45" s="69">
        <f>IF((NOT(ISBLANK(AM40)))*AND(AM40=AK40),1,0)</f>
        <v>0</v>
      </c>
      <c r="BG45" s="86">
        <f t="shared" si="49"/>
        <v>0</v>
      </c>
      <c r="BH45" s="85">
        <f>AM40</f>
        <v>0</v>
      </c>
      <c r="BI45" s="86">
        <f>AK40</f>
        <v>0</v>
      </c>
      <c r="BJ45" s="6"/>
      <c r="BK45" s="84">
        <f t="shared" si="57"/>
        <v>14</v>
      </c>
      <c r="BL45" s="54" t="s">
        <v>49</v>
      </c>
      <c r="BM45" s="85">
        <f t="shared" si="50"/>
        <v>0</v>
      </c>
      <c r="BN45" s="69">
        <f>IF((NOT(ISBLANK(AM39)))*AND(AM39=AK39),1,0)</f>
        <v>0</v>
      </c>
      <c r="BO45" s="86">
        <f t="shared" si="51"/>
        <v>0</v>
      </c>
      <c r="BP45" s="85">
        <f>AM39</f>
        <v>0</v>
      </c>
      <c r="BQ45" s="86">
        <f>AK39</f>
        <v>0</v>
      </c>
      <c r="BR45" s="6"/>
      <c r="BS45" s="84">
        <f t="shared" si="58"/>
        <v>14</v>
      </c>
      <c r="BT45" s="85" t="s">
        <v>30</v>
      </c>
      <c r="BU45" s="85">
        <f t="shared" si="52"/>
        <v>0</v>
      </c>
      <c r="BV45" s="69">
        <f>IF((NOT(ISBLANK(AM38)))*AND(AM38=AK38),1,0)</f>
        <v>0</v>
      </c>
      <c r="BW45" s="86">
        <f t="shared" si="53"/>
        <v>0</v>
      </c>
      <c r="BX45" s="85">
        <f>AM38</f>
        <v>0</v>
      </c>
      <c r="BY45" s="86">
        <f>AK38</f>
        <v>0</v>
      </c>
      <c r="BZ45" s="6"/>
      <c r="CA45" s="84">
        <f t="shared" si="59"/>
        <v>14</v>
      </c>
      <c r="CB45" s="85" t="s">
        <v>53</v>
      </c>
      <c r="CC45" s="85">
        <f t="shared" si="54"/>
        <v>0</v>
      </c>
      <c r="CD45" s="69">
        <f>IF((NOT(ISBLANK(AK39)))*AND(AK39=AM39),1,0)</f>
        <v>0</v>
      </c>
      <c r="CE45" s="86">
        <f t="shared" si="55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85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0">RANDBETWEEN(1,99)</f>
        <v>13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0"/>
        <v>19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1">RANDBETWEEN(1,99)</f>
        <v>41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1"/>
        <v>97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1"/>
        <v>7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sortState ref="P4:U10">
    <sortCondition descending="1" ref="Q4:Q10"/>
    <sortCondition descending="1" ref="S4:S10"/>
  </sortState>
  <mergeCells count="33">
    <mergeCell ref="AJ14:AN14"/>
    <mergeCell ref="BC14:BI14"/>
    <mergeCell ref="BK14:BQ14"/>
    <mergeCell ref="BS14:BY14"/>
    <mergeCell ref="CA14:CG14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Z36:AH36"/>
    <mergeCell ref="Z24:AH24"/>
    <mergeCell ref="AJ25:AN25"/>
    <mergeCell ref="AP25:AT25"/>
    <mergeCell ref="AV25:AZ25"/>
    <mergeCell ref="BS25:BY25"/>
    <mergeCell ref="CA25:CG25"/>
    <mergeCell ref="AJ31:AN31"/>
    <mergeCell ref="AP31:AT31"/>
    <mergeCell ref="AV31:AZ31"/>
    <mergeCell ref="BC25:BI25"/>
    <mergeCell ref="BK25:BQ25"/>
    <mergeCell ref="AJ37:AN37"/>
    <mergeCell ref="BC37:BI37"/>
    <mergeCell ref="BK37:BQ37"/>
    <mergeCell ref="BS37:BY37"/>
    <mergeCell ref="CA37:CG3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workbookViewId="0">
      <selection activeCell="J22" sqref="J22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hidden="1" customWidth="1"/>
    <col min="12" max="12" width="18.42578125" style="22" hidden="1" customWidth="1"/>
    <col min="13" max="13" width="3.85546875" style="22" hidden="1" customWidth="1"/>
    <col min="14" max="14" width="3.140625" style="16" hidden="1" customWidth="1"/>
    <col min="15" max="15" width="0.140625" style="22" hidden="1" customWidth="1"/>
    <col min="16" max="16" width="18.7109375" style="16" hidden="1" customWidth="1"/>
    <col min="17" max="17" width="4.5703125" style="16" hidden="1" customWidth="1"/>
    <col min="18" max="21" width="3.7109375" style="16" hidden="1" customWidth="1"/>
    <col min="22" max="22" width="2.5703125" style="16" hidden="1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>
        <v>0</v>
      </c>
      <c r="AR3" s="30" t="s">
        <v>50</v>
      </c>
      <c r="AS3" s="30">
        <v>0</v>
      </c>
      <c r="AT3" s="29" t="s">
        <v>31</v>
      </c>
      <c r="AU3" s="6"/>
      <c r="AV3" s="27" t="s">
        <v>32</v>
      </c>
      <c r="AW3" s="30">
        <v>1</v>
      </c>
      <c r="AX3" s="30" t="s">
        <v>50</v>
      </c>
      <c r="AY3" s="30">
        <v>1</v>
      </c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2</v>
      </c>
      <c r="F4" s="7" t="s">
        <v>50</v>
      </c>
      <c r="G4" s="40">
        <v>1</v>
      </c>
      <c r="H4" s="41">
        <v>45207</v>
      </c>
      <c r="I4" s="42">
        <v>24</v>
      </c>
      <c r="J4" s="43">
        <f>I4</f>
        <v>24</v>
      </c>
      <c r="K4" s="6"/>
      <c r="L4" s="38">
        <f ca="1">RANDBETWEEN(1,300)</f>
        <v>13</v>
      </c>
      <c r="N4" s="44">
        <v>1</v>
      </c>
      <c r="O4" s="6"/>
      <c r="P4" s="45" t="s">
        <v>52</v>
      </c>
      <c r="Q4" s="46"/>
      <c r="R4" s="46"/>
      <c r="S4" s="47"/>
      <c r="T4" s="48"/>
      <c r="U4" s="49"/>
      <c r="V4" s="6"/>
      <c r="W4" s="6"/>
      <c r="X4" s="50">
        <v>1</v>
      </c>
      <c r="Y4" s="51"/>
      <c r="Z4" s="65" t="s">
        <v>30</v>
      </c>
      <c r="AA4" s="46">
        <v>21</v>
      </c>
      <c r="AB4" s="46">
        <v>12</v>
      </c>
      <c r="AC4" s="47">
        <v>6</v>
      </c>
      <c r="AD4" s="48">
        <v>3</v>
      </c>
      <c r="AE4" s="49">
        <v>3</v>
      </c>
      <c r="AF4" s="48">
        <v>21</v>
      </c>
      <c r="AG4" s="49">
        <v>15</v>
      </c>
      <c r="AH4" s="49">
        <v>6</v>
      </c>
      <c r="AI4" s="6"/>
      <c r="AJ4" s="27" t="s">
        <v>52</v>
      </c>
      <c r="AK4" s="30">
        <v>2</v>
      </c>
      <c r="AL4" s="30" t="s">
        <v>50</v>
      </c>
      <c r="AM4" s="30">
        <v>3</v>
      </c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>
        <v>0</v>
      </c>
      <c r="AX4" s="30" t="s">
        <v>50</v>
      </c>
      <c r="AY4" s="30">
        <v>1</v>
      </c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1</v>
      </c>
      <c r="BN4" s="7">
        <f>IF((NOT(ISBLANK(AM4)))*AND(AM4=AK4),1,0)</f>
        <v>0</v>
      </c>
      <c r="BO4" s="55">
        <f>IF(BP4&lt;BQ4,1,0)</f>
        <v>0</v>
      </c>
      <c r="BP4" s="54">
        <f>AM4</f>
        <v>3</v>
      </c>
      <c r="BQ4" s="55">
        <f>AK4</f>
        <v>2</v>
      </c>
      <c r="BR4" s="6"/>
      <c r="BS4" s="53">
        <v>1</v>
      </c>
      <c r="BT4" s="54" t="s">
        <v>53</v>
      </c>
      <c r="BU4" s="54">
        <f>IF(BX4&gt;BY4,1,0)</f>
        <v>1</v>
      </c>
      <c r="BV4" s="7">
        <f>IF((NOT(ISBLANK(AM5)))*AND(AM5=AK5),1,0)</f>
        <v>0</v>
      </c>
      <c r="BW4" s="55">
        <f>IF(BX4&lt;BY4,1,0)</f>
        <v>0</v>
      </c>
      <c r="BX4" s="54">
        <f>AM5</f>
        <v>2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1</v>
      </c>
      <c r="CD4" s="7">
        <f>IF((NOT(ISBLANK(AM6)))*AND(AM6=AK6),1,0)</f>
        <v>0</v>
      </c>
      <c r="CE4" s="55">
        <f>IF(CF4&lt;CG4,1,0)</f>
        <v>0</v>
      </c>
      <c r="CF4" s="54">
        <f>AM6</f>
        <v>2</v>
      </c>
      <c r="CG4" s="55">
        <f>AK6</f>
        <v>1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0</v>
      </c>
      <c r="F5" s="7" t="s">
        <v>50</v>
      </c>
      <c r="G5" s="55">
        <v>1</v>
      </c>
      <c r="H5" s="58">
        <f>H4+1</f>
        <v>45208</v>
      </c>
      <c r="I5" s="59">
        <v>0</v>
      </c>
      <c r="J5" s="60">
        <f t="shared" ref="J5:J19" si="0">I5+J4</f>
        <v>24</v>
      </c>
      <c r="K5" s="6"/>
      <c r="L5" s="22" t="s">
        <v>54</v>
      </c>
      <c r="N5" s="61">
        <v>2</v>
      </c>
      <c r="O5" s="6"/>
      <c r="P5" s="56" t="s">
        <v>30</v>
      </c>
      <c r="Q5" s="46"/>
      <c r="R5" s="46"/>
      <c r="S5" s="63"/>
      <c r="T5" s="64"/>
      <c r="U5" s="49"/>
      <c r="V5" s="6"/>
      <c r="W5" s="6"/>
      <c r="X5" s="61">
        <v>2</v>
      </c>
      <c r="Y5" s="51"/>
      <c r="Z5" s="52" t="s">
        <v>51</v>
      </c>
      <c r="AA5" s="46">
        <v>21</v>
      </c>
      <c r="AB5" s="46">
        <v>12</v>
      </c>
      <c r="AC5" s="63">
        <v>7</v>
      </c>
      <c r="AD5" s="64">
        <v>0</v>
      </c>
      <c r="AE5" s="49">
        <v>5</v>
      </c>
      <c r="AF5" s="64">
        <v>21</v>
      </c>
      <c r="AG5" s="49">
        <v>15</v>
      </c>
      <c r="AH5" s="49">
        <v>6</v>
      </c>
      <c r="AI5" s="6"/>
      <c r="AJ5" s="27" t="s">
        <v>53</v>
      </c>
      <c r="AK5" s="30">
        <v>0</v>
      </c>
      <c r="AL5" s="30" t="s">
        <v>50</v>
      </c>
      <c r="AM5" s="30">
        <v>2</v>
      </c>
      <c r="AN5" s="29" t="s">
        <v>32</v>
      </c>
      <c r="AO5" s="6"/>
      <c r="AP5" s="27" t="s">
        <v>14</v>
      </c>
      <c r="AQ5" s="30">
        <v>0</v>
      </c>
      <c r="AR5" s="30" t="s">
        <v>50</v>
      </c>
      <c r="AS5" s="30">
        <v>1</v>
      </c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1">IF(BH5&gt;BI5,1,0)</f>
        <v>0</v>
      </c>
      <c r="BF5" s="7">
        <f>IF((NOT(ISBLANK(AQ3)))*AND(AQ3=AS3),1,0)</f>
        <v>1</v>
      </c>
      <c r="BG5" s="55">
        <f t="shared" ref="BG5:BG10" si="2">IF(BH5&lt;BI5,1,0)</f>
        <v>0</v>
      </c>
      <c r="BH5" s="54">
        <f>AQ3</f>
        <v>0</v>
      </c>
      <c r="BI5" s="55">
        <f>AS3</f>
        <v>0</v>
      </c>
      <c r="BJ5" s="6"/>
      <c r="BK5" s="53">
        <v>2</v>
      </c>
      <c r="BL5" s="54" t="s">
        <v>32</v>
      </c>
      <c r="BM5" s="54">
        <f t="shared" ref="BM5:BM10" si="3">IF(BP5&gt;BQ5,1,0)</f>
        <v>0</v>
      </c>
      <c r="BN5" s="7">
        <f>IF((NOT(ISBLANK(AS3)))*AND(AS3=AQ3),1,0)</f>
        <v>1</v>
      </c>
      <c r="BO5" s="55">
        <f t="shared" ref="BO5:BO10" si="4">IF(BP5&lt;BQ5,1,0)</f>
        <v>0</v>
      </c>
      <c r="BP5" s="54">
        <f>AS3</f>
        <v>0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5">IF(BX5&gt;BY5,1,0)</f>
        <v>0</v>
      </c>
      <c r="BV5" s="7">
        <f>IF((NOT(ISBLANK(AS4)))*AND(AS4=AQ4),1,0)</f>
        <v>0</v>
      </c>
      <c r="BW5" s="55">
        <f t="shared" ref="BW5:BW10" si="6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7">IF(CF5&gt;CG5,1,0)</f>
        <v>0</v>
      </c>
      <c r="CD5" s="7">
        <f>IF((NOT(ISBLANK(AQ5)))*AND(AQ5=AS5),1,0)</f>
        <v>0</v>
      </c>
      <c r="CE5" s="55">
        <f t="shared" ref="CE5:CE10" si="8">IF(CF5&lt;CG5,1,0)</f>
        <v>1</v>
      </c>
      <c r="CF5" s="54">
        <f>AQ5</f>
        <v>0</v>
      </c>
      <c r="CG5" s="55">
        <f>AS5</f>
        <v>1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1</v>
      </c>
      <c r="F6" s="7" t="s">
        <v>50</v>
      </c>
      <c r="G6" s="55">
        <v>0</v>
      </c>
      <c r="H6" s="58">
        <f t="shared" ref="H6:H11" si="9">H5+1</f>
        <v>45209</v>
      </c>
      <c r="I6" s="59">
        <v>14</v>
      </c>
      <c r="J6" s="60">
        <f t="shared" si="0"/>
        <v>38</v>
      </c>
      <c r="K6" s="6"/>
      <c r="L6" s="22" t="s">
        <v>55</v>
      </c>
      <c r="N6" s="67">
        <v>3</v>
      </c>
      <c r="O6" s="6"/>
      <c r="P6" s="123" t="s">
        <v>14</v>
      </c>
      <c r="Q6" s="46"/>
      <c r="R6" s="46"/>
      <c r="S6" s="63"/>
      <c r="T6" s="64"/>
      <c r="U6" s="49"/>
      <c r="V6" s="6"/>
      <c r="W6" s="6"/>
      <c r="X6" s="67">
        <v>3</v>
      </c>
      <c r="Y6" s="51"/>
      <c r="Z6" s="72" t="s">
        <v>14</v>
      </c>
      <c r="AA6" s="46">
        <v>18</v>
      </c>
      <c r="AB6" s="46">
        <v>12</v>
      </c>
      <c r="AC6" s="63">
        <v>5</v>
      </c>
      <c r="AD6" s="64">
        <v>3</v>
      </c>
      <c r="AE6" s="49">
        <v>4</v>
      </c>
      <c r="AF6" s="64">
        <v>9</v>
      </c>
      <c r="AG6" s="49">
        <v>12</v>
      </c>
      <c r="AH6" s="49">
        <v>2</v>
      </c>
      <c r="AI6" s="6"/>
      <c r="AJ6" s="68" t="s">
        <v>51</v>
      </c>
      <c r="AK6" s="69">
        <v>1</v>
      </c>
      <c r="AL6" s="69" t="s">
        <v>50</v>
      </c>
      <c r="AM6" s="69">
        <v>2</v>
      </c>
      <c r="AN6" s="70" t="s">
        <v>14</v>
      </c>
      <c r="AO6" s="6"/>
      <c r="AP6" s="68" t="s">
        <v>51</v>
      </c>
      <c r="AQ6" s="69">
        <v>1</v>
      </c>
      <c r="AR6" s="69" t="s">
        <v>50</v>
      </c>
      <c r="AS6" s="69">
        <v>2</v>
      </c>
      <c r="AT6" s="70" t="s">
        <v>53</v>
      </c>
      <c r="AU6" s="71"/>
      <c r="AV6" s="68" t="s">
        <v>52</v>
      </c>
      <c r="AW6" s="69">
        <v>0</v>
      </c>
      <c r="AX6" s="69" t="s">
        <v>50</v>
      </c>
      <c r="AY6" s="69">
        <v>1</v>
      </c>
      <c r="AZ6" s="70" t="s">
        <v>53</v>
      </c>
      <c r="BB6" s="6"/>
      <c r="BC6" s="53">
        <v>3</v>
      </c>
      <c r="BD6" s="54" t="s">
        <v>32</v>
      </c>
      <c r="BE6" s="54">
        <f t="shared" si="1"/>
        <v>0</v>
      </c>
      <c r="BF6" s="7">
        <f>IF((NOT(ISBLANK(AY3)))*AND(AY3=AW3),1,0)</f>
        <v>1</v>
      </c>
      <c r="BG6" s="55">
        <f t="shared" si="2"/>
        <v>0</v>
      </c>
      <c r="BH6" s="54">
        <f>AY3</f>
        <v>1</v>
      </c>
      <c r="BI6" s="55">
        <f>AW3</f>
        <v>1</v>
      </c>
      <c r="BJ6" s="6"/>
      <c r="BK6" s="53">
        <v>3</v>
      </c>
      <c r="BL6" s="54" t="s">
        <v>14</v>
      </c>
      <c r="BM6" s="54">
        <f t="shared" si="3"/>
        <v>0</v>
      </c>
      <c r="BN6" s="7">
        <f>IF((NOT(ISBLANK(AW4)))*AND(AW4=AY4),1,0)</f>
        <v>0</v>
      </c>
      <c r="BO6" s="55">
        <f t="shared" si="4"/>
        <v>1</v>
      </c>
      <c r="BP6" s="54">
        <f>AW4</f>
        <v>0</v>
      </c>
      <c r="BQ6" s="55">
        <f>AY4</f>
        <v>1</v>
      </c>
      <c r="BR6" s="6"/>
      <c r="BS6" s="53">
        <v>3</v>
      </c>
      <c r="BT6" s="54" t="s">
        <v>30</v>
      </c>
      <c r="BU6" s="54">
        <f t="shared" si="5"/>
        <v>0</v>
      </c>
      <c r="BV6" s="7">
        <f>IF((NOT(ISBLANK(AW3)))*AND(AW3=AY3),1,0)</f>
        <v>1</v>
      </c>
      <c r="BW6" s="55">
        <f t="shared" si="6"/>
        <v>0</v>
      </c>
      <c r="BX6" s="54">
        <f>AW3</f>
        <v>1</v>
      </c>
      <c r="BY6" s="55">
        <f>AY3</f>
        <v>1</v>
      </c>
      <c r="BZ6" s="6"/>
      <c r="CA6" s="53">
        <v>3</v>
      </c>
      <c r="CB6" s="54" t="s">
        <v>31</v>
      </c>
      <c r="CC6" s="54">
        <f t="shared" si="7"/>
        <v>1</v>
      </c>
      <c r="CD6" s="7">
        <f>IF((NOT(ISBLANK(AY4)))*AND(AY4=AW4),1,0)</f>
        <v>0</v>
      </c>
      <c r="CE6" s="55">
        <f t="shared" si="8"/>
        <v>0</v>
      </c>
      <c r="CF6" s="54">
        <f>AY4</f>
        <v>1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1</v>
      </c>
      <c r="F7" s="7" t="s">
        <v>50</v>
      </c>
      <c r="G7" s="55">
        <v>1</v>
      </c>
      <c r="H7" s="58">
        <f t="shared" si="9"/>
        <v>45210</v>
      </c>
      <c r="I7" s="59">
        <v>19</v>
      </c>
      <c r="J7" s="60">
        <f t="shared" si="0"/>
        <v>57</v>
      </c>
      <c r="K7" s="6"/>
      <c r="L7" s="22" t="s">
        <v>56</v>
      </c>
      <c r="N7" s="67">
        <v>4</v>
      </c>
      <c r="O7" s="6"/>
      <c r="P7" s="56" t="s">
        <v>31</v>
      </c>
      <c r="Q7" s="46"/>
      <c r="R7" s="46"/>
      <c r="S7" s="63"/>
      <c r="T7" s="64"/>
      <c r="U7" s="49"/>
      <c r="V7" s="6"/>
      <c r="W7" s="6"/>
      <c r="X7" s="67">
        <v>4</v>
      </c>
      <c r="Y7" s="51"/>
      <c r="Z7" s="128" t="s">
        <v>52</v>
      </c>
      <c r="AA7" s="46">
        <v>17</v>
      </c>
      <c r="AB7" s="46">
        <v>12</v>
      </c>
      <c r="AC7" s="63">
        <v>5</v>
      </c>
      <c r="AD7" s="64">
        <v>2</v>
      </c>
      <c r="AE7" s="49">
        <v>5</v>
      </c>
      <c r="AF7" s="64">
        <v>13</v>
      </c>
      <c r="AG7" s="49">
        <v>11</v>
      </c>
      <c r="AH7" s="49">
        <v>2</v>
      </c>
      <c r="AI7" s="6"/>
      <c r="BB7" s="6"/>
      <c r="BC7" s="53">
        <v>4</v>
      </c>
      <c r="BD7" s="54" t="s">
        <v>14</v>
      </c>
      <c r="BE7" s="54">
        <f t="shared" si="1"/>
        <v>0</v>
      </c>
      <c r="BF7" s="7">
        <f>IF((NOT(ISBLANK(AM9)))*AND(AM9=AK9),1,0)</f>
        <v>1</v>
      </c>
      <c r="BG7" s="55">
        <f t="shared" si="2"/>
        <v>0</v>
      </c>
      <c r="BH7" s="54">
        <f>AM9</f>
        <v>1</v>
      </c>
      <c r="BI7" s="55">
        <f>AK9</f>
        <v>1</v>
      </c>
      <c r="BJ7" s="6"/>
      <c r="BK7" s="53">
        <v>4</v>
      </c>
      <c r="BL7" s="54" t="s">
        <v>53</v>
      </c>
      <c r="BM7" s="54">
        <f t="shared" si="3"/>
        <v>0</v>
      </c>
      <c r="BN7" s="7">
        <f>IF((NOT(ISBLANK(AM11)))*AND(AM11=AK11),1,0)</f>
        <v>0</v>
      </c>
      <c r="BO7" s="55">
        <f t="shared" si="4"/>
        <v>1</v>
      </c>
      <c r="BP7" s="54">
        <f>AM11</f>
        <v>1</v>
      </c>
      <c r="BQ7" s="55">
        <f>AK11</f>
        <v>4</v>
      </c>
      <c r="BR7" s="6"/>
      <c r="BS7" s="53">
        <v>4</v>
      </c>
      <c r="BT7" s="54" t="s">
        <v>51</v>
      </c>
      <c r="BU7" s="54">
        <f t="shared" si="5"/>
        <v>0</v>
      </c>
      <c r="BV7" s="7">
        <f>IF((NOT(ISBLANK(AK10)))*AND(AK10=AM10),1,0)</f>
        <v>0</v>
      </c>
      <c r="BW7" s="55">
        <f t="shared" si="6"/>
        <v>1</v>
      </c>
      <c r="BX7" s="54">
        <f>AK10</f>
        <v>0</v>
      </c>
      <c r="BY7" s="55">
        <f>AM10</f>
        <v>1</v>
      </c>
      <c r="BZ7" s="6"/>
      <c r="CA7" s="53">
        <v>4</v>
      </c>
      <c r="CB7" s="54" t="s">
        <v>30</v>
      </c>
      <c r="CC7" s="54">
        <f t="shared" si="7"/>
        <v>0</v>
      </c>
      <c r="CD7" s="7">
        <f>IF((NOT(ISBLANK(AM9)))*AND(AM9=AK9),1,0)</f>
        <v>1</v>
      </c>
      <c r="CE7" s="55">
        <f t="shared" si="8"/>
        <v>0</v>
      </c>
      <c r="CF7" s="54">
        <f>AM9</f>
        <v>1</v>
      </c>
      <c r="CG7" s="55">
        <f>AK9</f>
        <v>1</v>
      </c>
      <c r="CH7" s="6"/>
      <c r="CI7" s="56" t="s">
        <v>51</v>
      </c>
      <c r="CJ7" s="6"/>
    </row>
    <row r="8" spans="2:88" x14ac:dyDescent="0.25">
      <c r="B8" s="37">
        <f t="shared" ref="B8:B11" si="10">B7+1</f>
        <v>5</v>
      </c>
      <c r="C8" s="6"/>
      <c r="D8" s="57" t="s">
        <v>53</v>
      </c>
      <c r="E8" s="39">
        <v>0</v>
      </c>
      <c r="F8" s="7" t="s">
        <v>50</v>
      </c>
      <c r="G8" s="55">
        <v>0</v>
      </c>
      <c r="H8" s="58">
        <f t="shared" si="9"/>
        <v>45211</v>
      </c>
      <c r="I8" s="59">
        <v>0</v>
      </c>
      <c r="J8" s="60">
        <f t="shared" si="0"/>
        <v>57</v>
      </c>
      <c r="K8" s="6"/>
      <c r="L8" s="22" t="s">
        <v>57</v>
      </c>
      <c r="N8" s="67">
        <v>5</v>
      </c>
      <c r="O8" s="6"/>
      <c r="P8" s="56" t="s">
        <v>53</v>
      </c>
      <c r="Q8" s="46"/>
      <c r="R8" s="46"/>
      <c r="S8" s="63"/>
      <c r="T8" s="66"/>
      <c r="U8" s="49"/>
      <c r="V8" s="6"/>
      <c r="W8" s="6"/>
      <c r="X8" s="67">
        <v>5</v>
      </c>
      <c r="Y8" s="73"/>
      <c r="Z8" s="128" t="s">
        <v>31</v>
      </c>
      <c r="AA8" s="46">
        <v>17</v>
      </c>
      <c r="AB8" s="46">
        <v>12</v>
      </c>
      <c r="AC8" s="63">
        <v>5</v>
      </c>
      <c r="AD8" s="64">
        <v>2</v>
      </c>
      <c r="AE8" s="49">
        <v>5</v>
      </c>
      <c r="AF8" s="64">
        <v>17</v>
      </c>
      <c r="AG8" s="49">
        <v>17</v>
      </c>
      <c r="AH8" s="49">
        <v>-5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1"/>
        <v>0</v>
      </c>
      <c r="BF8" s="7">
        <f>IF((NOT(ISBLANK(AS9)))*AND(AS9=AQ9),1,0)</f>
        <v>0</v>
      </c>
      <c r="BG8" s="55">
        <f t="shared" si="2"/>
        <v>1</v>
      </c>
      <c r="BH8" s="54">
        <f>AS9</f>
        <v>2</v>
      </c>
      <c r="BI8" s="55">
        <f>AQ9</f>
        <v>3</v>
      </c>
      <c r="BJ8" s="6"/>
      <c r="BK8" s="53">
        <v>5</v>
      </c>
      <c r="BL8" s="54" t="s">
        <v>49</v>
      </c>
      <c r="BM8" s="54">
        <f t="shared" si="3"/>
        <v>0</v>
      </c>
      <c r="BN8" s="7">
        <f>IF((NOT(ISBLANK(AS12)))*AND(AS12=AQ12),1,0)</f>
        <v>0</v>
      </c>
      <c r="BO8" s="55">
        <f t="shared" si="4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5"/>
        <v>0</v>
      </c>
      <c r="BV8" s="7">
        <f>IF((NOT(ISBLANK(AQ11)))*AND(AQ11=AS11),1,0)</f>
        <v>1</v>
      </c>
      <c r="BW8" s="55">
        <f t="shared" si="6"/>
        <v>0</v>
      </c>
      <c r="BX8" s="54">
        <f>AQ11</f>
        <v>1</v>
      </c>
      <c r="BY8" s="55">
        <f>AS11</f>
        <v>1</v>
      </c>
      <c r="BZ8" s="6"/>
      <c r="CA8" s="53">
        <v>5</v>
      </c>
      <c r="CB8" s="54" t="s">
        <v>53</v>
      </c>
      <c r="CC8" s="54">
        <f t="shared" si="7"/>
        <v>0</v>
      </c>
      <c r="CD8" s="7">
        <f>IF((NOT(ISBLANK(AQ10)))*AND(AQ10=AS10),1,0)</f>
        <v>1</v>
      </c>
      <c r="CE8" s="55">
        <f t="shared" si="8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>
        <f t="shared" si="10"/>
        <v>6</v>
      </c>
      <c r="C9" s="6"/>
      <c r="D9" s="74" t="s">
        <v>49</v>
      </c>
      <c r="E9" s="39"/>
      <c r="F9" s="7" t="s">
        <v>50</v>
      </c>
      <c r="G9" s="55"/>
      <c r="H9" s="58"/>
      <c r="I9" s="59"/>
      <c r="J9" s="60">
        <f t="shared" si="0"/>
        <v>57</v>
      </c>
      <c r="K9" s="6"/>
      <c r="L9" s="22" t="s">
        <v>61</v>
      </c>
      <c r="N9" s="67">
        <v>6</v>
      </c>
      <c r="O9" s="6"/>
      <c r="P9" s="56" t="s">
        <v>32</v>
      </c>
      <c r="Q9" s="46"/>
      <c r="R9" s="46"/>
      <c r="S9" s="63"/>
      <c r="T9" s="64"/>
      <c r="U9" s="49"/>
      <c r="V9" s="6"/>
      <c r="W9" s="6"/>
      <c r="X9" s="67">
        <v>6</v>
      </c>
      <c r="Y9" s="73"/>
      <c r="Z9" s="128" t="s">
        <v>53</v>
      </c>
      <c r="AA9" s="46">
        <v>14</v>
      </c>
      <c r="AB9" s="46">
        <v>12</v>
      </c>
      <c r="AC9" s="63">
        <v>4</v>
      </c>
      <c r="AD9" s="64">
        <v>2</v>
      </c>
      <c r="AE9" s="49">
        <v>6</v>
      </c>
      <c r="AF9" s="64">
        <v>10</v>
      </c>
      <c r="AG9" s="49">
        <v>16</v>
      </c>
      <c r="AH9" s="49">
        <v>-6</v>
      </c>
      <c r="AI9" s="6"/>
      <c r="AJ9" s="27" t="s">
        <v>30</v>
      </c>
      <c r="AK9" s="30">
        <v>1</v>
      </c>
      <c r="AL9" s="30" t="s">
        <v>50</v>
      </c>
      <c r="AM9" s="30">
        <v>1</v>
      </c>
      <c r="AN9" s="29" t="s">
        <v>14</v>
      </c>
      <c r="AO9" s="6"/>
      <c r="AP9" s="27" t="s">
        <v>51</v>
      </c>
      <c r="AQ9" s="30">
        <v>3</v>
      </c>
      <c r="AR9" s="30" t="s">
        <v>50</v>
      </c>
      <c r="AS9" s="30">
        <v>2</v>
      </c>
      <c r="AT9" s="29" t="s">
        <v>30</v>
      </c>
      <c r="AU9" s="6"/>
      <c r="AV9" s="27" t="s">
        <v>30</v>
      </c>
      <c r="AW9" s="30">
        <v>1</v>
      </c>
      <c r="AX9" s="30" t="s">
        <v>50</v>
      </c>
      <c r="AY9" s="30">
        <v>0</v>
      </c>
      <c r="AZ9" s="29" t="s">
        <v>53</v>
      </c>
      <c r="BA9" s="6"/>
      <c r="BB9" s="6"/>
      <c r="BC9" s="53">
        <v>6</v>
      </c>
      <c r="BD9" s="54" t="s">
        <v>53</v>
      </c>
      <c r="BE9" s="54">
        <f t="shared" si="1"/>
        <v>1</v>
      </c>
      <c r="BF9" s="7">
        <f>IF((NOT(ISBLANK(AW9)))*AND(AW9=AY9),1,0)</f>
        <v>0</v>
      </c>
      <c r="BG9" s="55">
        <f t="shared" si="2"/>
        <v>0</v>
      </c>
      <c r="BH9" s="54">
        <f>AW9</f>
        <v>1</v>
      </c>
      <c r="BI9" s="55">
        <f>AY9</f>
        <v>0</v>
      </c>
      <c r="BJ9" s="6"/>
      <c r="BK9" s="53">
        <v>6</v>
      </c>
      <c r="BL9" s="54" t="s">
        <v>32</v>
      </c>
      <c r="BM9" s="54">
        <f t="shared" si="3"/>
        <v>0</v>
      </c>
      <c r="BN9" s="7">
        <f>IF((NOT(ISBLANK(AW12)))*AND(AW12=AY12),1,0)</f>
        <v>1</v>
      </c>
      <c r="BO9" s="55">
        <f t="shared" si="4"/>
        <v>0</v>
      </c>
      <c r="BP9" s="54">
        <f>AW12</f>
        <v>1</v>
      </c>
      <c r="BQ9" s="55">
        <f>AY12</f>
        <v>1</v>
      </c>
      <c r="BR9" s="6"/>
      <c r="BS9" s="53">
        <v>6</v>
      </c>
      <c r="BT9" s="54" t="s">
        <v>31</v>
      </c>
      <c r="BU9" s="54">
        <f t="shared" si="5"/>
        <v>0</v>
      </c>
      <c r="BV9" s="7">
        <f>IF((NOT(ISBLANK(AY12)))*AND(AY12=AW12),1,0)</f>
        <v>1</v>
      </c>
      <c r="BW9" s="55">
        <f t="shared" si="6"/>
        <v>0</v>
      </c>
      <c r="BX9" s="54">
        <f>AY12</f>
        <v>1</v>
      </c>
      <c r="BY9" s="55">
        <f>AW12</f>
        <v>1</v>
      </c>
      <c r="BZ9" s="6"/>
      <c r="CA9" s="53">
        <v>6</v>
      </c>
      <c r="CB9" s="54" t="s">
        <v>49</v>
      </c>
      <c r="CC9" s="54">
        <f t="shared" si="7"/>
        <v>0</v>
      </c>
      <c r="CD9" s="7">
        <f>IF((NOT(ISBLANK(AW11)))*AND(AW11=AY11),1,0)</f>
        <v>0</v>
      </c>
      <c r="CE9" s="55">
        <f t="shared" si="8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f t="shared" si="10"/>
        <v>7</v>
      </c>
      <c r="C10" s="75"/>
      <c r="D10" s="57" t="s">
        <v>32</v>
      </c>
      <c r="E10" s="39">
        <v>1</v>
      </c>
      <c r="F10" s="30" t="s">
        <v>50</v>
      </c>
      <c r="G10" s="55">
        <v>0</v>
      </c>
      <c r="H10" s="58">
        <v>45212</v>
      </c>
      <c r="I10" s="59">
        <v>14</v>
      </c>
      <c r="J10" s="60">
        <f t="shared" si="0"/>
        <v>71</v>
      </c>
      <c r="K10" s="6"/>
      <c r="L10" s="22" t="s">
        <v>62</v>
      </c>
      <c r="N10" s="76">
        <v>7</v>
      </c>
      <c r="O10" s="75"/>
      <c r="P10" s="127" t="s">
        <v>51</v>
      </c>
      <c r="Q10" s="78"/>
      <c r="R10" s="78"/>
      <c r="S10" s="79"/>
      <c r="T10" s="80"/>
      <c r="U10" s="81"/>
      <c r="V10" s="6"/>
      <c r="W10" s="6"/>
      <c r="X10" s="76">
        <v>7</v>
      </c>
      <c r="Y10" s="82"/>
      <c r="Z10" s="129" t="s">
        <v>32</v>
      </c>
      <c r="AA10" s="78">
        <v>13</v>
      </c>
      <c r="AB10" s="78">
        <v>12</v>
      </c>
      <c r="AC10" s="79">
        <v>3</v>
      </c>
      <c r="AD10" s="80">
        <v>4</v>
      </c>
      <c r="AE10" s="81">
        <v>5</v>
      </c>
      <c r="AF10" s="80">
        <v>10</v>
      </c>
      <c r="AG10" s="81">
        <v>13</v>
      </c>
      <c r="AH10" s="81">
        <v>0</v>
      </c>
      <c r="AI10" s="6"/>
      <c r="AJ10" s="27" t="s">
        <v>32</v>
      </c>
      <c r="AK10" s="30">
        <v>0</v>
      </c>
      <c r="AL10" s="30" t="s">
        <v>50</v>
      </c>
      <c r="AM10" s="30">
        <v>1</v>
      </c>
      <c r="AN10" s="29" t="s">
        <v>51</v>
      </c>
      <c r="AP10" s="27" t="s">
        <v>14</v>
      </c>
      <c r="AQ10" s="30">
        <v>0</v>
      </c>
      <c r="AR10" s="30" t="s">
        <v>50</v>
      </c>
      <c r="AS10" s="30">
        <v>0</v>
      </c>
      <c r="AT10" s="29" t="s">
        <v>53</v>
      </c>
      <c r="AU10" s="6"/>
      <c r="AV10" s="27" t="s">
        <v>52</v>
      </c>
      <c r="AW10" s="30">
        <v>3</v>
      </c>
      <c r="AX10" s="30" t="s">
        <v>50</v>
      </c>
      <c r="AY10" s="30">
        <v>1</v>
      </c>
      <c r="AZ10" s="29" t="s">
        <v>51</v>
      </c>
      <c r="BB10" s="6"/>
      <c r="BC10" s="84">
        <v>7</v>
      </c>
      <c r="BD10" s="85" t="s">
        <v>52</v>
      </c>
      <c r="BE10" s="85">
        <f t="shared" si="1"/>
        <v>1</v>
      </c>
      <c r="BF10" s="69">
        <f>IF((NOT(ISBLANK(AM15)))*AND(AM15=AK15),1,0)</f>
        <v>0</v>
      </c>
      <c r="BG10" s="86">
        <f t="shared" si="2"/>
        <v>0</v>
      </c>
      <c r="BH10" s="85">
        <f>AM15</f>
        <v>1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3"/>
        <v>0</v>
      </c>
      <c r="BN10" s="69">
        <f>IF((NOT(ISBLANK(AM17)))*AND(AM17=AK17),1,0)</f>
        <v>0</v>
      </c>
      <c r="BO10" s="86">
        <f t="shared" si="4"/>
        <v>1</v>
      </c>
      <c r="BP10" s="85">
        <f>AM17</f>
        <v>1</v>
      </c>
      <c r="BQ10" s="86">
        <f>AK17</f>
        <v>3</v>
      </c>
      <c r="BR10" s="6"/>
      <c r="BS10" s="84">
        <v>7</v>
      </c>
      <c r="BT10" s="85" t="s">
        <v>14</v>
      </c>
      <c r="BU10" s="85">
        <f t="shared" si="5"/>
        <v>0</v>
      </c>
      <c r="BV10" s="69">
        <f>IF((NOT(ISBLANK(AK18)))*AND(AK18=AM18),1,0)</f>
        <v>0</v>
      </c>
      <c r="BW10" s="86">
        <f t="shared" si="6"/>
        <v>1</v>
      </c>
      <c r="BX10" s="85">
        <f>AK18</f>
        <v>0</v>
      </c>
      <c r="BY10" s="86">
        <f>AM18</f>
        <v>1</v>
      </c>
      <c r="BZ10" s="6"/>
      <c r="CA10" s="84">
        <v>7</v>
      </c>
      <c r="CB10" s="85" t="s">
        <v>32</v>
      </c>
      <c r="CC10" s="85">
        <f t="shared" si="7"/>
        <v>1</v>
      </c>
      <c r="CD10" s="69">
        <f>IF((NOT(ISBLANK(AM18)))*AND(AM18=AK18),1,0)</f>
        <v>0</v>
      </c>
      <c r="CE10" s="86">
        <f t="shared" si="8"/>
        <v>0</v>
      </c>
      <c r="CF10" s="85">
        <f>AM18</f>
        <v>1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0"/>
        <v>8</v>
      </c>
      <c r="C11" s="6"/>
      <c r="D11" s="38" t="s">
        <v>51</v>
      </c>
      <c r="E11" s="39">
        <v>0</v>
      </c>
      <c r="F11" s="7" t="s">
        <v>50</v>
      </c>
      <c r="G11" s="55">
        <v>2</v>
      </c>
      <c r="H11" s="58">
        <f t="shared" si="9"/>
        <v>45213</v>
      </c>
      <c r="I11" s="59">
        <v>0</v>
      </c>
      <c r="J11" s="60">
        <f t="shared" si="0"/>
        <v>71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>
        <v>4</v>
      </c>
      <c r="AL11" s="30" t="s">
        <v>50</v>
      </c>
      <c r="AM11" s="30">
        <v>1</v>
      </c>
      <c r="AN11" s="29" t="s">
        <v>31</v>
      </c>
      <c r="AO11" s="6"/>
      <c r="AP11" s="27" t="s">
        <v>32</v>
      </c>
      <c r="AQ11" s="30">
        <v>1</v>
      </c>
      <c r="AR11" s="30" t="s">
        <v>50</v>
      </c>
      <c r="AS11" s="30">
        <v>1</v>
      </c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2</v>
      </c>
      <c r="BF11" s="89">
        <f>SUM(BF4:BF10)</f>
        <v>3</v>
      </c>
      <c r="BG11" s="89">
        <f>SUM(BG4:BG10)</f>
        <v>1</v>
      </c>
      <c r="BH11" s="89">
        <f>SUM(BH4:BH10)</f>
        <v>6</v>
      </c>
      <c r="BI11" s="89">
        <f>SUM(BI4:BI10)</f>
        <v>5</v>
      </c>
      <c r="BJ11" s="6"/>
      <c r="BK11" s="88" t="s">
        <v>63</v>
      </c>
      <c r="BL11" s="89"/>
      <c r="BM11" s="89">
        <f>SUM(BM4:BM10)</f>
        <v>1</v>
      </c>
      <c r="BN11" s="89">
        <f>SUM(BN4:BN10)</f>
        <v>2</v>
      </c>
      <c r="BO11" s="89">
        <f>SUM(BO4:BO10)</f>
        <v>3</v>
      </c>
      <c r="BP11" s="89">
        <f>SUM(BP4:BP10)</f>
        <v>6</v>
      </c>
      <c r="BQ11" s="89">
        <f>SUM(BQ4:BQ10)</f>
        <v>11</v>
      </c>
      <c r="BR11" s="6"/>
      <c r="BS11" s="88" t="s">
        <v>63</v>
      </c>
      <c r="BT11" s="89"/>
      <c r="BU11" s="89">
        <f>SUM(BU4:BU10)</f>
        <v>1</v>
      </c>
      <c r="BV11" s="89">
        <f>SUM(BV4:BV10)</f>
        <v>3</v>
      </c>
      <c r="BW11" s="89">
        <f>SUM(BW4:BW10)</f>
        <v>2</v>
      </c>
      <c r="BX11" s="89">
        <f>SUM(BX4:BX10)</f>
        <v>5</v>
      </c>
      <c r="BY11" s="89">
        <f>SUM(BY4:BY10)</f>
        <v>5</v>
      </c>
      <c r="BZ11" s="6"/>
      <c r="CA11" s="88" t="s">
        <v>63</v>
      </c>
      <c r="CB11" s="89"/>
      <c r="CC11" s="89">
        <f>SUM(CC4:CC10)</f>
        <v>3</v>
      </c>
      <c r="CD11" s="89">
        <f>SUM(CD4:CD10)</f>
        <v>2</v>
      </c>
      <c r="CE11" s="89">
        <f>SUM(CE4:CE10)</f>
        <v>1</v>
      </c>
      <c r="CF11" s="89">
        <f>SUM(CF4:CF10)</f>
        <v>5</v>
      </c>
      <c r="CG11" s="89">
        <f>SUM(CG4:CG10)</f>
        <v>3</v>
      </c>
      <c r="CH11" s="6"/>
      <c r="CI11" s="6"/>
      <c r="CJ11" s="6"/>
    </row>
    <row r="12" spans="2:88" x14ac:dyDescent="0.25">
      <c r="B12" s="37">
        <f>B11+1</f>
        <v>9</v>
      </c>
      <c r="C12" s="6"/>
      <c r="D12" s="57" t="s">
        <v>52</v>
      </c>
      <c r="E12" s="39">
        <v>0</v>
      </c>
      <c r="F12" s="7" t="s">
        <v>50</v>
      </c>
      <c r="G12" s="55">
        <v>2</v>
      </c>
      <c r="H12" s="58">
        <f>H11+1</f>
        <v>45214</v>
      </c>
      <c r="I12" s="59">
        <v>0</v>
      </c>
      <c r="J12" s="60">
        <f t="shared" si="0"/>
        <v>71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>
        <v>1</v>
      </c>
      <c r="AX12" s="69" t="s">
        <v>50</v>
      </c>
      <c r="AY12" s="69">
        <v>1</v>
      </c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10</v>
      </c>
      <c r="C13" s="6"/>
      <c r="D13" s="38" t="s">
        <v>31</v>
      </c>
      <c r="E13" s="39">
        <v>0</v>
      </c>
      <c r="F13" s="7" t="s">
        <v>50</v>
      </c>
      <c r="G13" s="55">
        <v>3</v>
      </c>
      <c r="H13" s="58">
        <f t="shared" ref="H13:H19" si="11">H12+1</f>
        <v>45215</v>
      </c>
      <c r="I13" s="59">
        <v>0</v>
      </c>
      <c r="J13" s="60">
        <f t="shared" si="0"/>
        <v>71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11</v>
      </c>
      <c r="C14" s="6"/>
      <c r="D14" s="38" t="s">
        <v>30</v>
      </c>
      <c r="E14" s="39">
        <v>2</v>
      </c>
      <c r="F14" s="7" t="s">
        <v>50</v>
      </c>
      <c r="G14" s="55">
        <v>1</v>
      </c>
      <c r="H14" s="58">
        <f t="shared" si="11"/>
        <v>45216</v>
      </c>
      <c r="I14" s="59">
        <v>26</v>
      </c>
      <c r="J14" s="60">
        <f t="shared" si="0"/>
        <v>97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:B17" si="12">B14+1</f>
        <v>12</v>
      </c>
      <c r="C15" s="6"/>
      <c r="D15" s="57" t="s">
        <v>53</v>
      </c>
      <c r="E15" s="39">
        <v>2</v>
      </c>
      <c r="F15" s="7" t="s">
        <v>50</v>
      </c>
      <c r="G15" s="55">
        <v>1</v>
      </c>
      <c r="H15" s="58">
        <f t="shared" si="11"/>
        <v>45217</v>
      </c>
      <c r="I15" s="59">
        <v>21</v>
      </c>
      <c r="J15" s="60">
        <f t="shared" si="0"/>
        <v>118</v>
      </c>
      <c r="K15" s="6"/>
      <c r="L15" s="93" t="s">
        <v>30</v>
      </c>
      <c r="M15" s="38">
        <f t="shared" ref="M15:M20" ca="1" si="13">RANDBETWEEN(1,99)</f>
        <v>97</v>
      </c>
      <c r="N15" s="22"/>
      <c r="O15" s="6"/>
      <c r="P15" s="36" t="s">
        <v>30</v>
      </c>
      <c r="Q15" s="46">
        <f t="shared" ref="Q15:Q21" si="14">S15*3+T15</f>
        <v>0</v>
      </c>
      <c r="R15" s="46">
        <f t="shared" ref="R15:R21" si="15">S15+T15+U15</f>
        <v>0</v>
      </c>
      <c r="S15" s="47"/>
      <c r="T15" s="48"/>
      <c r="U15" s="49"/>
      <c r="V15" s="49">
        <v>1</v>
      </c>
      <c r="W15" s="6"/>
      <c r="X15" s="22"/>
      <c r="Y15" s="22"/>
      <c r="Z15" s="36" t="s">
        <v>30</v>
      </c>
      <c r="AA15" s="46">
        <f t="shared" ref="AA15:AA22" si="16">AC15*3+AD15</f>
        <v>21</v>
      </c>
      <c r="AB15" s="46">
        <f t="shared" ref="AB15:AB22" si="17">AC15+AD15+AE15</f>
        <v>12</v>
      </c>
      <c r="AC15" s="47">
        <f t="shared" ref="AC15:AH22" si="18">AC26+AC38</f>
        <v>6</v>
      </c>
      <c r="AD15" s="48">
        <f t="shared" si="18"/>
        <v>3</v>
      </c>
      <c r="AE15" s="94">
        <f t="shared" si="18"/>
        <v>3</v>
      </c>
      <c r="AF15" s="47">
        <f t="shared" si="18"/>
        <v>21</v>
      </c>
      <c r="AG15" s="48">
        <f t="shared" si="18"/>
        <v>15</v>
      </c>
      <c r="AH15" s="95">
        <f t="shared" si="18"/>
        <v>6</v>
      </c>
      <c r="AI15" s="6"/>
      <c r="AJ15" s="27" t="s">
        <v>52</v>
      </c>
      <c r="AK15" s="30">
        <v>0</v>
      </c>
      <c r="AL15" s="30" t="s">
        <v>50</v>
      </c>
      <c r="AM15" s="30">
        <v>1</v>
      </c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>
        <f t="shared" si="12"/>
        <v>13</v>
      </c>
      <c r="C16" s="6"/>
      <c r="D16" s="74" t="s">
        <v>49</v>
      </c>
      <c r="E16" s="39"/>
      <c r="F16" s="7" t="s">
        <v>50</v>
      </c>
      <c r="G16" s="55"/>
      <c r="H16" s="58"/>
      <c r="I16" s="59"/>
      <c r="J16" s="60">
        <f t="shared" si="0"/>
        <v>118</v>
      </c>
      <c r="K16" s="6"/>
      <c r="L16" s="96" t="s">
        <v>51</v>
      </c>
      <c r="M16" s="38">
        <f t="shared" ca="1" si="13"/>
        <v>65</v>
      </c>
      <c r="N16" s="6"/>
      <c r="O16" s="6"/>
      <c r="P16" s="56" t="s">
        <v>51</v>
      </c>
      <c r="Q16" s="46">
        <f t="shared" si="14"/>
        <v>0</v>
      </c>
      <c r="R16" s="46">
        <f t="shared" si="15"/>
        <v>0</v>
      </c>
      <c r="S16" s="63"/>
      <c r="T16" s="66"/>
      <c r="U16" s="49"/>
      <c r="V16" s="49">
        <v>2</v>
      </c>
      <c r="W16" s="6"/>
      <c r="X16" s="6"/>
      <c r="Y16" s="6"/>
      <c r="Z16" s="56" t="s">
        <v>31</v>
      </c>
      <c r="AA16" s="46">
        <f t="shared" si="16"/>
        <v>17</v>
      </c>
      <c r="AB16" s="46">
        <f t="shared" si="17"/>
        <v>12</v>
      </c>
      <c r="AC16" s="63">
        <f t="shared" si="18"/>
        <v>5</v>
      </c>
      <c r="AD16" s="66">
        <f t="shared" si="18"/>
        <v>2</v>
      </c>
      <c r="AE16" s="49">
        <f t="shared" si="18"/>
        <v>5</v>
      </c>
      <c r="AF16" s="66">
        <f t="shared" si="18"/>
        <v>17</v>
      </c>
      <c r="AG16" s="49">
        <f t="shared" si="18"/>
        <v>17</v>
      </c>
      <c r="AH16" s="49">
        <f t="shared" si="18"/>
        <v>-5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19">IF(BH16&gt;BI16,1,0)</f>
        <v>0</v>
      </c>
      <c r="BF16" s="7">
        <f>IF((NOT(ISBLANK(AK6)))*AND(AK6=AM6),1,0)</f>
        <v>0</v>
      </c>
      <c r="BG16" s="55">
        <f t="shared" ref="BG16:BG22" si="20">IF(BH16&lt;BI16,1,0)</f>
        <v>1</v>
      </c>
      <c r="BH16" s="54">
        <f>AK6</f>
        <v>1</v>
      </c>
      <c r="BI16" s="55">
        <f>AM6</f>
        <v>2</v>
      </c>
      <c r="BJ16" s="6"/>
      <c r="BK16" s="53">
        <v>1</v>
      </c>
      <c r="BL16" s="54" t="s">
        <v>32</v>
      </c>
      <c r="BM16" s="54">
        <f t="shared" ref="BM16:BM22" si="21">IF(BP16&gt;BQ16,1,0)</f>
        <v>0</v>
      </c>
      <c r="BN16" s="7">
        <f>IF((NOT(ISBLANK(AK5)))*AND(AK5=AM5),1,0)</f>
        <v>0</v>
      </c>
      <c r="BO16" s="55">
        <f t="shared" ref="BO16:BO22" si="22">IF(BP16&lt;BQ16,1,0)</f>
        <v>1</v>
      </c>
      <c r="BP16" s="54">
        <f>AK5</f>
        <v>0</v>
      </c>
      <c r="BQ16" s="55">
        <f>AM5</f>
        <v>2</v>
      </c>
      <c r="BR16" s="6"/>
      <c r="BS16" s="53">
        <v>1</v>
      </c>
      <c r="BT16" s="54" t="s">
        <v>31</v>
      </c>
      <c r="BU16" s="54">
        <f t="shared" ref="BU16:BU22" si="23">IF(BX16&gt;BY16,1,0)</f>
        <v>0</v>
      </c>
      <c r="BV16" s="7">
        <f>IF((NOT(ISBLANK(AK4)))*AND(AK4=AM4),1,0)</f>
        <v>0</v>
      </c>
      <c r="BW16" s="55">
        <f t="shared" ref="BW16:BW22" si="24">IF(BX16&lt;BY16,1,0)</f>
        <v>1</v>
      </c>
      <c r="BX16" s="54">
        <f>AK4</f>
        <v>2</v>
      </c>
      <c r="BY16" s="55">
        <f>AM4</f>
        <v>3</v>
      </c>
      <c r="BZ16" s="6"/>
      <c r="CA16" s="53">
        <v>1</v>
      </c>
      <c r="CB16" s="54" t="s">
        <v>30</v>
      </c>
      <c r="CC16" s="54">
        <f t="shared" ref="CC16:CC22" si="25">IF(CF16&gt;CG16,1,0)</f>
        <v>0</v>
      </c>
      <c r="CD16" s="7">
        <f>IF((NOT(ISBLANK(AK3)))*AND(AK3=AM3),1,0)</f>
        <v>0</v>
      </c>
      <c r="CE16" s="55">
        <f t="shared" ref="CE16:CE22" si="26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f t="shared" si="12"/>
        <v>14</v>
      </c>
      <c r="C17" s="75"/>
      <c r="D17" s="57" t="s">
        <v>32</v>
      </c>
      <c r="E17" s="98">
        <v>0</v>
      </c>
      <c r="F17" s="69" t="s">
        <v>50</v>
      </c>
      <c r="G17" s="86">
        <v>0</v>
      </c>
      <c r="H17" s="99">
        <v>45218</v>
      </c>
      <c r="I17" s="100">
        <v>0</v>
      </c>
      <c r="J17" s="101">
        <f t="shared" si="0"/>
        <v>118</v>
      </c>
      <c r="K17" s="6"/>
      <c r="L17" s="96" t="s">
        <v>31</v>
      </c>
      <c r="M17" s="38">
        <f t="shared" ca="1" si="13"/>
        <v>89</v>
      </c>
      <c r="N17" s="6"/>
      <c r="O17" s="75"/>
      <c r="P17" s="56" t="s">
        <v>31</v>
      </c>
      <c r="Q17" s="46">
        <f t="shared" si="14"/>
        <v>0</v>
      </c>
      <c r="R17" s="46">
        <f t="shared" si="15"/>
        <v>0</v>
      </c>
      <c r="S17" s="63"/>
      <c r="T17" s="66"/>
      <c r="U17" s="49"/>
      <c r="V17" s="49">
        <v>3</v>
      </c>
      <c r="W17" s="6"/>
      <c r="X17" s="6"/>
      <c r="Y17" s="6"/>
      <c r="Z17" s="56" t="s">
        <v>32</v>
      </c>
      <c r="AA17" s="46">
        <f t="shared" si="16"/>
        <v>13</v>
      </c>
      <c r="AB17" s="46">
        <f t="shared" si="17"/>
        <v>12</v>
      </c>
      <c r="AC17" s="63">
        <f t="shared" si="18"/>
        <v>3</v>
      </c>
      <c r="AD17" s="66">
        <f t="shared" si="18"/>
        <v>4</v>
      </c>
      <c r="AE17" s="49">
        <f t="shared" si="18"/>
        <v>5</v>
      </c>
      <c r="AF17" s="66">
        <f t="shared" si="18"/>
        <v>10</v>
      </c>
      <c r="AG17" s="49">
        <f t="shared" si="18"/>
        <v>13</v>
      </c>
      <c r="AH17" s="49">
        <f t="shared" si="18"/>
        <v>0</v>
      </c>
      <c r="AI17" s="6"/>
      <c r="AJ17" s="27" t="s">
        <v>51</v>
      </c>
      <c r="AK17" s="30">
        <v>3</v>
      </c>
      <c r="AL17" s="30" t="s">
        <v>50</v>
      </c>
      <c r="AM17" s="30">
        <v>1</v>
      </c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19"/>
        <v>0</v>
      </c>
      <c r="BF17" s="7">
        <f>IF((NOT(ISBLANK(AQ6)))*AND(AQ6=AS6),1,0)</f>
        <v>0</v>
      </c>
      <c r="BG17" s="55">
        <f t="shared" si="20"/>
        <v>1</v>
      </c>
      <c r="BH17" s="54">
        <f>AQ6</f>
        <v>1</v>
      </c>
      <c r="BI17" s="55">
        <f>AS6</f>
        <v>2</v>
      </c>
      <c r="BJ17" s="6"/>
      <c r="BK17" s="53">
        <v>2</v>
      </c>
      <c r="BL17" s="54" t="s">
        <v>51</v>
      </c>
      <c r="BM17" s="54">
        <f t="shared" si="21"/>
        <v>1</v>
      </c>
      <c r="BN17" s="7">
        <f>IF((NOT(ISBLANK(AS6)))*AND(AS6=AQ6),1,0)</f>
        <v>0</v>
      </c>
      <c r="BO17" s="55">
        <f t="shared" si="22"/>
        <v>0</v>
      </c>
      <c r="BP17" s="54">
        <f>AS6</f>
        <v>2</v>
      </c>
      <c r="BQ17" s="55">
        <f>AQ6</f>
        <v>1</v>
      </c>
      <c r="BR17" s="6"/>
      <c r="BS17" s="53">
        <v>2</v>
      </c>
      <c r="BT17" s="54" t="s">
        <v>14</v>
      </c>
      <c r="BU17" s="54">
        <f t="shared" si="23"/>
        <v>1</v>
      </c>
      <c r="BV17" s="7">
        <f>IF((NOT(ISBLANK(AS5)))*AND(AS5=AQ5),1,0)</f>
        <v>0</v>
      </c>
      <c r="BW17" s="55">
        <f t="shared" si="24"/>
        <v>0</v>
      </c>
      <c r="BX17" s="54">
        <f>AS5</f>
        <v>1</v>
      </c>
      <c r="BY17" s="55">
        <f>AQ5</f>
        <v>0</v>
      </c>
      <c r="BZ17" s="6"/>
      <c r="CA17" s="53">
        <v>2</v>
      </c>
      <c r="CB17" s="54" t="s">
        <v>32</v>
      </c>
      <c r="CC17" s="54">
        <f t="shared" si="25"/>
        <v>0</v>
      </c>
      <c r="CD17" s="7">
        <f>IF((NOT(ISBLANK(AQ4)))*AND(AQ4=AS4),1,0)</f>
        <v>0</v>
      </c>
      <c r="CE17" s="55">
        <f t="shared" si="26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1"/>
        <v>45219</v>
      </c>
      <c r="I18" s="108"/>
      <c r="J18" s="43">
        <f t="shared" si="0"/>
        <v>118</v>
      </c>
      <c r="K18" s="6"/>
      <c r="L18" s="96" t="s">
        <v>32</v>
      </c>
      <c r="M18" s="57">
        <f t="shared" ca="1" si="13"/>
        <v>91</v>
      </c>
      <c r="N18" s="6"/>
      <c r="O18" s="75"/>
      <c r="P18" s="123" t="s">
        <v>32</v>
      </c>
      <c r="Q18" s="46">
        <f t="shared" si="14"/>
        <v>0</v>
      </c>
      <c r="R18" s="46">
        <f t="shared" si="15"/>
        <v>0</v>
      </c>
      <c r="S18" s="63"/>
      <c r="T18" s="66"/>
      <c r="U18" s="49"/>
      <c r="V18" s="49">
        <v>4</v>
      </c>
      <c r="W18" s="6"/>
      <c r="X18" s="6"/>
      <c r="Y18" s="6"/>
      <c r="Z18" s="109" t="s">
        <v>14</v>
      </c>
      <c r="AA18" s="46">
        <f t="shared" si="16"/>
        <v>18</v>
      </c>
      <c r="AB18" s="46">
        <f t="shared" si="17"/>
        <v>12</v>
      </c>
      <c r="AC18" s="63">
        <f t="shared" si="18"/>
        <v>5</v>
      </c>
      <c r="AD18" s="66">
        <f t="shared" si="18"/>
        <v>3</v>
      </c>
      <c r="AE18" s="49">
        <f t="shared" si="18"/>
        <v>4</v>
      </c>
      <c r="AF18" s="66">
        <f t="shared" si="18"/>
        <v>9</v>
      </c>
      <c r="AG18" s="49">
        <f t="shared" si="18"/>
        <v>12</v>
      </c>
      <c r="AH18" s="49">
        <f t="shared" si="18"/>
        <v>2</v>
      </c>
      <c r="AI18" s="6"/>
      <c r="AJ18" s="68" t="s">
        <v>32</v>
      </c>
      <c r="AK18" s="69">
        <v>0</v>
      </c>
      <c r="AL18" s="69" t="s">
        <v>50</v>
      </c>
      <c r="AM18" s="69">
        <v>1</v>
      </c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19"/>
        <v>0</v>
      </c>
      <c r="BF18" s="7">
        <f>IF((NOT(ISBLANK(AY5)))*AND(AY5=AW5),1,0)</f>
        <v>0</v>
      </c>
      <c r="BG18" s="55">
        <f t="shared" si="20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1"/>
        <v>1</v>
      </c>
      <c r="BN18" s="7">
        <f>IF((NOT(ISBLANK(AY6)))*AND(AY6=AW6),1,0)</f>
        <v>0</v>
      </c>
      <c r="BO18" s="55">
        <f t="shared" si="22"/>
        <v>0</v>
      </c>
      <c r="BP18" s="54">
        <f>AY6</f>
        <v>1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3"/>
        <v>0</v>
      </c>
      <c r="BV18" s="7">
        <f>IF((NOT(ISBLANK(AW6)))*AND(AW6=AY6),1,0)</f>
        <v>0</v>
      </c>
      <c r="BW18" s="55">
        <f t="shared" si="24"/>
        <v>1</v>
      </c>
      <c r="BX18" s="54">
        <f>AW6</f>
        <v>0</v>
      </c>
      <c r="BY18" s="55">
        <f>AY6</f>
        <v>1</v>
      </c>
      <c r="BZ18" s="6"/>
      <c r="CA18" s="53">
        <v>3</v>
      </c>
      <c r="CB18" s="54" t="s">
        <v>51</v>
      </c>
      <c r="CC18" s="54">
        <f t="shared" si="25"/>
        <v>0</v>
      </c>
      <c r="CD18" s="7">
        <f>IF((NOT(ISBLANK(AW5)))*AND(AW5=AY5),1,0)</f>
        <v>0</v>
      </c>
      <c r="CE18" s="55">
        <f t="shared" si="26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1"/>
        <v>45220</v>
      </c>
      <c r="I19" s="100"/>
      <c r="J19" s="101">
        <f t="shared" si="0"/>
        <v>118</v>
      </c>
      <c r="K19" s="6"/>
      <c r="L19" s="96" t="s">
        <v>53</v>
      </c>
      <c r="M19" s="57">
        <f t="shared" ca="1" si="13"/>
        <v>2</v>
      </c>
      <c r="N19" s="6"/>
      <c r="O19" s="75"/>
      <c r="P19" s="56" t="s">
        <v>53</v>
      </c>
      <c r="Q19" s="46">
        <f t="shared" si="14"/>
        <v>0</v>
      </c>
      <c r="R19" s="46">
        <f t="shared" si="15"/>
        <v>0</v>
      </c>
      <c r="S19" s="63"/>
      <c r="T19" s="66"/>
      <c r="U19" s="49"/>
      <c r="V19" s="49">
        <v>5</v>
      </c>
      <c r="W19" s="6"/>
      <c r="X19" s="6"/>
      <c r="Y19" s="6"/>
      <c r="Z19" s="56" t="s">
        <v>51</v>
      </c>
      <c r="AA19" s="46">
        <f t="shared" si="16"/>
        <v>21</v>
      </c>
      <c r="AB19" s="46">
        <f t="shared" si="17"/>
        <v>12</v>
      </c>
      <c r="AC19" s="63">
        <f t="shared" si="18"/>
        <v>7</v>
      </c>
      <c r="AD19" s="66">
        <f t="shared" si="18"/>
        <v>0</v>
      </c>
      <c r="AE19" s="49">
        <f t="shared" si="18"/>
        <v>5</v>
      </c>
      <c r="AF19" s="66">
        <f t="shared" si="18"/>
        <v>21</v>
      </c>
      <c r="AG19" s="49">
        <f t="shared" si="18"/>
        <v>15</v>
      </c>
      <c r="AH19" s="49">
        <f t="shared" si="18"/>
        <v>6</v>
      </c>
      <c r="AI19" s="6"/>
      <c r="AO19" s="6"/>
      <c r="BB19" s="6"/>
      <c r="BC19" s="53">
        <v>4</v>
      </c>
      <c r="BD19" s="54" t="s">
        <v>32</v>
      </c>
      <c r="BE19" s="54">
        <f t="shared" si="19"/>
        <v>1</v>
      </c>
      <c r="BF19" s="7">
        <f>IF((NOT(ISBLANK(AM10)))*AND(AM10=AK10),1,0)</f>
        <v>0</v>
      </c>
      <c r="BG19" s="55">
        <f t="shared" si="20"/>
        <v>0</v>
      </c>
      <c r="BH19" s="54">
        <f>AM10</f>
        <v>1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1"/>
        <v>1</v>
      </c>
      <c r="BN19" s="7">
        <f>IF((NOT(ISBLANK(AK11)))*AND(AK11=AM11),1,0)</f>
        <v>0</v>
      </c>
      <c r="BO19" s="55">
        <f t="shared" si="22"/>
        <v>0</v>
      </c>
      <c r="BP19" s="54">
        <f>AK11</f>
        <v>4</v>
      </c>
      <c r="BQ19" s="55">
        <f>AM11</f>
        <v>1</v>
      </c>
      <c r="BR19" s="6"/>
      <c r="BS19" s="53">
        <v>4</v>
      </c>
      <c r="BT19" s="54" t="s">
        <v>49</v>
      </c>
      <c r="BU19" s="54">
        <f t="shared" si="23"/>
        <v>0</v>
      </c>
      <c r="BV19" s="7">
        <f>IF((NOT(ISBLANK(AK12)))*AND(AK12=AM12),1,0)</f>
        <v>0</v>
      </c>
      <c r="BW19" s="55">
        <f t="shared" si="24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5"/>
        <v>0</v>
      </c>
      <c r="CD19" s="7">
        <f>IF((NOT(ISBLANK(AM12)))*AND(AM12=AK12),1,0)</f>
        <v>0</v>
      </c>
      <c r="CE19" s="55">
        <f t="shared" si="26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9</v>
      </c>
      <c r="F20" s="6"/>
      <c r="G20" s="110">
        <f>SUM(G4:G19)</f>
        <v>12</v>
      </c>
      <c r="H20" s="7"/>
      <c r="I20" s="110">
        <f>SUM(I4:I19)</f>
        <v>118</v>
      </c>
      <c r="J20" s="7"/>
      <c r="K20" s="6"/>
      <c r="L20" s="96" t="s">
        <v>52</v>
      </c>
      <c r="M20" s="57">
        <f t="shared" ca="1" si="13"/>
        <v>85</v>
      </c>
      <c r="N20" s="6"/>
      <c r="O20" s="6"/>
      <c r="P20" s="56" t="s">
        <v>52</v>
      </c>
      <c r="Q20" s="46">
        <f t="shared" si="14"/>
        <v>0</v>
      </c>
      <c r="R20" s="46">
        <f t="shared" si="15"/>
        <v>0</v>
      </c>
      <c r="S20" s="63"/>
      <c r="T20" s="66"/>
      <c r="U20" s="49"/>
      <c r="V20" s="49">
        <v>6</v>
      </c>
      <c r="W20" s="6"/>
      <c r="X20" s="6"/>
      <c r="Y20" s="6"/>
      <c r="Z20" s="56" t="s">
        <v>53</v>
      </c>
      <c r="AA20" s="46">
        <f t="shared" si="16"/>
        <v>14</v>
      </c>
      <c r="AB20" s="46">
        <f t="shared" si="17"/>
        <v>12</v>
      </c>
      <c r="AC20" s="63">
        <f t="shared" si="18"/>
        <v>4</v>
      </c>
      <c r="AD20" s="66">
        <f t="shared" si="18"/>
        <v>2</v>
      </c>
      <c r="AE20" s="49">
        <f t="shared" si="18"/>
        <v>6</v>
      </c>
      <c r="AF20" s="66">
        <f t="shared" si="18"/>
        <v>10</v>
      </c>
      <c r="AG20" s="49">
        <f t="shared" si="18"/>
        <v>16</v>
      </c>
      <c r="AH20" s="49">
        <f t="shared" si="18"/>
        <v>-6</v>
      </c>
      <c r="AI20" s="6"/>
      <c r="AO20" s="7"/>
      <c r="BB20" s="6"/>
      <c r="BC20" s="53">
        <v>5</v>
      </c>
      <c r="BD20" s="54" t="s">
        <v>30</v>
      </c>
      <c r="BE20" s="54">
        <f t="shared" si="19"/>
        <v>1</v>
      </c>
      <c r="BF20" s="7">
        <f>IF((NOT(ISBLANK(AQ9)))*AND(AQ9=AS9),1,0)</f>
        <v>0</v>
      </c>
      <c r="BG20" s="55">
        <f t="shared" si="20"/>
        <v>0</v>
      </c>
      <c r="BH20" s="54">
        <f>AQ9</f>
        <v>3</v>
      </c>
      <c r="BI20" s="55">
        <f>AS9</f>
        <v>2</v>
      </c>
      <c r="BJ20" s="6"/>
      <c r="BK20" s="53">
        <v>5</v>
      </c>
      <c r="BL20" s="54" t="s">
        <v>14</v>
      </c>
      <c r="BM20" s="54">
        <f t="shared" si="21"/>
        <v>0</v>
      </c>
      <c r="BN20" s="7">
        <f>IF((NOT(ISBLANK(AS10)))*AND(AS10=AQ10),1,0)</f>
        <v>1</v>
      </c>
      <c r="BO20" s="55">
        <f t="shared" si="22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3"/>
        <v>0</v>
      </c>
      <c r="BV20" s="7">
        <f>IF((NOT(ISBLANK(AS11)))*AND(AS11=AQ11),1,0)</f>
        <v>1</v>
      </c>
      <c r="BW20" s="55">
        <f t="shared" si="24"/>
        <v>0</v>
      </c>
      <c r="BX20" s="54">
        <f>AS11</f>
        <v>1</v>
      </c>
      <c r="BY20" s="55">
        <f>AQ11</f>
        <v>1</v>
      </c>
      <c r="BZ20" s="6"/>
      <c r="CA20" s="53">
        <v>5</v>
      </c>
      <c r="CB20" s="54" t="s">
        <v>31</v>
      </c>
      <c r="CC20" s="54">
        <f t="shared" si="25"/>
        <v>0</v>
      </c>
      <c r="CD20" s="7">
        <f>IF((NOT(ISBLANK(AQ12)))*AND(AQ12=AS12),1,0)</f>
        <v>0</v>
      </c>
      <c r="CE20" s="55">
        <f t="shared" si="26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14</v>
      </c>
      <c r="M21" s="57"/>
      <c r="N21" s="6"/>
      <c r="O21" s="6"/>
      <c r="P21" s="77" t="s">
        <v>14</v>
      </c>
      <c r="Q21" s="78">
        <f t="shared" si="14"/>
        <v>0</v>
      </c>
      <c r="R21" s="78">
        <f t="shared" si="15"/>
        <v>0</v>
      </c>
      <c r="S21" s="79"/>
      <c r="T21" s="80"/>
      <c r="U21" s="81"/>
      <c r="V21" s="81">
        <v>7</v>
      </c>
      <c r="W21" s="6"/>
      <c r="X21" s="6"/>
      <c r="Y21" s="6"/>
      <c r="Z21" s="87" t="s">
        <v>52</v>
      </c>
      <c r="AA21" s="78">
        <f t="shared" si="16"/>
        <v>17</v>
      </c>
      <c r="AB21" s="78">
        <f t="shared" si="17"/>
        <v>12</v>
      </c>
      <c r="AC21" s="79">
        <f t="shared" si="18"/>
        <v>5</v>
      </c>
      <c r="AD21" s="80">
        <f t="shared" si="18"/>
        <v>2</v>
      </c>
      <c r="AE21" s="81">
        <f t="shared" si="18"/>
        <v>5</v>
      </c>
      <c r="AF21" s="80">
        <f t="shared" si="18"/>
        <v>13</v>
      </c>
      <c r="AG21" s="81">
        <f t="shared" si="18"/>
        <v>11</v>
      </c>
      <c r="AH21" s="81">
        <f t="shared" si="18"/>
        <v>2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19"/>
        <v>0</v>
      </c>
      <c r="BF21" s="7">
        <f>IF((NOT(ISBLANK(AY10)))*AND(AY10=AW10),1,0)</f>
        <v>0</v>
      </c>
      <c r="BG21" s="55">
        <f t="shared" si="20"/>
        <v>1</v>
      </c>
      <c r="BH21" s="54">
        <f>AY10</f>
        <v>1</v>
      </c>
      <c r="BI21" s="55">
        <f>AW10</f>
        <v>3</v>
      </c>
      <c r="BJ21" s="6"/>
      <c r="BK21" s="53">
        <v>6</v>
      </c>
      <c r="BL21" s="54" t="s">
        <v>30</v>
      </c>
      <c r="BM21" s="54">
        <f t="shared" si="21"/>
        <v>0</v>
      </c>
      <c r="BN21" s="7">
        <f>IF((NOT(ISBLANK(AY9)))*AND(AY9=AW9),1,0)</f>
        <v>0</v>
      </c>
      <c r="BO21" s="55">
        <f t="shared" si="22"/>
        <v>1</v>
      </c>
      <c r="BP21" s="54">
        <f>AY9</f>
        <v>0</v>
      </c>
      <c r="BQ21" s="55">
        <f>AW9</f>
        <v>1</v>
      </c>
      <c r="BR21" s="6"/>
      <c r="BS21" s="53">
        <v>6</v>
      </c>
      <c r="BT21" s="54" t="s">
        <v>51</v>
      </c>
      <c r="BU21" s="54">
        <f t="shared" si="23"/>
        <v>1</v>
      </c>
      <c r="BV21" s="7">
        <f>IF((NOT(ISBLANK(AW10)))*AND(AW10=AY10),1,0)</f>
        <v>0</v>
      </c>
      <c r="BW21" s="55">
        <f t="shared" si="24"/>
        <v>0</v>
      </c>
      <c r="BX21" s="54">
        <f>AW10</f>
        <v>3</v>
      </c>
      <c r="BY21" s="55">
        <f>AY10</f>
        <v>1</v>
      </c>
      <c r="BZ21" s="6"/>
      <c r="CA21" s="53">
        <v>6</v>
      </c>
      <c r="CB21" s="54" t="s">
        <v>14</v>
      </c>
      <c r="CC21" s="54">
        <f t="shared" si="25"/>
        <v>0</v>
      </c>
      <c r="CD21" s="7">
        <f>IF((NOT(ISBLANK(AY11)))*AND(AY11=AW11),1,0)</f>
        <v>0</v>
      </c>
      <c r="CE21" s="55">
        <f t="shared" si="26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6"/>
        <v>0</v>
      </c>
      <c r="AB22" s="78">
        <f t="shared" si="17"/>
        <v>0</v>
      </c>
      <c r="AC22" s="79">
        <f t="shared" si="18"/>
        <v>0</v>
      </c>
      <c r="AD22" s="80">
        <f t="shared" si="18"/>
        <v>0</v>
      </c>
      <c r="AE22" s="81">
        <f t="shared" si="18"/>
        <v>0</v>
      </c>
      <c r="AF22" s="80">
        <f t="shared" si="18"/>
        <v>0</v>
      </c>
      <c r="AG22" s="81">
        <f t="shared" si="18"/>
        <v>0</v>
      </c>
      <c r="AH22" s="81">
        <f t="shared" si="18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19"/>
        <v>1</v>
      </c>
      <c r="BF22" s="69">
        <f>IF((NOT(ISBLANK(AK17)))*AND(AK17=AM17),1,0)</f>
        <v>0</v>
      </c>
      <c r="BG22" s="86">
        <f t="shared" si="20"/>
        <v>0</v>
      </c>
      <c r="BH22" s="85">
        <f>AK17</f>
        <v>3</v>
      </c>
      <c r="BI22" s="86">
        <f>AM17</f>
        <v>1</v>
      </c>
      <c r="BJ22" s="6"/>
      <c r="BK22" s="84">
        <v>7</v>
      </c>
      <c r="BL22" s="54" t="s">
        <v>49</v>
      </c>
      <c r="BM22" s="85">
        <f t="shared" si="21"/>
        <v>0</v>
      </c>
      <c r="BN22" s="69">
        <f>IF((NOT(ISBLANK(AK16)))*AND(AK16=AM16),1,0)</f>
        <v>0</v>
      </c>
      <c r="BO22" s="86">
        <f t="shared" si="22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3"/>
        <v>0</v>
      </c>
      <c r="BV22" s="69">
        <f>IF((NOT(ISBLANK(AK15)))*AND(AK15=AM15),1,0)</f>
        <v>0</v>
      </c>
      <c r="BW22" s="86">
        <f t="shared" si="24"/>
        <v>1</v>
      </c>
      <c r="BX22" s="85">
        <f>AK15</f>
        <v>0</v>
      </c>
      <c r="BY22" s="86">
        <f>AM15</f>
        <v>1</v>
      </c>
      <c r="BZ22" s="6"/>
      <c r="CA22" s="84">
        <v>7</v>
      </c>
      <c r="CB22" s="85" t="s">
        <v>53</v>
      </c>
      <c r="CC22" s="85">
        <f t="shared" si="25"/>
        <v>0</v>
      </c>
      <c r="CD22" s="69">
        <f>IF((NOT(ISBLANK(AM16)))*AND(AM16=AK16),1,0)</f>
        <v>0</v>
      </c>
      <c r="CE22" s="86">
        <f t="shared" si="26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3</v>
      </c>
      <c r="BF23" s="89">
        <f>SUM(BF16:BF22)</f>
        <v>0</v>
      </c>
      <c r="BG23" s="89">
        <f>SUM(BG16:BG22)</f>
        <v>3</v>
      </c>
      <c r="BH23" s="89">
        <f>SUM(BH16:BH22)</f>
        <v>10</v>
      </c>
      <c r="BI23" s="89">
        <f>SUM(BI16:BI22)</f>
        <v>10</v>
      </c>
      <c r="BJ23" s="6"/>
      <c r="BK23" s="88" t="s">
        <v>63</v>
      </c>
      <c r="BL23" s="89"/>
      <c r="BM23" s="89">
        <f>SUM(BM16:BM22)</f>
        <v>3</v>
      </c>
      <c r="BN23" s="89">
        <f>SUM(BN16:BN22)</f>
        <v>1</v>
      </c>
      <c r="BO23" s="89">
        <f>SUM(BO16:BO22)</f>
        <v>2</v>
      </c>
      <c r="BP23" s="89">
        <f>SUM(BP16:BP22)</f>
        <v>7</v>
      </c>
      <c r="BQ23" s="89">
        <f>SUM(BQ16:BQ22)</f>
        <v>5</v>
      </c>
      <c r="BR23" s="6"/>
      <c r="BS23" s="88" t="s">
        <v>63</v>
      </c>
      <c r="BT23" s="89"/>
      <c r="BU23" s="89">
        <f>SUM(BU16:BU22)</f>
        <v>2</v>
      </c>
      <c r="BV23" s="89">
        <f>SUM(BV16:BV22)</f>
        <v>1</v>
      </c>
      <c r="BW23" s="89">
        <f>SUM(BW16:BW22)</f>
        <v>3</v>
      </c>
      <c r="BX23" s="89">
        <f>SUM(BX16:BX22)</f>
        <v>7</v>
      </c>
      <c r="BY23" s="89">
        <f>SUM(BY16:BY22)</f>
        <v>7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27">AC26*3+AD26</f>
        <v>9</v>
      </c>
      <c r="AB26" s="46">
        <f t="shared" ref="AB26:AB33" si="28">AC26+AD26+AE26</f>
        <v>6</v>
      </c>
      <c r="AC26" s="47">
        <f>BE11</f>
        <v>2</v>
      </c>
      <c r="AD26" s="48">
        <f t="shared" ref="AD26:AG26" si="29">BF11</f>
        <v>3</v>
      </c>
      <c r="AE26" s="49">
        <f t="shared" si="29"/>
        <v>1</v>
      </c>
      <c r="AF26" s="48">
        <f t="shared" si="29"/>
        <v>6</v>
      </c>
      <c r="AG26" s="49">
        <f t="shared" si="29"/>
        <v>5</v>
      </c>
      <c r="AH26" s="49">
        <f t="shared" ref="AH26:AH33" si="30">AF26-AG26</f>
        <v>1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>
        <v>2</v>
      </c>
      <c r="AR26" s="105" t="s">
        <v>50</v>
      </c>
      <c r="AS26" s="105">
        <v>3</v>
      </c>
      <c r="AT26" s="115" t="s">
        <v>30</v>
      </c>
      <c r="AU26" s="6"/>
      <c r="AV26" s="113" t="s">
        <v>30</v>
      </c>
      <c r="AW26" s="105">
        <v>4</v>
      </c>
      <c r="AX26" s="105" t="s">
        <v>50</v>
      </c>
      <c r="AY26" s="105">
        <v>1</v>
      </c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27"/>
        <v>5</v>
      </c>
      <c r="AB27" s="46">
        <f t="shared" si="28"/>
        <v>6</v>
      </c>
      <c r="AC27" s="63">
        <f>BM11</f>
        <v>1</v>
      </c>
      <c r="AD27" s="66">
        <f t="shared" ref="AD27:AG27" si="31">BN11</f>
        <v>2</v>
      </c>
      <c r="AE27" s="49">
        <f t="shared" si="31"/>
        <v>3</v>
      </c>
      <c r="AF27" s="66">
        <f t="shared" si="31"/>
        <v>6</v>
      </c>
      <c r="AG27" s="49">
        <f t="shared" si="31"/>
        <v>11</v>
      </c>
      <c r="AH27" s="49">
        <f t="shared" si="30"/>
        <v>-5</v>
      </c>
      <c r="AI27" s="6"/>
      <c r="AJ27" s="116" t="s">
        <v>31</v>
      </c>
      <c r="AK27" s="30">
        <v>2</v>
      </c>
      <c r="AL27" s="30" t="s">
        <v>50</v>
      </c>
      <c r="AM27" s="30">
        <v>1</v>
      </c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>
        <v>0</v>
      </c>
      <c r="AX27" s="30" t="s">
        <v>50</v>
      </c>
      <c r="AY27" s="30">
        <v>3</v>
      </c>
      <c r="AZ27" s="117" t="s">
        <v>31</v>
      </c>
      <c r="BB27" s="6"/>
      <c r="BC27" s="53">
        <v>8</v>
      </c>
      <c r="BD27" s="54" t="s">
        <v>49</v>
      </c>
      <c r="BE27" s="54">
        <f t="shared" ref="BE27:BE33" si="32">IF(BH27&gt;BI27,1,0)</f>
        <v>0</v>
      </c>
      <c r="BF27" s="7">
        <f>IF((NOT(ISBLANK(AK26)))*AND(AK26=AM26),1,0)</f>
        <v>0</v>
      </c>
      <c r="BG27" s="55">
        <f t="shared" ref="BG27:BG33" si="33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1</v>
      </c>
      <c r="BN27" s="7">
        <f>IF((NOT(ISBLANK(AK27)))*AND(AK27=AM27),1,0)</f>
        <v>0</v>
      </c>
      <c r="BO27" s="55">
        <f>IF(BP27&lt;BQ27,1,0)</f>
        <v>0</v>
      </c>
      <c r="BP27" s="54">
        <f>AK27</f>
        <v>2</v>
      </c>
      <c r="BQ27" s="55">
        <f>AM27</f>
        <v>1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1</v>
      </c>
      <c r="BX27" s="54">
        <f>AK28</f>
        <v>1</v>
      </c>
      <c r="BY27" s="55">
        <f>AM28</f>
        <v>2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1</v>
      </c>
      <c r="CF27" s="54">
        <f>AK29</f>
        <v>0</v>
      </c>
      <c r="CG27" s="55">
        <f>AM29</f>
        <v>2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27"/>
        <v>6</v>
      </c>
      <c r="AB28" s="46">
        <f t="shared" si="28"/>
        <v>6</v>
      </c>
      <c r="AC28" s="63">
        <f>BU11</f>
        <v>1</v>
      </c>
      <c r="AD28" s="66">
        <f t="shared" ref="AD28:AG28" si="34">BV11</f>
        <v>3</v>
      </c>
      <c r="AE28" s="49">
        <f t="shared" si="34"/>
        <v>2</v>
      </c>
      <c r="AF28" s="66">
        <f t="shared" si="34"/>
        <v>5</v>
      </c>
      <c r="AG28" s="49">
        <f t="shared" si="34"/>
        <v>5</v>
      </c>
      <c r="AH28" s="49">
        <f t="shared" si="30"/>
        <v>0</v>
      </c>
      <c r="AI28" s="6"/>
      <c r="AJ28" s="116" t="s">
        <v>32</v>
      </c>
      <c r="AK28" s="30">
        <v>1</v>
      </c>
      <c r="AL28" s="30" t="s">
        <v>50</v>
      </c>
      <c r="AM28" s="30">
        <v>2</v>
      </c>
      <c r="AN28" s="117" t="s">
        <v>53</v>
      </c>
      <c r="AO28" s="6"/>
      <c r="AP28" s="116" t="s">
        <v>52</v>
      </c>
      <c r="AQ28" s="30">
        <v>2</v>
      </c>
      <c r="AR28" s="30" t="s">
        <v>50</v>
      </c>
      <c r="AS28" s="30">
        <v>0</v>
      </c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2"/>
        <v>1</v>
      </c>
      <c r="BF28" s="7">
        <f>IF((NOT(ISBLANK(AS26)))*AND(AS26=AQ26),1,0)</f>
        <v>0</v>
      </c>
      <c r="BG28" s="55">
        <f t="shared" si="33"/>
        <v>0</v>
      </c>
      <c r="BH28" s="54">
        <f>AS26</f>
        <v>3</v>
      </c>
      <c r="BI28" s="55">
        <f>AQ26</f>
        <v>2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1</v>
      </c>
      <c r="BP28" s="54">
        <f>AQ26</f>
        <v>2</v>
      </c>
      <c r="BQ28" s="55">
        <f>AS26</f>
        <v>3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1</v>
      </c>
      <c r="CF28" s="54">
        <f>AS28</f>
        <v>0</v>
      </c>
      <c r="CG28" s="55">
        <f>AQ28</f>
        <v>2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27"/>
        <v>11</v>
      </c>
      <c r="AB29" s="46">
        <f t="shared" si="28"/>
        <v>6</v>
      </c>
      <c r="AC29" s="63">
        <f>CC11</f>
        <v>3</v>
      </c>
      <c r="AD29" s="66">
        <f t="shared" ref="AD29:AG29" si="41">CD11</f>
        <v>2</v>
      </c>
      <c r="AE29" s="49">
        <f t="shared" si="41"/>
        <v>1</v>
      </c>
      <c r="AF29" s="66">
        <f t="shared" si="41"/>
        <v>5</v>
      </c>
      <c r="AG29" s="49">
        <f t="shared" si="41"/>
        <v>3</v>
      </c>
      <c r="AH29" s="49">
        <f t="shared" si="30"/>
        <v>2</v>
      </c>
      <c r="AI29" s="6"/>
      <c r="AJ29" s="118" t="s">
        <v>14</v>
      </c>
      <c r="AK29" s="69">
        <v>0</v>
      </c>
      <c r="AL29" s="69" t="s">
        <v>50</v>
      </c>
      <c r="AM29" s="69">
        <v>2</v>
      </c>
      <c r="AN29" s="119" t="s">
        <v>51</v>
      </c>
      <c r="AO29" s="6"/>
      <c r="AP29" s="118" t="s">
        <v>53</v>
      </c>
      <c r="AQ29" s="69">
        <v>0</v>
      </c>
      <c r="AR29" s="69" t="s">
        <v>50</v>
      </c>
      <c r="AS29" s="69">
        <v>3</v>
      </c>
      <c r="AT29" s="119" t="s">
        <v>51</v>
      </c>
      <c r="AU29" s="75"/>
      <c r="AV29" s="118" t="s">
        <v>53</v>
      </c>
      <c r="AW29" s="69">
        <v>0</v>
      </c>
      <c r="AX29" s="69" t="s">
        <v>50</v>
      </c>
      <c r="AY29" s="69">
        <v>0</v>
      </c>
      <c r="AZ29" s="119" t="s">
        <v>52</v>
      </c>
      <c r="BB29" s="6"/>
      <c r="BC29" s="53">
        <f t="shared" ref="BC29:BC33" si="42">BC28+1</f>
        <v>10</v>
      </c>
      <c r="BD29" s="54" t="s">
        <v>32</v>
      </c>
      <c r="BE29" s="54">
        <f t="shared" si="32"/>
        <v>1</v>
      </c>
      <c r="BF29" s="7">
        <f>IF((NOT(ISBLANK(AW26)))*AND(AW26=AY26),1,0)</f>
        <v>0</v>
      </c>
      <c r="BG29" s="55">
        <f t="shared" si="33"/>
        <v>0</v>
      </c>
      <c r="BH29" s="54">
        <f>AW26</f>
        <v>4</v>
      </c>
      <c r="BI29" s="55">
        <f>AY26</f>
        <v>1</v>
      </c>
      <c r="BJ29" s="6"/>
      <c r="BK29" s="53">
        <f t="shared" ref="BK29:BK33" si="43">BK28+1</f>
        <v>10</v>
      </c>
      <c r="BL29" s="54" t="s">
        <v>14</v>
      </c>
      <c r="BM29" s="54">
        <f t="shared" si="35"/>
        <v>1</v>
      </c>
      <c r="BN29" s="7">
        <f>IF((NOT(ISBLANK(AY27)))*AND(AY27=AW27),1,0)</f>
        <v>0</v>
      </c>
      <c r="BO29" s="55">
        <f t="shared" si="36"/>
        <v>0</v>
      </c>
      <c r="BP29" s="54">
        <f>AY27</f>
        <v>3</v>
      </c>
      <c r="BQ29" s="55">
        <f>AW27</f>
        <v>0</v>
      </c>
      <c r="BR29" s="6"/>
      <c r="BS29" s="53">
        <f t="shared" ref="BS29:BS33" si="44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1</v>
      </c>
      <c r="BX29" s="54">
        <f>AY26</f>
        <v>1</v>
      </c>
      <c r="BY29" s="55">
        <f>AW26</f>
        <v>4</v>
      </c>
      <c r="BZ29" s="6"/>
      <c r="CA29" s="53">
        <f t="shared" ref="CA29:CA33" si="45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1</v>
      </c>
      <c r="CF29" s="54">
        <f>AW27</f>
        <v>0</v>
      </c>
      <c r="CG29" s="55">
        <f>AY27</f>
        <v>3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27"/>
        <v>9</v>
      </c>
      <c r="AB30" s="46">
        <f t="shared" si="28"/>
        <v>6</v>
      </c>
      <c r="AC30" s="63">
        <f>BE23</f>
        <v>3</v>
      </c>
      <c r="AD30" s="66">
        <f t="shared" ref="AD30:AG30" si="46">BF23</f>
        <v>0</v>
      </c>
      <c r="AE30" s="49">
        <f t="shared" si="46"/>
        <v>3</v>
      </c>
      <c r="AF30" s="66">
        <f t="shared" si="46"/>
        <v>10</v>
      </c>
      <c r="AG30" s="49">
        <f t="shared" si="46"/>
        <v>10</v>
      </c>
      <c r="AH30" s="49">
        <f t="shared" si="30"/>
        <v>0</v>
      </c>
      <c r="AI30" s="6"/>
      <c r="BB30" s="6"/>
      <c r="BC30" s="53">
        <f t="shared" si="42"/>
        <v>11</v>
      </c>
      <c r="BD30" s="54" t="s">
        <v>14</v>
      </c>
      <c r="BE30" s="54">
        <f t="shared" si="32"/>
        <v>1</v>
      </c>
      <c r="BF30" s="7">
        <f>IF((NOT(ISBLANK(AK32)))*AND(AK32=AM32),1,0)</f>
        <v>0</v>
      </c>
      <c r="BG30" s="55">
        <f t="shared" si="33"/>
        <v>0</v>
      </c>
      <c r="BH30" s="54">
        <f>AK32</f>
        <v>2</v>
      </c>
      <c r="BI30" s="55">
        <f>AM32</f>
        <v>1</v>
      </c>
      <c r="BJ30" s="6"/>
      <c r="BK30" s="53">
        <f t="shared" si="43"/>
        <v>11</v>
      </c>
      <c r="BL30" s="54" t="s">
        <v>53</v>
      </c>
      <c r="BM30" s="54">
        <f t="shared" si="35"/>
        <v>1</v>
      </c>
      <c r="BN30" s="7">
        <f>IF((NOT(ISBLANK(AK34)))*AND(AK34=AM34),1,0)</f>
        <v>0</v>
      </c>
      <c r="BO30" s="55">
        <f t="shared" si="36"/>
        <v>0</v>
      </c>
      <c r="BP30" s="54">
        <f>AK34</f>
        <v>2</v>
      </c>
      <c r="BQ30" s="55">
        <f>AM34</f>
        <v>0</v>
      </c>
      <c r="BR30" s="6"/>
      <c r="BS30" s="53">
        <f t="shared" si="44"/>
        <v>11</v>
      </c>
      <c r="BT30" s="54" t="s">
        <v>51</v>
      </c>
      <c r="BU30" s="54">
        <f t="shared" si="37"/>
        <v>1</v>
      </c>
      <c r="BV30" s="7">
        <f>IF((NOT(ISBLANK(AM33)))*AND(AM33=AK33),1,0)</f>
        <v>0</v>
      </c>
      <c r="BW30" s="55">
        <f t="shared" si="38"/>
        <v>0</v>
      </c>
      <c r="BX30" s="54">
        <f>AM33</f>
        <v>2</v>
      </c>
      <c r="BY30" s="55">
        <f>AK33</f>
        <v>0</v>
      </c>
      <c r="BZ30" s="6"/>
      <c r="CA30" s="53">
        <f t="shared" si="45"/>
        <v>11</v>
      </c>
      <c r="CB30" s="54" t="s">
        <v>30</v>
      </c>
      <c r="CC30" s="54">
        <f t="shared" si="39"/>
        <v>1</v>
      </c>
      <c r="CD30" s="7">
        <f>IF((NOT(ISBLANK(AK32)))*AND(AK32=AM32),1,0)</f>
        <v>0</v>
      </c>
      <c r="CE30" s="55">
        <f t="shared" si="40"/>
        <v>0</v>
      </c>
      <c r="CF30" s="54">
        <f>AK32</f>
        <v>2</v>
      </c>
      <c r="CG30" s="55">
        <f>AM32</f>
        <v>1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27"/>
        <v>10</v>
      </c>
      <c r="AB31" s="46">
        <f t="shared" si="28"/>
        <v>6</v>
      </c>
      <c r="AC31" s="63">
        <f>BM23</f>
        <v>3</v>
      </c>
      <c r="AD31" s="66">
        <f t="shared" ref="AD31:AG31" si="47">BN23</f>
        <v>1</v>
      </c>
      <c r="AE31" s="49">
        <f t="shared" si="47"/>
        <v>2</v>
      </c>
      <c r="AF31" s="66">
        <f t="shared" si="47"/>
        <v>7</v>
      </c>
      <c r="AG31" s="49">
        <f t="shared" si="47"/>
        <v>5</v>
      </c>
      <c r="AH31" s="49">
        <f t="shared" si="30"/>
        <v>2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2"/>
        <v>12</v>
      </c>
      <c r="BD31" s="54" t="s">
        <v>51</v>
      </c>
      <c r="BE31" s="54">
        <f t="shared" si="32"/>
        <v>0</v>
      </c>
      <c r="BF31" s="7">
        <f>IF((NOT(ISBLANK(AQ32)))*AND(AQ32=AS32),1,0)</f>
        <v>0</v>
      </c>
      <c r="BG31" s="55">
        <f t="shared" si="33"/>
        <v>1</v>
      </c>
      <c r="BH31" s="54">
        <f>AQ32</f>
        <v>2</v>
      </c>
      <c r="BI31" s="55">
        <f>AS32</f>
        <v>4</v>
      </c>
      <c r="BJ31" s="6"/>
      <c r="BK31" s="53">
        <f t="shared" si="43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4"/>
        <v>12</v>
      </c>
      <c r="BT31" s="54" t="s">
        <v>52</v>
      </c>
      <c r="BU31" s="54">
        <f t="shared" si="37"/>
        <v>1</v>
      </c>
      <c r="BV31" s="7">
        <f>IF((NOT(ISBLANK(AS34)))*AND(AS34=AQ34),1,0)</f>
        <v>0</v>
      </c>
      <c r="BW31" s="55">
        <f t="shared" si="38"/>
        <v>0</v>
      </c>
      <c r="BX31" s="54">
        <f>AS34</f>
        <v>1</v>
      </c>
      <c r="BY31" s="55">
        <f>AQ34</f>
        <v>0</v>
      </c>
      <c r="BZ31" s="6"/>
      <c r="CA31" s="53">
        <f t="shared" si="45"/>
        <v>12</v>
      </c>
      <c r="CB31" s="54" t="s">
        <v>53</v>
      </c>
      <c r="CC31" s="54">
        <f t="shared" si="39"/>
        <v>1</v>
      </c>
      <c r="CD31" s="7">
        <f>IF((NOT(ISBLANK(AS33)))*AND(AS33=AQ33),1,0)</f>
        <v>0</v>
      </c>
      <c r="CE31" s="55">
        <f t="shared" si="40"/>
        <v>0</v>
      </c>
      <c r="CF31" s="54">
        <f>AS33</f>
        <v>2</v>
      </c>
      <c r="CG31" s="55">
        <f>AQ33</f>
        <v>1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27"/>
        <v>7</v>
      </c>
      <c r="AB32" s="78">
        <f t="shared" si="28"/>
        <v>6</v>
      </c>
      <c r="AC32" s="79">
        <f>BU23</f>
        <v>2</v>
      </c>
      <c r="AD32" s="80">
        <f t="shared" ref="AD32:AG32" si="48">BV23</f>
        <v>1</v>
      </c>
      <c r="AE32" s="81">
        <f t="shared" si="48"/>
        <v>3</v>
      </c>
      <c r="AF32" s="80">
        <f t="shared" si="48"/>
        <v>7</v>
      </c>
      <c r="AG32" s="81">
        <f t="shared" si="48"/>
        <v>7</v>
      </c>
      <c r="AH32" s="81">
        <f t="shared" si="30"/>
        <v>0</v>
      </c>
      <c r="AI32" s="6"/>
      <c r="AJ32" s="113" t="s">
        <v>14</v>
      </c>
      <c r="AK32" s="105">
        <v>2</v>
      </c>
      <c r="AL32" s="105" t="s">
        <v>50</v>
      </c>
      <c r="AM32" s="105">
        <v>1</v>
      </c>
      <c r="AN32" s="115" t="s">
        <v>30</v>
      </c>
      <c r="AO32" s="6"/>
      <c r="AP32" s="113" t="s">
        <v>30</v>
      </c>
      <c r="AQ32" s="105">
        <v>2</v>
      </c>
      <c r="AR32" s="105" t="s">
        <v>50</v>
      </c>
      <c r="AS32" s="105">
        <v>4</v>
      </c>
      <c r="AT32" s="115" t="s">
        <v>51</v>
      </c>
      <c r="AU32" s="6"/>
      <c r="AV32" s="113" t="s">
        <v>53</v>
      </c>
      <c r="AW32" s="105">
        <v>0</v>
      </c>
      <c r="AX32" s="105" t="s">
        <v>50</v>
      </c>
      <c r="AY32" s="105">
        <v>3</v>
      </c>
      <c r="AZ32" s="115" t="s">
        <v>30</v>
      </c>
      <c r="BA32" s="6"/>
      <c r="BB32" s="6"/>
      <c r="BC32" s="53">
        <f t="shared" si="42"/>
        <v>13</v>
      </c>
      <c r="BD32" s="54" t="s">
        <v>53</v>
      </c>
      <c r="BE32" s="54">
        <f t="shared" si="32"/>
        <v>1</v>
      </c>
      <c r="BF32" s="7">
        <f>IF((NOT(ISBLANK(AY32)))*AND(AY32=AW32),1,0)</f>
        <v>0</v>
      </c>
      <c r="BG32" s="55">
        <f t="shared" si="33"/>
        <v>0</v>
      </c>
      <c r="BH32" s="54">
        <f>AY32</f>
        <v>3</v>
      </c>
      <c r="BI32" s="55">
        <f>AW32</f>
        <v>0</v>
      </c>
      <c r="BJ32" s="6"/>
      <c r="BK32" s="53">
        <f t="shared" si="43"/>
        <v>13</v>
      </c>
      <c r="BL32" s="54" t="s">
        <v>32</v>
      </c>
      <c r="BM32" s="54">
        <f t="shared" si="35"/>
        <v>1</v>
      </c>
      <c r="BN32" s="7">
        <f>IF((NOT(ISBLANK(AY35)))*AND(AY35=AW35),1,0)</f>
        <v>0</v>
      </c>
      <c r="BO32" s="55">
        <f t="shared" si="36"/>
        <v>0</v>
      </c>
      <c r="BP32" s="54">
        <f>AY35</f>
        <v>2</v>
      </c>
      <c r="BQ32" s="55">
        <f>AW35</f>
        <v>0</v>
      </c>
      <c r="BR32" s="6"/>
      <c r="BS32" s="53">
        <f t="shared" si="44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1</v>
      </c>
      <c r="BX32" s="54">
        <f>AW35</f>
        <v>0</v>
      </c>
      <c r="BY32" s="55">
        <f>AY35</f>
        <v>2</v>
      </c>
      <c r="BZ32" s="6"/>
      <c r="CA32" s="53">
        <f t="shared" si="45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27"/>
        <v>0</v>
      </c>
      <c r="AB33" s="78">
        <f t="shared" si="28"/>
        <v>0</v>
      </c>
      <c r="AC33" s="79">
        <f>CC23</f>
        <v>0</v>
      </c>
      <c r="AD33" s="80">
        <f t="shared" ref="AD33:AG33" si="49">CD23</f>
        <v>0</v>
      </c>
      <c r="AE33" s="81">
        <f t="shared" si="49"/>
        <v>0</v>
      </c>
      <c r="AF33" s="80">
        <f t="shared" si="49"/>
        <v>0</v>
      </c>
      <c r="AG33" s="81">
        <f t="shared" si="49"/>
        <v>0</v>
      </c>
      <c r="AH33" s="81">
        <f t="shared" si="30"/>
        <v>0</v>
      </c>
      <c r="AI33" s="6"/>
      <c r="AJ33" s="116" t="s">
        <v>51</v>
      </c>
      <c r="AK33" s="30">
        <v>0</v>
      </c>
      <c r="AL33" s="30" t="s">
        <v>50</v>
      </c>
      <c r="AM33" s="30">
        <v>2</v>
      </c>
      <c r="AN33" s="117" t="s">
        <v>32</v>
      </c>
      <c r="AP33" s="116" t="s">
        <v>53</v>
      </c>
      <c r="AQ33" s="30">
        <v>1</v>
      </c>
      <c r="AR33" s="30" t="s">
        <v>50</v>
      </c>
      <c r="AS33" s="30">
        <v>2</v>
      </c>
      <c r="AT33" s="117" t="s">
        <v>14</v>
      </c>
      <c r="AU33" s="6"/>
      <c r="AV33" s="116" t="s">
        <v>51</v>
      </c>
      <c r="AW33" s="30">
        <v>0</v>
      </c>
      <c r="AX33" s="30" t="s">
        <v>50</v>
      </c>
      <c r="AY33" s="30">
        <v>1</v>
      </c>
      <c r="AZ33" s="117" t="s">
        <v>52</v>
      </c>
      <c r="BB33" s="6"/>
      <c r="BC33" s="84">
        <f t="shared" si="42"/>
        <v>14</v>
      </c>
      <c r="BD33" s="85" t="s">
        <v>52</v>
      </c>
      <c r="BE33" s="85">
        <f t="shared" si="32"/>
        <v>0</v>
      </c>
      <c r="BF33" s="69">
        <f>IF((NOT(ISBLANK(AK38)))*AND(AK38=AM38),1,0)</f>
        <v>0</v>
      </c>
      <c r="BG33" s="86">
        <f t="shared" si="33"/>
        <v>1</v>
      </c>
      <c r="BH33" s="85">
        <f>AK38</f>
        <v>1</v>
      </c>
      <c r="BI33" s="86">
        <f>AM38</f>
        <v>2</v>
      </c>
      <c r="BJ33" s="6"/>
      <c r="BK33" s="84">
        <f t="shared" si="43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1</v>
      </c>
      <c r="BP33" s="85">
        <f>AK40</f>
        <v>0</v>
      </c>
      <c r="BQ33" s="86">
        <f>AM40</f>
        <v>2</v>
      </c>
      <c r="BR33" s="6"/>
      <c r="BS33" s="84">
        <f t="shared" si="44"/>
        <v>14</v>
      </c>
      <c r="BT33" s="85" t="s">
        <v>14</v>
      </c>
      <c r="BU33" s="85">
        <f t="shared" si="37"/>
        <v>0</v>
      </c>
      <c r="BV33" s="69">
        <f>IF((NOT(ISBLANK(AM41)))*AND(AM41=AK41),1,0)</f>
        <v>1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5"/>
        <v>14</v>
      </c>
      <c r="CB33" s="85" t="s">
        <v>32</v>
      </c>
      <c r="CC33" s="85">
        <f t="shared" si="39"/>
        <v>0</v>
      </c>
      <c r="CD33" s="69">
        <f>IF((NOT(ISBLANK(AK41)))*AND(AK41=AM41),1,0)</f>
        <v>1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>
        <v>2</v>
      </c>
      <c r="AL34" s="30" t="s">
        <v>50</v>
      </c>
      <c r="AM34" s="30">
        <v>0</v>
      </c>
      <c r="AN34" s="117" t="s">
        <v>53</v>
      </c>
      <c r="AO34" s="6"/>
      <c r="AP34" s="116" t="s">
        <v>52</v>
      </c>
      <c r="AQ34" s="30">
        <v>0</v>
      </c>
      <c r="AR34" s="30" t="s">
        <v>50</v>
      </c>
      <c r="AS34" s="30">
        <v>1</v>
      </c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4</v>
      </c>
      <c r="BF34" s="89">
        <f>SUM(BF27:BF33)</f>
        <v>0</v>
      </c>
      <c r="BG34" s="89">
        <f>SUM(BG27:BG33)</f>
        <v>2</v>
      </c>
      <c r="BH34" s="89">
        <f>SUM(BH27:BH33)</f>
        <v>15</v>
      </c>
      <c r="BI34" s="89">
        <f>SUM(BI27:BI33)</f>
        <v>10</v>
      </c>
      <c r="BJ34" s="6"/>
      <c r="BK34" s="88" t="s">
        <v>63</v>
      </c>
      <c r="BL34" s="89"/>
      <c r="BM34" s="89">
        <f>SUM(BM27:BM33)</f>
        <v>4</v>
      </c>
      <c r="BN34" s="89">
        <f>SUM(BN27:BN33)</f>
        <v>0</v>
      </c>
      <c r="BO34" s="89">
        <f>SUM(BO27:BO33)</f>
        <v>2</v>
      </c>
      <c r="BP34" s="89">
        <f>SUM(BP27:BP33)</f>
        <v>11</v>
      </c>
      <c r="BQ34" s="89">
        <f>SUM(BQ27:BQ33)</f>
        <v>6</v>
      </c>
      <c r="BR34" s="6"/>
      <c r="BS34" s="88" t="s">
        <v>63</v>
      </c>
      <c r="BT34" s="89"/>
      <c r="BU34" s="89">
        <f>SUM(BU27:BU33)</f>
        <v>2</v>
      </c>
      <c r="BV34" s="89">
        <f>SUM(BV27:BV33)</f>
        <v>1</v>
      </c>
      <c r="BW34" s="89">
        <f>SUM(BW27:BW33)</f>
        <v>3</v>
      </c>
      <c r="BX34" s="89">
        <f>SUM(BX27:BX33)</f>
        <v>5</v>
      </c>
      <c r="BY34" s="89">
        <f>SUM(BY27:BY33)</f>
        <v>8</v>
      </c>
      <c r="BZ34" s="6"/>
      <c r="CA34" s="88" t="s">
        <v>63</v>
      </c>
      <c r="CB34" s="89"/>
      <c r="CC34" s="89">
        <f>SUM(CC27:CC33)</f>
        <v>2</v>
      </c>
      <c r="CD34" s="89">
        <f>SUM(CD27:CD33)</f>
        <v>1</v>
      </c>
      <c r="CE34" s="89">
        <f>SUM(CE27:CE33)</f>
        <v>3</v>
      </c>
      <c r="CF34" s="89">
        <f>SUM(CF27:CF33)</f>
        <v>4</v>
      </c>
      <c r="CG34" s="89">
        <f>SUM(CG27:CG33)</f>
        <v>9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>
        <v>0</v>
      </c>
      <c r="AX35" s="69" t="s">
        <v>50</v>
      </c>
      <c r="AY35" s="69">
        <v>2</v>
      </c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50">AC38*3+AD38</f>
        <v>12</v>
      </c>
      <c r="AB38" s="46">
        <f t="shared" ref="AB38:AB45" si="51">AC38+AD38+AE38</f>
        <v>6</v>
      </c>
      <c r="AC38" s="47">
        <f>BE34</f>
        <v>4</v>
      </c>
      <c r="AD38" s="48">
        <f>BF34</f>
        <v>0</v>
      </c>
      <c r="AE38" s="49">
        <f>BG34</f>
        <v>2</v>
      </c>
      <c r="AF38" s="48">
        <f>BH34</f>
        <v>15</v>
      </c>
      <c r="AG38" s="49">
        <f>BI34</f>
        <v>10</v>
      </c>
      <c r="AH38" s="49">
        <f t="shared" ref="AH38:AH45" si="52">AF38-AG38</f>
        <v>5</v>
      </c>
      <c r="AI38" s="6"/>
      <c r="AJ38" s="113" t="s">
        <v>30</v>
      </c>
      <c r="AK38" s="105">
        <v>1</v>
      </c>
      <c r="AL38" s="105" t="s">
        <v>50</v>
      </c>
      <c r="AM38" s="105">
        <v>2</v>
      </c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50"/>
        <v>12</v>
      </c>
      <c r="AB39" s="46">
        <f t="shared" si="51"/>
        <v>6</v>
      </c>
      <c r="AC39" s="63">
        <f>BM34</f>
        <v>4</v>
      </c>
      <c r="AD39" s="66">
        <f t="shared" ref="AD39:AH39" si="53">BN34</f>
        <v>0</v>
      </c>
      <c r="AE39" s="49">
        <f t="shared" si="53"/>
        <v>2</v>
      </c>
      <c r="AF39" s="66">
        <f t="shared" si="53"/>
        <v>11</v>
      </c>
      <c r="AG39" s="49">
        <f t="shared" si="53"/>
        <v>6</v>
      </c>
      <c r="AH39" s="49">
        <f t="shared" si="53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54">IF(BH39&gt;BI39,1,0)</f>
        <v>1</v>
      </c>
      <c r="BF39" s="7">
        <f>IF((NOT(ISBLANK(AM29)))*AND(AM29=AK29),1,0)</f>
        <v>0</v>
      </c>
      <c r="BG39" s="55">
        <f t="shared" ref="BG39:BG45" si="55">IF(BH39&lt;BI39,1,0)</f>
        <v>0</v>
      </c>
      <c r="BH39" s="54">
        <f>AM29</f>
        <v>2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6">IF(BP39&gt;BQ39,1,0)</f>
        <v>1</v>
      </c>
      <c r="BN39" s="7">
        <f>IF((NOT(ISBLANK(AM28)))*AND(AM28=AK28),1,0)</f>
        <v>0</v>
      </c>
      <c r="BO39" s="55">
        <f t="shared" ref="BO39:BO45" si="57">IF(BP39&lt;BQ39,1,0)</f>
        <v>0</v>
      </c>
      <c r="BP39" s="54">
        <f>AM28</f>
        <v>2</v>
      </c>
      <c r="BQ39" s="55">
        <f>AK28</f>
        <v>1</v>
      </c>
      <c r="BR39" s="6"/>
      <c r="BS39" s="53">
        <v>8</v>
      </c>
      <c r="BT39" s="54" t="s">
        <v>31</v>
      </c>
      <c r="BU39" s="54">
        <f t="shared" ref="BU39:BU45" si="58">IF(BX39&gt;BY39,1,0)</f>
        <v>0</v>
      </c>
      <c r="BV39" s="7">
        <f>IF((NOT(ISBLANK(AM27)))*AND(AM27=AK27),1,0)</f>
        <v>0</v>
      </c>
      <c r="BW39" s="55">
        <f t="shared" ref="BW39:BW45" si="59">IF(BX39&lt;BY39,1,0)</f>
        <v>1</v>
      </c>
      <c r="BX39" s="54">
        <f>AM27</f>
        <v>1</v>
      </c>
      <c r="BY39" s="55">
        <f>AK27</f>
        <v>2</v>
      </c>
      <c r="BZ39" s="6"/>
      <c r="CA39" s="53">
        <v>8</v>
      </c>
      <c r="CB39" s="54" t="s">
        <v>30</v>
      </c>
      <c r="CC39" s="54">
        <f t="shared" ref="CC39:CC45" si="60">IF(CF39&gt;CG39,1,0)</f>
        <v>0</v>
      </c>
      <c r="CD39" s="7">
        <f>IF((NOT(ISBLANK(AM26)))*AND(AM26=AK26),1,0)</f>
        <v>0</v>
      </c>
      <c r="CE39" s="55">
        <f t="shared" ref="CE39:CE45" si="61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50"/>
        <v>7</v>
      </c>
      <c r="AB40" s="46">
        <f t="shared" si="51"/>
        <v>6</v>
      </c>
      <c r="AC40" s="63">
        <f>BU34</f>
        <v>2</v>
      </c>
      <c r="AD40" s="66">
        <f t="shared" ref="AD40:AH40" si="62">BV34</f>
        <v>1</v>
      </c>
      <c r="AE40" s="49">
        <f t="shared" si="62"/>
        <v>3</v>
      </c>
      <c r="AF40" s="66">
        <f t="shared" si="62"/>
        <v>5</v>
      </c>
      <c r="AG40" s="49">
        <f t="shared" si="62"/>
        <v>8</v>
      </c>
      <c r="AH40" s="49">
        <f t="shared" si="62"/>
        <v>0</v>
      </c>
      <c r="AI40" s="6"/>
      <c r="AJ40" s="116" t="s">
        <v>31</v>
      </c>
      <c r="AK40" s="30">
        <v>0</v>
      </c>
      <c r="AL40" s="30" t="s">
        <v>50</v>
      </c>
      <c r="AM40" s="30">
        <v>2</v>
      </c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54"/>
        <v>1</v>
      </c>
      <c r="BF40" s="7">
        <f>IF((NOT(ISBLANK(AS29)))*AND(AS29=AQ29),1,0)</f>
        <v>0</v>
      </c>
      <c r="BG40" s="55">
        <f t="shared" si="55"/>
        <v>0</v>
      </c>
      <c r="BH40" s="54">
        <f>AS29</f>
        <v>3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6"/>
        <v>0</v>
      </c>
      <c r="BN40" s="7">
        <f>IF((NOT(ISBLANK(AQ29)))*AND(AQ29=AS29),1,0)</f>
        <v>0</v>
      </c>
      <c r="BO40" s="55">
        <f t="shared" si="57"/>
        <v>1</v>
      </c>
      <c r="BP40" s="54">
        <f>AQ29</f>
        <v>0</v>
      </c>
      <c r="BQ40" s="55">
        <f>AS29</f>
        <v>3</v>
      </c>
      <c r="BR40" s="6"/>
      <c r="BS40" s="53">
        <f>BS39+1</f>
        <v>9</v>
      </c>
      <c r="BT40" s="54" t="s">
        <v>14</v>
      </c>
      <c r="BU40" s="54">
        <f t="shared" si="58"/>
        <v>1</v>
      </c>
      <c r="BV40" s="7">
        <f>IF((NOT(ISBLANK(AQ28)))*AND(AQ28=AS28),1,0)</f>
        <v>0</v>
      </c>
      <c r="BW40" s="55">
        <f t="shared" si="59"/>
        <v>0</v>
      </c>
      <c r="BX40" s="54">
        <f>AQ28</f>
        <v>2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60"/>
        <v>0</v>
      </c>
      <c r="CD40" s="7">
        <f>IF((NOT(ISBLANK(AS27)))*AND(AS27=AQ27),1,0)</f>
        <v>0</v>
      </c>
      <c r="CE40" s="55">
        <f t="shared" si="61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50"/>
        <v>7</v>
      </c>
      <c r="AB41" s="46">
        <f t="shared" si="51"/>
        <v>6</v>
      </c>
      <c r="AC41" s="63">
        <f>CC34</f>
        <v>2</v>
      </c>
      <c r="AD41" s="66">
        <f t="shared" ref="AD41:AH41" si="63">CD34</f>
        <v>1</v>
      </c>
      <c r="AE41" s="49">
        <f t="shared" si="63"/>
        <v>3</v>
      </c>
      <c r="AF41" s="66">
        <f t="shared" si="63"/>
        <v>4</v>
      </c>
      <c r="AG41" s="49">
        <f t="shared" si="63"/>
        <v>9</v>
      </c>
      <c r="AH41" s="49">
        <f t="shared" si="63"/>
        <v>0</v>
      </c>
      <c r="AI41" s="6"/>
      <c r="AJ41" s="118" t="s">
        <v>14</v>
      </c>
      <c r="AK41" s="69">
        <v>0</v>
      </c>
      <c r="AL41" s="69" t="s">
        <v>50</v>
      </c>
      <c r="AM41" s="69">
        <v>0</v>
      </c>
      <c r="AN41" s="119" t="s">
        <v>32</v>
      </c>
      <c r="BA41" s="6"/>
      <c r="BB41" s="6"/>
      <c r="BC41" s="53">
        <f t="shared" ref="BC41:BC45" si="64">BC40+1</f>
        <v>10</v>
      </c>
      <c r="BD41" s="54" t="s">
        <v>49</v>
      </c>
      <c r="BE41" s="54">
        <f t="shared" si="54"/>
        <v>0</v>
      </c>
      <c r="BF41" s="7">
        <f>IF((NOT(ISBLANK(AW28)))*AND(AW28=AY28),1,0)</f>
        <v>0</v>
      </c>
      <c r="BG41" s="55">
        <f t="shared" si="55"/>
        <v>0</v>
      </c>
      <c r="BH41" s="54">
        <f>AW28</f>
        <v>0</v>
      </c>
      <c r="BI41" s="55">
        <f>AY28</f>
        <v>0</v>
      </c>
      <c r="BJ41" s="6"/>
      <c r="BK41" s="53">
        <f t="shared" ref="BK41:BK45" si="65">BK40+1</f>
        <v>10</v>
      </c>
      <c r="BL41" s="54" t="s">
        <v>52</v>
      </c>
      <c r="BM41" s="54">
        <f t="shared" si="56"/>
        <v>0</v>
      </c>
      <c r="BN41" s="7">
        <f>IF((NOT(ISBLANK(AW29)))*AND(AW29=AY29),1,0)</f>
        <v>1</v>
      </c>
      <c r="BO41" s="55">
        <f t="shared" si="57"/>
        <v>0</v>
      </c>
      <c r="BP41" s="54">
        <f>AW29</f>
        <v>0</v>
      </c>
      <c r="BQ41" s="55">
        <f>AY29</f>
        <v>0</v>
      </c>
      <c r="BR41" s="6"/>
      <c r="BS41" s="53">
        <f t="shared" ref="BS41:BS45" si="66">BS40+1</f>
        <v>10</v>
      </c>
      <c r="BT41" s="54" t="s">
        <v>53</v>
      </c>
      <c r="BU41" s="54">
        <f t="shared" si="58"/>
        <v>0</v>
      </c>
      <c r="BV41" s="7">
        <f>IF((NOT(ISBLANK(AY29)))*AND(AY29=AW29),1,0)</f>
        <v>1</v>
      </c>
      <c r="BW41" s="55">
        <f t="shared" si="59"/>
        <v>0</v>
      </c>
      <c r="BX41" s="54">
        <f>AY29</f>
        <v>0</v>
      </c>
      <c r="BY41" s="55">
        <f>AW29</f>
        <v>0</v>
      </c>
      <c r="BZ41" s="6"/>
      <c r="CA41" s="53">
        <f t="shared" ref="CA41:CA45" si="67">CA40+1</f>
        <v>10</v>
      </c>
      <c r="CB41" s="54" t="s">
        <v>51</v>
      </c>
      <c r="CC41" s="54">
        <f t="shared" si="60"/>
        <v>0</v>
      </c>
      <c r="CD41" s="7">
        <f>IF((NOT(ISBLANK(AY28)))*AND(AY28=AW28),1,0)</f>
        <v>0</v>
      </c>
      <c r="CE41" s="55">
        <f t="shared" si="61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50"/>
        <v>12</v>
      </c>
      <c r="AB42" s="46">
        <f t="shared" si="51"/>
        <v>6</v>
      </c>
      <c r="AC42" s="63">
        <f>BE46</f>
        <v>4</v>
      </c>
      <c r="AD42" s="66">
        <f>BF46</f>
        <v>0</v>
      </c>
      <c r="AE42" s="49">
        <f>BG46</f>
        <v>2</v>
      </c>
      <c r="AF42" s="66">
        <f>BH46</f>
        <v>11</v>
      </c>
      <c r="AG42" s="49">
        <f>BI46</f>
        <v>5</v>
      </c>
      <c r="AH42" s="49">
        <f t="shared" si="52"/>
        <v>6</v>
      </c>
      <c r="AI42" s="6"/>
      <c r="AO42" s="6"/>
      <c r="BB42" s="6"/>
      <c r="BC42" s="53">
        <f t="shared" si="64"/>
        <v>11</v>
      </c>
      <c r="BD42" s="54" t="s">
        <v>32</v>
      </c>
      <c r="BE42" s="54">
        <f t="shared" si="54"/>
        <v>0</v>
      </c>
      <c r="BF42" s="7">
        <f>IF((NOT(ISBLANK(AK33)))*AND(AK33=AM33),1,0)</f>
        <v>0</v>
      </c>
      <c r="BG42" s="55">
        <f t="shared" si="55"/>
        <v>1</v>
      </c>
      <c r="BH42" s="54">
        <f>AK33</f>
        <v>0</v>
      </c>
      <c r="BI42" s="55">
        <f>AM33</f>
        <v>2</v>
      </c>
      <c r="BJ42" s="6"/>
      <c r="BK42" s="53">
        <f t="shared" si="65"/>
        <v>11</v>
      </c>
      <c r="BL42" s="54" t="s">
        <v>31</v>
      </c>
      <c r="BM42" s="54">
        <f t="shared" si="56"/>
        <v>0</v>
      </c>
      <c r="BN42" s="7">
        <f>IF((NOT(ISBLANK(AM34)))*AND(AM34=AK34),1,0)</f>
        <v>0</v>
      </c>
      <c r="BO42" s="55">
        <f t="shared" si="57"/>
        <v>1</v>
      </c>
      <c r="BP42" s="54">
        <f>AM34</f>
        <v>0</v>
      </c>
      <c r="BQ42" s="55">
        <f>AK34</f>
        <v>2</v>
      </c>
      <c r="BR42" s="6"/>
      <c r="BS42" s="53">
        <f t="shared" si="66"/>
        <v>11</v>
      </c>
      <c r="BT42" s="54" t="s">
        <v>49</v>
      </c>
      <c r="BU42" s="54">
        <f t="shared" si="58"/>
        <v>0</v>
      </c>
      <c r="BV42" s="7">
        <f>IF((NOT(ISBLANK(AM35)))*AND(AM35=AK35),1,0)</f>
        <v>0</v>
      </c>
      <c r="BW42" s="55">
        <f t="shared" si="59"/>
        <v>0</v>
      </c>
      <c r="BX42" s="54">
        <f>AM35</f>
        <v>0</v>
      </c>
      <c r="BY42" s="55">
        <f>AK35</f>
        <v>0</v>
      </c>
      <c r="BZ42" s="6"/>
      <c r="CA42" s="53">
        <f t="shared" si="67"/>
        <v>11</v>
      </c>
      <c r="CB42" s="54" t="s">
        <v>52</v>
      </c>
      <c r="CC42" s="54">
        <f t="shared" si="60"/>
        <v>0</v>
      </c>
      <c r="CD42" s="7">
        <f>IF((NOT(ISBLANK(AK35)))*AND(AK35=AM35),1,0)</f>
        <v>0</v>
      </c>
      <c r="CE42" s="55">
        <f t="shared" si="61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50"/>
        <v>4</v>
      </c>
      <c r="AB43" s="46">
        <f t="shared" si="51"/>
        <v>6</v>
      </c>
      <c r="AC43" s="63">
        <f>BM46</f>
        <v>1</v>
      </c>
      <c r="AD43" s="66">
        <f>BN46</f>
        <v>1</v>
      </c>
      <c r="AE43" s="49">
        <f>BO46</f>
        <v>4</v>
      </c>
      <c r="AF43" s="66">
        <f>BP46</f>
        <v>3</v>
      </c>
      <c r="AG43" s="49">
        <f>BQ46</f>
        <v>11</v>
      </c>
      <c r="AH43" s="49">
        <f t="shared" si="52"/>
        <v>-8</v>
      </c>
      <c r="AI43" s="6"/>
      <c r="AO43" s="7"/>
      <c r="BB43" s="6"/>
      <c r="BC43" s="53">
        <f t="shared" si="64"/>
        <v>12</v>
      </c>
      <c r="BD43" s="54" t="s">
        <v>30</v>
      </c>
      <c r="BE43" s="54">
        <f t="shared" si="54"/>
        <v>1</v>
      </c>
      <c r="BF43" s="7">
        <f>IF((NOT(ISBLANK(AS32)))*AND(AS32=AQ32),1,0)</f>
        <v>0</v>
      </c>
      <c r="BG43" s="55">
        <f t="shared" si="55"/>
        <v>0</v>
      </c>
      <c r="BH43" s="54">
        <f>AS32</f>
        <v>4</v>
      </c>
      <c r="BI43" s="55">
        <f>AQ32</f>
        <v>2</v>
      </c>
      <c r="BJ43" s="6"/>
      <c r="BK43" s="53">
        <f t="shared" si="65"/>
        <v>12</v>
      </c>
      <c r="BL43" s="54" t="s">
        <v>14</v>
      </c>
      <c r="BM43" s="54">
        <f t="shared" si="56"/>
        <v>0</v>
      </c>
      <c r="BN43" s="7">
        <f>IF((NOT(ISBLANK(AQ33)))*AND(AQ33=AS33),1,0)</f>
        <v>0</v>
      </c>
      <c r="BO43" s="55">
        <f t="shared" si="57"/>
        <v>1</v>
      </c>
      <c r="BP43" s="54">
        <f>AQ33</f>
        <v>1</v>
      </c>
      <c r="BQ43" s="55">
        <f>AS33</f>
        <v>2</v>
      </c>
      <c r="BR43" s="6"/>
      <c r="BS43" s="53">
        <f t="shared" si="66"/>
        <v>12</v>
      </c>
      <c r="BT43" s="54" t="s">
        <v>32</v>
      </c>
      <c r="BU43" s="54">
        <f t="shared" si="58"/>
        <v>0</v>
      </c>
      <c r="BV43" s="7">
        <f>IF((NOT(ISBLANK(AQ34)))*AND(AQ34=AS34),1,0)</f>
        <v>0</v>
      </c>
      <c r="BW43" s="55">
        <f t="shared" si="59"/>
        <v>1</v>
      </c>
      <c r="BX43" s="54">
        <f>AQ34</f>
        <v>0</v>
      </c>
      <c r="BY43" s="55">
        <f>AS34</f>
        <v>1</v>
      </c>
      <c r="BZ43" s="6"/>
      <c r="CA43" s="53">
        <f t="shared" si="67"/>
        <v>12</v>
      </c>
      <c r="CB43" s="54" t="s">
        <v>31</v>
      </c>
      <c r="CC43" s="54">
        <f t="shared" si="60"/>
        <v>0</v>
      </c>
      <c r="CD43" s="7">
        <f>IF((NOT(ISBLANK(AS35)))*AND(AS35=AQ35),1,0)</f>
        <v>0</v>
      </c>
      <c r="CE43" s="55">
        <f t="shared" si="61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50"/>
        <v>10</v>
      </c>
      <c r="AB44" s="78">
        <f t="shared" si="51"/>
        <v>6</v>
      </c>
      <c r="AC44" s="79">
        <f>BU46</f>
        <v>3</v>
      </c>
      <c r="AD44" s="80">
        <f>BV46</f>
        <v>1</v>
      </c>
      <c r="AE44" s="81">
        <f>BW46</f>
        <v>2</v>
      </c>
      <c r="AF44" s="80">
        <f>BX46</f>
        <v>6</v>
      </c>
      <c r="AG44" s="81">
        <f>BY46</f>
        <v>4</v>
      </c>
      <c r="AH44" s="81">
        <f t="shared" si="52"/>
        <v>2</v>
      </c>
      <c r="AI44" s="6"/>
      <c r="AO44" s="6"/>
      <c r="BA44" s="6"/>
      <c r="BB44" s="6"/>
      <c r="BC44" s="53">
        <f t="shared" si="64"/>
        <v>13</v>
      </c>
      <c r="BD44" s="54" t="s">
        <v>52</v>
      </c>
      <c r="BE44" s="54">
        <f t="shared" si="54"/>
        <v>0</v>
      </c>
      <c r="BF44" s="7">
        <f>IF((NOT(ISBLANK(AW33)))*AND(AW33=AY33),1,0)</f>
        <v>0</v>
      </c>
      <c r="BG44" s="55">
        <f t="shared" si="55"/>
        <v>1</v>
      </c>
      <c r="BH44" s="54">
        <f>AW33</f>
        <v>0</v>
      </c>
      <c r="BI44" s="55">
        <f>AY33</f>
        <v>1</v>
      </c>
      <c r="BJ44" s="6"/>
      <c r="BK44" s="53">
        <f t="shared" si="65"/>
        <v>13</v>
      </c>
      <c r="BL44" s="54" t="s">
        <v>30</v>
      </c>
      <c r="BM44" s="54">
        <f t="shared" si="56"/>
        <v>0</v>
      </c>
      <c r="BN44" s="7">
        <f>IF((NOT(ISBLANK(AW32)))*AND(AW32=AY32),1,0)</f>
        <v>0</v>
      </c>
      <c r="BO44" s="55">
        <f t="shared" si="57"/>
        <v>1</v>
      </c>
      <c r="BP44" s="54">
        <f>AW32</f>
        <v>0</v>
      </c>
      <c r="BQ44" s="55">
        <f>AY32</f>
        <v>3</v>
      </c>
      <c r="BR44" s="6"/>
      <c r="BS44" s="53">
        <f t="shared" si="66"/>
        <v>13</v>
      </c>
      <c r="BT44" s="54" t="s">
        <v>51</v>
      </c>
      <c r="BU44" s="54">
        <f t="shared" si="58"/>
        <v>1</v>
      </c>
      <c r="BV44" s="7">
        <f>IF((NOT(ISBLANK(AY33)))*AND(AY33=AW33),1,0)</f>
        <v>0</v>
      </c>
      <c r="BW44" s="55">
        <f t="shared" si="59"/>
        <v>0</v>
      </c>
      <c r="BX44" s="54">
        <f>AY33</f>
        <v>1</v>
      </c>
      <c r="BY44" s="55">
        <f>AW33</f>
        <v>0</v>
      </c>
      <c r="BZ44" s="6"/>
      <c r="CA44" s="53">
        <f t="shared" si="67"/>
        <v>13</v>
      </c>
      <c r="CB44" s="54" t="s">
        <v>14</v>
      </c>
      <c r="CC44" s="54">
        <f t="shared" si="60"/>
        <v>0</v>
      </c>
      <c r="CD44" s="7">
        <f>IF((NOT(ISBLANK(AW34)))*AND(AW34=AY34),1,0)</f>
        <v>0</v>
      </c>
      <c r="CE44" s="55">
        <f t="shared" si="61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50"/>
        <v>0</v>
      </c>
      <c r="AB45" s="78">
        <f t="shared" si="51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52"/>
        <v>0</v>
      </c>
      <c r="AI45" s="6"/>
      <c r="AO45" s="6"/>
      <c r="BA45" s="6"/>
      <c r="BB45" s="6"/>
      <c r="BC45" s="84">
        <f t="shared" si="64"/>
        <v>14</v>
      </c>
      <c r="BD45" s="85" t="s">
        <v>31</v>
      </c>
      <c r="BE45" s="85">
        <f t="shared" si="54"/>
        <v>1</v>
      </c>
      <c r="BF45" s="69">
        <f>IF((NOT(ISBLANK(AM40)))*AND(AM40=AK40),1,0)</f>
        <v>0</v>
      </c>
      <c r="BG45" s="86">
        <f t="shared" si="55"/>
        <v>0</v>
      </c>
      <c r="BH45" s="85">
        <f>AM40</f>
        <v>2</v>
      </c>
      <c r="BI45" s="86">
        <f>AK40</f>
        <v>0</v>
      </c>
      <c r="BJ45" s="6"/>
      <c r="BK45" s="84">
        <f t="shared" si="65"/>
        <v>14</v>
      </c>
      <c r="BL45" s="54" t="s">
        <v>49</v>
      </c>
      <c r="BM45" s="85">
        <f t="shared" si="56"/>
        <v>0</v>
      </c>
      <c r="BN45" s="69">
        <f>IF((NOT(ISBLANK(AM39)))*AND(AM39=AK39),1,0)</f>
        <v>0</v>
      </c>
      <c r="BO45" s="86">
        <f t="shared" si="57"/>
        <v>0</v>
      </c>
      <c r="BP45" s="85">
        <f>AM39</f>
        <v>0</v>
      </c>
      <c r="BQ45" s="86">
        <f>AK39</f>
        <v>0</v>
      </c>
      <c r="BR45" s="6"/>
      <c r="BS45" s="84">
        <f t="shared" si="66"/>
        <v>14</v>
      </c>
      <c r="BT45" s="85" t="s">
        <v>30</v>
      </c>
      <c r="BU45" s="85">
        <f t="shared" si="58"/>
        <v>1</v>
      </c>
      <c r="BV45" s="69">
        <f>IF((NOT(ISBLANK(AM38)))*AND(AM38=AK38),1,0)</f>
        <v>0</v>
      </c>
      <c r="BW45" s="86">
        <f t="shared" si="59"/>
        <v>0</v>
      </c>
      <c r="BX45" s="85">
        <f>AM38</f>
        <v>2</v>
      </c>
      <c r="BY45" s="86">
        <f>AK38</f>
        <v>1</v>
      </c>
      <c r="BZ45" s="6"/>
      <c r="CA45" s="84">
        <f t="shared" si="67"/>
        <v>14</v>
      </c>
      <c r="CB45" s="85" t="s">
        <v>53</v>
      </c>
      <c r="CC45" s="85">
        <f t="shared" si="60"/>
        <v>0</v>
      </c>
      <c r="CD45" s="69">
        <f>IF((NOT(ISBLANK(AK39)))*AND(AK39=AM39),1,0)</f>
        <v>0</v>
      </c>
      <c r="CE45" s="86">
        <f t="shared" si="61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4</v>
      </c>
      <c r="BF46" s="89">
        <f>SUM(BF39:BF45)</f>
        <v>0</v>
      </c>
      <c r="BG46" s="89">
        <f>SUM(BG39:BG45)</f>
        <v>2</v>
      </c>
      <c r="BH46" s="89">
        <f>SUM(BH39:BH45)</f>
        <v>11</v>
      </c>
      <c r="BI46" s="89">
        <f>SUM(BI39:BI45)</f>
        <v>5</v>
      </c>
      <c r="BJ46" s="6"/>
      <c r="BK46" s="88" t="s">
        <v>63</v>
      </c>
      <c r="BL46" s="89"/>
      <c r="BM46" s="89">
        <f>SUM(BM39:BM45)</f>
        <v>1</v>
      </c>
      <c r="BN46" s="89">
        <f>SUM(BN39:BN45)</f>
        <v>1</v>
      </c>
      <c r="BO46" s="89">
        <f>SUM(BO39:BO45)</f>
        <v>4</v>
      </c>
      <c r="BP46" s="89">
        <f>SUM(BP39:BP45)</f>
        <v>3</v>
      </c>
      <c r="BQ46" s="89">
        <f>SUM(BQ39:BQ45)</f>
        <v>11</v>
      </c>
      <c r="BR46" s="6"/>
      <c r="BS46" s="88" t="s">
        <v>63</v>
      </c>
      <c r="BT46" s="89"/>
      <c r="BU46" s="89">
        <f>SUM(BU39:BU45)</f>
        <v>3</v>
      </c>
      <c r="BV46" s="89">
        <f>SUM(BV39:BV45)</f>
        <v>1</v>
      </c>
      <c r="BW46" s="89">
        <f>SUM(BW39:BW45)</f>
        <v>2</v>
      </c>
      <c r="BX46" s="89">
        <f>SUM(BX39:BX45)</f>
        <v>6</v>
      </c>
      <c r="BY46" s="89">
        <f>SUM(BY39:BY45)</f>
        <v>4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6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8">RANDBETWEEN(1,99)</f>
        <v>20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8"/>
        <v>5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9">RANDBETWEEN(1,99)</f>
        <v>88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9"/>
        <v>96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9"/>
        <v>21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sortState ref="Z4:AH10">
    <sortCondition descending="1" ref="AA4:AA10"/>
    <sortCondition descending="1" ref="AH4:AH10"/>
    <sortCondition descending="1" ref="AF4:AF10"/>
  </sortState>
  <mergeCells count="33">
    <mergeCell ref="AJ14:AN14"/>
    <mergeCell ref="BC14:BI14"/>
    <mergeCell ref="BK14:BQ14"/>
    <mergeCell ref="BS14:BY14"/>
    <mergeCell ref="CA14:CG14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Z36:AH36"/>
    <mergeCell ref="Z24:AH24"/>
    <mergeCell ref="AJ25:AN25"/>
    <mergeCell ref="AP25:AT25"/>
    <mergeCell ref="AV25:AZ25"/>
    <mergeCell ref="BS25:BY25"/>
    <mergeCell ref="CA25:CG25"/>
    <mergeCell ref="AJ31:AN31"/>
    <mergeCell ref="AP31:AT31"/>
    <mergeCell ref="AV31:AZ31"/>
    <mergeCell ref="BC25:BI25"/>
    <mergeCell ref="BK25:BQ25"/>
    <mergeCell ref="AJ37:AN37"/>
    <mergeCell ref="BC37:BI37"/>
    <mergeCell ref="BK37:BQ37"/>
    <mergeCell ref="BS37:BY37"/>
    <mergeCell ref="CA37:CG3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000"/>
  <sheetViews>
    <sheetView tabSelected="1" workbookViewId="0">
      <selection activeCell="E13" sqref="E13"/>
    </sheetView>
  </sheetViews>
  <sheetFormatPr baseColWidth="10" defaultColWidth="9.140625" defaultRowHeight="15" x14ac:dyDescent="0.25"/>
  <cols>
    <col min="1" max="1" width="4.85546875" customWidth="1"/>
    <col min="2" max="2" width="4.42578125" style="22" customWidth="1"/>
    <col min="3" max="3" width="0.42578125" style="22" customWidth="1"/>
    <col min="4" max="4" width="18.42578125" style="22" customWidth="1"/>
    <col min="5" max="5" width="3.85546875" style="22" customWidth="1"/>
    <col min="6" max="6" width="4.140625" style="22" bestFit="1" customWidth="1"/>
    <col min="7" max="7" width="3.85546875" style="22" customWidth="1"/>
    <col min="8" max="8" width="7.85546875" style="112" customWidth="1"/>
    <col min="9" max="9" width="5.42578125" style="22" customWidth="1"/>
    <col min="10" max="10" width="5.85546875" style="22" customWidth="1"/>
    <col min="11" max="11" width="2.5703125" style="16" hidden="1" customWidth="1"/>
    <col min="12" max="12" width="18.42578125" style="22" hidden="1" customWidth="1"/>
    <col min="13" max="13" width="3.85546875" style="22" hidden="1" customWidth="1"/>
    <col min="14" max="14" width="3.140625" style="16" hidden="1" customWidth="1"/>
    <col min="15" max="15" width="0.140625" style="22" hidden="1" customWidth="1"/>
    <col min="16" max="16" width="18.7109375" style="16" hidden="1" customWidth="1"/>
    <col min="17" max="17" width="4.5703125" style="16" hidden="1" customWidth="1"/>
    <col min="18" max="21" width="3.7109375" style="16" hidden="1" customWidth="1"/>
    <col min="22" max="22" width="2.5703125" style="16" hidden="1" customWidth="1"/>
    <col min="23" max="23" width="6.42578125" style="16" customWidth="1"/>
    <col min="24" max="24" width="3.5703125" style="16" customWidth="1"/>
    <col min="25" max="25" width="0.28515625" style="16" customWidth="1"/>
    <col min="26" max="26" width="18.7109375" style="16" customWidth="1"/>
    <col min="27" max="27" width="4.5703125" style="16" customWidth="1"/>
    <col min="28" max="31" width="3.7109375" style="16" customWidth="1"/>
    <col min="32" max="33" width="4.42578125" style="16" customWidth="1"/>
    <col min="34" max="34" width="5.85546875" style="16" customWidth="1"/>
    <col min="35" max="35" width="4.5703125" style="16" customWidth="1"/>
    <col min="36" max="36" width="18.7109375" style="16" customWidth="1"/>
    <col min="37" max="37" width="4.5703125" style="16" customWidth="1"/>
    <col min="38" max="38" width="3" style="16" customWidth="1"/>
    <col min="39" max="39" width="4.5703125" style="16" customWidth="1"/>
    <col min="40" max="40" width="18.7109375" style="16" customWidth="1"/>
    <col min="41" max="41" width="3" style="16" customWidth="1"/>
    <col min="42" max="42" width="18.7109375" style="16" customWidth="1"/>
    <col min="43" max="43" width="4.5703125" style="16" customWidth="1"/>
    <col min="44" max="44" width="3" style="16" customWidth="1"/>
    <col min="45" max="45" width="4.5703125" style="16" customWidth="1"/>
    <col min="46" max="46" width="18.7109375" style="16" customWidth="1"/>
    <col min="47" max="47" width="3" style="16" customWidth="1"/>
    <col min="48" max="48" width="18.7109375" style="16" customWidth="1"/>
    <col min="49" max="49" width="4.5703125" style="16" customWidth="1"/>
    <col min="50" max="50" width="3" style="16" customWidth="1"/>
    <col min="51" max="51" width="4.5703125" style="16" customWidth="1"/>
    <col min="52" max="52" width="18.7109375" style="16" customWidth="1"/>
    <col min="53" max="53" width="4.5703125" style="16" customWidth="1"/>
    <col min="54" max="54" width="5.140625" style="16" customWidth="1"/>
    <col min="55" max="55" width="5.7109375" style="16" customWidth="1"/>
    <col min="56" max="56" width="15.7109375" style="16" customWidth="1"/>
    <col min="57" max="59" width="3.5703125" style="16" customWidth="1"/>
    <col min="60" max="61" width="3.7109375" style="16" customWidth="1"/>
    <col min="62" max="62" width="4" style="16" customWidth="1"/>
    <col min="63" max="63" width="5.7109375" style="16" customWidth="1"/>
    <col min="64" max="64" width="15.7109375" style="16" customWidth="1"/>
    <col min="65" max="67" width="3.5703125" style="16" customWidth="1"/>
    <col min="68" max="69" width="3.7109375" style="16" customWidth="1"/>
    <col min="70" max="70" width="4" style="16" customWidth="1"/>
    <col min="71" max="71" width="5.7109375" style="16" customWidth="1"/>
    <col min="72" max="72" width="15.7109375" style="16" customWidth="1"/>
    <col min="73" max="75" width="3.5703125" style="16" customWidth="1"/>
    <col min="76" max="77" width="3.7109375" style="16" customWidth="1"/>
    <col min="78" max="78" width="4" style="16" customWidth="1"/>
    <col min="79" max="79" width="5.7109375" style="16" customWidth="1"/>
    <col min="80" max="80" width="15.7109375" style="16" customWidth="1"/>
    <col min="81" max="83" width="3.5703125" style="16" customWidth="1"/>
    <col min="84" max="85" width="3.7109375" style="16" customWidth="1"/>
    <col min="86" max="86" width="4" style="16" customWidth="1"/>
    <col min="87" max="87" width="13.85546875" style="16" customWidth="1"/>
    <col min="88" max="88" width="10.28515625" style="16" customWidth="1"/>
  </cols>
  <sheetData>
    <row r="1" spans="2:88" x14ac:dyDescent="0.25">
      <c r="B1" s="6"/>
      <c r="C1" s="6"/>
      <c r="D1" s="6"/>
      <c r="E1" s="6"/>
      <c r="F1" s="6"/>
      <c r="G1" s="6"/>
      <c r="H1" s="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8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7"/>
    </row>
    <row r="2" spans="2:88" x14ac:dyDescent="0.25">
      <c r="B2" s="6"/>
      <c r="C2" s="6"/>
      <c r="D2" s="6"/>
      <c r="E2" s="6"/>
      <c r="F2" s="6"/>
      <c r="G2" s="6"/>
      <c r="H2" s="7"/>
      <c r="I2" s="6"/>
      <c r="J2" s="6"/>
      <c r="K2" s="6"/>
      <c r="L2" s="6"/>
      <c r="M2" s="6"/>
      <c r="N2" s="9"/>
      <c r="O2" s="6"/>
      <c r="P2" s="10"/>
      <c r="Q2" s="10" t="s">
        <v>13</v>
      </c>
      <c r="R2" s="11"/>
      <c r="S2" s="12"/>
      <c r="T2" s="12"/>
      <c r="U2" s="12"/>
      <c r="V2" s="6"/>
      <c r="W2" s="6"/>
      <c r="X2" s="9"/>
      <c r="Y2" s="12"/>
      <c r="Z2" s="13"/>
      <c r="AA2" s="11" t="s">
        <v>13</v>
      </c>
      <c r="AB2" s="12"/>
      <c r="AC2" s="12"/>
      <c r="AD2" s="12"/>
      <c r="AE2" s="12"/>
      <c r="AF2" s="12"/>
      <c r="AG2" s="14"/>
      <c r="AH2" s="15"/>
      <c r="AI2" s="6"/>
      <c r="AJ2" s="139" t="s">
        <v>27</v>
      </c>
      <c r="AK2" s="140"/>
      <c r="AL2" s="140"/>
      <c r="AM2" s="140"/>
      <c r="AN2" s="141"/>
      <c r="AO2" s="6"/>
      <c r="AP2" s="139" t="s">
        <v>28</v>
      </c>
      <c r="AQ2" s="140"/>
      <c r="AR2" s="140"/>
      <c r="AS2" s="140"/>
      <c r="AT2" s="141"/>
      <c r="AU2" s="6"/>
      <c r="AV2" s="139" t="s">
        <v>29</v>
      </c>
      <c r="AW2" s="140"/>
      <c r="AX2" s="140"/>
      <c r="AY2" s="140"/>
      <c r="AZ2" s="141"/>
      <c r="BB2" s="6"/>
      <c r="BC2" s="142" t="s">
        <v>30</v>
      </c>
      <c r="BD2" s="140"/>
      <c r="BE2" s="140"/>
      <c r="BF2" s="140"/>
      <c r="BG2" s="140"/>
      <c r="BH2" s="140"/>
      <c r="BI2" s="141"/>
      <c r="BJ2" s="6"/>
      <c r="BK2" s="142" t="s">
        <v>31</v>
      </c>
      <c r="BL2" s="140"/>
      <c r="BM2" s="140"/>
      <c r="BN2" s="140"/>
      <c r="BO2" s="140"/>
      <c r="BP2" s="140"/>
      <c r="BQ2" s="141"/>
      <c r="BR2" s="6"/>
      <c r="BS2" s="142" t="s">
        <v>32</v>
      </c>
      <c r="BT2" s="140"/>
      <c r="BU2" s="140"/>
      <c r="BV2" s="140"/>
      <c r="BW2" s="140"/>
      <c r="BX2" s="140"/>
      <c r="BY2" s="141"/>
      <c r="BZ2" s="6"/>
      <c r="CA2" s="142" t="s">
        <v>14</v>
      </c>
      <c r="CB2" s="140"/>
      <c r="CC2" s="140"/>
      <c r="CD2" s="140"/>
      <c r="CE2" s="140"/>
      <c r="CF2" s="140"/>
      <c r="CG2" s="141"/>
      <c r="CH2" s="6"/>
      <c r="CJ2" s="6"/>
    </row>
    <row r="3" spans="2:88" x14ac:dyDescent="0.25">
      <c r="B3" s="17" t="s">
        <v>33</v>
      </c>
      <c r="C3" s="6"/>
      <c r="D3" s="17" t="s">
        <v>34</v>
      </c>
      <c r="E3" s="18"/>
      <c r="F3" s="18" t="s">
        <v>35</v>
      </c>
      <c r="G3" s="19"/>
      <c r="H3" s="17" t="s">
        <v>36</v>
      </c>
      <c r="I3" s="20" t="s">
        <v>37</v>
      </c>
      <c r="J3" s="21" t="s">
        <v>38</v>
      </c>
      <c r="K3" s="6"/>
      <c r="L3" s="22" t="s">
        <v>39</v>
      </c>
      <c r="N3" s="23" t="s">
        <v>40</v>
      </c>
      <c r="O3" s="6"/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40</v>
      </c>
      <c r="V3" s="6"/>
      <c r="W3" s="6"/>
      <c r="X3" s="23" t="s">
        <v>40</v>
      </c>
      <c r="Y3" s="25"/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40</v>
      </c>
      <c r="AF3" s="24" t="s">
        <v>46</v>
      </c>
      <c r="AG3" s="26" t="s">
        <v>47</v>
      </c>
      <c r="AH3" s="24" t="s">
        <v>48</v>
      </c>
      <c r="AI3" s="6"/>
      <c r="AJ3" s="27" t="s">
        <v>49</v>
      </c>
      <c r="AK3" s="28"/>
      <c r="AL3" s="28"/>
      <c r="AM3" s="28"/>
      <c r="AN3" s="29" t="s">
        <v>30</v>
      </c>
      <c r="AO3" s="6"/>
      <c r="AP3" s="27" t="s">
        <v>30</v>
      </c>
      <c r="AQ3" s="30">
        <v>0</v>
      </c>
      <c r="AR3" s="30" t="s">
        <v>50</v>
      </c>
      <c r="AS3" s="30">
        <v>1</v>
      </c>
      <c r="AT3" s="29" t="s">
        <v>31</v>
      </c>
      <c r="AU3" s="6"/>
      <c r="AV3" s="27" t="s">
        <v>32</v>
      </c>
      <c r="AW3" s="30"/>
      <c r="AX3" s="30" t="s">
        <v>50</v>
      </c>
      <c r="AY3" s="30"/>
      <c r="AZ3" s="29" t="s">
        <v>30</v>
      </c>
      <c r="BB3" s="31"/>
      <c r="BC3" s="32" t="s">
        <v>36</v>
      </c>
      <c r="BD3" s="33" t="s">
        <v>34</v>
      </c>
      <c r="BE3" s="33" t="s">
        <v>44</v>
      </c>
      <c r="BF3" s="34" t="s">
        <v>45</v>
      </c>
      <c r="BG3" s="35" t="s">
        <v>40</v>
      </c>
      <c r="BH3" s="33" t="s">
        <v>46</v>
      </c>
      <c r="BI3" s="35" t="s">
        <v>47</v>
      </c>
      <c r="BJ3" s="6"/>
      <c r="BK3" s="32" t="s">
        <v>36</v>
      </c>
      <c r="BL3" s="33" t="s">
        <v>34</v>
      </c>
      <c r="BM3" s="33" t="s">
        <v>44</v>
      </c>
      <c r="BN3" s="34" t="s">
        <v>45</v>
      </c>
      <c r="BO3" s="35" t="s">
        <v>40</v>
      </c>
      <c r="BP3" s="33" t="s">
        <v>46</v>
      </c>
      <c r="BQ3" s="35" t="s">
        <v>47</v>
      </c>
      <c r="BR3" s="6"/>
      <c r="BS3" s="32" t="s">
        <v>36</v>
      </c>
      <c r="BT3" s="33" t="s">
        <v>34</v>
      </c>
      <c r="BU3" s="33" t="s">
        <v>44</v>
      </c>
      <c r="BV3" s="34" t="s">
        <v>45</v>
      </c>
      <c r="BW3" s="35" t="s">
        <v>40</v>
      </c>
      <c r="BX3" s="33" t="s">
        <v>46</v>
      </c>
      <c r="BY3" s="35" t="s">
        <v>47</v>
      </c>
      <c r="BZ3" s="6"/>
      <c r="CA3" s="32" t="s">
        <v>36</v>
      </c>
      <c r="CB3" s="33" t="s">
        <v>34</v>
      </c>
      <c r="CC3" s="33" t="s">
        <v>44</v>
      </c>
      <c r="CD3" s="34" t="s">
        <v>45</v>
      </c>
      <c r="CE3" s="35" t="s">
        <v>40</v>
      </c>
      <c r="CF3" s="33" t="s">
        <v>46</v>
      </c>
      <c r="CG3" s="35" t="s">
        <v>47</v>
      </c>
      <c r="CH3" s="6"/>
      <c r="CI3" s="36" t="s">
        <v>30</v>
      </c>
      <c r="CJ3" s="31"/>
    </row>
    <row r="4" spans="2:88" x14ac:dyDescent="0.25">
      <c r="B4" s="37">
        <v>1</v>
      </c>
      <c r="C4" s="6"/>
      <c r="D4" s="38" t="s">
        <v>51</v>
      </c>
      <c r="E4" s="39">
        <v>0</v>
      </c>
      <c r="F4" s="7" t="s">
        <v>50</v>
      </c>
      <c r="G4" s="40">
        <v>3</v>
      </c>
      <c r="H4" s="41">
        <v>45219</v>
      </c>
      <c r="I4" s="42">
        <v>0</v>
      </c>
      <c r="J4" s="43">
        <f>I4</f>
        <v>0</v>
      </c>
      <c r="K4" s="6"/>
      <c r="L4" s="38">
        <f ca="1">RANDBETWEEN(1,300)</f>
        <v>194</v>
      </c>
      <c r="N4" s="44">
        <v>1</v>
      </c>
      <c r="O4" s="6"/>
      <c r="P4" s="45" t="s">
        <v>52</v>
      </c>
      <c r="Q4" s="46"/>
      <c r="R4" s="46"/>
      <c r="S4" s="47"/>
      <c r="T4" s="48"/>
      <c r="U4" s="49"/>
      <c r="V4" s="6"/>
      <c r="W4" s="6"/>
      <c r="X4" s="50">
        <v>1</v>
      </c>
      <c r="Y4" s="51"/>
      <c r="Z4" s="65" t="s">
        <v>30</v>
      </c>
      <c r="AA4" s="46">
        <v>21</v>
      </c>
      <c r="AB4" s="46">
        <v>12</v>
      </c>
      <c r="AC4" s="47">
        <v>6</v>
      </c>
      <c r="AD4" s="48">
        <v>3</v>
      </c>
      <c r="AE4" s="49">
        <v>3</v>
      </c>
      <c r="AF4" s="48">
        <v>21</v>
      </c>
      <c r="AG4" s="49">
        <v>15</v>
      </c>
      <c r="AH4" s="49">
        <v>6</v>
      </c>
      <c r="AI4" s="6"/>
      <c r="AJ4" s="27" t="s">
        <v>52</v>
      </c>
      <c r="AK4" s="30">
        <v>3</v>
      </c>
      <c r="AL4" s="30" t="s">
        <v>50</v>
      </c>
      <c r="AM4" s="30">
        <v>0</v>
      </c>
      <c r="AN4" s="29" t="s">
        <v>31</v>
      </c>
      <c r="AO4" s="7"/>
      <c r="AP4" s="27" t="s">
        <v>49</v>
      </c>
      <c r="AQ4" s="28"/>
      <c r="AR4" s="28"/>
      <c r="AS4" s="28"/>
      <c r="AT4" s="29" t="s">
        <v>32</v>
      </c>
      <c r="AU4" s="7"/>
      <c r="AV4" s="27" t="s">
        <v>31</v>
      </c>
      <c r="AW4" s="30"/>
      <c r="AX4" s="30" t="s">
        <v>50</v>
      </c>
      <c r="AY4" s="30"/>
      <c r="AZ4" s="29" t="s">
        <v>14</v>
      </c>
      <c r="BB4" s="6"/>
      <c r="BC4" s="53">
        <v>1</v>
      </c>
      <c r="BD4" s="54" t="s">
        <v>49</v>
      </c>
      <c r="BE4" s="54">
        <f>IF(BH4&gt;BI4,1,0)</f>
        <v>0</v>
      </c>
      <c r="BF4" s="7">
        <f>IF((NOT(ISBLANK(AM3)))*AND(AM3=AK3),1,0)</f>
        <v>0</v>
      </c>
      <c r="BG4" s="55">
        <f>IF(BH4&lt;BI4,1,0)</f>
        <v>0</v>
      </c>
      <c r="BH4" s="54">
        <f>AM3</f>
        <v>0</v>
      </c>
      <c r="BI4" s="55">
        <f>AK3</f>
        <v>0</v>
      </c>
      <c r="BJ4" s="6"/>
      <c r="BK4" s="53">
        <v>1</v>
      </c>
      <c r="BL4" s="54" t="s">
        <v>52</v>
      </c>
      <c r="BM4" s="54">
        <f>IF(BP4&gt;BQ4,1,0)</f>
        <v>0</v>
      </c>
      <c r="BN4" s="7">
        <f>IF((NOT(ISBLANK(AM4)))*AND(AM4=AK4),1,0)</f>
        <v>0</v>
      </c>
      <c r="BO4" s="55">
        <f>IF(BP4&lt;BQ4,1,0)</f>
        <v>1</v>
      </c>
      <c r="BP4" s="54">
        <f>AM4</f>
        <v>0</v>
      </c>
      <c r="BQ4" s="55">
        <f>AK4</f>
        <v>3</v>
      </c>
      <c r="BR4" s="6"/>
      <c r="BS4" s="53">
        <v>1</v>
      </c>
      <c r="BT4" s="54" t="s">
        <v>53</v>
      </c>
      <c r="BU4" s="54">
        <f>IF(BX4&gt;BY4,1,0)</f>
        <v>1</v>
      </c>
      <c r="BV4" s="7">
        <f>IF((NOT(ISBLANK(AM5)))*AND(AM5=AK5),1,0)</f>
        <v>0</v>
      </c>
      <c r="BW4" s="55">
        <f>IF(BX4&lt;BY4,1,0)</f>
        <v>0</v>
      </c>
      <c r="BX4" s="54">
        <f>AM5</f>
        <v>1</v>
      </c>
      <c r="BY4" s="55">
        <f>AK5</f>
        <v>0</v>
      </c>
      <c r="BZ4" s="6"/>
      <c r="CA4" s="53">
        <v>1</v>
      </c>
      <c r="CB4" s="54" t="s">
        <v>51</v>
      </c>
      <c r="CC4" s="54">
        <f>IF(CF4&gt;CG4,1,0)</f>
        <v>0</v>
      </c>
      <c r="CD4" s="7">
        <f>IF((NOT(ISBLANK(AM6)))*AND(AM6=AK6),1,0)</f>
        <v>0</v>
      </c>
      <c r="CE4" s="55">
        <f>IF(CF4&lt;CG4,1,0)</f>
        <v>1</v>
      </c>
      <c r="CF4" s="54">
        <f>AM6</f>
        <v>0</v>
      </c>
      <c r="CG4" s="55">
        <f>AK6</f>
        <v>3</v>
      </c>
      <c r="CH4" s="6"/>
      <c r="CI4" s="56" t="s">
        <v>31</v>
      </c>
      <c r="CJ4" s="6"/>
    </row>
    <row r="5" spans="2:88" x14ac:dyDescent="0.25">
      <c r="B5" s="37">
        <f>B4+1</f>
        <v>2</v>
      </c>
      <c r="C5" s="6"/>
      <c r="D5" s="57" t="s">
        <v>52</v>
      </c>
      <c r="E5" s="39">
        <v>3</v>
      </c>
      <c r="F5" s="7" t="s">
        <v>50</v>
      </c>
      <c r="G5" s="55">
        <v>2</v>
      </c>
      <c r="H5" s="58">
        <f>H4+1</f>
        <v>45220</v>
      </c>
      <c r="I5" s="59">
        <v>34</v>
      </c>
      <c r="J5" s="60">
        <f t="shared" ref="J5:J19" si="0">I5+J4</f>
        <v>34</v>
      </c>
      <c r="K5" s="6"/>
      <c r="L5" s="22" t="s">
        <v>54</v>
      </c>
      <c r="N5" s="61">
        <v>2</v>
      </c>
      <c r="O5" s="6"/>
      <c r="P5" s="56" t="s">
        <v>30</v>
      </c>
      <c r="Q5" s="46"/>
      <c r="R5" s="46"/>
      <c r="S5" s="63"/>
      <c r="T5" s="64"/>
      <c r="U5" s="49"/>
      <c r="V5" s="6"/>
      <c r="W5" s="6"/>
      <c r="X5" s="61">
        <v>2</v>
      </c>
      <c r="Y5" s="51"/>
      <c r="Z5" s="52" t="s">
        <v>51</v>
      </c>
      <c r="AA5" s="46">
        <v>21</v>
      </c>
      <c r="AB5" s="46">
        <v>12</v>
      </c>
      <c r="AC5" s="63">
        <v>7</v>
      </c>
      <c r="AD5" s="64">
        <v>0</v>
      </c>
      <c r="AE5" s="49">
        <v>5</v>
      </c>
      <c r="AF5" s="64">
        <v>21</v>
      </c>
      <c r="AG5" s="49">
        <v>15</v>
      </c>
      <c r="AH5" s="49">
        <v>6</v>
      </c>
      <c r="AI5" s="6"/>
      <c r="AJ5" s="27" t="s">
        <v>53</v>
      </c>
      <c r="AK5" s="30">
        <v>0</v>
      </c>
      <c r="AL5" s="30" t="s">
        <v>50</v>
      </c>
      <c r="AM5" s="30">
        <v>1</v>
      </c>
      <c r="AN5" s="29" t="s">
        <v>32</v>
      </c>
      <c r="AO5" s="6"/>
      <c r="AP5" s="27" t="s">
        <v>14</v>
      </c>
      <c r="AQ5" s="30">
        <v>3</v>
      </c>
      <c r="AR5" s="30" t="s">
        <v>50</v>
      </c>
      <c r="AS5" s="30">
        <v>2</v>
      </c>
      <c r="AT5" s="29" t="s">
        <v>52</v>
      </c>
      <c r="AU5" s="6"/>
      <c r="AV5" s="27" t="s">
        <v>49</v>
      </c>
      <c r="AW5" s="28"/>
      <c r="AX5" s="28"/>
      <c r="AY5" s="28"/>
      <c r="AZ5" s="29" t="s">
        <v>51</v>
      </c>
      <c r="BB5" s="6"/>
      <c r="BC5" s="53">
        <v>2</v>
      </c>
      <c r="BD5" s="54" t="s">
        <v>31</v>
      </c>
      <c r="BE5" s="54">
        <f t="shared" ref="BE5:BE10" si="1">IF(BH5&gt;BI5,1,0)</f>
        <v>0</v>
      </c>
      <c r="BF5" s="7">
        <f>IF((NOT(ISBLANK(AQ3)))*AND(AQ3=AS3),1,0)</f>
        <v>0</v>
      </c>
      <c r="BG5" s="55">
        <f t="shared" ref="BG5:BG10" si="2">IF(BH5&lt;BI5,1,0)</f>
        <v>1</v>
      </c>
      <c r="BH5" s="54">
        <f>AQ3</f>
        <v>0</v>
      </c>
      <c r="BI5" s="55">
        <f>AS3</f>
        <v>1</v>
      </c>
      <c r="BJ5" s="6"/>
      <c r="BK5" s="53">
        <v>2</v>
      </c>
      <c r="BL5" s="54" t="s">
        <v>32</v>
      </c>
      <c r="BM5" s="54">
        <f t="shared" ref="BM5:BM10" si="3">IF(BP5&gt;BQ5,1,0)</f>
        <v>1</v>
      </c>
      <c r="BN5" s="7">
        <f>IF((NOT(ISBLANK(AS3)))*AND(AS3=AQ3),1,0)</f>
        <v>0</v>
      </c>
      <c r="BO5" s="55">
        <f t="shared" ref="BO5:BO10" si="4">IF(BP5&lt;BQ5,1,0)</f>
        <v>0</v>
      </c>
      <c r="BP5" s="54">
        <f>AS3</f>
        <v>1</v>
      </c>
      <c r="BQ5" s="55">
        <f>AQ3</f>
        <v>0</v>
      </c>
      <c r="BR5" s="6"/>
      <c r="BS5" s="53">
        <v>2</v>
      </c>
      <c r="BT5" s="54" t="s">
        <v>49</v>
      </c>
      <c r="BU5" s="54">
        <f t="shared" ref="BU5:BU10" si="5">IF(BX5&gt;BY5,1,0)</f>
        <v>0</v>
      </c>
      <c r="BV5" s="7">
        <f>IF((NOT(ISBLANK(AS4)))*AND(AS4=AQ4),1,0)</f>
        <v>0</v>
      </c>
      <c r="BW5" s="55">
        <f t="shared" ref="BW5:BW10" si="6">IF(BX5&lt;BY5,1,0)</f>
        <v>0</v>
      </c>
      <c r="BX5" s="54">
        <f>AS4</f>
        <v>0</v>
      </c>
      <c r="BY5" s="55">
        <f>AQ4</f>
        <v>0</v>
      </c>
      <c r="BZ5" s="6"/>
      <c r="CA5" s="53">
        <v>2</v>
      </c>
      <c r="CB5" s="54" t="s">
        <v>52</v>
      </c>
      <c r="CC5" s="54">
        <f t="shared" ref="CC5:CC10" si="7">IF(CF5&gt;CG5,1,0)</f>
        <v>1</v>
      </c>
      <c r="CD5" s="7">
        <f>IF((NOT(ISBLANK(AQ5)))*AND(AQ5=AS5),1,0)</f>
        <v>0</v>
      </c>
      <c r="CE5" s="55">
        <f t="shared" ref="CE5:CE10" si="8">IF(CF5&lt;CG5,1,0)</f>
        <v>0</v>
      </c>
      <c r="CF5" s="54">
        <f>AQ5</f>
        <v>3</v>
      </c>
      <c r="CG5" s="55">
        <f>AS5</f>
        <v>2</v>
      </c>
      <c r="CH5" s="6"/>
      <c r="CI5" s="56" t="s">
        <v>32</v>
      </c>
      <c r="CJ5" s="6"/>
    </row>
    <row r="6" spans="2:88" x14ac:dyDescent="0.25">
      <c r="B6" s="37">
        <f>B5+1</f>
        <v>3</v>
      </c>
      <c r="C6" s="6"/>
      <c r="D6" s="38" t="s">
        <v>31</v>
      </c>
      <c r="E6" s="39">
        <v>0</v>
      </c>
      <c r="F6" s="7" t="s">
        <v>50</v>
      </c>
      <c r="G6" s="55"/>
      <c r="H6" s="58">
        <f t="shared" ref="H6:H11" si="9">H5+1</f>
        <v>45221</v>
      </c>
      <c r="I6" s="59">
        <v>0</v>
      </c>
      <c r="J6" s="60">
        <f t="shared" si="0"/>
        <v>34</v>
      </c>
      <c r="K6" s="6"/>
      <c r="L6" s="22" t="s">
        <v>55</v>
      </c>
      <c r="N6" s="67">
        <v>3</v>
      </c>
      <c r="O6" s="6"/>
      <c r="P6" s="123" t="s">
        <v>14</v>
      </c>
      <c r="Q6" s="46"/>
      <c r="R6" s="46"/>
      <c r="S6" s="63"/>
      <c r="T6" s="64"/>
      <c r="U6" s="49"/>
      <c r="V6" s="6"/>
      <c r="W6" s="6"/>
      <c r="X6" s="67">
        <v>3</v>
      </c>
      <c r="Y6" s="51"/>
      <c r="Z6" s="72" t="s">
        <v>14</v>
      </c>
      <c r="AA6" s="46">
        <v>18</v>
      </c>
      <c r="AB6" s="46">
        <v>12</v>
      </c>
      <c r="AC6" s="63">
        <v>5</v>
      </c>
      <c r="AD6" s="64">
        <v>3</v>
      </c>
      <c r="AE6" s="49">
        <v>4</v>
      </c>
      <c r="AF6" s="64">
        <v>9</v>
      </c>
      <c r="AG6" s="49">
        <v>12</v>
      </c>
      <c r="AH6" s="49">
        <v>2</v>
      </c>
      <c r="AI6" s="6"/>
      <c r="AJ6" s="68" t="s">
        <v>51</v>
      </c>
      <c r="AK6" s="69">
        <v>3</v>
      </c>
      <c r="AL6" s="69" t="s">
        <v>50</v>
      </c>
      <c r="AM6" s="69">
        <v>0</v>
      </c>
      <c r="AN6" s="70" t="s">
        <v>14</v>
      </c>
      <c r="AO6" s="6"/>
      <c r="AP6" s="68" t="s">
        <v>51</v>
      </c>
      <c r="AQ6" s="69">
        <v>2</v>
      </c>
      <c r="AR6" s="69" t="s">
        <v>50</v>
      </c>
      <c r="AS6" s="69">
        <v>2</v>
      </c>
      <c r="AT6" s="70" t="s">
        <v>53</v>
      </c>
      <c r="AU6" s="71"/>
      <c r="AV6" s="68" t="s">
        <v>52</v>
      </c>
      <c r="AW6" s="69"/>
      <c r="AX6" s="69" t="s">
        <v>50</v>
      </c>
      <c r="AY6" s="69"/>
      <c r="AZ6" s="70" t="s">
        <v>53</v>
      </c>
      <c r="BB6" s="6"/>
      <c r="BC6" s="53">
        <v>3</v>
      </c>
      <c r="BD6" s="54" t="s">
        <v>32</v>
      </c>
      <c r="BE6" s="54">
        <f t="shared" si="1"/>
        <v>0</v>
      </c>
      <c r="BF6" s="7">
        <f>IF((NOT(ISBLANK(AY3)))*AND(AY3=AW3),1,0)</f>
        <v>0</v>
      </c>
      <c r="BG6" s="55">
        <f t="shared" si="2"/>
        <v>0</v>
      </c>
      <c r="BH6" s="54">
        <f>AY3</f>
        <v>0</v>
      </c>
      <c r="BI6" s="55">
        <f>AW3</f>
        <v>0</v>
      </c>
      <c r="BJ6" s="6"/>
      <c r="BK6" s="53">
        <v>3</v>
      </c>
      <c r="BL6" s="54" t="s">
        <v>14</v>
      </c>
      <c r="BM6" s="54">
        <f t="shared" si="3"/>
        <v>0</v>
      </c>
      <c r="BN6" s="7">
        <f>IF((NOT(ISBLANK(AW4)))*AND(AW4=AY4),1,0)</f>
        <v>0</v>
      </c>
      <c r="BO6" s="55">
        <f t="shared" si="4"/>
        <v>0</v>
      </c>
      <c r="BP6" s="54">
        <f>AW4</f>
        <v>0</v>
      </c>
      <c r="BQ6" s="55">
        <f>AY4</f>
        <v>0</v>
      </c>
      <c r="BR6" s="6"/>
      <c r="BS6" s="53">
        <v>3</v>
      </c>
      <c r="BT6" s="54" t="s">
        <v>30</v>
      </c>
      <c r="BU6" s="54">
        <f t="shared" si="5"/>
        <v>0</v>
      </c>
      <c r="BV6" s="7">
        <f>IF((NOT(ISBLANK(AW3)))*AND(AW3=AY3),1,0)</f>
        <v>0</v>
      </c>
      <c r="BW6" s="55">
        <f t="shared" si="6"/>
        <v>0</v>
      </c>
      <c r="BX6" s="54">
        <f>AW3</f>
        <v>0</v>
      </c>
      <c r="BY6" s="55">
        <f>AY3</f>
        <v>0</v>
      </c>
      <c r="BZ6" s="6"/>
      <c r="CA6" s="53">
        <v>3</v>
      </c>
      <c r="CB6" s="54" t="s">
        <v>31</v>
      </c>
      <c r="CC6" s="54">
        <f t="shared" si="7"/>
        <v>0</v>
      </c>
      <c r="CD6" s="7">
        <f>IF((NOT(ISBLANK(AY4)))*AND(AY4=AW4),1,0)</f>
        <v>0</v>
      </c>
      <c r="CE6" s="55">
        <f t="shared" si="8"/>
        <v>0</v>
      </c>
      <c r="CF6" s="54">
        <f>AY4</f>
        <v>0</v>
      </c>
      <c r="CG6" s="55">
        <f>AW4</f>
        <v>0</v>
      </c>
      <c r="CH6" s="6"/>
      <c r="CI6" s="56" t="s">
        <v>14</v>
      </c>
      <c r="CJ6" s="6"/>
    </row>
    <row r="7" spans="2:88" x14ac:dyDescent="0.25">
      <c r="B7" s="37">
        <f>B6+1</f>
        <v>4</v>
      </c>
      <c r="C7" s="6"/>
      <c r="D7" s="38" t="s">
        <v>30</v>
      </c>
      <c r="E7" s="39">
        <v>0</v>
      </c>
      <c r="F7" s="7" t="s">
        <v>50</v>
      </c>
      <c r="G7" s="55"/>
      <c r="H7" s="58">
        <f t="shared" si="9"/>
        <v>45222</v>
      </c>
      <c r="I7" s="59">
        <v>0</v>
      </c>
      <c r="J7" s="60">
        <f t="shared" si="0"/>
        <v>34</v>
      </c>
      <c r="K7" s="6"/>
      <c r="L7" s="22" t="s">
        <v>56</v>
      </c>
      <c r="N7" s="67">
        <v>4</v>
      </c>
      <c r="O7" s="6"/>
      <c r="P7" s="56" t="s">
        <v>31</v>
      </c>
      <c r="Q7" s="46"/>
      <c r="R7" s="46"/>
      <c r="S7" s="63"/>
      <c r="T7" s="64"/>
      <c r="U7" s="49"/>
      <c r="V7" s="6"/>
      <c r="W7" s="6"/>
      <c r="X7" s="67">
        <v>4</v>
      </c>
      <c r="Y7" s="51"/>
      <c r="Z7" s="128" t="s">
        <v>52</v>
      </c>
      <c r="AA7" s="46">
        <v>17</v>
      </c>
      <c r="AB7" s="46">
        <v>12</v>
      </c>
      <c r="AC7" s="63">
        <v>5</v>
      </c>
      <c r="AD7" s="64">
        <v>2</v>
      </c>
      <c r="AE7" s="49">
        <v>5</v>
      </c>
      <c r="AF7" s="64">
        <v>13</v>
      </c>
      <c r="AG7" s="49">
        <v>11</v>
      </c>
      <c r="AH7" s="49">
        <v>2</v>
      </c>
      <c r="AI7" s="6"/>
      <c r="BB7" s="6"/>
      <c r="BC7" s="53">
        <v>4</v>
      </c>
      <c r="BD7" s="54" t="s">
        <v>14</v>
      </c>
      <c r="BE7" s="54">
        <f t="shared" si="1"/>
        <v>0</v>
      </c>
      <c r="BF7" s="7">
        <f>IF((NOT(ISBLANK(AM9)))*AND(AM9=AK9),1,0)</f>
        <v>0</v>
      </c>
      <c r="BG7" s="55">
        <f t="shared" si="2"/>
        <v>0</v>
      </c>
      <c r="BH7" s="54">
        <f>AM9</f>
        <v>0</v>
      </c>
      <c r="BI7" s="55">
        <f>AK9</f>
        <v>0</v>
      </c>
      <c r="BJ7" s="6"/>
      <c r="BK7" s="53">
        <v>4</v>
      </c>
      <c r="BL7" s="54" t="s">
        <v>53</v>
      </c>
      <c r="BM7" s="54">
        <f t="shared" si="3"/>
        <v>0</v>
      </c>
      <c r="BN7" s="7">
        <f>IF((NOT(ISBLANK(AM11)))*AND(AM11=AK11),1,0)</f>
        <v>0</v>
      </c>
      <c r="BO7" s="55">
        <f t="shared" si="4"/>
        <v>0</v>
      </c>
      <c r="BP7" s="54">
        <f>AM11</f>
        <v>0</v>
      </c>
      <c r="BQ7" s="55">
        <f>AK11</f>
        <v>0</v>
      </c>
      <c r="BR7" s="6"/>
      <c r="BS7" s="53">
        <v>4</v>
      </c>
      <c r="BT7" s="54" t="s">
        <v>51</v>
      </c>
      <c r="BU7" s="54">
        <f t="shared" si="5"/>
        <v>0</v>
      </c>
      <c r="BV7" s="7">
        <f>IF((NOT(ISBLANK(AK10)))*AND(AK10=AM10),1,0)</f>
        <v>0</v>
      </c>
      <c r="BW7" s="55">
        <f t="shared" si="6"/>
        <v>0</v>
      </c>
      <c r="BX7" s="54">
        <f>AK10</f>
        <v>0</v>
      </c>
      <c r="BY7" s="55">
        <f>AM10</f>
        <v>0</v>
      </c>
      <c r="BZ7" s="6"/>
      <c r="CA7" s="53">
        <v>4</v>
      </c>
      <c r="CB7" s="54" t="s">
        <v>30</v>
      </c>
      <c r="CC7" s="54">
        <f t="shared" si="7"/>
        <v>0</v>
      </c>
      <c r="CD7" s="7">
        <f>IF((NOT(ISBLANK(AM9)))*AND(AM9=AK9),1,0)</f>
        <v>0</v>
      </c>
      <c r="CE7" s="55">
        <f t="shared" si="8"/>
        <v>0</v>
      </c>
      <c r="CF7" s="54">
        <f>AM9</f>
        <v>0</v>
      </c>
      <c r="CG7" s="55">
        <f>AK9</f>
        <v>0</v>
      </c>
      <c r="CH7" s="6"/>
      <c r="CI7" s="56" t="s">
        <v>51</v>
      </c>
      <c r="CJ7" s="6"/>
    </row>
    <row r="8" spans="2:88" x14ac:dyDescent="0.25">
      <c r="B8" s="37">
        <f t="shared" ref="B8:B11" si="10">B7+1</f>
        <v>5</v>
      </c>
      <c r="C8" s="6"/>
      <c r="D8" s="57" t="s">
        <v>53</v>
      </c>
      <c r="E8" s="39">
        <v>0</v>
      </c>
      <c r="F8" s="7" t="s">
        <v>50</v>
      </c>
      <c r="G8" s="55"/>
      <c r="H8" s="58">
        <f t="shared" si="9"/>
        <v>45223</v>
      </c>
      <c r="I8" s="59">
        <v>0</v>
      </c>
      <c r="J8" s="60">
        <f t="shared" si="0"/>
        <v>34</v>
      </c>
      <c r="K8" s="6"/>
      <c r="L8" s="22" t="s">
        <v>57</v>
      </c>
      <c r="N8" s="67">
        <v>5</v>
      </c>
      <c r="O8" s="6"/>
      <c r="P8" s="56" t="s">
        <v>53</v>
      </c>
      <c r="Q8" s="46"/>
      <c r="R8" s="46"/>
      <c r="S8" s="63"/>
      <c r="T8" s="66"/>
      <c r="U8" s="49"/>
      <c r="V8" s="6"/>
      <c r="W8" s="6"/>
      <c r="X8" s="67">
        <v>5</v>
      </c>
      <c r="Y8" s="73"/>
      <c r="Z8" s="128" t="s">
        <v>31</v>
      </c>
      <c r="AA8" s="46">
        <v>17</v>
      </c>
      <c r="AB8" s="46">
        <v>12</v>
      </c>
      <c r="AC8" s="63">
        <v>5</v>
      </c>
      <c r="AD8" s="64">
        <v>2</v>
      </c>
      <c r="AE8" s="49">
        <v>5</v>
      </c>
      <c r="AF8" s="64">
        <v>17</v>
      </c>
      <c r="AG8" s="49">
        <v>17</v>
      </c>
      <c r="AH8" s="49">
        <v>-5</v>
      </c>
      <c r="AI8" s="6"/>
      <c r="AJ8" s="139" t="s">
        <v>58</v>
      </c>
      <c r="AK8" s="140"/>
      <c r="AL8" s="140"/>
      <c r="AM8" s="140"/>
      <c r="AN8" s="141"/>
      <c r="AP8" s="139" t="s">
        <v>59</v>
      </c>
      <c r="AQ8" s="140"/>
      <c r="AR8" s="140"/>
      <c r="AS8" s="140"/>
      <c r="AT8" s="141"/>
      <c r="AV8" s="139" t="s">
        <v>60</v>
      </c>
      <c r="AW8" s="140"/>
      <c r="AX8" s="140"/>
      <c r="AY8" s="140"/>
      <c r="AZ8" s="141"/>
      <c r="BB8" s="6"/>
      <c r="BC8" s="53">
        <v>5</v>
      </c>
      <c r="BD8" s="54" t="s">
        <v>51</v>
      </c>
      <c r="BE8" s="54">
        <f t="shared" si="1"/>
        <v>0</v>
      </c>
      <c r="BF8" s="7">
        <f>IF((NOT(ISBLANK(AS9)))*AND(AS9=AQ9),1,0)</f>
        <v>0</v>
      </c>
      <c r="BG8" s="55">
        <f t="shared" si="2"/>
        <v>0</v>
      </c>
      <c r="BH8" s="54">
        <f>AS9</f>
        <v>0</v>
      </c>
      <c r="BI8" s="55">
        <f>AQ9</f>
        <v>0</v>
      </c>
      <c r="BJ8" s="6"/>
      <c r="BK8" s="53">
        <v>5</v>
      </c>
      <c r="BL8" s="54" t="s">
        <v>49</v>
      </c>
      <c r="BM8" s="54">
        <f t="shared" si="3"/>
        <v>0</v>
      </c>
      <c r="BN8" s="7">
        <f>IF((NOT(ISBLANK(AS12)))*AND(AS12=AQ12),1,0)</f>
        <v>0</v>
      </c>
      <c r="BO8" s="55">
        <f t="shared" si="4"/>
        <v>0</v>
      </c>
      <c r="BP8" s="54">
        <f>AS12</f>
        <v>0</v>
      </c>
      <c r="BQ8" s="55">
        <f>AQ12</f>
        <v>0</v>
      </c>
      <c r="BR8" s="6"/>
      <c r="BS8" s="53">
        <v>5</v>
      </c>
      <c r="BT8" s="54" t="s">
        <v>52</v>
      </c>
      <c r="BU8" s="54">
        <f t="shared" si="5"/>
        <v>0</v>
      </c>
      <c r="BV8" s="7">
        <f>IF((NOT(ISBLANK(AQ11)))*AND(AQ11=AS11),1,0)</f>
        <v>0</v>
      </c>
      <c r="BW8" s="55">
        <f t="shared" si="6"/>
        <v>0</v>
      </c>
      <c r="BX8" s="54">
        <f>AQ11</f>
        <v>0</v>
      </c>
      <c r="BY8" s="55">
        <f>AS11</f>
        <v>0</v>
      </c>
      <c r="BZ8" s="6"/>
      <c r="CA8" s="53">
        <v>5</v>
      </c>
      <c r="CB8" s="54" t="s">
        <v>53</v>
      </c>
      <c r="CC8" s="54">
        <f t="shared" si="7"/>
        <v>0</v>
      </c>
      <c r="CD8" s="7">
        <f>IF((NOT(ISBLANK(AQ10)))*AND(AQ10=AS10),1,0)</f>
        <v>0</v>
      </c>
      <c r="CE8" s="55">
        <f t="shared" si="8"/>
        <v>0</v>
      </c>
      <c r="CF8" s="54">
        <f>AQ10</f>
        <v>0</v>
      </c>
      <c r="CG8" s="55">
        <f>AS10</f>
        <v>0</v>
      </c>
      <c r="CH8" s="6"/>
      <c r="CI8" s="56" t="s">
        <v>53</v>
      </c>
      <c r="CJ8" s="6"/>
    </row>
    <row r="9" spans="2:88" x14ac:dyDescent="0.25">
      <c r="B9" s="37">
        <f t="shared" si="10"/>
        <v>6</v>
      </c>
      <c r="C9" s="6"/>
      <c r="D9" s="74" t="s">
        <v>49</v>
      </c>
      <c r="E9" s="39"/>
      <c r="F9" s="7" t="s">
        <v>50</v>
      </c>
      <c r="G9" s="55"/>
      <c r="H9" s="58"/>
      <c r="I9" s="59"/>
      <c r="J9" s="60">
        <f t="shared" si="0"/>
        <v>34</v>
      </c>
      <c r="K9" s="6"/>
      <c r="L9" s="22" t="s">
        <v>61</v>
      </c>
      <c r="N9" s="67">
        <v>6</v>
      </c>
      <c r="O9" s="6"/>
      <c r="P9" s="56" t="s">
        <v>32</v>
      </c>
      <c r="Q9" s="46"/>
      <c r="R9" s="46"/>
      <c r="S9" s="63"/>
      <c r="T9" s="64"/>
      <c r="U9" s="49"/>
      <c r="V9" s="6"/>
      <c r="W9" s="6"/>
      <c r="X9" s="67">
        <v>6</v>
      </c>
      <c r="Y9" s="73"/>
      <c r="Z9" s="128" t="s">
        <v>53</v>
      </c>
      <c r="AA9" s="46">
        <v>14</v>
      </c>
      <c r="AB9" s="46">
        <v>12</v>
      </c>
      <c r="AC9" s="63">
        <v>4</v>
      </c>
      <c r="AD9" s="64">
        <v>2</v>
      </c>
      <c r="AE9" s="49">
        <v>6</v>
      </c>
      <c r="AF9" s="64">
        <v>10</v>
      </c>
      <c r="AG9" s="49">
        <v>16</v>
      </c>
      <c r="AH9" s="49">
        <v>-6</v>
      </c>
      <c r="AI9" s="6"/>
      <c r="AJ9" s="27" t="s">
        <v>30</v>
      </c>
      <c r="AK9" s="30"/>
      <c r="AL9" s="30" t="s">
        <v>50</v>
      </c>
      <c r="AM9" s="30"/>
      <c r="AN9" s="29" t="s">
        <v>14</v>
      </c>
      <c r="AO9" s="6"/>
      <c r="AP9" s="27" t="s">
        <v>51</v>
      </c>
      <c r="AQ9" s="30"/>
      <c r="AR9" s="30" t="s">
        <v>50</v>
      </c>
      <c r="AS9" s="30"/>
      <c r="AT9" s="29" t="s">
        <v>30</v>
      </c>
      <c r="AU9" s="6"/>
      <c r="AV9" s="27" t="s">
        <v>30</v>
      </c>
      <c r="AW9" s="30"/>
      <c r="AX9" s="30" t="s">
        <v>50</v>
      </c>
      <c r="AY9" s="30"/>
      <c r="AZ9" s="29" t="s">
        <v>53</v>
      </c>
      <c r="BA9" s="6"/>
      <c r="BB9" s="6"/>
      <c r="BC9" s="53">
        <v>6</v>
      </c>
      <c r="BD9" s="54" t="s">
        <v>53</v>
      </c>
      <c r="BE9" s="54">
        <f t="shared" si="1"/>
        <v>0</v>
      </c>
      <c r="BF9" s="7">
        <f>IF((NOT(ISBLANK(AW9)))*AND(AW9=AY9),1,0)</f>
        <v>0</v>
      </c>
      <c r="BG9" s="55">
        <f t="shared" si="2"/>
        <v>0</v>
      </c>
      <c r="BH9" s="54">
        <f>AW9</f>
        <v>0</v>
      </c>
      <c r="BI9" s="55">
        <f>AY9</f>
        <v>0</v>
      </c>
      <c r="BJ9" s="6"/>
      <c r="BK9" s="53">
        <v>6</v>
      </c>
      <c r="BL9" s="54" t="s">
        <v>32</v>
      </c>
      <c r="BM9" s="54">
        <f t="shared" si="3"/>
        <v>0</v>
      </c>
      <c r="BN9" s="7">
        <f>IF((NOT(ISBLANK(AW12)))*AND(AW12=AY12),1,0)</f>
        <v>0</v>
      </c>
      <c r="BO9" s="55">
        <f t="shared" si="4"/>
        <v>0</v>
      </c>
      <c r="BP9" s="54">
        <f>AW12</f>
        <v>0</v>
      </c>
      <c r="BQ9" s="55">
        <f>AY12</f>
        <v>0</v>
      </c>
      <c r="BR9" s="6"/>
      <c r="BS9" s="53">
        <v>6</v>
      </c>
      <c r="BT9" s="54" t="s">
        <v>31</v>
      </c>
      <c r="BU9" s="54">
        <f t="shared" si="5"/>
        <v>0</v>
      </c>
      <c r="BV9" s="7">
        <f>IF((NOT(ISBLANK(AY12)))*AND(AY12=AW12),1,0)</f>
        <v>0</v>
      </c>
      <c r="BW9" s="55">
        <f t="shared" si="6"/>
        <v>0</v>
      </c>
      <c r="BX9" s="54">
        <f>AY12</f>
        <v>0</v>
      </c>
      <c r="BY9" s="55">
        <f>AW12</f>
        <v>0</v>
      </c>
      <c r="BZ9" s="6"/>
      <c r="CA9" s="53">
        <v>6</v>
      </c>
      <c r="CB9" s="54" t="s">
        <v>49</v>
      </c>
      <c r="CC9" s="54">
        <f t="shared" si="7"/>
        <v>0</v>
      </c>
      <c r="CD9" s="7">
        <f>IF((NOT(ISBLANK(AW11)))*AND(AW11=AY11),1,0)</f>
        <v>0</v>
      </c>
      <c r="CE9" s="55">
        <f t="shared" si="8"/>
        <v>0</v>
      </c>
      <c r="CF9" s="54">
        <f>AW11</f>
        <v>0</v>
      </c>
      <c r="CG9" s="55">
        <f>AY11</f>
        <v>0</v>
      </c>
      <c r="CH9" s="6"/>
      <c r="CI9" s="56" t="s">
        <v>52</v>
      </c>
      <c r="CJ9" s="6"/>
    </row>
    <row r="10" spans="2:88" x14ac:dyDescent="0.25">
      <c r="B10" s="37">
        <f t="shared" si="10"/>
        <v>7</v>
      </c>
      <c r="C10" s="75"/>
      <c r="D10" s="57" t="s">
        <v>32</v>
      </c>
      <c r="E10" s="39">
        <v>0</v>
      </c>
      <c r="F10" s="30" t="s">
        <v>50</v>
      </c>
      <c r="G10" s="55"/>
      <c r="H10" s="58">
        <f>H8+1</f>
        <v>45224</v>
      </c>
      <c r="I10" s="59">
        <v>0</v>
      </c>
      <c r="J10" s="60">
        <f t="shared" si="0"/>
        <v>34</v>
      </c>
      <c r="K10" s="6"/>
      <c r="L10" s="22" t="s">
        <v>62</v>
      </c>
      <c r="N10" s="76">
        <v>7</v>
      </c>
      <c r="O10" s="75"/>
      <c r="P10" s="127" t="s">
        <v>51</v>
      </c>
      <c r="Q10" s="78"/>
      <c r="R10" s="78"/>
      <c r="S10" s="79"/>
      <c r="T10" s="80"/>
      <c r="U10" s="81"/>
      <c r="V10" s="6"/>
      <c r="W10" s="6"/>
      <c r="X10" s="76">
        <v>7</v>
      </c>
      <c r="Y10" s="82"/>
      <c r="Z10" s="129" t="s">
        <v>32</v>
      </c>
      <c r="AA10" s="78">
        <v>13</v>
      </c>
      <c r="AB10" s="78">
        <v>12</v>
      </c>
      <c r="AC10" s="79">
        <v>3</v>
      </c>
      <c r="AD10" s="80">
        <v>4</v>
      </c>
      <c r="AE10" s="81">
        <v>5</v>
      </c>
      <c r="AF10" s="80">
        <v>10</v>
      </c>
      <c r="AG10" s="81">
        <v>13</v>
      </c>
      <c r="AH10" s="81">
        <v>0</v>
      </c>
      <c r="AI10" s="6"/>
      <c r="AJ10" s="27" t="s">
        <v>32</v>
      </c>
      <c r="AK10" s="30"/>
      <c r="AL10" s="30" t="s">
        <v>50</v>
      </c>
      <c r="AM10" s="30"/>
      <c r="AN10" s="29" t="s">
        <v>51</v>
      </c>
      <c r="AP10" s="27" t="s">
        <v>14</v>
      </c>
      <c r="AQ10" s="30"/>
      <c r="AR10" s="30" t="s">
        <v>50</v>
      </c>
      <c r="AS10" s="30"/>
      <c r="AT10" s="29" t="s">
        <v>53</v>
      </c>
      <c r="AU10" s="6"/>
      <c r="AV10" s="27" t="s">
        <v>52</v>
      </c>
      <c r="AW10" s="30"/>
      <c r="AX10" s="30" t="s">
        <v>50</v>
      </c>
      <c r="AY10" s="30"/>
      <c r="AZ10" s="29" t="s">
        <v>51</v>
      </c>
      <c r="BB10" s="6"/>
      <c r="BC10" s="84">
        <v>7</v>
      </c>
      <c r="BD10" s="85" t="s">
        <v>52</v>
      </c>
      <c r="BE10" s="85">
        <f t="shared" si="1"/>
        <v>0</v>
      </c>
      <c r="BF10" s="69">
        <f>IF((NOT(ISBLANK(AM15)))*AND(AM15=AK15),1,0)</f>
        <v>0</v>
      </c>
      <c r="BG10" s="86">
        <f t="shared" si="2"/>
        <v>0</v>
      </c>
      <c r="BH10" s="85">
        <f>AM15</f>
        <v>0</v>
      </c>
      <c r="BI10" s="86">
        <f>AK15</f>
        <v>0</v>
      </c>
      <c r="BJ10" s="6"/>
      <c r="BK10" s="84">
        <v>7</v>
      </c>
      <c r="BL10" s="85" t="s">
        <v>51</v>
      </c>
      <c r="BM10" s="85">
        <f t="shared" si="3"/>
        <v>0</v>
      </c>
      <c r="BN10" s="69">
        <f>IF((NOT(ISBLANK(AM17)))*AND(AM17=AK17),1,0)</f>
        <v>0</v>
      </c>
      <c r="BO10" s="86">
        <f t="shared" si="4"/>
        <v>0</v>
      </c>
      <c r="BP10" s="85">
        <f>AM17</f>
        <v>0</v>
      </c>
      <c r="BQ10" s="86">
        <f>AK17</f>
        <v>0</v>
      </c>
      <c r="BR10" s="6"/>
      <c r="BS10" s="84">
        <v>7</v>
      </c>
      <c r="BT10" s="85" t="s">
        <v>14</v>
      </c>
      <c r="BU10" s="85">
        <f t="shared" si="5"/>
        <v>0</v>
      </c>
      <c r="BV10" s="69">
        <f>IF((NOT(ISBLANK(AK18)))*AND(AK18=AM18),1,0)</f>
        <v>0</v>
      </c>
      <c r="BW10" s="86">
        <f t="shared" si="6"/>
        <v>0</v>
      </c>
      <c r="BX10" s="85">
        <f>AK18</f>
        <v>0</v>
      </c>
      <c r="BY10" s="86">
        <f>AM18</f>
        <v>0</v>
      </c>
      <c r="BZ10" s="6"/>
      <c r="CA10" s="84">
        <v>7</v>
      </c>
      <c r="CB10" s="85" t="s">
        <v>32</v>
      </c>
      <c r="CC10" s="85">
        <f t="shared" si="7"/>
        <v>0</v>
      </c>
      <c r="CD10" s="69">
        <f>IF((NOT(ISBLANK(AM18)))*AND(AM18=AK18),1,0)</f>
        <v>0</v>
      </c>
      <c r="CE10" s="86">
        <f t="shared" si="8"/>
        <v>0</v>
      </c>
      <c r="CF10" s="85">
        <f>AM18</f>
        <v>0</v>
      </c>
      <c r="CG10" s="86">
        <f>AK18</f>
        <v>0</v>
      </c>
      <c r="CH10" s="6"/>
      <c r="CI10" s="87" t="s">
        <v>49</v>
      </c>
      <c r="CJ10" s="6"/>
    </row>
    <row r="11" spans="2:88" x14ac:dyDescent="0.25">
      <c r="B11" s="37">
        <f t="shared" si="10"/>
        <v>8</v>
      </c>
      <c r="C11" s="6"/>
      <c r="D11" s="38" t="s">
        <v>51</v>
      </c>
      <c r="E11" s="39">
        <v>0</v>
      </c>
      <c r="F11" s="7" t="s">
        <v>50</v>
      </c>
      <c r="G11" s="55"/>
      <c r="H11" s="58">
        <f t="shared" si="9"/>
        <v>45225</v>
      </c>
      <c r="I11" s="59">
        <v>0</v>
      </c>
      <c r="J11" s="60">
        <f t="shared" si="0"/>
        <v>34</v>
      </c>
      <c r="K11" s="6"/>
      <c r="L11" s="6"/>
      <c r="M11" s="6"/>
      <c r="N11" s="76"/>
      <c r="O11" s="6"/>
      <c r="P11" s="87"/>
      <c r="Q11" s="78"/>
      <c r="R11" s="78"/>
      <c r="S11" s="79"/>
      <c r="T11" s="80"/>
      <c r="U11" s="81"/>
      <c r="V11" s="6"/>
      <c r="W11" s="6"/>
      <c r="X11" s="76"/>
      <c r="Y11" s="82"/>
      <c r="Z11" s="83"/>
      <c r="AA11" s="78"/>
      <c r="AB11" s="78"/>
      <c r="AC11" s="79"/>
      <c r="AD11" s="80"/>
      <c r="AE11" s="81"/>
      <c r="AF11" s="80"/>
      <c r="AG11" s="81"/>
      <c r="AH11" s="81"/>
      <c r="AI11" s="6"/>
      <c r="AJ11" s="27" t="s">
        <v>53</v>
      </c>
      <c r="AK11" s="30"/>
      <c r="AL11" s="30" t="s">
        <v>50</v>
      </c>
      <c r="AM11" s="30"/>
      <c r="AN11" s="29" t="s">
        <v>31</v>
      </c>
      <c r="AO11" s="6"/>
      <c r="AP11" s="27" t="s">
        <v>32</v>
      </c>
      <c r="AQ11" s="30"/>
      <c r="AR11" s="30" t="s">
        <v>50</v>
      </c>
      <c r="AS11" s="30"/>
      <c r="AT11" s="29" t="s">
        <v>52</v>
      </c>
      <c r="AU11" s="6"/>
      <c r="AV11" s="27" t="s">
        <v>14</v>
      </c>
      <c r="AW11" s="28"/>
      <c r="AX11" s="28"/>
      <c r="AY11" s="28"/>
      <c r="AZ11" s="29" t="s">
        <v>49</v>
      </c>
      <c r="BB11" s="6"/>
      <c r="BC11" s="88" t="s">
        <v>63</v>
      </c>
      <c r="BD11" s="89"/>
      <c r="BE11" s="89">
        <f>SUM(BE4:BE10)</f>
        <v>0</v>
      </c>
      <c r="BF11" s="89">
        <f>SUM(BF4:BF10)</f>
        <v>0</v>
      </c>
      <c r="BG11" s="89">
        <f>SUM(BG4:BG10)</f>
        <v>1</v>
      </c>
      <c r="BH11" s="89">
        <f>SUM(BH4:BH10)</f>
        <v>0</v>
      </c>
      <c r="BI11" s="89">
        <f>SUM(BI4:BI10)</f>
        <v>1</v>
      </c>
      <c r="BJ11" s="6"/>
      <c r="BK11" s="88" t="s">
        <v>63</v>
      </c>
      <c r="BL11" s="89"/>
      <c r="BM11" s="89">
        <f>SUM(BM4:BM10)</f>
        <v>1</v>
      </c>
      <c r="BN11" s="89">
        <f>SUM(BN4:BN10)</f>
        <v>0</v>
      </c>
      <c r="BO11" s="89">
        <f>SUM(BO4:BO10)</f>
        <v>1</v>
      </c>
      <c r="BP11" s="89">
        <f>SUM(BP4:BP10)</f>
        <v>1</v>
      </c>
      <c r="BQ11" s="89">
        <f>SUM(BQ4:BQ10)</f>
        <v>3</v>
      </c>
      <c r="BR11" s="6"/>
      <c r="BS11" s="88" t="s">
        <v>63</v>
      </c>
      <c r="BT11" s="89"/>
      <c r="BU11" s="89">
        <f>SUM(BU4:BU10)</f>
        <v>1</v>
      </c>
      <c r="BV11" s="89">
        <f>SUM(BV4:BV10)</f>
        <v>0</v>
      </c>
      <c r="BW11" s="89">
        <f>SUM(BW4:BW10)</f>
        <v>0</v>
      </c>
      <c r="BX11" s="89">
        <f>SUM(BX4:BX10)</f>
        <v>1</v>
      </c>
      <c r="BY11" s="89">
        <f>SUM(BY4:BY10)</f>
        <v>0</v>
      </c>
      <c r="BZ11" s="6"/>
      <c r="CA11" s="88" t="s">
        <v>63</v>
      </c>
      <c r="CB11" s="89"/>
      <c r="CC11" s="89">
        <f>SUM(CC4:CC10)</f>
        <v>1</v>
      </c>
      <c r="CD11" s="89">
        <f>SUM(CD4:CD10)</f>
        <v>0</v>
      </c>
      <c r="CE11" s="89">
        <f>SUM(CE4:CE10)</f>
        <v>1</v>
      </c>
      <c r="CF11" s="89">
        <f>SUM(CF4:CF10)</f>
        <v>3</v>
      </c>
      <c r="CG11" s="89">
        <f>SUM(CG4:CG10)</f>
        <v>5</v>
      </c>
      <c r="CH11" s="6"/>
      <c r="CI11" s="6"/>
      <c r="CJ11" s="6"/>
    </row>
    <row r="12" spans="2:88" x14ac:dyDescent="0.25">
      <c r="B12" s="37">
        <f>B11+1</f>
        <v>9</v>
      </c>
      <c r="C12" s="6"/>
      <c r="D12" s="57" t="s">
        <v>52</v>
      </c>
      <c r="E12" s="39">
        <v>0</v>
      </c>
      <c r="F12" s="7" t="s">
        <v>50</v>
      </c>
      <c r="G12" s="55"/>
      <c r="H12" s="58">
        <f>H11+1</f>
        <v>45226</v>
      </c>
      <c r="I12" s="59">
        <v>0</v>
      </c>
      <c r="J12" s="60">
        <f t="shared" si="0"/>
        <v>34</v>
      </c>
      <c r="K12" s="6"/>
      <c r="M12" s="6"/>
      <c r="N12" s="22"/>
      <c r="O12" s="6"/>
      <c r="P12" s="6"/>
      <c r="Q12" s="6"/>
      <c r="R12" s="6"/>
      <c r="S12" s="6"/>
      <c r="T12" s="6"/>
      <c r="U12" s="6"/>
      <c r="V12" s="6"/>
      <c r="W12" s="6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6"/>
      <c r="AJ12" s="68" t="s">
        <v>52</v>
      </c>
      <c r="AK12" s="90"/>
      <c r="AL12" s="90"/>
      <c r="AM12" s="90"/>
      <c r="AN12" s="70" t="s">
        <v>49</v>
      </c>
      <c r="AO12" s="7"/>
      <c r="AP12" s="68" t="s">
        <v>49</v>
      </c>
      <c r="AQ12" s="90"/>
      <c r="AR12" s="90"/>
      <c r="AS12" s="90"/>
      <c r="AT12" s="70" t="s">
        <v>31</v>
      </c>
      <c r="AU12" s="7"/>
      <c r="AV12" s="68" t="s">
        <v>31</v>
      </c>
      <c r="AW12" s="69"/>
      <c r="AX12" s="69" t="s">
        <v>50</v>
      </c>
      <c r="AY12" s="69"/>
      <c r="AZ12" s="70" t="s">
        <v>32</v>
      </c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</row>
    <row r="13" spans="2:88" x14ac:dyDescent="0.25">
      <c r="B13" s="37">
        <f>B12+1</f>
        <v>10</v>
      </c>
      <c r="C13" s="6"/>
      <c r="D13" s="38" t="s">
        <v>31</v>
      </c>
      <c r="E13" s="39"/>
      <c r="F13" s="7" t="s">
        <v>50</v>
      </c>
      <c r="G13" s="55"/>
      <c r="H13" s="58">
        <f t="shared" ref="H13:H19" si="11">H12+1</f>
        <v>45227</v>
      </c>
      <c r="I13" s="59"/>
      <c r="J13" s="60">
        <f t="shared" si="0"/>
        <v>34</v>
      </c>
      <c r="K13" s="6"/>
      <c r="L13" s="6"/>
      <c r="M13" s="6"/>
      <c r="N13" s="22"/>
      <c r="O13" s="6"/>
      <c r="P13" s="6"/>
      <c r="Q13" s="6"/>
      <c r="R13" s="6"/>
      <c r="S13" s="6"/>
      <c r="T13" s="6"/>
      <c r="U13" s="6"/>
      <c r="V13" s="6"/>
      <c r="W13" s="6"/>
      <c r="X13" s="22"/>
      <c r="Y13" s="22"/>
      <c r="Z13" s="143" t="s">
        <v>63</v>
      </c>
      <c r="AA13" s="143"/>
      <c r="AB13" s="143"/>
      <c r="AC13" s="143"/>
      <c r="AD13" s="143"/>
      <c r="AE13" s="143"/>
      <c r="AF13" s="143"/>
      <c r="AG13" s="143"/>
      <c r="AH13" s="143"/>
      <c r="AI13" s="6"/>
      <c r="AO13" s="6"/>
      <c r="AU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</row>
    <row r="14" spans="2:88" x14ac:dyDescent="0.25">
      <c r="B14" s="37">
        <f>B13+1</f>
        <v>11</v>
      </c>
      <c r="C14" s="6"/>
      <c r="D14" s="38" t="s">
        <v>30</v>
      </c>
      <c r="E14" s="39"/>
      <c r="F14" s="7" t="s">
        <v>50</v>
      </c>
      <c r="G14" s="55"/>
      <c r="H14" s="58">
        <f t="shared" si="11"/>
        <v>45228</v>
      </c>
      <c r="I14" s="59"/>
      <c r="J14" s="60">
        <f t="shared" si="0"/>
        <v>34</v>
      </c>
      <c r="K14" s="6"/>
      <c r="L14" s="91" t="s">
        <v>64</v>
      </c>
      <c r="M14" s="92">
        <v>1</v>
      </c>
      <c r="N14" s="22"/>
      <c r="O14" s="6"/>
      <c r="P14" s="24" t="s">
        <v>41</v>
      </c>
      <c r="Q14" s="24" t="s">
        <v>42</v>
      </c>
      <c r="R14" s="24" t="s">
        <v>43</v>
      </c>
      <c r="S14" s="24" t="s">
        <v>44</v>
      </c>
      <c r="T14" s="24" t="s">
        <v>45</v>
      </c>
      <c r="U14" s="24" t="s">
        <v>40</v>
      </c>
      <c r="V14" s="24" t="s">
        <v>65</v>
      </c>
      <c r="W14" s="6"/>
      <c r="X14" s="22"/>
      <c r="Y14" s="22"/>
      <c r="Z14" s="24" t="s">
        <v>41</v>
      </c>
      <c r="AA14" s="24" t="s">
        <v>42</v>
      </c>
      <c r="AB14" s="24" t="s">
        <v>43</v>
      </c>
      <c r="AC14" s="24" t="s">
        <v>44</v>
      </c>
      <c r="AD14" s="24" t="s">
        <v>45</v>
      </c>
      <c r="AE14" s="24" t="s">
        <v>40</v>
      </c>
      <c r="AF14" s="24" t="s">
        <v>46</v>
      </c>
      <c r="AG14" s="26" t="s">
        <v>47</v>
      </c>
      <c r="AH14" s="24" t="s">
        <v>48</v>
      </c>
      <c r="AI14" s="6"/>
      <c r="AJ14" s="139" t="s">
        <v>66</v>
      </c>
      <c r="AK14" s="140"/>
      <c r="AL14" s="140"/>
      <c r="AM14" s="140"/>
      <c r="AN14" s="141"/>
      <c r="AO14" s="6"/>
      <c r="BB14" s="6"/>
      <c r="BC14" s="142" t="s">
        <v>51</v>
      </c>
      <c r="BD14" s="140"/>
      <c r="BE14" s="140"/>
      <c r="BF14" s="140"/>
      <c r="BG14" s="140"/>
      <c r="BH14" s="140"/>
      <c r="BI14" s="141"/>
      <c r="BJ14" s="6"/>
      <c r="BK14" s="142" t="s">
        <v>53</v>
      </c>
      <c r="BL14" s="140"/>
      <c r="BM14" s="140"/>
      <c r="BN14" s="140"/>
      <c r="BO14" s="140"/>
      <c r="BP14" s="140"/>
      <c r="BQ14" s="141"/>
      <c r="BR14" s="6"/>
      <c r="BS14" s="142" t="s">
        <v>52</v>
      </c>
      <c r="BT14" s="140"/>
      <c r="BU14" s="140"/>
      <c r="BV14" s="140"/>
      <c r="BW14" s="140"/>
      <c r="BX14" s="140"/>
      <c r="BY14" s="141"/>
      <c r="BZ14" s="6"/>
      <c r="CA14" s="142" t="s">
        <v>49</v>
      </c>
      <c r="CB14" s="140"/>
      <c r="CC14" s="140"/>
      <c r="CD14" s="140"/>
      <c r="CE14" s="140"/>
      <c r="CF14" s="140"/>
      <c r="CG14" s="141"/>
      <c r="CH14" s="6"/>
      <c r="CI14" s="6"/>
      <c r="CJ14" s="6"/>
    </row>
    <row r="15" spans="2:88" x14ac:dyDescent="0.25">
      <c r="B15" s="37">
        <f t="shared" ref="B15:B17" si="12">B14+1</f>
        <v>12</v>
      </c>
      <c r="C15" s="6"/>
      <c r="D15" s="57" t="s">
        <v>53</v>
      </c>
      <c r="E15" s="39"/>
      <c r="F15" s="7" t="s">
        <v>50</v>
      </c>
      <c r="G15" s="55"/>
      <c r="H15" s="58">
        <f t="shared" si="11"/>
        <v>45229</v>
      </c>
      <c r="I15" s="59"/>
      <c r="J15" s="60">
        <f t="shared" si="0"/>
        <v>34</v>
      </c>
      <c r="K15" s="6"/>
      <c r="L15" s="93" t="s">
        <v>30</v>
      </c>
      <c r="M15" s="38">
        <f t="shared" ref="M15:M20" ca="1" si="13">RANDBETWEEN(1,99)</f>
        <v>82</v>
      </c>
      <c r="N15" s="22"/>
      <c r="O15" s="6"/>
      <c r="P15" s="36" t="s">
        <v>30</v>
      </c>
      <c r="Q15" s="46">
        <f t="shared" ref="Q15:Q21" si="14">S15*3+T15</f>
        <v>0</v>
      </c>
      <c r="R15" s="46">
        <f t="shared" ref="R15:R21" si="15">S15+T15+U15</f>
        <v>0</v>
      </c>
      <c r="S15" s="47"/>
      <c r="T15" s="48"/>
      <c r="U15" s="49"/>
      <c r="V15" s="49">
        <v>1</v>
      </c>
      <c r="W15" s="6"/>
      <c r="X15" s="22"/>
      <c r="Y15" s="22"/>
      <c r="Z15" s="36" t="s">
        <v>30</v>
      </c>
      <c r="AA15" s="46">
        <f t="shared" ref="AA15:AA22" si="16">AC15*3+AD15</f>
        <v>0</v>
      </c>
      <c r="AB15" s="46">
        <f t="shared" ref="AB15:AB22" si="17">AC15+AD15+AE15</f>
        <v>1</v>
      </c>
      <c r="AC15" s="47">
        <f t="shared" ref="AC15:AH22" si="18">AC26+AC38</f>
        <v>0</v>
      </c>
      <c r="AD15" s="48">
        <f t="shared" si="18"/>
        <v>0</v>
      </c>
      <c r="AE15" s="94">
        <f t="shared" si="18"/>
        <v>1</v>
      </c>
      <c r="AF15" s="47">
        <f t="shared" si="18"/>
        <v>0</v>
      </c>
      <c r="AG15" s="48">
        <f t="shared" si="18"/>
        <v>1</v>
      </c>
      <c r="AH15" s="95">
        <f t="shared" si="18"/>
        <v>-1</v>
      </c>
      <c r="AI15" s="6"/>
      <c r="AJ15" s="27" t="s">
        <v>52</v>
      </c>
      <c r="AK15" s="30"/>
      <c r="AL15" s="30" t="s">
        <v>50</v>
      </c>
      <c r="AM15" s="30"/>
      <c r="AN15" s="29" t="s">
        <v>30</v>
      </c>
      <c r="BB15" s="6"/>
      <c r="BC15" s="32" t="s">
        <v>36</v>
      </c>
      <c r="BD15" s="33" t="s">
        <v>34</v>
      </c>
      <c r="BE15" s="33" t="s">
        <v>44</v>
      </c>
      <c r="BF15" s="34" t="s">
        <v>45</v>
      </c>
      <c r="BG15" s="35" t="s">
        <v>40</v>
      </c>
      <c r="BH15" s="33" t="s">
        <v>46</v>
      </c>
      <c r="BI15" s="35" t="s">
        <v>47</v>
      </c>
      <c r="BJ15" s="6"/>
      <c r="BK15" s="32" t="s">
        <v>36</v>
      </c>
      <c r="BL15" s="33" t="s">
        <v>34</v>
      </c>
      <c r="BM15" s="33" t="s">
        <v>44</v>
      </c>
      <c r="BN15" s="34" t="s">
        <v>45</v>
      </c>
      <c r="BO15" s="35" t="s">
        <v>40</v>
      </c>
      <c r="BP15" s="33" t="s">
        <v>46</v>
      </c>
      <c r="BQ15" s="35" t="s">
        <v>47</v>
      </c>
      <c r="BR15" s="6"/>
      <c r="BS15" s="32" t="s">
        <v>36</v>
      </c>
      <c r="BT15" s="33" t="s">
        <v>34</v>
      </c>
      <c r="BU15" s="33" t="s">
        <v>44</v>
      </c>
      <c r="BV15" s="34" t="s">
        <v>45</v>
      </c>
      <c r="BW15" s="35" t="s">
        <v>40</v>
      </c>
      <c r="BX15" s="33" t="s">
        <v>46</v>
      </c>
      <c r="BY15" s="35" t="s">
        <v>47</v>
      </c>
      <c r="BZ15" s="6"/>
      <c r="CA15" s="32" t="s">
        <v>36</v>
      </c>
      <c r="CB15" s="33" t="s">
        <v>34</v>
      </c>
      <c r="CC15" s="33" t="s">
        <v>44</v>
      </c>
      <c r="CD15" s="34" t="s">
        <v>45</v>
      </c>
      <c r="CE15" s="35" t="s">
        <v>40</v>
      </c>
      <c r="CF15" s="33" t="s">
        <v>46</v>
      </c>
      <c r="CG15" s="35" t="s">
        <v>47</v>
      </c>
      <c r="CH15" s="6"/>
      <c r="CI15" s="6"/>
      <c r="CJ15" s="6"/>
    </row>
    <row r="16" spans="2:88" x14ac:dyDescent="0.25">
      <c r="B16" s="37">
        <f t="shared" si="12"/>
        <v>13</v>
      </c>
      <c r="C16" s="6"/>
      <c r="D16" s="74" t="s">
        <v>49</v>
      </c>
      <c r="E16" s="39"/>
      <c r="F16" s="7" t="s">
        <v>50</v>
      </c>
      <c r="G16" s="55"/>
      <c r="H16" s="58"/>
      <c r="I16" s="59"/>
      <c r="J16" s="60">
        <f t="shared" si="0"/>
        <v>34</v>
      </c>
      <c r="K16" s="6"/>
      <c r="L16" s="96" t="s">
        <v>51</v>
      </c>
      <c r="M16" s="38">
        <f t="shared" ca="1" si="13"/>
        <v>99</v>
      </c>
      <c r="N16" s="6"/>
      <c r="O16" s="6"/>
      <c r="P16" s="56" t="s">
        <v>51</v>
      </c>
      <c r="Q16" s="46">
        <f t="shared" si="14"/>
        <v>0</v>
      </c>
      <c r="R16" s="46">
        <f t="shared" si="15"/>
        <v>0</v>
      </c>
      <c r="S16" s="63"/>
      <c r="T16" s="66"/>
      <c r="U16" s="49"/>
      <c r="V16" s="49">
        <v>2</v>
      </c>
      <c r="W16" s="6"/>
      <c r="X16" s="6"/>
      <c r="Y16" s="6"/>
      <c r="Z16" s="56" t="s">
        <v>31</v>
      </c>
      <c r="AA16" s="46">
        <f t="shared" si="16"/>
        <v>3</v>
      </c>
      <c r="AB16" s="46">
        <f t="shared" si="17"/>
        <v>2</v>
      </c>
      <c r="AC16" s="63">
        <f t="shared" si="18"/>
        <v>1</v>
      </c>
      <c r="AD16" s="66">
        <f t="shared" si="18"/>
        <v>0</v>
      </c>
      <c r="AE16" s="49">
        <f t="shared" si="18"/>
        <v>1</v>
      </c>
      <c r="AF16" s="66">
        <f t="shared" si="18"/>
        <v>1</v>
      </c>
      <c r="AG16" s="49">
        <f t="shared" si="18"/>
        <v>3</v>
      </c>
      <c r="AH16" s="49">
        <f t="shared" si="18"/>
        <v>-2</v>
      </c>
      <c r="AI16" s="6"/>
      <c r="AJ16" s="27" t="s">
        <v>53</v>
      </c>
      <c r="AK16" s="28"/>
      <c r="AL16" s="28"/>
      <c r="AM16" s="28"/>
      <c r="AN16" s="29" t="s">
        <v>49</v>
      </c>
      <c r="BB16" s="6"/>
      <c r="BC16" s="53">
        <v>1</v>
      </c>
      <c r="BD16" s="54" t="s">
        <v>14</v>
      </c>
      <c r="BE16" s="54">
        <f t="shared" ref="BE16:BE22" si="19">IF(BH16&gt;BI16,1,0)</f>
        <v>1</v>
      </c>
      <c r="BF16" s="7">
        <f>IF((NOT(ISBLANK(AK6)))*AND(AK6=AM6),1,0)</f>
        <v>0</v>
      </c>
      <c r="BG16" s="55">
        <f t="shared" ref="BG16:BG22" si="20">IF(BH16&lt;BI16,1,0)</f>
        <v>0</v>
      </c>
      <c r="BH16" s="54">
        <f>AK6</f>
        <v>3</v>
      </c>
      <c r="BI16" s="55">
        <f>AM6</f>
        <v>0</v>
      </c>
      <c r="BJ16" s="6"/>
      <c r="BK16" s="53">
        <v>1</v>
      </c>
      <c r="BL16" s="54" t="s">
        <v>32</v>
      </c>
      <c r="BM16" s="54">
        <f t="shared" ref="BM16:BM22" si="21">IF(BP16&gt;BQ16,1,0)</f>
        <v>0</v>
      </c>
      <c r="BN16" s="7">
        <f>IF((NOT(ISBLANK(AK5)))*AND(AK5=AM5),1,0)</f>
        <v>0</v>
      </c>
      <c r="BO16" s="55">
        <f t="shared" ref="BO16:BO22" si="22">IF(BP16&lt;BQ16,1,0)</f>
        <v>1</v>
      </c>
      <c r="BP16" s="54">
        <f>AK5</f>
        <v>0</v>
      </c>
      <c r="BQ16" s="55">
        <f>AM5</f>
        <v>1</v>
      </c>
      <c r="BR16" s="6"/>
      <c r="BS16" s="53">
        <v>1</v>
      </c>
      <c r="BT16" s="54" t="s">
        <v>31</v>
      </c>
      <c r="BU16" s="54">
        <f t="shared" ref="BU16:BU22" si="23">IF(BX16&gt;BY16,1,0)</f>
        <v>1</v>
      </c>
      <c r="BV16" s="7">
        <f>IF((NOT(ISBLANK(AK4)))*AND(AK4=AM4),1,0)</f>
        <v>0</v>
      </c>
      <c r="BW16" s="55">
        <f t="shared" ref="BW16:BW22" si="24">IF(BX16&lt;BY16,1,0)</f>
        <v>0</v>
      </c>
      <c r="BX16" s="54">
        <f>AK4</f>
        <v>3</v>
      </c>
      <c r="BY16" s="55">
        <f>AM4</f>
        <v>0</v>
      </c>
      <c r="BZ16" s="6"/>
      <c r="CA16" s="53">
        <v>1</v>
      </c>
      <c r="CB16" s="54" t="s">
        <v>30</v>
      </c>
      <c r="CC16" s="54">
        <f t="shared" ref="CC16:CC22" si="25">IF(CF16&gt;CG16,1,0)</f>
        <v>0</v>
      </c>
      <c r="CD16" s="7">
        <f>IF((NOT(ISBLANK(AK3)))*AND(AK3=AM3),1,0)</f>
        <v>0</v>
      </c>
      <c r="CE16" s="55">
        <f t="shared" ref="CE16:CE22" si="26">IF(CF16&lt;CG16,1,0)</f>
        <v>0</v>
      </c>
      <c r="CF16" s="54">
        <f>AK3</f>
        <v>0</v>
      </c>
      <c r="CG16" s="55">
        <f>AM3</f>
        <v>0</v>
      </c>
      <c r="CH16" s="6"/>
      <c r="CI16" s="6"/>
      <c r="CJ16" s="6"/>
    </row>
    <row r="17" spans="2:88" x14ac:dyDescent="0.25">
      <c r="B17" s="97">
        <f t="shared" si="12"/>
        <v>14</v>
      </c>
      <c r="C17" s="75"/>
      <c r="D17" s="57" t="s">
        <v>32</v>
      </c>
      <c r="E17" s="98"/>
      <c r="F17" s="69" t="s">
        <v>50</v>
      </c>
      <c r="G17" s="86"/>
      <c r="H17" s="99">
        <f>H15+1</f>
        <v>45230</v>
      </c>
      <c r="I17" s="100"/>
      <c r="J17" s="101">
        <f t="shared" si="0"/>
        <v>34</v>
      </c>
      <c r="K17" s="6"/>
      <c r="L17" s="96" t="s">
        <v>31</v>
      </c>
      <c r="M17" s="38">
        <f t="shared" ca="1" si="13"/>
        <v>67</v>
      </c>
      <c r="N17" s="6"/>
      <c r="O17" s="75"/>
      <c r="P17" s="56" t="s">
        <v>31</v>
      </c>
      <c r="Q17" s="46">
        <f t="shared" si="14"/>
        <v>0</v>
      </c>
      <c r="R17" s="46">
        <f t="shared" si="15"/>
        <v>0</v>
      </c>
      <c r="S17" s="63"/>
      <c r="T17" s="66"/>
      <c r="U17" s="49"/>
      <c r="V17" s="49">
        <v>3</v>
      </c>
      <c r="W17" s="6"/>
      <c r="X17" s="6"/>
      <c r="Y17" s="6"/>
      <c r="Z17" s="56" t="s">
        <v>32</v>
      </c>
      <c r="AA17" s="46">
        <f t="shared" si="16"/>
        <v>3</v>
      </c>
      <c r="AB17" s="46">
        <f t="shared" si="17"/>
        <v>1</v>
      </c>
      <c r="AC17" s="63">
        <f t="shared" si="18"/>
        <v>1</v>
      </c>
      <c r="AD17" s="66">
        <f t="shared" si="18"/>
        <v>0</v>
      </c>
      <c r="AE17" s="49">
        <f t="shared" si="18"/>
        <v>0</v>
      </c>
      <c r="AF17" s="66">
        <f t="shared" si="18"/>
        <v>1</v>
      </c>
      <c r="AG17" s="49">
        <f t="shared" si="18"/>
        <v>0</v>
      </c>
      <c r="AH17" s="49">
        <f t="shared" si="18"/>
        <v>1</v>
      </c>
      <c r="AI17" s="6"/>
      <c r="AJ17" s="27" t="s">
        <v>51</v>
      </c>
      <c r="AK17" s="30"/>
      <c r="AL17" s="30" t="s">
        <v>50</v>
      </c>
      <c r="AM17" s="30"/>
      <c r="AN17" s="29" t="s">
        <v>31</v>
      </c>
      <c r="BA17" s="6"/>
      <c r="BB17" s="6"/>
      <c r="BC17" s="53">
        <v>2</v>
      </c>
      <c r="BD17" s="54" t="s">
        <v>53</v>
      </c>
      <c r="BE17" s="54">
        <f t="shared" si="19"/>
        <v>0</v>
      </c>
      <c r="BF17" s="7">
        <f>IF((NOT(ISBLANK(AQ6)))*AND(AQ6=AS6),1,0)</f>
        <v>1</v>
      </c>
      <c r="BG17" s="55">
        <f t="shared" si="20"/>
        <v>0</v>
      </c>
      <c r="BH17" s="54">
        <f>AQ6</f>
        <v>2</v>
      </c>
      <c r="BI17" s="55">
        <f>AS6</f>
        <v>2</v>
      </c>
      <c r="BJ17" s="6"/>
      <c r="BK17" s="53">
        <v>2</v>
      </c>
      <c r="BL17" s="54" t="s">
        <v>51</v>
      </c>
      <c r="BM17" s="54">
        <f t="shared" si="21"/>
        <v>0</v>
      </c>
      <c r="BN17" s="7">
        <f>IF((NOT(ISBLANK(AS6)))*AND(AS6=AQ6),1,0)</f>
        <v>1</v>
      </c>
      <c r="BO17" s="55">
        <f t="shared" si="22"/>
        <v>0</v>
      </c>
      <c r="BP17" s="54">
        <f>AS6</f>
        <v>2</v>
      </c>
      <c r="BQ17" s="55">
        <f>AQ6</f>
        <v>2</v>
      </c>
      <c r="BR17" s="6"/>
      <c r="BS17" s="53">
        <v>2</v>
      </c>
      <c r="BT17" s="54" t="s">
        <v>14</v>
      </c>
      <c r="BU17" s="54">
        <f t="shared" si="23"/>
        <v>0</v>
      </c>
      <c r="BV17" s="7">
        <f>IF((NOT(ISBLANK(AS5)))*AND(AS5=AQ5),1,0)</f>
        <v>0</v>
      </c>
      <c r="BW17" s="55">
        <f t="shared" si="24"/>
        <v>1</v>
      </c>
      <c r="BX17" s="54">
        <f>AS5</f>
        <v>2</v>
      </c>
      <c r="BY17" s="55">
        <f>AQ5</f>
        <v>3</v>
      </c>
      <c r="BZ17" s="6"/>
      <c r="CA17" s="53">
        <v>2</v>
      </c>
      <c r="CB17" s="54" t="s">
        <v>32</v>
      </c>
      <c r="CC17" s="54">
        <f t="shared" si="25"/>
        <v>0</v>
      </c>
      <c r="CD17" s="7">
        <f>IF((NOT(ISBLANK(AQ4)))*AND(AQ4=AS4),1,0)</f>
        <v>0</v>
      </c>
      <c r="CE17" s="55">
        <f t="shared" si="26"/>
        <v>0</v>
      </c>
      <c r="CF17" s="54">
        <f>AQ4</f>
        <v>0</v>
      </c>
      <c r="CG17" s="55">
        <f>AS4</f>
        <v>0</v>
      </c>
      <c r="CH17" s="6"/>
      <c r="CI17" s="6"/>
      <c r="CJ17" s="6"/>
    </row>
    <row r="18" spans="2:88" x14ac:dyDescent="0.25">
      <c r="B18" s="102" t="s">
        <v>67</v>
      </c>
      <c r="C18" s="75"/>
      <c r="D18" s="103"/>
      <c r="E18" s="104"/>
      <c r="F18" s="105" t="s">
        <v>50</v>
      </c>
      <c r="G18" s="106"/>
      <c r="H18" s="107">
        <f t="shared" si="11"/>
        <v>45231</v>
      </c>
      <c r="I18" s="108"/>
      <c r="J18" s="43">
        <f t="shared" si="0"/>
        <v>34</v>
      </c>
      <c r="K18" s="6"/>
      <c r="L18" s="96" t="s">
        <v>32</v>
      </c>
      <c r="M18" s="57">
        <f t="shared" ca="1" si="13"/>
        <v>64</v>
      </c>
      <c r="N18" s="6"/>
      <c r="O18" s="75"/>
      <c r="P18" s="123" t="s">
        <v>32</v>
      </c>
      <c r="Q18" s="46">
        <f t="shared" si="14"/>
        <v>0</v>
      </c>
      <c r="R18" s="46">
        <f t="shared" si="15"/>
        <v>0</v>
      </c>
      <c r="S18" s="63"/>
      <c r="T18" s="66"/>
      <c r="U18" s="49"/>
      <c r="V18" s="49">
        <v>4</v>
      </c>
      <c r="W18" s="6"/>
      <c r="X18" s="6"/>
      <c r="Y18" s="6"/>
      <c r="Z18" s="109" t="s">
        <v>14</v>
      </c>
      <c r="AA18" s="46">
        <f t="shared" si="16"/>
        <v>3</v>
      </c>
      <c r="AB18" s="46">
        <f t="shared" si="17"/>
        <v>2</v>
      </c>
      <c r="AC18" s="63">
        <f t="shared" si="18"/>
        <v>1</v>
      </c>
      <c r="AD18" s="66">
        <f t="shared" si="18"/>
        <v>0</v>
      </c>
      <c r="AE18" s="49">
        <f t="shared" si="18"/>
        <v>1</v>
      </c>
      <c r="AF18" s="66">
        <f t="shared" si="18"/>
        <v>3</v>
      </c>
      <c r="AG18" s="49">
        <f t="shared" si="18"/>
        <v>5</v>
      </c>
      <c r="AH18" s="49">
        <f t="shared" si="18"/>
        <v>-2</v>
      </c>
      <c r="AI18" s="6"/>
      <c r="AJ18" s="68" t="s">
        <v>32</v>
      </c>
      <c r="AK18" s="69"/>
      <c r="AL18" s="69" t="s">
        <v>50</v>
      </c>
      <c r="AM18" s="69"/>
      <c r="AN18" s="70" t="s">
        <v>14</v>
      </c>
      <c r="BA18" s="6"/>
      <c r="BB18" s="6"/>
      <c r="BC18" s="53">
        <v>3</v>
      </c>
      <c r="BD18" s="54" t="s">
        <v>49</v>
      </c>
      <c r="BE18" s="54">
        <f t="shared" si="19"/>
        <v>0</v>
      </c>
      <c r="BF18" s="7">
        <f>IF((NOT(ISBLANK(AY5)))*AND(AY5=AW5),1,0)</f>
        <v>0</v>
      </c>
      <c r="BG18" s="55">
        <f t="shared" si="20"/>
        <v>0</v>
      </c>
      <c r="BH18" s="54">
        <f>AY5</f>
        <v>0</v>
      </c>
      <c r="BI18" s="55">
        <f>AW5</f>
        <v>0</v>
      </c>
      <c r="BJ18" s="6"/>
      <c r="BK18" s="53">
        <v>3</v>
      </c>
      <c r="BL18" s="54" t="s">
        <v>52</v>
      </c>
      <c r="BM18" s="54">
        <f t="shared" si="21"/>
        <v>0</v>
      </c>
      <c r="BN18" s="7">
        <f>IF((NOT(ISBLANK(AY6)))*AND(AY6=AW6),1,0)</f>
        <v>0</v>
      </c>
      <c r="BO18" s="55">
        <f t="shared" si="22"/>
        <v>0</v>
      </c>
      <c r="BP18" s="54">
        <f>AY6</f>
        <v>0</v>
      </c>
      <c r="BQ18" s="55">
        <f>AW6</f>
        <v>0</v>
      </c>
      <c r="BR18" s="6"/>
      <c r="BS18" s="53">
        <v>3</v>
      </c>
      <c r="BT18" s="54" t="s">
        <v>53</v>
      </c>
      <c r="BU18" s="54">
        <f t="shared" si="23"/>
        <v>0</v>
      </c>
      <c r="BV18" s="7">
        <f>IF((NOT(ISBLANK(AW6)))*AND(AW6=AY6),1,0)</f>
        <v>0</v>
      </c>
      <c r="BW18" s="55">
        <f t="shared" si="24"/>
        <v>0</v>
      </c>
      <c r="BX18" s="54">
        <f>AW6</f>
        <v>0</v>
      </c>
      <c r="BY18" s="55">
        <f>AY6</f>
        <v>0</v>
      </c>
      <c r="BZ18" s="6"/>
      <c r="CA18" s="53">
        <v>3</v>
      </c>
      <c r="CB18" s="54" t="s">
        <v>51</v>
      </c>
      <c r="CC18" s="54">
        <f t="shared" si="25"/>
        <v>0</v>
      </c>
      <c r="CD18" s="7">
        <f>IF((NOT(ISBLANK(AW5)))*AND(AW5=AY5),1,0)</f>
        <v>0</v>
      </c>
      <c r="CE18" s="55">
        <f t="shared" si="26"/>
        <v>0</v>
      </c>
      <c r="CF18" s="54">
        <f>AW5</f>
        <v>0</v>
      </c>
      <c r="CG18" s="55">
        <f>AY5</f>
        <v>0</v>
      </c>
      <c r="CH18" s="6"/>
      <c r="CI18" s="6"/>
      <c r="CJ18" s="6"/>
    </row>
    <row r="19" spans="2:88" x14ac:dyDescent="0.25">
      <c r="B19" s="97" t="s">
        <v>68</v>
      </c>
      <c r="C19" s="75"/>
      <c r="D19" s="103"/>
      <c r="E19" s="98"/>
      <c r="F19" s="69" t="s">
        <v>50</v>
      </c>
      <c r="G19" s="86"/>
      <c r="H19" s="99">
        <f t="shared" si="11"/>
        <v>45232</v>
      </c>
      <c r="I19" s="100"/>
      <c r="J19" s="101">
        <f t="shared" si="0"/>
        <v>34</v>
      </c>
      <c r="K19" s="6"/>
      <c r="L19" s="96" t="s">
        <v>53</v>
      </c>
      <c r="M19" s="57">
        <f t="shared" ca="1" si="13"/>
        <v>89</v>
      </c>
      <c r="N19" s="6"/>
      <c r="O19" s="75"/>
      <c r="P19" s="56" t="s">
        <v>53</v>
      </c>
      <c r="Q19" s="46">
        <f t="shared" si="14"/>
        <v>0</v>
      </c>
      <c r="R19" s="46">
        <f t="shared" si="15"/>
        <v>0</v>
      </c>
      <c r="S19" s="63"/>
      <c r="T19" s="66"/>
      <c r="U19" s="49"/>
      <c r="V19" s="49">
        <v>5</v>
      </c>
      <c r="W19" s="6"/>
      <c r="X19" s="6"/>
      <c r="Y19" s="6"/>
      <c r="Z19" s="56" t="s">
        <v>51</v>
      </c>
      <c r="AA19" s="46">
        <f t="shared" si="16"/>
        <v>4</v>
      </c>
      <c r="AB19" s="46">
        <f t="shared" si="17"/>
        <v>2</v>
      </c>
      <c r="AC19" s="63">
        <f t="shared" si="18"/>
        <v>1</v>
      </c>
      <c r="AD19" s="66">
        <f t="shared" si="18"/>
        <v>1</v>
      </c>
      <c r="AE19" s="49">
        <f t="shared" si="18"/>
        <v>0</v>
      </c>
      <c r="AF19" s="66">
        <f t="shared" si="18"/>
        <v>5</v>
      </c>
      <c r="AG19" s="49">
        <f t="shared" si="18"/>
        <v>2</v>
      </c>
      <c r="AH19" s="49">
        <f t="shared" si="18"/>
        <v>3</v>
      </c>
      <c r="AI19" s="6"/>
      <c r="AO19" s="6"/>
      <c r="BB19" s="6"/>
      <c r="BC19" s="53">
        <v>4</v>
      </c>
      <c r="BD19" s="54" t="s">
        <v>32</v>
      </c>
      <c r="BE19" s="54">
        <f t="shared" si="19"/>
        <v>0</v>
      </c>
      <c r="BF19" s="7">
        <f>IF((NOT(ISBLANK(AM10)))*AND(AM10=AK10),1,0)</f>
        <v>0</v>
      </c>
      <c r="BG19" s="55">
        <f t="shared" si="20"/>
        <v>0</v>
      </c>
      <c r="BH19" s="54">
        <f>AM10</f>
        <v>0</v>
      </c>
      <c r="BI19" s="55">
        <f>AK10</f>
        <v>0</v>
      </c>
      <c r="BJ19" s="6"/>
      <c r="BK19" s="53">
        <v>4</v>
      </c>
      <c r="BL19" s="54" t="s">
        <v>31</v>
      </c>
      <c r="BM19" s="54">
        <f t="shared" si="21"/>
        <v>0</v>
      </c>
      <c r="BN19" s="7">
        <f>IF((NOT(ISBLANK(AK11)))*AND(AK11=AM11),1,0)</f>
        <v>0</v>
      </c>
      <c r="BO19" s="55">
        <f t="shared" si="22"/>
        <v>0</v>
      </c>
      <c r="BP19" s="54">
        <f>AK11</f>
        <v>0</v>
      </c>
      <c r="BQ19" s="55">
        <f>AM11</f>
        <v>0</v>
      </c>
      <c r="BR19" s="6"/>
      <c r="BS19" s="53">
        <v>4</v>
      </c>
      <c r="BT19" s="54" t="s">
        <v>49</v>
      </c>
      <c r="BU19" s="54">
        <f t="shared" si="23"/>
        <v>0</v>
      </c>
      <c r="BV19" s="7">
        <f>IF((NOT(ISBLANK(AK12)))*AND(AK12=AM12),1,0)</f>
        <v>0</v>
      </c>
      <c r="BW19" s="55">
        <f t="shared" si="24"/>
        <v>0</v>
      </c>
      <c r="BX19" s="54">
        <f>AK12</f>
        <v>0</v>
      </c>
      <c r="BY19" s="55">
        <f>AM12</f>
        <v>0</v>
      </c>
      <c r="BZ19" s="6"/>
      <c r="CA19" s="53">
        <v>4</v>
      </c>
      <c r="CB19" s="54" t="s">
        <v>52</v>
      </c>
      <c r="CC19" s="54">
        <f t="shared" si="25"/>
        <v>0</v>
      </c>
      <c r="CD19" s="7">
        <f>IF((NOT(ISBLANK(AM12)))*AND(AM12=AK12),1,0)</f>
        <v>0</v>
      </c>
      <c r="CE19" s="55">
        <f t="shared" si="26"/>
        <v>0</v>
      </c>
      <c r="CF19" s="54">
        <f>AM12</f>
        <v>0</v>
      </c>
      <c r="CG19" s="55">
        <f>AK12</f>
        <v>0</v>
      </c>
      <c r="CH19" s="6"/>
      <c r="CI19" s="6"/>
      <c r="CJ19" s="6"/>
    </row>
    <row r="20" spans="2:88" x14ac:dyDescent="0.25">
      <c r="B20" s="6"/>
      <c r="C20" s="6"/>
      <c r="D20" s="16"/>
      <c r="E20" s="110">
        <f>SUM(E4:E19)</f>
        <v>3</v>
      </c>
      <c r="F20" s="6"/>
      <c r="G20" s="110">
        <f>SUM(G4:G19)</f>
        <v>5</v>
      </c>
      <c r="H20" s="7"/>
      <c r="I20" s="110">
        <f>SUM(I4:I19)</f>
        <v>34</v>
      </c>
      <c r="J20" s="7"/>
      <c r="K20" s="6"/>
      <c r="L20" s="96" t="s">
        <v>52</v>
      </c>
      <c r="M20" s="57">
        <f t="shared" ca="1" si="13"/>
        <v>19</v>
      </c>
      <c r="N20" s="6"/>
      <c r="O20" s="6"/>
      <c r="P20" s="56" t="s">
        <v>52</v>
      </c>
      <c r="Q20" s="46">
        <f t="shared" si="14"/>
        <v>0</v>
      </c>
      <c r="R20" s="46">
        <f t="shared" si="15"/>
        <v>0</v>
      </c>
      <c r="S20" s="63"/>
      <c r="T20" s="66"/>
      <c r="U20" s="49"/>
      <c r="V20" s="49">
        <v>6</v>
      </c>
      <c r="W20" s="6"/>
      <c r="X20" s="6"/>
      <c r="Y20" s="6"/>
      <c r="Z20" s="56" t="s">
        <v>53</v>
      </c>
      <c r="AA20" s="46">
        <f t="shared" si="16"/>
        <v>1</v>
      </c>
      <c r="AB20" s="46">
        <f t="shared" si="17"/>
        <v>2</v>
      </c>
      <c r="AC20" s="63">
        <f t="shared" si="18"/>
        <v>0</v>
      </c>
      <c r="AD20" s="66">
        <f t="shared" si="18"/>
        <v>1</v>
      </c>
      <c r="AE20" s="49">
        <f t="shared" si="18"/>
        <v>1</v>
      </c>
      <c r="AF20" s="66">
        <f t="shared" si="18"/>
        <v>2</v>
      </c>
      <c r="AG20" s="49">
        <f t="shared" si="18"/>
        <v>3</v>
      </c>
      <c r="AH20" s="49">
        <f t="shared" si="18"/>
        <v>-1</v>
      </c>
      <c r="AI20" s="6"/>
      <c r="AO20" s="7"/>
      <c r="BB20" s="6"/>
      <c r="BC20" s="53">
        <v>5</v>
      </c>
      <c r="BD20" s="54" t="s">
        <v>30</v>
      </c>
      <c r="BE20" s="54">
        <f t="shared" si="19"/>
        <v>0</v>
      </c>
      <c r="BF20" s="7">
        <f>IF((NOT(ISBLANK(AQ9)))*AND(AQ9=AS9),1,0)</f>
        <v>0</v>
      </c>
      <c r="BG20" s="55">
        <f t="shared" si="20"/>
        <v>0</v>
      </c>
      <c r="BH20" s="54">
        <f>AQ9</f>
        <v>0</v>
      </c>
      <c r="BI20" s="55">
        <f>AS9</f>
        <v>0</v>
      </c>
      <c r="BJ20" s="6"/>
      <c r="BK20" s="53">
        <v>5</v>
      </c>
      <c r="BL20" s="54" t="s">
        <v>14</v>
      </c>
      <c r="BM20" s="54">
        <f t="shared" si="21"/>
        <v>0</v>
      </c>
      <c r="BN20" s="7">
        <f>IF((NOT(ISBLANK(AS10)))*AND(AS10=AQ10),1,0)</f>
        <v>0</v>
      </c>
      <c r="BO20" s="55">
        <f t="shared" si="22"/>
        <v>0</v>
      </c>
      <c r="BP20" s="54">
        <f>AS10</f>
        <v>0</v>
      </c>
      <c r="BQ20" s="55">
        <f>AQ10</f>
        <v>0</v>
      </c>
      <c r="BR20" s="6"/>
      <c r="BS20" s="53">
        <v>5</v>
      </c>
      <c r="BT20" s="54" t="s">
        <v>32</v>
      </c>
      <c r="BU20" s="54">
        <f t="shared" si="23"/>
        <v>0</v>
      </c>
      <c r="BV20" s="7">
        <f>IF((NOT(ISBLANK(AS11)))*AND(AS11=AQ11),1,0)</f>
        <v>0</v>
      </c>
      <c r="BW20" s="55">
        <f t="shared" si="24"/>
        <v>0</v>
      </c>
      <c r="BX20" s="54">
        <f>AS11</f>
        <v>0</v>
      </c>
      <c r="BY20" s="55">
        <f>AQ11</f>
        <v>0</v>
      </c>
      <c r="BZ20" s="6"/>
      <c r="CA20" s="53">
        <v>5</v>
      </c>
      <c r="CB20" s="54" t="s">
        <v>31</v>
      </c>
      <c r="CC20" s="54">
        <f t="shared" si="25"/>
        <v>0</v>
      </c>
      <c r="CD20" s="7">
        <f>IF((NOT(ISBLANK(AQ12)))*AND(AQ12=AS12),1,0)</f>
        <v>0</v>
      </c>
      <c r="CE20" s="55">
        <f t="shared" si="26"/>
        <v>0</v>
      </c>
      <c r="CF20" s="54">
        <f>AQ12</f>
        <v>0</v>
      </c>
      <c r="CG20" s="55">
        <f>AS12</f>
        <v>0</v>
      </c>
      <c r="CH20" s="6"/>
      <c r="CI20" s="6"/>
      <c r="CJ20" s="6"/>
    </row>
    <row r="21" spans="2:88" x14ac:dyDescent="0.25">
      <c r="B21" s="6"/>
      <c r="C21" s="6"/>
      <c r="D21" s="16"/>
      <c r="E21" s="7"/>
      <c r="F21" s="7"/>
      <c r="G21" s="7"/>
      <c r="H21" s="7"/>
      <c r="I21" s="7"/>
      <c r="J21" s="7"/>
      <c r="K21" s="6"/>
      <c r="L21" s="96" t="s">
        <v>14</v>
      </c>
      <c r="M21" s="57"/>
      <c r="N21" s="6"/>
      <c r="O21" s="6"/>
      <c r="P21" s="77" t="s">
        <v>14</v>
      </c>
      <c r="Q21" s="78">
        <f t="shared" si="14"/>
        <v>0</v>
      </c>
      <c r="R21" s="78">
        <f t="shared" si="15"/>
        <v>0</v>
      </c>
      <c r="S21" s="79"/>
      <c r="T21" s="80"/>
      <c r="U21" s="81"/>
      <c r="V21" s="81">
        <v>7</v>
      </c>
      <c r="W21" s="6"/>
      <c r="X21" s="6"/>
      <c r="Y21" s="6"/>
      <c r="Z21" s="87" t="s">
        <v>52</v>
      </c>
      <c r="AA21" s="78">
        <f t="shared" si="16"/>
        <v>3</v>
      </c>
      <c r="AB21" s="78">
        <f t="shared" si="17"/>
        <v>2</v>
      </c>
      <c r="AC21" s="79">
        <f t="shared" si="18"/>
        <v>1</v>
      </c>
      <c r="AD21" s="80">
        <f t="shared" si="18"/>
        <v>0</v>
      </c>
      <c r="AE21" s="81">
        <f t="shared" si="18"/>
        <v>1</v>
      </c>
      <c r="AF21" s="80">
        <f t="shared" si="18"/>
        <v>5</v>
      </c>
      <c r="AG21" s="81">
        <f t="shared" si="18"/>
        <v>3</v>
      </c>
      <c r="AH21" s="81">
        <f t="shared" si="18"/>
        <v>2</v>
      </c>
      <c r="AI21" s="6"/>
      <c r="AO21" s="6"/>
      <c r="BA21" s="6"/>
      <c r="BB21" s="6"/>
      <c r="BC21" s="53">
        <v>6</v>
      </c>
      <c r="BD21" s="54" t="s">
        <v>52</v>
      </c>
      <c r="BE21" s="54">
        <f t="shared" si="19"/>
        <v>0</v>
      </c>
      <c r="BF21" s="7">
        <f>IF((NOT(ISBLANK(AY10)))*AND(AY10=AW10),1,0)</f>
        <v>0</v>
      </c>
      <c r="BG21" s="55">
        <f t="shared" si="20"/>
        <v>0</v>
      </c>
      <c r="BH21" s="54">
        <f>AY10</f>
        <v>0</v>
      </c>
      <c r="BI21" s="55">
        <f>AW10</f>
        <v>0</v>
      </c>
      <c r="BJ21" s="6"/>
      <c r="BK21" s="53">
        <v>6</v>
      </c>
      <c r="BL21" s="54" t="s">
        <v>30</v>
      </c>
      <c r="BM21" s="54">
        <f t="shared" si="21"/>
        <v>0</v>
      </c>
      <c r="BN21" s="7">
        <f>IF((NOT(ISBLANK(AY9)))*AND(AY9=AW9),1,0)</f>
        <v>0</v>
      </c>
      <c r="BO21" s="55">
        <f t="shared" si="22"/>
        <v>0</v>
      </c>
      <c r="BP21" s="54">
        <f>AY9</f>
        <v>0</v>
      </c>
      <c r="BQ21" s="55">
        <f>AW9</f>
        <v>0</v>
      </c>
      <c r="BR21" s="6"/>
      <c r="BS21" s="53">
        <v>6</v>
      </c>
      <c r="BT21" s="54" t="s">
        <v>51</v>
      </c>
      <c r="BU21" s="54">
        <f t="shared" si="23"/>
        <v>0</v>
      </c>
      <c r="BV21" s="7">
        <f>IF((NOT(ISBLANK(AW10)))*AND(AW10=AY10),1,0)</f>
        <v>0</v>
      </c>
      <c r="BW21" s="55">
        <f t="shared" si="24"/>
        <v>0</v>
      </c>
      <c r="BX21" s="54">
        <f>AW10</f>
        <v>0</v>
      </c>
      <c r="BY21" s="55">
        <f>AY10</f>
        <v>0</v>
      </c>
      <c r="BZ21" s="6"/>
      <c r="CA21" s="53">
        <v>6</v>
      </c>
      <c r="CB21" s="54" t="s">
        <v>14</v>
      </c>
      <c r="CC21" s="54">
        <f t="shared" si="25"/>
        <v>0</v>
      </c>
      <c r="CD21" s="7">
        <f>IF((NOT(ISBLANK(AY11)))*AND(AY11=AW11),1,0)</f>
        <v>0</v>
      </c>
      <c r="CE21" s="55">
        <f t="shared" si="26"/>
        <v>0</v>
      </c>
      <c r="CF21" s="54">
        <f>AY11</f>
        <v>0</v>
      </c>
      <c r="CG21" s="55">
        <f>AW11</f>
        <v>0</v>
      </c>
      <c r="CH21" s="6"/>
      <c r="CI21" s="6"/>
      <c r="CJ21" s="6"/>
    </row>
    <row r="22" spans="2:88" x14ac:dyDescent="0.25">
      <c r="B22" s="6"/>
      <c r="C22" s="6"/>
      <c r="D22" s="16"/>
      <c r="E22" s="22" t="s">
        <v>69</v>
      </c>
      <c r="F22" s="103">
        <v>15</v>
      </c>
      <c r="G22" s="7"/>
      <c r="H22" s="7"/>
      <c r="I22" s="7"/>
      <c r="J22" s="7"/>
      <c r="K22" s="6"/>
      <c r="N22" s="6"/>
      <c r="O22" s="6"/>
      <c r="P22" s="87"/>
      <c r="Q22" s="78"/>
      <c r="R22" s="78"/>
      <c r="S22" s="79"/>
      <c r="T22" s="80"/>
      <c r="U22" s="81"/>
      <c r="V22" s="6"/>
      <c r="W22" s="6"/>
      <c r="X22" s="6"/>
      <c r="Y22" s="6"/>
      <c r="Z22" s="87" t="s">
        <v>49</v>
      </c>
      <c r="AA22" s="78">
        <f t="shared" si="16"/>
        <v>0</v>
      </c>
      <c r="AB22" s="78">
        <f t="shared" si="17"/>
        <v>0</v>
      </c>
      <c r="AC22" s="79">
        <f t="shared" si="18"/>
        <v>0</v>
      </c>
      <c r="AD22" s="80">
        <f t="shared" si="18"/>
        <v>0</v>
      </c>
      <c r="AE22" s="81">
        <f t="shared" si="18"/>
        <v>0</v>
      </c>
      <c r="AF22" s="80">
        <f t="shared" si="18"/>
        <v>0</v>
      </c>
      <c r="AG22" s="81">
        <f t="shared" si="18"/>
        <v>0</v>
      </c>
      <c r="AH22" s="81">
        <f t="shared" si="18"/>
        <v>0</v>
      </c>
      <c r="AI22" s="6"/>
      <c r="AO22" s="6"/>
      <c r="BA22" s="6"/>
      <c r="BB22" s="6"/>
      <c r="BC22" s="84">
        <v>7</v>
      </c>
      <c r="BD22" s="85" t="s">
        <v>31</v>
      </c>
      <c r="BE22" s="85">
        <f t="shared" si="19"/>
        <v>0</v>
      </c>
      <c r="BF22" s="69">
        <f>IF((NOT(ISBLANK(AK17)))*AND(AK17=AM17),1,0)</f>
        <v>0</v>
      </c>
      <c r="BG22" s="86">
        <f t="shared" si="20"/>
        <v>0</v>
      </c>
      <c r="BH22" s="85">
        <f>AK17</f>
        <v>0</v>
      </c>
      <c r="BI22" s="86">
        <f>AM17</f>
        <v>0</v>
      </c>
      <c r="BJ22" s="6"/>
      <c r="BK22" s="84">
        <v>7</v>
      </c>
      <c r="BL22" s="54" t="s">
        <v>49</v>
      </c>
      <c r="BM22" s="85">
        <f t="shared" si="21"/>
        <v>0</v>
      </c>
      <c r="BN22" s="69">
        <f>IF((NOT(ISBLANK(AK16)))*AND(AK16=AM16),1,0)</f>
        <v>0</v>
      </c>
      <c r="BO22" s="86">
        <f t="shared" si="22"/>
        <v>0</v>
      </c>
      <c r="BP22" s="85">
        <f>AK16</f>
        <v>0</v>
      </c>
      <c r="BQ22" s="86">
        <f>AM16</f>
        <v>0</v>
      </c>
      <c r="BR22" s="6"/>
      <c r="BS22" s="84">
        <v>7</v>
      </c>
      <c r="BT22" s="85" t="s">
        <v>30</v>
      </c>
      <c r="BU22" s="85">
        <f t="shared" si="23"/>
        <v>0</v>
      </c>
      <c r="BV22" s="69">
        <f>IF((NOT(ISBLANK(AK15)))*AND(AK15=AM15),1,0)</f>
        <v>0</v>
      </c>
      <c r="BW22" s="86">
        <f t="shared" si="24"/>
        <v>0</v>
      </c>
      <c r="BX22" s="85">
        <f>AK15</f>
        <v>0</v>
      </c>
      <c r="BY22" s="86">
        <f>AM15</f>
        <v>0</v>
      </c>
      <c r="BZ22" s="6"/>
      <c r="CA22" s="84">
        <v>7</v>
      </c>
      <c r="CB22" s="85" t="s">
        <v>53</v>
      </c>
      <c r="CC22" s="85">
        <f t="shared" si="25"/>
        <v>0</v>
      </c>
      <c r="CD22" s="69">
        <f>IF((NOT(ISBLANK(AM16)))*AND(AM16=AK16),1,0)</f>
        <v>0</v>
      </c>
      <c r="CE22" s="86">
        <f t="shared" si="26"/>
        <v>0</v>
      </c>
      <c r="CF22" s="85">
        <f>AM16</f>
        <v>0</v>
      </c>
      <c r="CG22" s="86">
        <f>AK16</f>
        <v>0</v>
      </c>
      <c r="CH22" s="6"/>
      <c r="CI22" s="6"/>
      <c r="CJ22" s="6"/>
    </row>
    <row r="23" spans="2:88" x14ac:dyDescent="0.25">
      <c r="D23" s="16"/>
      <c r="E23" s="22" t="s">
        <v>70</v>
      </c>
      <c r="F23" s="38">
        <v>12</v>
      </c>
      <c r="G23" s="7"/>
      <c r="H23" s="7"/>
      <c r="I23" s="7"/>
      <c r="J23" s="7"/>
      <c r="K23" s="6"/>
      <c r="L23" s="16"/>
      <c r="N23" s="6"/>
      <c r="P23" s="6"/>
      <c r="Q23" s="6"/>
      <c r="R23" s="6"/>
      <c r="S23" s="6"/>
      <c r="T23" s="6"/>
      <c r="U23" s="6"/>
      <c r="V23" s="6"/>
      <c r="W23" s="6"/>
      <c r="X23" s="6"/>
      <c r="Y23" s="6"/>
      <c r="AI23" s="6"/>
      <c r="BB23" s="6"/>
      <c r="BC23" s="88" t="s">
        <v>63</v>
      </c>
      <c r="BD23" s="89"/>
      <c r="BE23" s="89">
        <f>SUM(BE16:BE22)</f>
        <v>1</v>
      </c>
      <c r="BF23" s="89">
        <f>SUM(BF16:BF22)</f>
        <v>1</v>
      </c>
      <c r="BG23" s="89">
        <f>SUM(BG16:BG22)</f>
        <v>0</v>
      </c>
      <c r="BH23" s="89">
        <f>SUM(BH16:BH22)</f>
        <v>5</v>
      </c>
      <c r="BI23" s="89">
        <f>SUM(BI16:BI22)</f>
        <v>2</v>
      </c>
      <c r="BJ23" s="6"/>
      <c r="BK23" s="88" t="s">
        <v>63</v>
      </c>
      <c r="BL23" s="89"/>
      <c r="BM23" s="89">
        <f>SUM(BM16:BM22)</f>
        <v>0</v>
      </c>
      <c r="BN23" s="89">
        <f>SUM(BN16:BN22)</f>
        <v>1</v>
      </c>
      <c r="BO23" s="89">
        <f>SUM(BO16:BO22)</f>
        <v>1</v>
      </c>
      <c r="BP23" s="89">
        <f>SUM(BP16:BP22)</f>
        <v>2</v>
      </c>
      <c r="BQ23" s="89">
        <f>SUM(BQ16:BQ22)</f>
        <v>3</v>
      </c>
      <c r="BR23" s="6"/>
      <c r="BS23" s="88" t="s">
        <v>63</v>
      </c>
      <c r="BT23" s="89"/>
      <c r="BU23" s="89">
        <f>SUM(BU16:BU22)</f>
        <v>1</v>
      </c>
      <c r="BV23" s="89">
        <f>SUM(BV16:BV22)</f>
        <v>0</v>
      </c>
      <c r="BW23" s="89">
        <f>SUM(BW16:BW22)</f>
        <v>1</v>
      </c>
      <c r="BX23" s="89">
        <f>SUM(BX16:BX22)</f>
        <v>5</v>
      </c>
      <c r="BY23" s="89">
        <f>SUM(BY16:BY22)</f>
        <v>3</v>
      </c>
      <c r="BZ23" s="6"/>
      <c r="CA23" s="88" t="s">
        <v>63</v>
      </c>
      <c r="CB23" s="89"/>
      <c r="CC23" s="89">
        <f>SUM(CC16:CC22)</f>
        <v>0</v>
      </c>
      <c r="CD23" s="89">
        <f>SUM(CD16:CD22)</f>
        <v>0</v>
      </c>
      <c r="CE23" s="89">
        <f>SUM(CE16:CE22)</f>
        <v>0</v>
      </c>
      <c r="CF23" s="89">
        <f>SUM(CF16:CF22)</f>
        <v>0</v>
      </c>
      <c r="CG23" s="89">
        <f>SUM(CG16:CG22)</f>
        <v>0</v>
      </c>
    </row>
    <row r="24" spans="2:88" x14ac:dyDescent="0.25">
      <c r="B24" s="6"/>
      <c r="C24" s="6"/>
      <c r="D24" s="16"/>
      <c r="E24" s="6" t="s">
        <v>71</v>
      </c>
      <c r="F24" s="111">
        <v>10</v>
      </c>
      <c r="G24" s="7"/>
      <c r="H24" s="7"/>
      <c r="I24" s="7"/>
      <c r="J24" s="7"/>
      <c r="K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44" t="s">
        <v>72</v>
      </c>
      <c r="AA24" s="144"/>
      <c r="AB24" s="144"/>
      <c r="AC24" s="144"/>
      <c r="AD24" s="144"/>
      <c r="AE24" s="144"/>
      <c r="AF24" s="144"/>
      <c r="AG24" s="144"/>
      <c r="AH24" s="144"/>
      <c r="AI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</row>
    <row r="25" spans="2:88" x14ac:dyDescent="0.25">
      <c r="B25" s="6"/>
      <c r="C25" s="6"/>
      <c r="D25" s="16"/>
      <c r="G25" s="6"/>
      <c r="K25" s="6"/>
      <c r="L25" s="16"/>
      <c r="M25" s="1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4" t="s">
        <v>41</v>
      </c>
      <c r="AA25" s="24" t="s">
        <v>42</v>
      </c>
      <c r="AB25" s="24" t="s">
        <v>43</v>
      </c>
      <c r="AC25" s="24" t="s">
        <v>44</v>
      </c>
      <c r="AD25" s="24" t="s">
        <v>45</v>
      </c>
      <c r="AE25" s="24" t="s">
        <v>40</v>
      </c>
      <c r="AF25" s="24" t="s">
        <v>46</v>
      </c>
      <c r="AG25" s="26" t="s">
        <v>47</v>
      </c>
      <c r="AH25" s="24" t="s">
        <v>48</v>
      </c>
      <c r="AI25" s="6"/>
      <c r="AJ25" s="139" t="s">
        <v>73</v>
      </c>
      <c r="AK25" s="140"/>
      <c r="AL25" s="140"/>
      <c r="AM25" s="140"/>
      <c r="AN25" s="141"/>
      <c r="AO25" s="6"/>
      <c r="AP25" s="139" t="s">
        <v>74</v>
      </c>
      <c r="AQ25" s="140"/>
      <c r="AR25" s="140"/>
      <c r="AS25" s="140"/>
      <c r="AT25" s="141"/>
      <c r="AU25" s="6"/>
      <c r="AV25" s="139" t="s">
        <v>75</v>
      </c>
      <c r="AW25" s="140"/>
      <c r="AX25" s="140"/>
      <c r="AY25" s="140"/>
      <c r="AZ25" s="141"/>
      <c r="BB25" s="6"/>
      <c r="BC25" s="142" t="s">
        <v>30</v>
      </c>
      <c r="BD25" s="140"/>
      <c r="BE25" s="140"/>
      <c r="BF25" s="140"/>
      <c r="BG25" s="140"/>
      <c r="BH25" s="140"/>
      <c r="BI25" s="141"/>
      <c r="BJ25" s="6"/>
      <c r="BK25" s="142" t="s">
        <v>31</v>
      </c>
      <c r="BL25" s="140"/>
      <c r="BM25" s="140"/>
      <c r="BN25" s="140"/>
      <c r="BO25" s="140"/>
      <c r="BP25" s="140"/>
      <c r="BQ25" s="141"/>
      <c r="BR25" s="6"/>
      <c r="BS25" s="142" t="s">
        <v>32</v>
      </c>
      <c r="BT25" s="140"/>
      <c r="BU25" s="140"/>
      <c r="BV25" s="140"/>
      <c r="BW25" s="140"/>
      <c r="BX25" s="140"/>
      <c r="BY25" s="141"/>
      <c r="BZ25" s="6"/>
      <c r="CA25" s="142" t="s">
        <v>14</v>
      </c>
      <c r="CB25" s="140"/>
      <c r="CC25" s="140"/>
      <c r="CD25" s="140"/>
      <c r="CE25" s="140"/>
      <c r="CF25" s="140"/>
      <c r="CG25" s="141"/>
      <c r="CH25" s="6"/>
    </row>
    <row r="26" spans="2:88" ht="15" customHeight="1" x14ac:dyDescent="0.25">
      <c r="B26" s="6"/>
      <c r="C26" s="6"/>
      <c r="D26" s="91" t="s">
        <v>64</v>
      </c>
      <c r="E26" s="92"/>
      <c r="G26" s="6"/>
      <c r="K26" s="6"/>
      <c r="L26" s="16"/>
      <c r="M26" s="1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36" t="s">
        <v>30</v>
      </c>
      <c r="AA26" s="46">
        <f t="shared" ref="AA26:AA33" si="27">AC26*3+AD26</f>
        <v>0</v>
      </c>
      <c r="AB26" s="46">
        <f t="shared" ref="AB26:AB33" si="28">AC26+AD26+AE26</f>
        <v>1</v>
      </c>
      <c r="AC26" s="47">
        <f>BE11</f>
        <v>0</v>
      </c>
      <c r="AD26" s="48">
        <f t="shared" ref="AD26:AG26" si="29">BF11</f>
        <v>0</v>
      </c>
      <c r="AE26" s="49">
        <f t="shared" si="29"/>
        <v>1</v>
      </c>
      <c r="AF26" s="48">
        <f t="shared" si="29"/>
        <v>0</v>
      </c>
      <c r="AG26" s="49">
        <f t="shared" si="29"/>
        <v>1</v>
      </c>
      <c r="AH26" s="49">
        <f t="shared" ref="AH26:AH33" si="30">AF26-AG26</f>
        <v>-1</v>
      </c>
      <c r="AI26" s="6"/>
      <c r="AJ26" s="113" t="s">
        <v>30</v>
      </c>
      <c r="AK26" s="114"/>
      <c r="AL26" s="114"/>
      <c r="AM26" s="114"/>
      <c r="AN26" s="115" t="s">
        <v>49</v>
      </c>
      <c r="AO26" s="6"/>
      <c r="AP26" s="113" t="s">
        <v>31</v>
      </c>
      <c r="AQ26" s="105"/>
      <c r="AR26" s="105" t="s">
        <v>50</v>
      </c>
      <c r="AS26" s="105"/>
      <c r="AT26" s="115" t="s">
        <v>30</v>
      </c>
      <c r="AU26" s="6"/>
      <c r="AV26" s="113" t="s">
        <v>30</v>
      </c>
      <c r="AW26" s="105"/>
      <c r="AX26" s="105" t="s">
        <v>50</v>
      </c>
      <c r="AY26" s="105"/>
      <c r="AZ26" s="115" t="s">
        <v>32</v>
      </c>
      <c r="BB26" s="31"/>
      <c r="BC26" s="32" t="s">
        <v>36</v>
      </c>
      <c r="BD26" s="33" t="s">
        <v>34</v>
      </c>
      <c r="BE26" s="33" t="s">
        <v>44</v>
      </c>
      <c r="BF26" s="34" t="s">
        <v>45</v>
      </c>
      <c r="BG26" s="35" t="s">
        <v>40</v>
      </c>
      <c r="BH26" s="33" t="s">
        <v>46</v>
      </c>
      <c r="BI26" s="35" t="s">
        <v>47</v>
      </c>
      <c r="BJ26" s="6"/>
      <c r="BK26" s="32" t="s">
        <v>36</v>
      </c>
      <c r="BL26" s="33" t="s">
        <v>34</v>
      </c>
      <c r="BM26" s="33" t="s">
        <v>44</v>
      </c>
      <c r="BN26" s="34" t="s">
        <v>45</v>
      </c>
      <c r="BO26" s="35" t="s">
        <v>40</v>
      </c>
      <c r="BP26" s="33" t="s">
        <v>46</v>
      </c>
      <c r="BQ26" s="35" t="s">
        <v>47</v>
      </c>
      <c r="BR26" s="6"/>
      <c r="BS26" s="32" t="s">
        <v>36</v>
      </c>
      <c r="BT26" s="33" t="s">
        <v>34</v>
      </c>
      <c r="BU26" s="33" t="s">
        <v>44</v>
      </c>
      <c r="BV26" s="34" t="s">
        <v>45</v>
      </c>
      <c r="BW26" s="35" t="s">
        <v>40</v>
      </c>
      <c r="BX26" s="33" t="s">
        <v>46</v>
      </c>
      <c r="BY26" s="35" t="s">
        <v>47</v>
      </c>
      <c r="BZ26" s="6"/>
      <c r="CA26" s="32" t="s">
        <v>36</v>
      </c>
      <c r="CB26" s="33" t="s">
        <v>34</v>
      </c>
      <c r="CC26" s="33" t="s">
        <v>44</v>
      </c>
      <c r="CD26" s="34" t="s">
        <v>45</v>
      </c>
      <c r="CE26" s="35" t="s">
        <v>40</v>
      </c>
      <c r="CF26" s="33" t="s">
        <v>46</v>
      </c>
      <c r="CG26" s="35" t="s">
        <v>47</v>
      </c>
      <c r="CH26" s="6"/>
      <c r="CI26" s="36" t="s">
        <v>30</v>
      </c>
    </row>
    <row r="27" spans="2:88" ht="15" customHeight="1" x14ac:dyDescent="0.25">
      <c r="B27" s="6"/>
      <c r="C27" s="6"/>
      <c r="D27" s="93" t="s">
        <v>30</v>
      </c>
      <c r="E27" s="38"/>
      <c r="H27" s="38" t="s">
        <v>76</v>
      </c>
      <c r="K27" s="6"/>
      <c r="L27" s="16"/>
      <c r="M27" s="1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56" t="s">
        <v>31</v>
      </c>
      <c r="AA27" s="46">
        <f t="shared" si="27"/>
        <v>3</v>
      </c>
      <c r="AB27" s="46">
        <f t="shared" si="28"/>
        <v>2</v>
      </c>
      <c r="AC27" s="63">
        <f>BM11</f>
        <v>1</v>
      </c>
      <c r="AD27" s="66">
        <f t="shared" ref="AD27:AG27" si="31">BN11</f>
        <v>0</v>
      </c>
      <c r="AE27" s="49">
        <f t="shared" si="31"/>
        <v>1</v>
      </c>
      <c r="AF27" s="66">
        <f t="shared" si="31"/>
        <v>1</v>
      </c>
      <c r="AG27" s="49">
        <f t="shared" si="31"/>
        <v>3</v>
      </c>
      <c r="AH27" s="49">
        <f t="shared" si="30"/>
        <v>-2</v>
      </c>
      <c r="AI27" s="6"/>
      <c r="AJ27" s="116" t="s">
        <v>31</v>
      </c>
      <c r="AK27" s="30"/>
      <c r="AL27" s="30" t="s">
        <v>50</v>
      </c>
      <c r="AM27" s="30"/>
      <c r="AN27" s="117" t="s">
        <v>52</v>
      </c>
      <c r="AO27" s="7"/>
      <c r="AP27" s="116" t="s">
        <v>32</v>
      </c>
      <c r="AQ27" s="28"/>
      <c r="AR27" s="28"/>
      <c r="AS27" s="28"/>
      <c r="AT27" s="117" t="s">
        <v>49</v>
      </c>
      <c r="AU27" s="7"/>
      <c r="AV27" s="116" t="s">
        <v>14</v>
      </c>
      <c r="AW27" s="30"/>
      <c r="AX27" s="30" t="s">
        <v>50</v>
      </c>
      <c r="AY27" s="30"/>
      <c r="AZ27" s="117" t="s">
        <v>31</v>
      </c>
      <c r="BB27" s="6"/>
      <c r="BC27" s="53">
        <v>8</v>
      </c>
      <c r="BD27" s="54" t="s">
        <v>49</v>
      </c>
      <c r="BE27" s="54">
        <f t="shared" ref="BE27:BE33" si="32">IF(BH27&gt;BI27,1,0)</f>
        <v>0</v>
      </c>
      <c r="BF27" s="7">
        <f>IF((NOT(ISBLANK(AK26)))*AND(AK26=AM26),1,0)</f>
        <v>0</v>
      </c>
      <c r="BG27" s="55">
        <f t="shared" ref="BG27:BG33" si="33">IF(BH27&lt;BI27,1,0)</f>
        <v>0</v>
      </c>
      <c r="BH27" s="54">
        <f>AK26</f>
        <v>0</v>
      </c>
      <c r="BI27" s="55">
        <f>AM26</f>
        <v>0</v>
      </c>
      <c r="BJ27" s="6"/>
      <c r="BK27" s="53">
        <v>8</v>
      </c>
      <c r="BL27" s="54" t="s">
        <v>52</v>
      </c>
      <c r="BM27" s="54">
        <f>IF(BP27&gt;BQ27,1,0)</f>
        <v>0</v>
      </c>
      <c r="BN27" s="7">
        <f>IF((NOT(ISBLANK(AK27)))*AND(AK27=AM27),1,0)</f>
        <v>0</v>
      </c>
      <c r="BO27" s="55">
        <f>IF(BP27&lt;BQ27,1,0)</f>
        <v>0</v>
      </c>
      <c r="BP27" s="54">
        <f>AK27</f>
        <v>0</v>
      </c>
      <c r="BQ27" s="55">
        <f>AM27</f>
        <v>0</v>
      </c>
      <c r="BR27" s="6"/>
      <c r="BS27" s="53">
        <v>8</v>
      </c>
      <c r="BT27" s="54" t="s">
        <v>53</v>
      </c>
      <c r="BU27" s="54">
        <f>IF(BX27&gt;BY27,1,0)</f>
        <v>0</v>
      </c>
      <c r="BV27" s="7">
        <f>IF((NOT(ISBLANK(AK28)))*AND(AK28=AM28),1,0)</f>
        <v>0</v>
      </c>
      <c r="BW27" s="55">
        <f>IF(BX27&lt;BY27,1,0)</f>
        <v>0</v>
      </c>
      <c r="BX27" s="54">
        <f>AK28</f>
        <v>0</v>
      </c>
      <c r="BY27" s="55">
        <f>AM28</f>
        <v>0</v>
      </c>
      <c r="BZ27" s="6"/>
      <c r="CA27" s="53">
        <v>8</v>
      </c>
      <c r="CB27" s="54" t="s">
        <v>51</v>
      </c>
      <c r="CC27" s="54">
        <f>IF(CF27&gt;CG27,1,0)</f>
        <v>0</v>
      </c>
      <c r="CD27" s="7">
        <f>IF((NOT(ISBLANK(AK29)))*AND(AK29=AM29),1,0)</f>
        <v>0</v>
      </c>
      <c r="CE27" s="55">
        <f>IF(CF27&lt;CG27,1,0)</f>
        <v>0</v>
      </c>
      <c r="CF27" s="54">
        <f>AK29</f>
        <v>0</v>
      </c>
      <c r="CG27" s="55">
        <f>AM29</f>
        <v>0</v>
      </c>
      <c r="CH27" s="6"/>
      <c r="CI27" s="56" t="s">
        <v>31</v>
      </c>
    </row>
    <row r="28" spans="2:88" ht="15" customHeight="1" x14ac:dyDescent="0.25">
      <c r="B28" s="6"/>
      <c r="C28" s="6"/>
      <c r="D28" s="96" t="s">
        <v>31</v>
      </c>
      <c r="E28" s="38"/>
      <c r="H28" s="38" t="s">
        <v>77</v>
      </c>
      <c r="K28" s="6"/>
      <c r="L28" s="16"/>
      <c r="M28" s="1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56" t="s">
        <v>32</v>
      </c>
      <c r="AA28" s="46">
        <f t="shared" si="27"/>
        <v>3</v>
      </c>
      <c r="AB28" s="46">
        <f t="shared" si="28"/>
        <v>1</v>
      </c>
      <c r="AC28" s="63">
        <f>BU11</f>
        <v>1</v>
      </c>
      <c r="AD28" s="66">
        <f t="shared" ref="AD28:AG28" si="34">BV11</f>
        <v>0</v>
      </c>
      <c r="AE28" s="49">
        <f t="shared" si="34"/>
        <v>0</v>
      </c>
      <c r="AF28" s="66">
        <f t="shared" si="34"/>
        <v>1</v>
      </c>
      <c r="AG28" s="49">
        <f t="shared" si="34"/>
        <v>0</v>
      </c>
      <c r="AH28" s="49">
        <f t="shared" si="30"/>
        <v>1</v>
      </c>
      <c r="AI28" s="6"/>
      <c r="AJ28" s="116" t="s">
        <v>32</v>
      </c>
      <c r="AK28" s="30"/>
      <c r="AL28" s="30" t="s">
        <v>50</v>
      </c>
      <c r="AM28" s="30"/>
      <c r="AN28" s="117" t="s">
        <v>53</v>
      </c>
      <c r="AO28" s="6"/>
      <c r="AP28" s="116" t="s">
        <v>52</v>
      </c>
      <c r="AQ28" s="30"/>
      <c r="AR28" s="30" t="s">
        <v>50</v>
      </c>
      <c r="AS28" s="30"/>
      <c r="AT28" s="117" t="s">
        <v>14</v>
      </c>
      <c r="AU28" s="6"/>
      <c r="AV28" s="116" t="s">
        <v>51</v>
      </c>
      <c r="AW28" s="28"/>
      <c r="AX28" s="28"/>
      <c r="AY28" s="28"/>
      <c r="AZ28" s="117" t="s">
        <v>49</v>
      </c>
      <c r="BB28" s="6"/>
      <c r="BC28" s="53">
        <f>BC27+1</f>
        <v>9</v>
      </c>
      <c r="BD28" s="54" t="s">
        <v>31</v>
      </c>
      <c r="BE28" s="54">
        <f t="shared" si="32"/>
        <v>0</v>
      </c>
      <c r="BF28" s="7">
        <f>IF((NOT(ISBLANK(AS26)))*AND(AS26=AQ26),1,0)</f>
        <v>0</v>
      </c>
      <c r="BG28" s="55">
        <f t="shared" si="33"/>
        <v>0</v>
      </c>
      <c r="BH28" s="54">
        <f>AS26</f>
        <v>0</v>
      </c>
      <c r="BI28" s="55">
        <f>AQ26</f>
        <v>0</v>
      </c>
      <c r="BJ28" s="6"/>
      <c r="BK28" s="53">
        <f>BK27+1</f>
        <v>9</v>
      </c>
      <c r="BL28" s="54" t="s">
        <v>32</v>
      </c>
      <c r="BM28" s="54">
        <f t="shared" ref="BM28:BM33" si="35">IF(BP28&gt;BQ28,1,0)</f>
        <v>0</v>
      </c>
      <c r="BN28" s="7">
        <f>IF((NOT(ISBLANK(AQ26)))*AND(AQ26=AS26),1,0)</f>
        <v>0</v>
      </c>
      <c r="BO28" s="55">
        <f t="shared" ref="BO28:BO33" si="36">IF(BP28&lt;BQ28,1,0)</f>
        <v>0</v>
      </c>
      <c r="BP28" s="54">
        <f>AQ26</f>
        <v>0</v>
      </c>
      <c r="BQ28" s="55">
        <f>AS26</f>
        <v>0</v>
      </c>
      <c r="BR28" s="6"/>
      <c r="BS28" s="53">
        <f>BS27+1</f>
        <v>9</v>
      </c>
      <c r="BT28" s="54" t="s">
        <v>49</v>
      </c>
      <c r="BU28" s="54">
        <f t="shared" ref="BU28:BU33" si="37">IF(BX28&gt;BY28,1,0)</f>
        <v>0</v>
      </c>
      <c r="BV28" s="7">
        <f>IF((NOT(ISBLANK(AQ27)))*AND(AQ27=AS27),1,0)</f>
        <v>0</v>
      </c>
      <c r="BW28" s="55">
        <f t="shared" ref="BW28:BW33" si="38">IF(BX28&lt;BY28,1,0)</f>
        <v>0</v>
      </c>
      <c r="BX28" s="54">
        <f>AQ27</f>
        <v>0</v>
      </c>
      <c r="BY28" s="55">
        <f>AS27</f>
        <v>0</v>
      </c>
      <c r="BZ28" s="6"/>
      <c r="CA28" s="53">
        <f>CA27+1</f>
        <v>9</v>
      </c>
      <c r="CB28" s="54" t="s">
        <v>52</v>
      </c>
      <c r="CC28" s="54">
        <f t="shared" ref="CC28:CC33" si="39">IF(CF28&gt;CG28,1,0)</f>
        <v>0</v>
      </c>
      <c r="CD28" s="7">
        <f>IF((NOT(ISBLANK(AS28)))*AND(AS28=AQ28),1,0)</f>
        <v>0</v>
      </c>
      <c r="CE28" s="55">
        <f t="shared" ref="CE28:CE33" si="40">IF(CF28&lt;CG28,1,0)</f>
        <v>0</v>
      </c>
      <c r="CF28" s="54">
        <f>AS28</f>
        <v>0</v>
      </c>
      <c r="CG28" s="55">
        <f>AQ28</f>
        <v>0</v>
      </c>
      <c r="CH28" s="6"/>
      <c r="CI28" s="56" t="s">
        <v>32</v>
      </c>
    </row>
    <row r="29" spans="2:88" x14ac:dyDescent="0.25">
      <c r="B29" s="6"/>
      <c r="C29" s="6"/>
      <c r="D29" s="96" t="s">
        <v>32</v>
      </c>
      <c r="E29" s="57"/>
      <c r="G29" s="6"/>
      <c r="H29" s="38" t="s">
        <v>78</v>
      </c>
      <c r="K29" s="6"/>
      <c r="L29" s="16"/>
      <c r="M29" s="1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56" t="s">
        <v>14</v>
      </c>
      <c r="AA29" s="46">
        <f t="shared" si="27"/>
        <v>3</v>
      </c>
      <c r="AB29" s="46">
        <f t="shared" si="28"/>
        <v>2</v>
      </c>
      <c r="AC29" s="63">
        <f>CC11</f>
        <v>1</v>
      </c>
      <c r="AD29" s="66">
        <f t="shared" ref="AD29:AG29" si="41">CD11</f>
        <v>0</v>
      </c>
      <c r="AE29" s="49">
        <f t="shared" si="41"/>
        <v>1</v>
      </c>
      <c r="AF29" s="66">
        <f t="shared" si="41"/>
        <v>3</v>
      </c>
      <c r="AG29" s="49">
        <f t="shared" si="41"/>
        <v>5</v>
      </c>
      <c r="AH29" s="49">
        <f t="shared" si="30"/>
        <v>-2</v>
      </c>
      <c r="AI29" s="6"/>
      <c r="AJ29" s="118" t="s">
        <v>14</v>
      </c>
      <c r="AK29" s="69"/>
      <c r="AL29" s="69" t="s">
        <v>50</v>
      </c>
      <c r="AM29" s="69"/>
      <c r="AN29" s="119" t="s">
        <v>51</v>
      </c>
      <c r="AO29" s="6"/>
      <c r="AP29" s="118" t="s">
        <v>53</v>
      </c>
      <c r="AQ29" s="69"/>
      <c r="AR29" s="69" t="s">
        <v>50</v>
      </c>
      <c r="AS29" s="69"/>
      <c r="AT29" s="119" t="s">
        <v>51</v>
      </c>
      <c r="AU29" s="75"/>
      <c r="AV29" s="118" t="s">
        <v>53</v>
      </c>
      <c r="AW29" s="69"/>
      <c r="AX29" s="69" t="s">
        <v>50</v>
      </c>
      <c r="AY29" s="69"/>
      <c r="AZ29" s="119" t="s">
        <v>52</v>
      </c>
      <c r="BB29" s="6"/>
      <c r="BC29" s="53">
        <f t="shared" ref="BC29:BC33" si="42">BC28+1</f>
        <v>10</v>
      </c>
      <c r="BD29" s="54" t="s">
        <v>32</v>
      </c>
      <c r="BE29" s="54">
        <f t="shared" si="32"/>
        <v>0</v>
      </c>
      <c r="BF29" s="7">
        <f>IF((NOT(ISBLANK(AW26)))*AND(AW26=AY26),1,0)</f>
        <v>0</v>
      </c>
      <c r="BG29" s="55">
        <f t="shared" si="33"/>
        <v>0</v>
      </c>
      <c r="BH29" s="54">
        <f>AW26</f>
        <v>0</v>
      </c>
      <c r="BI29" s="55">
        <f>AY26</f>
        <v>0</v>
      </c>
      <c r="BJ29" s="6"/>
      <c r="BK29" s="53">
        <f t="shared" ref="BK29:BK33" si="43">BK28+1</f>
        <v>10</v>
      </c>
      <c r="BL29" s="54" t="s">
        <v>14</v>
      </c>
      <c r="BM29" s="54">
        <f t="shared" si="35"/>
        <v>0</v>
      </c>
      <c r="BN29" s="7">
        <f>IF((NOT(ISBLANK(AY27)))*AND(AY27=AW27),1,0)</f>
        <v>0</v>
      </c>
      <c r="BO29" s="55">
        <f t="shared" si="36"/>
        <v>0</v>
      </c>
      <c r="BP29" s="54">
        <f>AY27</f>
        <v>0</v>
      </c>
      <c r="BQ29" s="55">
        <f>AW27</f>
        <v>0</v>
      </c>
      <c r="BR29" s="6"/>
      <c r="BS29" s="53">
        <f t="shared" ref="BS29:BS33" si="44">BS28+1</f>
        <v>10</v>
      </c>
      <c r="BT29" s="54" t="s">
        <v>30</v>
      </c>
      <c r="BU29" s="54">
        <f t="shared" si="37"/>
        <v>0</v>
      </c>
      <c r="BV29" s="7">
        <f>IF((NOT(ISBLANK(AY26)))*AND(AY26=AW26),1,0)</f>
        <v>0</v>
      </c>
      <c r="BW29" s="55">
        <f t="shared" si="38"/>
        <v>0</v>
      </c>
      <c r="BX29" s="54">
        <f>AY26</f>
        <v>0</v>
      </c>
      <c r="BY29" s="55">
        <f>AW26</f>
        <v>0</v>
      </c>
      <c r="BZ29" s="6"/>
      <c r="CA29" s="53">
        <f t="shared" ref="CA29:CA33" si="45">CA28+1</f>
        <v>10</v>
      </c>
      <c r="CB29" s="54" t="s">
        <v>31</v>
      </c>
      <c r="CC29" s="54">
        <f t="shared" si="39"/>
        <v>0</v>
      </c>
      <c r="CD29" s="7">
        <f>IF((NOT(ISBLANK(AW27)))*AND(AW27=AY27),1,0)</f>
        <v>0</v>
      </c>
      <c r="CE29" s="55">
        <f t="shared" si="40"/>
        <v>0</v>
      </c>
      <c r="CF29" s="54">
        <f>AW27</f>
        <v>0</v>
      </c>
      <c r="CG29" s="55">
        <f>AY27</f>
        <v>0</v>
      </c>
      <c r="CH29" s="6"/>
      <c r="CI29" s="56" t="s">
        <v>14</v>
      </c>
    </row>
    <row r="30" spans="2:88" x14ac:dyDescent="0.25">
      <c r="B30" s="6"/>
      <c r="C30" s="6"/>
      <c r="D30" s="96" t="s">
        <v>14</v>
      </c>
      <c r="E30" s="57"/>
      <c r="G30" s="6"/>
      <c r="K30" s="6"/>
      <c r="L30" s="16"/>
      <c r="M30" s="1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56" t="s">
        <v>51</v>
      </c>
      <c r="AA30" s="46">
        <f t="shared" si="27"/>
        <v>4</v>
      </c>
      <c r="AB30" s="46">
        <f t="shared" si="28"/>
        <v>2</v>
      </c>
      <c r="AC30" s="63">
        <f>BE23</f>
        <v>1</v>
      </c>
      <c r="AD30" s="66">
        <f t="shared" ref="AD30:AG30" si="46">BF23</f>
        <v>1</v>
      </c>
      <c r="AE30" s="49">
        <f t="shared" si="46"/>
        <v>0</v>
      </c>
      <c r="AF30" s="66">
        <f t="shared" si="46"/>
        <v>5</v>
      </c>
      <c r="AG30" s="49">
        <f t="shared" si="46"/>
        <v>2</v>
      </c>
      <c r="AH30" s="49">
        <f t="shared" si="30"/>
        <v>3</v>
      </c>
      <c r="AI30" s="6"/>
      <c r="BB30" s="6"/>
      <c r="BC30" s="53">
        <f t="shared" si="42"/>
        <v>11</v>
      </c>
      <c r="BD30" s="54" t="s">
        <v>14</v>
      </c>
      <c r="BE30" s="54">
        <f t="shared" si="32"/>
        <v>0</v>
      </c>
      <c r="BF30" s="7">
        <f>IF((NOT(ISBLANK(AK32)))*AND(AK32=AM32),1,0)</f>
        <v>0</v>
      </c>
      <c r="BG30" s="55">
        <f t="shared" si="33"/>
        <v>0</v>
      </c>
      <c r="BH30" s="54">
        <f>AK32</f>
        <v>0</v>
      </c>
      <c r="BI30" s="55">
        <f>AM32</f>
        <v>0</v>
      </c>
      <c r="BJ30" s="6"/>
      <c r="BK30" s="53">
        <f t="shared" si="43"/>
        <v>11</v>
      </c>
      <c r="BL30" s="54" t="s">
        <v>53</v>
      </c>
      <c r="BM30" s="54">
        <f t="shared" si="35"/>
        <v>0</v>
      </c>
      <c r="BN30" s="7">
        <f>IF((NOT(ISBLANK(AK34)))*AND(AK34=AM34),1,0)</f>
        <v>0</v>
      </c>
      <c r="BO30" s="55">
        <f t="shared" si="36"/>
        <v>0</v>
      </c>
      <c r="BP30" s="54">
        <f>AK34</f>
        <v>0</v>
      </c>
      <c r="BQ30" s="55">
        <f>AM34</f>
        <v>0</v>
      </c>
      <c r="BR30" s="6"/>
      <c r="BS30" s="53">
        <f t="shared" si="44"/>
        <v>11</v>
      </c>
      <c r="BT30" s="54" t="s">
        <v>51</v>
      </c>
      <c r="BU30" s="54">
        <f t="shared" si="37"/>
        <v>0</v>
      </c>
      <c r="BV30" s="7">
        <f>IF((NOT(ISBLANK(AM33)))*AND(AM33=AK33),1,0)</f>
        <v>0</v>
      </c>
      <c r="BW30" s="55">
        <f t="shared" si="38"/>
        <v>0</v>
      </c>
      <c r="BX30" s="54">
        <f>AM33</f>
        <v>0</v>
      </c>
      <c r="BY30" s="55">
        <f>AK33</f>
        <v>0</v>
      </c>
      <c r="BZ30" s="6"/>
      <c r="CA30" s="53">
        <f t="shared" si="45"/>
        <v>11</v>
      </c>
      <c r="CB30" s="54" t="s">
        <v>30</v>
      </c>
      <c r="CC30" s="54">
        <f t="shared" si="39"/>
        <v>0</v>
      </c>
      <c r="CD30" s="7">
        <f>IF((NOT(ISBLANK(AK32)))*AND(AK32=AM32),1,0)</f>
        <v>0</v>
      </c>
      <c r="CE30" s="55">
        <f t="shared" si="40"/>
        <v>0</v>
      </c>
      <c r="CF30" s="54">
        <f>AK32</f>
        <v>0</v>
      </c>
      <c r="CG30" s="55">
        <f>AM32</f>
        <v>0</v>
      </c>
      <c r="CH30" s="6"/>
      <c r="CI30" s="56" t="s">
        <v>51</v>
      </c>
    </row>
    <row r="31" spans="2:88" x14ac:dyDescent="0.25">
      <c r="B31" s="6"/>
      <c r="C31" s="6"/>
      <c r="D31" s="96" t="s">
        <v>51</v>
      </c>
      <c r="E31" s="38"/>
      <c r="F31" s="6"/>
      <c r="G31" s="6"/>
      <c r="H31" s="111" t="s">
        <v>79</v>
      </c>
      <c r="K31" s="6"/>
      <c r="L31" s="16"/>
      <c r="M31" s="1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56" t="s">
        <v>53</v>
      </c>
      <c r="AA31" s="46">
        <f t="shared" si="27"/>
        <v>1</v>
      </c>
      <c r="AB31" s="46">
        <f t="shared" si="28"/>
        <v>2</v>
      </c>
      <c r="AC31" s="63">
        <f>BM23</f>
        <v>0</v>
      </c>
      <c r="AD31" s="66">
        <f t="shared" ref="AD31:AG31" si="47">BN23</f>
        <v>1</v>
      </c>
      <c r="AE31" s="49">
        <f t="shared" si="47"/>
        <v>1</v>
      </c>
      <c r="AF31" s="66">
        <f t="shared" si="47"/>
        <v>2</v>
      </c>
      <c r="AG31" s="49">
        <f t="shared" si="47"/>
        <v>3</v>
      </c>
      <c r="AH31" s="49">
        <f t="shared" si="30"/>
        <v>-1</v>
      </c>
      <c r="AI31" s="6"/>
      <c r="AJ31" s="139" t="s">
        <v>80</v>
      </c>
      <c r="AK31" s="140"/>
      <c r="AL31" s="140"/>
      <c r="AM31" s="140"/>
      <c r="AN31" s="141"/>
      <c r="AP31" s="139" t="s">
        <v>81</v>
      </c>
      <c r="AQ31" s="140"/>
      <c r="AR31" s="140"/>
      <c r="AS31" s="140"/>
      <c r="AT31" s="141"/>
      <c r="AV31" s="139" t="s">
        <v>82</v>
      </c>
      <c r="AW31" s="140"/>
      <c r="AX31" s="140"/>
      <c r="AY31" s="140"/>
      <c r="AZ31" s="141"/>
      <c r="BB31" s="6"/>
      <c r="BC31" s="53">
        <f t="shared" si="42"/>
        <v>12</v>
      </c>
      <c r="BD31" s="54" t="s">
        <v>51</v>
      </c>
      <c r="BE31" s="54">
        <f t="shared" si="32"/>
        <v>0</v>
      </c>
      <c r="BF31" s="7">
        <f>IF((NOT(ISBLANK(AQ32)))*AND(AQ32=AS32),1,0)</f>
        <v>0</v>
      </c>
      <c r="BG31" s="55">
        <f t="shared" si="33"/>
        <v>0</v>
      </c>
      <c r="BH31" s="54">
        <f>AQ32</f>
        <v>0</v>
      </c>
      <c r="BI31" s="55">
        <f>AS32</f>
        <v>0</v>
      </c>
      <c r="BJ31" s="6"/>
      <c r="BK31" s="53">
        <f t="shared" si="43"/>
        <v>12</v>
      </c>
      <c r="BL31" s="54" t="s">
        <v>49</v>
      </c>
      <c r="BM31" s="54">
        <f t="shared" si="35"/>
        <v>0</v>
      </c>
      <c r="BN31" s="7">
        <f>IF((NOT(ISBLANK(AQ35)))*AND(AQ35=AS35),1,0)</f>
        <v>0</v>
      </c>
      <c r="BO31" s="55">
        <f t="shared" si="36"/>
        <v>0</v>
      </c>
      <c r="BP31" s="54">
        <f>AQ35</f>
        <v>0</v>
      </c>
      <c r="BQ31" s="55">
        <f>AS35</f>
        <v>0</v>
      </c>
      <c r="BR31" s="6"/>
      <c r="BS31" s="53">
        <f t="shared" si="44"/>
        <v>12</v>
      </c>
      <c r="BT31" s="54" t="s">
        <v>52</v>
      </c>
      <c r="BU31" s="54">
        <f t="shared" si="37"/>
        <v>0</v>
      </c>
      <c r="BV31" s="7">
        <f>IF((NOT(ISBLANK(AS34)))*AND(AS34=AQ34),1,0)</f>
        <v>0</v>
      </c>
      <c r="BW31" s="55">
        <f t="shared" si="38"/>
        <v>0</v>
      </c>
      <c r="BX31" s="54">
        <f>AS34</f>
        <v>0</v>
      </c>
      <c r="BY31" s="55">
        <f>AQ34</f>
        <v>0</v>
      </c>
      <c r="BZ31" s="6"/>
      <c r="CA31" s="53">
        <f t="shared" si="45"/>
        <v>12</v>
      </c>
      <c r="CB31" s="54" t="s">
        <v>53</v>
      </c>
      <c r="CC31" s="54">
        <f t="shared" si="39"/>
        <v>0</v>
      </c>
      <c r="CD31" s="7">
        <f>IF((NOT(ISBLANK(AS33)))*AND(AS33=AQ33),1,0)</f>
        <v>0</v>
      </c>
      <c r="CE31" s="55">
        <f t="shared" si="40"/>
        <v>0</v>
      </c>
      <c r="CF31" s="54">
        <f>AS33</f>
        <v>0</v>
      </c>
      <c r="CG31" s="55">
        <f>AQ33</f>
        <v>0</v>
      </c>
      <c r="CH31" s="6"/>
      <c r="CI31" s="56" t="s">
        <v>53</v>
      </c>
    </row>
    <row r="32" spans="2:88" ht="15" customHeight="1" x14ac:dyDescent="0.25">
      <c r="B32" s="6"/>
      <c r="C32" s="6"/>
      <c r="D32" s="96" t="s">
        <v>53</v>
      </c>
      <c r="E32" s="57"/>
      <c r="F32" s="6"/>
      <c r="G32" s="6"/>
      <c r="H32" s="111" t="s">
        <v>83</v>
      </c>
      <c r="I32" s="6"/>
      <c r="J32" s="6"/>
      <c r="K32" s="6"/>
      <c r="L32" s="16"/>
      <c r="M32" s="1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87" t="s">
        <v>52</v>
      </c>
      <c r="AA32" s="78">
        <f t="shared" si="27"/>
        <v>3</v>
      </c>
      <c r="AB32" s="78">
        <f t="shared" si="28"/>
        <v>2</v>
      </c>
      <c r="AC32" s="79">
        <f>BU23</f>
        <v>1</v>
      </c>
      <c r="AD32" s="80">
        <f t="shared" ref="AD32:AG32" si="48">BV23</f>
        <v>0</v>
      </c>
      <c r="AE32" s="81">
        <f t="shared" si="48"/>
        <v>1</v>
      </c>
      <c r="AF32" s="80">
        <f t="shared" si="48"/>
        <v>5</v>
      </c>
      <c r="AG32" s="81">
        <f t="shared" si="48"/>
        <v>3</v>
      </c>
      <c r="AH32" s="81">
        <f t="shared" si="30"/>
        <v>2</v>
      </c>
      <c r="AI32" s="6"/>
      <c r="AJ32" s="113" t="s">
        <v>14</v>
      </c>
      <c r="AK32" s="105"/>
      <c r="AL32" s="105" t="s">
        <v>50</v>
      </c>
      <c r="AM32" s="105"/>
      <c r="AN32" s="115" t="s">
        <v>30</v>
      </c>
      <c r="AO32" s="6"/>
      <c r="AP32" s="113" t="s">
        <v>30</v>
      </c>
      <c r="AQ32" s="105"/>
      <c r="AR32" s="105" t="s">
        <v>50</v>
      </c>
      <c r="AS32" s="105"/>
      <c r="AT32" s="115" t="s">
        <v>51</v>
      </c>
      <c r="AU32" s="6"/>
      <c r="AV32" s="113" t="s">
        <v>53</v>
      </c>
      <c r="AW32" s="105"/>
      <c r="AX32" s="105" t="s">
        <v>50</v>
      </c>
      <c r="AY32" s="105"/>
      <c r="AZ32" s="115" t="s">
        <v>30</v>
      </c>
      <c r="BA32" s="6"/>
      <c r="BB32" s="6"/>
      <c r="BC32" s="53">
        <f t="shared" si="42"/>
        <v>13</v>
      </c>
      <c r="BD32" s="54" t="s">
        <v>53</v>
      </c>
      <c r="BE32" s="54">
        <f t="shared" si="32"/>
        <v>0</v>
      </c>
      <c r="BF32" s="7">
        <f>IF((NOT(ISBLANK(AY32)))*AND(AY32=AW32),1,0)</f>
        <v>0</v>
      </c>
      <c r="BG32" s="55">
        <f t="shared" si="33"/>
        <v>0</v>
      </c>
      <c r="BH32" s="54">
        <f>AY32</f>
        <v>0</v>
      </c>
      <c r="BI32" s="55">
        <f>AW32</f>
        <v>0</v>
      </c>
      <c r="BJ32" s="6"/>
      <c r="BK32" s="53">
        <f t="shared" si="43"/>
        <v>13</v>
      </c>
      <c r="BL32" s="54" t="s">
        <v>32</v>
      </c>
      <c r="BM32" s="54">
        <f t="shared" si="35"/>
        <v>0</v>
      </c>
      <c r="BN32" s="7">
        <f>IF((NOT(ISBLANK(AY35)))*AND(AY35=AW35),1,0)</f>
        <v>0</v>
      </c>
      <c r="BO32" s="55">
        <f t="shared" si="36"/>
        <v>0</v>
      </c>
      <c r="BP32" s="54">
        <f>AY35</f>
        <v>0</v>
      </c>
      <c r="BQ32" s="55">
        <f>AW35</f>
        <v>0</v>
      </c>
      <c r="BR32" s="6"/>
      <c r="BS32" s="53">
        <f t="shared" si="44"/>
        <v>13</v>
      </c>
      <c r="BT32" s="54" t="s">
        <v>31</v>
      </c>
      <c r="BU32" s="54">
        <f t="shared" si="37"/>
        <v>0</v>
      </c>
      <c r="BV32" s="7">
        <f>IF((NOT(ISBLANK(AW35)))*AND(AW35=AY35),1,0)</f>
        <v>0</v>
      </c>
      <c r="BW32" s="55">
        <f t="shared" si="38"/>
        <v>0</v>
      </c>
      <c r="BX32" s="54">
        <f>AW35</f>
        <v>0</v>
      </c>
      <c r="BY32" s="55">
        <f>AY35</f>
        <v>0</v>
      </c>
      <c r="BZ32" s="6"/>
      <c r="CA32" s="53">
        <f t="shared" si="45"/>
        <v>13</v>
      </c>
      <c r="CB32" s="54" t="s">
        <v>49</v>
      </c>
      <c r="CC32" s="54">
        <f t="shared" si="39"/>
        <v>0</v>
      </c>
      <c r="CD32" s="7">
        <f>IF((NOT(ISBLANK(AY34)))*AND(AY34=AW34),1,0)</f>
        <v>0</v>
      </c>
      <c r="CE32" s="55">
        <f t="shared" si="40"/>
        <v>0</v>
      </c>
      <c r="CF32" s="54">
        <f>AY34</f>
        <v>0</v>
      </c>
      <c r="CG32" s="55">
        <f>AW34</f>
        <v>0</v>
      </c>
      <c r="CH32" s="6"/>
      <c r="CI32" s="56" t="s">
        <v>52</v>
      </c>
    </row>
    <row r="33" spans="2:88" ht="15" customHeight="1" x14ac:dyDescent="0.25">
      <c r="B33" s="6"/>
      <c r="C33" s="6"/>
      <c r="D33" s="96" t="s">
        <v>52</v>
      </c>
      <c r="E33" s="57"/>
      <c r="F33" s="6"/>
      <c r="G33" s="6"/>
      <c r="H33" s="111" t="s">
        <v>84</v>
      </c>
      <c r="I33" s="7"/>
      <c r="J33" s="7"/>
      <c r="K33" s="6"/>
      <c r="L33" s="16"/>
      <c r="M33" s="1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87" t="s">
        <v>49</v>
      </c>
      <c r="AA33" s="78">
        <f t="shared" si="27"/>
        <v>0</v>
      </c>
      <c r="AB33" s="78">
        <f t="shared" si="28"/>
        <v>0</v>
      </c>
      <c r="AC33" s="79">
        <f>CC23</f>
        <v>0</v>
      </c>
      <c r="AD33" s="80">
        <f t="shared" ref="AD33:AG33" si="49">CD23</f>
        <v>0</v>
      </c>
      <c r="AE33" s="81">
        <f t="shared" si="49"/>
        <v>0</v>
      </c>
      <c r="AF33" s="80">
        <f t="shared" si="49"/>
        <v>0</v>
      </c>
      <c r="AG33" s="81">
        <f t="shared" si="49"/>
        <v>0</v>
      </c>
      <c r="AH33" s="81">
        <f t="shared" si="30"/>
        <v>0</v>
      </c>
      <c r="AI33" s="6"/>
      <c r="AJ33" s="116" t="s">
        <v>51</v>
      </c>
      <c r="AK33" s="30"/>
      <c r="AL33" s="30" t="s">
        <v>50</v>
      </c>
      <c r="AM33" s="30"/>
      <c r="AN33" s="117" t="s">
        <v>32</v>
      </c>
      <c r="AP33" s="116" t="s">
        <v>53</v>
      </c>
      <c r="AQ33" s="30"/>
      <c r="AR33" s="30" t="s">
        <v>50</v>
      </c>
      <c r="AS33" s="30"/>
      <c r="AT33" s="117" t="s">
        <v>14</v>
      </c>
      <c r="AU33" s="6"/>
      <c r="AV33" s="116" t="s">
        <v>51</v>
      </c>
      <c r="AW33" s="30"/>
      <c r="AX33" s="30" t="s">
        <v>50</v>
      </c>
      <c r="AY33" s="30"/>
      <c r="AZ33" s="117" t="s">
        <v>52</v>
      </c>
      <c r="BB33" s="6"/>
      <c r="BC33" s="84">
        <f t="shared" si="42"/>
        <v>14</v>
      </c>
      <c r="BD33" s="85" t="s">
        <v>52</v>
      </c>
      <c r="BE33" s="85">
        <f t="shared" si="32"/>
        <v>0</v>
      </c>
      <c r="BF33" s="69">
        <f>IF((NOT(ISBLANK(AK38)))*AND(AK38=AM38),1,0)</f>
        <v>0</v>
      </c>
      <c r="BG33" s="86">
        <f t="shared" si="33"/>
        <v>0</v>
      </c>
      <c r="BH33" s="85">
        <f>AK38</f>
        <v>0</v>
      </c>
      <c r="BI33" s="86">
        <f>AM38</f>
        <v>0</v>
      </c>
      <c r="BJ33" s="6"/>
      <c r="BK33" s="84">
        <f t="shared" si="43"/>
        <v>14</v>
      </c>
      <c r="BL33" s="85" t="s">
        <v>51</v>
      </c>
      <c r="BM33" s="85">
        <f t="shared" si="35"/>
        <v>0</v>
      </c>
      <c r="BN33" s="69">
        <f>IF((NOT(ISBLANK(AK40)))*AND(AK40=AM40),1,0)</f>
        <v>0</v>
      </c>
      <c r="BO33" s="86">
        <f t="shared" si="36"/>
        <v>0</v>
      </c>
      <c r="BP33" s="85">
        <f>AK40</f>
        <v>0</v>
      </c>
      <c r="BQ33" s="86">
        <f>AM40</f>
        <v>0</v>
      </c>
      <c r="BR33" s="6"/>
      <c r="BS33" s="84">
        <f t="shared" si="44"/>
        <v>14</v>
      </c>
      <c r="BT33" s="85" t="s">
        <v>14</v>
      </c>
      <c r="BU33" s="85">
        <f t="shared" si="37"/>
        <v>0</v>
      </c>
      <c r="BV33" s="69">
        <f>IF((NOT(ISBLANK(AM41)))*AND(AM41=AK41),1,0)</f>
        <v>0</v>
      </c>
      <c r="BW33" s="86">
        <f t="shared" si="38"/>
        <v>0</v>
      </c>
      <c r="BX33" s="85">
        <f>AM41</f>
        <v>0</v>
      </c>
      <c r="BY33" s="86">
        <f>AK41</f>
        <v>0</v>
      </c>
      <c r="BZ33" s="6"/>
      <c r="CA33" s="84">
        <f t="shared" si="45"/>
        <v>14</v>
      </c>
      <c r="CB33" s="85" t="s">
        <v>32</v>
      </c>
      <c r="CC33" s="85">
        <f t="shared" si="39"/>
        <v>0</v>
      </c>
      <c r="CD33" s="69">
        <f>IF((NOT(ISBLANK(AK41)))*AND(AK41=AM41),1,0)</f>
        <v>0</v>
      </c>
      <c r="CE33" s="86">
        <f t="shared" si="40"/>
        <v>0</v>
      </c>
      <c r="CF33" s="85">
        <f>AK41</f>
        <v>0</v>
      </c>
      <c r="CG33" s="86">
        <f>AM41</f>
        <v>0</v>
      </c>
      <c r="CH33" s="6"/>
      <c r="CI33" s="87" t="s">
        <v>49</v>
      </c>
    </row>
    <row r="34" spans="2:88" x14ac:dyDescent="0.25">
      <c r="B34" s="6"/>
      <c r="C34" s="6"/>
      <c r="D34" s="6"/>
      <c r="E34" s="6"/>
      <c r="F34" s="6"/>
      <c r="G34" s="6"/>
      <c r="K34" s="6"/>
      <c r="L34" s="16"/>
      <c r="M34" s="1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116" t="s">
        <v>31</v>
      </c>
      <c r="AK34" s="30"/>
      <c r="AL34" s="30" t="s">
        <v>50</v>
      </c>
      <c r="AM34" s="30"/>
      <c r="AN34" s="117" t="s">
        <v>53</v>
      </c>
      <c r="AO34" s="6"/>
      <c r="AP34" s="116" t="s">
        <v>52</v>
      </c>
      <c r="AQ34" s="30"/>
      <c r="AR34" s="30" t="s">
        <v>50</v>
      </c>
      <c r="AS34" s="30"/>
      <c r="AT34" s="117" t="s">
        <v>32</v>
      </c>
      <c r="AU34" s="6"/>
      <c r="AV34" s="116" t="s">
        <v>49</v>
      </c>
      <c r="AW34" s="28"/>
      <c r="AX34" s="28"/>
      <c r="AY34" s="28"/>
      <c r="AZ34" s="117" t="s">
        <v>14</v>
      </c>
      <c r="BB34" s="6"/>
      <c r="BC34" s="88" t="s">
        <v>63</v>
      </c>
      <c r="BD34" s="89"/>
      <c r="BE34" s="89">
        <f>SUM(BE27:BE33)</f>
        <v>0</v>
      </c>
      <c r="BF34" s="89">
        <f>SUM(BF27:BF33)</f>
        <v>0</v>
      </c>
      <c r="BG34" s="89">
        <f>SUM(BG27:BG33)</f>
        <v>0</v>
      </c>
      <c r="BH34" s="89">
        <f>SUM(BH27:BH33)</f>
        <v>0</v>
      </c>
      <c r="BI34" s="89">
        <f>SUM(BI27:BI33)</f>
        <v>0</v>
      </c>
      <c r="BJ34" s="6"/>
      <c r="BK34" s="88" t="s">
        <v>63</v>
      </c>
      <c r="BL34" s="89"/>
      <c r="BM34" s="89">
        <f>SUM(BM27:BM33)</f>
        <v>0</v>
      </c>
      <c r="BN34" s="89">
        <f>SUM(BN27:BN33)</f>
        <v>0</v>
      </c>
      <c r="BO34" s="89">
        <f>SUM(BO27:BO33)</f>
        <v>0</v>
      </c>
      <c r="BP34" s="89">
        <f>SUM(BP27:BP33)</f>
        <v>0</v>
      </c>
      <c r="BQ34" s="89">
        <f>SUM(BQ27:BQ33)</f>
        <v>0</v>
      </c>
      <c r="BR34" s="6"/>
      <c r="BS34" s="88" t="s">
        <v>63</v>
      </c>
      <c r="BT34" s="89"/>
      <c r="BU34" s="89">
        <f>SUM(BU27:BU33)</f>
        <v>0</v>
      </c>
      <c r="BV34" s="89">
        <f>SUM(BV27:BV33)</f>
        <v>0</v>
      </c>
      <c r="BW34" s="89">
        <f>SUM(BW27:BW33)</f>
        <v>0</v>
      </c>
      <c r="BX34" s="89">
        <f>SUM(BX27:BX33)</f>
        <v>0</v>
      </c>
      <c r="BY34" s="89">
        <f>SUM(BY27:BY33)</f>
        <v>0</v>
      </c>
      <c r="BZ34" s="6"/>
      <c r="CA34" s="88" t="s">
        <v>63</v>
      </c>
      <c r="CB34" s="89"/>
      <c r="CC34" s="89">
        <f>SUM(CC27:CC33)</f>
        <v>0</v>
      </c>
      <c r="CD34" s="89">
        <f>SUM(CD27:CD33)</f>
        <v>0</v>
      </c>
      <c r="CE34" s="89">
        <f>SUM(CE27:CE33)</f>
        <v>0</v>
      </c>
      <c r="CF34" s="89">
        <f>SUM(CF27:CF33)</f>
        <v>0</v>
      </c>
      <c r="CG34" s="89">
        <f>SUM(CG27:CG33)</f>
        <v>0</v>
      </c>
      <c r="CH34" s="6"/>
      <c r="CI34" s="6"/>
    </row>
    <row r="35" spans="2:88" x14ac:dyDescent="0.25">
      <c r="B35" s="6"/>
      <c r="C35" s="6"/>
      <c r="D35" s="6"/>
      <c r="E35" s="6"/>
      <c r="F35" s="6"/>
      <c r="G35" s="6"/>
      <c r="K35" s="6"/>
      <c r="L35" s="6"/>
      <c r="M35" s="6"/>
      <c r="N35" s="22"/>
      <c r="O35" s="6"/>
      <c r="P35" s="6"/>
      <c r="Q35" s="6"/>
      <c r="R35" s="6"/>
      <c r="S35" s="6"/>
      <c r="T35" s="6"/>
      <c r="U35" s="6"/>
      <c r="V35" s="6"/>
      <c r="W35" s="6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6"/>
      <c r="AJ35" s="118" t="s">
        <v>49</v>
      </c>
      <c r="AK35" s="90"/>
      <c r="AL35" s="90"/>
      <c r="AM35" s="90"/>
      <c r="AN35" s="119" t="s">
        <v>52</v>
      </c>
      <c r="AO35" s="7"/>
      <c r="AP35" s="118" t="s">
        <v>31</v>
      </c>
      <c r="AQ35" s="90"/>
      <c r="AR35" s="90"/>
      <c r="AS35" s="90"/>
      <c r="AT35" s="119" t="s">
        <v>49</v>
      </c>
      <c r="AU35" s="7"/>
      <c r="AV35" s="118" t="s">
        <v>32</v>
      </c>
      <c r="AW35" s="69"/>
      <c r="AX35" s="69" t="s">
        <v>50</v>
      </c>
      <c r="AY35" s="69"/>
      <c r="AZ35" s="119" t="s">
        <v>31</v>
      </c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</row>
    <row r="36" spans="2:88" x14ac:dyDescent="0.25">
      <c r="B36" s="6"/>
      <c r="C36" s="6"/>
      <c r="D36" s="6"/>
      <c r="K36" s="6"/>
      <c r="L36" s="6"/>
      <c r="N36" s="22"/>
      <c r="O36" s="6"/>
      <c r="P36" s="6"/>
      <c r="Q36" s="6"/>
      <c r="R36" s="6"/>
      <c r="S36" s="6"/>
      <c r="T36" s="6"/>
      <c r="U36" s="6"/>
      <c r="V36" s="6"/>
      <c r="W36" s="6"/>
      <c r="X36" s="22"/>
      <c r="Y36" s="22"/>
      <c r="Z36" s="143" t="s">
        <v>85</v>
      </c>
      <c r="AA36" s="143"/>
      <c r="AB36" s="143"/>
      <c r="AC36" s="143"/>
      <c r="AD36" s="143"/>
      <c r="AE36" s="143"/>
      <c r="AF36" s="143"/>
      <c r="AG36" s="143"/>
      <c r="AH36" s="143"/>
      <c r="AI36" s="6"/>
      <c r="AO36" s="6"/>
      <c r="AU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</row>
    <row r="37" spans="2:88" x14ac:dyDescent="0.25">
      <c r="B37" s="6"/>
      <c r="C37" s="6"/>
      <c r="K37" s="6"/>
      <c r="N37" s="22"/>
      <c r="O37" s="6"/>
      <c r="P37" s="6"/>
      <c r="Q37" s="6"/>
      <c r="R37" s="6"/>
      <c r="S37" s="6"/>
      <c r="T37" s="6"/>
      <c r="U37" s="6"/>
      <c r="V37" s="6"/>
      <c r="W37" s="6"/>
      <c r="X37" s="22"/>
      <c r="Y37" s="22"/>
      <c r="Z37" s="24" t="s">
        <v>41</v>
      </c>
      <c r="AA37" s="24" t="s">
        <v>42</v>
      </c>
      <c r="AB37" s="24" t="s">
        <v>43</v>
      </c>
      <c r="AC37" s="24" t="s">
        <v>44</v>
      </c>
      <c r="AD37" s="24" t="s">
        <v>45</v>
      </c>
      <c r="AE37" s="24" t="s">
        <v>40</v>
      </c>
      <c r="AF37" s="24" t="s">
        <v>46</v>
      </c>
      <c r="AG37" s="26" t="s">
        <v>47</v>
      </c>
      <c r="AH37" s="24" t="s">
        <v>48</v>
      </c>
      <c r="AI37" s="6"/>
      <c r="AJ37" s="139" t="s">
        <v>86</v>
      </c>
      <c r="AK37" s="140"/>
      <c r="AL37" s="140"/>
      <c r="AM37" s="140"/>
      <c r="AN37" s="141"/>
      <c r="AO37" s="6"/>
      <c r="BB37" s="6"/>
      <c r="BC37" s="142" t="s">
        <v>51</v>
      </c>
      <c r="BD37" s="140"/>
      <c r="BE37" s="140"/>
      <c r="BF37" s="140"/>
      <c r="BG37" s="140"/>
      <c r="BH37" s="140"/>
      <c r="BI37" s="141"/>
      <c r="BJ37" s="6"/>
      <c r="BK37" s="142" t="s">
        <v>53</v>
      </c>
      <c r="BL37" s="140"/>
      <c r="BM37" s="140"/>
      <c r="BN37" s="140"/>
      <c r="BO37" s="140"/>
      <c r="BP37" s="140"/>
      <c r="BQ37" s="141"/>
      <c r="BR37" s="6"/>
      <c r="BS37" s="142" t="s">
        <v>52</v>
      </c>
      <c r="BT37" s="140"/>
      <c r="BU37" s="140"/>
      <c r="BV37" s="140"/>
      <c r="BW37" s="140"/>
      <c r="BX37" s="140"/>
      <c r="BY37" s="141"/>
      <c r="BZ37" s="6"/>
      <c r="CA37" s="142" t="s">
        <v>49</v>
      </c>
      <c r="CB37" s="140"/>
      <c r="CC37" s="140"/>
      <c r="CD37" s="140"/>
      <c r="CE37" s="140"/>
      <c r="CF37" s="140"/>
      <c r="CG37" s="141"/>
      <c r="CH37" s="6"/>
      <c r="CI37" s="6"/>
    </row>
    <row r="38" spans="2:88" ht="15" customHeight="1" x14ac:dyDescent="0.25">
      <c r="B38" s="6"/>
      <c r="C38" s="6"/>
      <c r="K38" s="6"/>
      <c r="N38" s="22"/>
      <c r="O38" s="6"/>
      <c r="P38" s="6"/>
      <c r="Q38" s="6"/>
      <c r="R38" s="6"/>
      <c r="S38" s="6"/>
      <c r="T38" s="6"/>
      <c r="U38" s="6"/>
      <c r="V38" s="6"/>
      <c r="W38" s="6"/>
      <c r="X38" s="22"/>
      <c r="Y38" s="22"/>
      <c r="Z38" s="36" t="s">
        <v>30</v>
      </c>
      <c r="AA38" s="46">
        <f t="shared" ref="AA38:AA45" si="50">AC38*3+AD38</f>
        <v>0</v>
      </c>
      <c r="AB38" s="46">
        <f t="shared" ref="AB38:AB45" si="51">AC38+AD38+AE38</f>
        <v>0</v>
      </c>
      <c r="AC38" s="47">
        <f>BE34</f>
        <v>0</v>
      </c>
      <c r="AD38" s="48">
        <f>BF34</f>
        <v>0</v>
      </c>
      <c r="AE38" s="49">
        <f>BG34</f>
        <v>0</v>
      </c>
      <c r="AF38" s="48">
        <f>BH34</f>
        <v>0</v>
      </c>
      <c r="AG38" s="49">
        <f>BI34</f>
        <v>0</v>
      </c>
      <c r="AH38" s="49">
        <f t="shared" ref="AH38:AH45" si="52">AF38-AG38</f>
        <v>0</v>
      </c>
      <c r="AI38" s="6"/>
      <c r="AJ38" s="113" t="s">
        <v>30</v>
      </c>
      <c r="AK38" s="105"/>
      <c r="AL38" s="105" t="s">
        <v>50</v>
      </c>
      <c r="AM38" s="105"/>
      <c r="AN38" s="115" t="s">
        <v>52</v>
      </c>
      <c r="BB38" s="6"/>
      <c r="BC38" s="32" t="s">
        <v>36</v>
      </c>
      <c r="BD38" s="33" t="s">
        <v>34</v>
      </c>
      <c r="BE38" s="33" t="s">
        <v>44</v>
      </c>
      <c r="BF38" s="34" t="s">
        <v>45</v>
      </c>
      <c r="BG38" s="35" t="s">
        <v>40</v>
      </c>
      <c r="BH38" s="33" t="s">
        <v>46</v>
      </c>
      <c r="BI38" s="35" t="s">
        <v>47</v>
      </c>
      <c r="BJ38" s="6"/>
      <c r="BK38" s="32" t="s">
        <v>36</v>
      </c>
      <c r="BL38" s="33" t="s">
        <v>34</v>
      </c>
      <c r="BM38" s="33" t="s">
        <v>44</v>
      </c>
      <c r="BN38" s="34" t="s">
        <v>45</v>
      </c>
      <c r="BO38" s="35" t="s">
        <v>40</v>
      </c>
      <c r="BP38" s="33" t="s">
        <v>46</v>
      </c>
      <c r="BQ38" s="35" t="s">
        <v>47</v>
      </c>
      <c r="BR38" s="6"/>
      <c r="BS38" s="32" t="s">
        <v>36</v>
      </c>
      <c r="BT38" s="33" t="s">
        <v>34</v>
      </c>
      <c r="BU38" s="33" t="s">
        <v>44</v>
      </c>
      <c r="BV38" s="34" t="s">
        <v>45</v>
      </c>
      <c r="BW38" s="35" t="s">
        <v>40</v>
      </c>
      <c r="BX38" s="33" t="s">
        <v>46</v>
      </c>
      <c r="BY38" s="35" t="s">
        <v>47</v>
      </c>
      <c r="BZ38" s="6"/>
      <c r="CA38" s="32" t="s">
        <v>36</v>
      </c>
      <c r="CB38" s="33" t="s">
        <v>34</v>
      </c>
      <c r="CC38" s="33" t="s">
        <v>44</v>
      </c>
      <c r="CD38" s="34" t="s">
        <v>45</v>
      </c>
      <c r="CE38" s="35" t="s">
        <v>40</v>
      </c>
      <c r="CF38" s="33" t="s">
        <v>46</v>
      </c>
      <c r="CG38" s="35" t="s">
        <v>47</v>
      </c>
      <c r="CH38" s="6"/>
      <c r="CI38" s="6"/>
    </row>
    <row r="39" spans="2:88" ht="15" customHeight="1" x14ac:dyDescent="0.25">
      <c r="B39" s="6"/>
      <c r="C39" s="6"/>
      <c r="K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56" t="s">
        <v>31</v>
      </c>
      <c r="AA39" s="46">
        <f t="shared" si="50"/>
        <v>0</v>
      </c>
      <c r="AB39" s="46">
        <f t="shared" si="51"/>
        <v>0</v>
      </c>
      <c r="AC39" s="63">
        <f>BM34</f>
        <v>0</v>
      </c>
      <c r="AD39" s="66">
        <f t="shared" ref="AD39:AH39" si="53">BN34</f>
        <v>0</v>
      </c>
      <c r="AE39" s="49">
        <f t="shared" si="53"/>
        <v>0</v>
      </c>
      <c r="AF39" s="66">
        <f t="shared" si="53"/>
        <v>0</v>
      </c>
      <c r="AG39" s="49">
        <f t="shared" si="53"/>
        <v>0</v>
      </c>
      <c r="AH39" s="49">
        <f t="shared" si="53"/>
        <v>0</v>
      </c>
      <c r="AI39" s="6"/>
      <c r="AJ39" s="116" t="s">
        <v>49</v>
      </c>
      <c r="AK39" s="28"/>
      <c r="AL39" s="28"/>
      <c r="AM39" s="28"/>
      <c r="AN39" s="117" t="s">
        <v>53</v>
      </c>
      <c r="BB39" s="6"/>
      <c r="BC39" s="53">
        <v>8</v>
      </c>
      <c r="BD39" s="54" t="s">
        <v>14</v>
      </c>
      <c r="BE39" s="54">
        <f t="shared" ref="BE39:BE45" si="54">IF(BH39&gt;BI39,1,0)</f>
        <v>0</v>
      </c>
      <c r="BF39" s="7">
        <f>IF((NOT(ISBLANK(AM29)))*AND(AM29=AK29),1,0)</f>
        <v>0</v>
      </c>
      <c r="BG39" s="55">
        <f t="shared" ref="BG39:BG45" si="55">IF(BH39&lt;BI39,1,0)</f>
        <v>0</v>
      </c>
      <c r="BH39" s="54">
        <f>AM29</f>
        <v>0</v>
      </c>
      <c r="BI39" s="55">
        <f>AK29</f>
        <v>0</v>
      </c>
      <c r="BJ39" s="6"/>
      <c r="BK39" s="53">
        <v>8</v>
      </c>
      <c r="BL39" s="54" t="s">
        <v>32</v>
      </c>
      <c r="BM39" s="54">
        <f t="shared" ref="BM39:BM45" si="56">IF(BP39&gt;BQ39,1,0)</f>
        <v>0</v>
      </c>
      <c r="BN39" s="7">
        <f>IF((NOT(ISBLANK(AM28)))*AND(AM28=AK28),1,0)</f>
        <v>0</v>
      </c>
      <c r="BO39" s="55">
        <f t="shared" ref="BO39:BO45" si="57">IF(BP39&lt;BQ39,1,0)</f>
        <v>0</v>
      </c>
      <c r="BP39" s="54">
        <f>AM28</f>
        <v>0</v>
      </c>
      <c r="BQ39" s="55">
        <f>AK28</f>
        <v>0</v>
      </c>
      <c r="BR39" s="6"/>
      <c r="BS39" s="53">
        <v>8</v>
      </c>
      <c r="BT39" s="54" t="s">
        <v>31</v>
      </c>
      <c r="BU39" s="54">
        <f t="shared" ref="BU39:BU45" si="58">IF(BX39&gt;BY39,1,0)</f>
        <v>0</v>
      </c>
      <c r="BV39" s="7">
        <f>IF((NOT(ISBLANK(AM27)))*AND(AM27=AK27),1,0)</f>
        <v>0</v>
      </c>
      <c r="BW39" s="55">
        <f t="shared" ref="BW39:BW45" si="59">IF(BX39&lt;BY39,1,0)</f>
        <v>0</v>
      </c>
      <c r="BX39" s="54">
        <f>AM27</f>
        <v>0</v>
      </c>
      <c r="BY39" s="55">
        <f>AK27</f>
        <v>0</v>
      </c>
      <c r="BZ39" s="6"/>
      <c r="CA39" s="53">
        <v>8</v>
      </c>
      <c r="CB39" s="54" t="s">
        <v>30</v>
      </c>
      <c r="CC39" s="54">
        <f t="shared" ref="CC39:CC45" si="60">IF(CF39&gt;CG39,1,0)</f>
        <v>0</v>
      </c>
      <c r="CD39" s="7">
        <f>IF((NOT(ISBLANK(AM26)))*AND(AM26=AK26),1,0)</f>
        <v>0</v>
      </c>
      <c r="CE39" s="55">
        <f t="shared" ref="CE39:CE45" si="61">IF(CF39&lt;CG39,1,0)</f>
        <v>0</v>
      </c>
      <c r="CF39" s="54">
        <f>AM26</f>
        <v>0</v>
      </c>
      <c r="CG39" s="55">
        <f>AK26</f>
        <v>0</v>
      </c>
      <c r="CH39" s="6"/>
      <c r="CI39" s="6"/>
    </row>
    <row r="40" spans="2:88" ht="15" customHeight="1" x14ac:dyDescent="0.25">
      <c r="B40" s="6"/>
      <c r="C40" s="6"/>
      <c r="K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56" t="s">
        <v>32</v>
      </c>
      <c r="AA40" s="46">
        <f t="shared" si="50"/>
        <v>0</v>
      </c>
      <c r="AB40" s="46">
        <f t="shared" si="51"/>
        <v>0</v>
      </c>
      <c r="AC40" s="63">
        <f>BU34</f>
        <v>0</v>
      </c>
      <c r="AD40" s="66">
        <f t="shared" ref="AD40:AH40" si="62">BV34</f>
        <v>0</v>
      </c>
      <c r="AE40" s="49">
        <f t="shared" si="62"/>
        <v>0</v>
      </c>
      <c r="AF40" s="66">
        <f t="shared" si="62"/>
        <v>0</v>
      </c>
      <c r="AG40" s="49">
        <f t="shared" si="62"/>
        <v>0</v>
      </c>
      <c r="AH40" s="49">
        <f t="shared" si="62"/>
        <v>0</v>
      </c>
      <c r="AI40" s="6"/>
      <c r="AJ40" s="116" t="s">
        <v>31</v>
      </c>
      <c r="AK40" s="30"/>
      <c r="AL40" s="30" t="s">
        <v>50</v>
      </c>
      <c r="AM40" s="30"/>
      <c r="AN40" s="117" t="s">
        <v>51</v>
      </c>
      <c r="BA40" s="6"/>
      <c r="BB40" s="6"/>
      <c r="BC40" s="53">
        <f>BC39+1</f>
        <v>9</v>
      </c>
      <c r="BD40" s="54" t="s">
        <v>53</v>
      </c>
      <c r="BE40" s="54">
        <f t="shared" si="54"/>
        <v>0</v>
      </c>
      <c r="BF40" s="7">
        <f>IF((NOT(ISBLANK(AS29)))*AND(AS29=AQ29),1,0)</f>
        <v>0</v>
      </c>
      <c r="BG40" s="55">
        <f t="shared" si="55"/>
        <v>0</v>
      </c>
      <c r="BH40" s="54">
        <f>AS29</f>
        <v>0</v>
      </c>
      <c r="BI40" s="55">
        <f>AQ29</f>
        <v>0</v>
      </c>
      <c r="BJ40" s="6"/>
      <c r="BK40" s="53">
        <f>BK39+1</f>
        <v>9</v>
      </c>
      <c r="BL40" s="54" t="s">
        <v>51</v>
      </c>
      <c r="BM40" s="54">
        <f t="shared" si="56"/>
        <v>0</v>
      </c>
      <c r="BN40" s="7">
        <f>IF((NOT(ISBLANK(AQ29)))*AND(AQ29=AS29),1,0)</f>
        <v>0</v>
      </c>
      <c r="BO40" s="55">
        <f t="shared" si="57"/>
        <v>0</v>
      </c>
      <c r="BP40" s="54">
        <f>AQ29</f>
        <v>0</v>
      </c>
      <c r="BQ40" s="55">
        <f>AS29</f>
        <v>0</v>
      </c>
      <c r="BR40" s="6"/>
      <c r="BS40" s="53">
        <f>BS39+1</f>
        <v>9</v>
      </c>
      <c r="BT40" s="54" t="s">
        <v>14</v>
      </c>
      <c r="BU40" s="54">
        <f t="shared" si="58"/>
        <v>0</v>
      </c>
      <c r="BV40" s="7">
        <f>IF((NOT(ISBLANK(AQ28)))*AND(AQ28=AS28),1,0)</f>
        <v>0</v>
      </c>
      <c r="BW40" s="55">
        <f t="shared" si="59"/>
        <v>0</v>
      </c>
      <c r="BX40" s="54">
        <f>AQ28</f>
        <v>0</v>
      </c>
      <c r="BY40" s="55">
        <f>AS28</f>
        <v>0</v>
      </c>
      <c r="BZ40" s="6"/>
      <c r="CA40" s="53">
        <f>CA39+1</f>
        <v>9</v>
      </c>
      <c r="CB40" s="54" t="s">
        <v>32</v>
      </c>
      <c r="CC40" s="54">
        <f t="shared" si="60"/>
        <v>0</v>
      </c>
      <c r="CD40" s="7">
        <f>IF((NOT(ISBLANK(AS27)))*AND(AS27=AQ27),1,0)</f>
        <v>0</v>
      </c>
      <c r="CE40" s="55">
        <f t="shared" si="61"/>
        <v>0</v>
      </c>
      <c r="CF40" s="54">
        <f>AS27</f>
        <v>0</v>
      </c>
      <c r="CG40" s="55">
        <f>AQ27</f>
        <v>0</v>
      </c>
      <c r="CH40" s="6"/>
      <c r="CI40" s="6"/>
    </row>
    <row r="41" spans="2:88" x14ac:dyDescent="0.25">
      <c r="B41" s="6"/>
      <c r="C41" s="6"/>
      <c r="I41" s="6"/>
      <c r="J41" s="6"/>
      <c r="K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56" t="s">
        <v>14</v>
      </c>
      <c r="AA41" s="46">
        <f t="shared" si="50"/>
        <v>0</v>
      </c>
      <c r="AB41" s="46">
        <f t="shared" si="51"/>
        <v>0</v>
      </c>
      <c r="AC41" s="63">
        <f>CC34</f>
        <v>0</v>
      </c>
      <c r="AD41" s="66">
        <f t="shared" ref="AD41:AH41" si="63">CD34</f>
        <v>0</v>
      </c>
      <c r="AE41" s="49">
        <f t="shared" si="63"/>
        <v>0</v>
      </c>
      <c r="AF41" s="66">
        <f t="shared" si="63"/>
        <v>0</v>
      </c>
      <c r="AG41" s="49">
        <f t="shared" si="63"/>
        <v>0</v>
      </c>
      <c r="AH41" s="49">
        <f t="shared" si="63"/>
        <v>0</v>
      </c>
      <c r="AI41" s="6"/>
      <c r="AJ41" s="118" t="s">
        <v>14</v>
      </c>
      <c r="AK41" s="69"/>
      <c r="AL41" s="69" t="s">
        <v>50</v>
      </c>
      <c r="AM41" s="69"/>
      <c r="AN41" s="119" t="s">
        <v>32</v>
      </c>
      <c r="BA41" s="6"/>
      <c r="BB41" s="6"/>
      <c r="BC41" s="53">
        <f t="shared" ref="BC41:BC45" si="64">BC40+1</f>
        <v>10</v>
      </c>
      <c r="BD41" s="54" t="s">
        <v>49</v>
      </c>
      <c r="BE41" s="54">
        <f t="shared" si="54"/>
        <v>0</v>
      </c>
      <c r="BF41" s="7">
        <f>IF((NOT(ISBLANK(AW28)))*AND(AW28=AY28),1,0)</f>
        <v>0</v>
      </c>
      <c r="BG41" s="55">
        <f t="shared" si="55"/>
        <v>0</v>
      </c>
      <c r="BH41" s="54">
        <f>AW28</f>
        <v>0</v>
      </c>
      <c r="BI41" s="55">
        <f>AY28</f>
        <v>0</v>
      </c>
      <c r="BJ41" s="6"/>
      <c r="BK41" s="53">
        <f t="shared" ref="BK41:BK45" si="65">BK40+1</f>
        <v>10</v>
      </c>
      <c r="BL41" s="54" t="s">
        <v>52</v>
      </c>
      <c r="BM41" s="54">
        <f t="shared" si="56"/>
        <v>0</v>
      </c>
      <c r="BN41" s="7">
        <f>IF((NOT(ISBLANK(AW29)))*AND(AW29=AY29),1,0)</f>
        <v>0</v>
      </c>
      <c r="BO41" s="55">
        <f t="shared" si="57"/>
        <v>0</v>
      </c>
      <c r="BP41" s="54">
        <f>AW29</f>
        <v>0</v>
      </c>
      <c r="BQ41" s="55">
        <f>AY29</f>
        <v>0</v>
      </c>
      <c r="BR41" s="6"/>
      <c r="BS41" s="53">
        <f t="shared" ref="BS41:BS45" si="66">BS40+1</f>
        <v>10</v>
      </c>
      <c r="BT41" s="54" t="s">
        <v>53</v>
      </c>
      <c r="BU41" s="54">
        <f t="shared" si="58"/>
        <v>0</v>
      </c>
      <c r="BV41" s="7">
        <f>IF((NOT(ISBLANK(AY29)))*AND(AY29=AW29),1,0)</f>
        <v>0</v>
      </c>
      <c r="BW41" s="55">
        <f t="shared" si="59"/>
        <v>0</v>
      </c>
      <c r="BX41" s="54">
        <f>AY29</f>
        <v>0</v>
      </c>
      <c r="BY41" s="55">
        <f>AW29</f>
        <v>0</v>
      </c>
      <c r="BZ41" s="6"/>
      <c r="CA41" s="53">
        <f t="shared" ref="CA41:CA45" si="67">CA40+1</f>
        <v>10</v>
      </c>
      <c r="CB41" s="54" t="s">
        <v>51</v>
      </c>
      <c r="CC41" s="54">
        <f t="shared" si="60"/>
        <v>0</v>
      </c>
      <c r="CD41" s="7">
        <f>IF((NOT(ISBLANK(AY28)))*AND(AY28=AW28),1,0)</f>
        <v>0</v>
      </c>
      <c r="CE41" s="55">
        <f t="shared" si="61"/>
        <v>0</v>
      </c>
      <c r="CF41" s="54">
        <f>AY28</f>
        <v>0</v>
      </c>
      <c r="CG41" s="55">
        <f>AW28</f>
        <v>0</v>
      </c>
      <c r="CH41" s="6"/>
      <c r="CI41" s="6"/>
    </row>
    <row r="42" spans="2:88" x14ac:dyDescent="0.25">
      <c r="B42" s="6"/>
      <c r="C42" s="6"/>
      <c r="I42" s="6"/>
      <c r="J42" s="6"/>
      <c r="K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56" t="s">
        <v>51</v>
      </c>
      <c r="AA42" s="46">
        <f t="shared" si="50"/>
        <v>0</v>
      </c>
      <c r="AB42" s="46">
        <f t="shared" si="51"/>
        <v>0</v>
      </c>
      <c r="AC42" s="63">
        <f>BE46</f>
        <v>0</v>
      </c>
      <c r="AD42" s="66">
        <f>BF46</f>
        <v>0</v>
      </c>
      <c r="AE42" s="49">
        <f>BG46</f>
        <v>0</v>
      </c>
      <c r="AF42" s="66">
        <f>BH46</f>
        <v>0</v>
      </c>
      <c r="AG42" s="49">
        <f>BI46</f>
        <v>0</v>
      </c>
      <c r="AH42" s="49">
        <f t="shared" si="52"/>
        <v>0</v>
      </c>
      <c r="AI42" s="6"/>
      <c r="AO42" s="6"/>
      <c r="BB42" s="6"/>
      <c r="BC42" s="53">
        <f t="shared" si="64"/>
        <v>11</v>
      </c>
      <c r="BD42" s="54" t="s">
        <v>32</v>
      </c>
      <c r="BE42" s="54">
        <f t="shared" si="54"/>
        <v>0</v>
      </c>
      <c r="BF42" s="7">
        <f>IF((NOT(ISBLANK(AK33)))*AND(AK33=AM33),1,0)</f>
        <v>0</v>
      </c>
      <c r="BG42" s="55">
        <f t="shared" si="55"/>
        <v>0</v>
      </c>
      <c r="BH42" s="54">
        <f>AK33</f>
        <v>0</v>
      </c>
      <c r="BI42" s="55">
        <f>AM33</f>
        <v>0</v>
      </c>
      <c r="BJ42" s="6"/>
      <c r="BK42" s="53">
        <f t="shared" si="65"/>
        <v>11</v>
      </c>
      <c r="BL42" s="54" t="s">
        <v>31</v>
      </c>
      <c r="BM42" s="54">
        <f t="shared" si="56"/>
        <v>0</v>
      </c>
      <c r="BN42" s="7">
        <f>IF((NOT(ISBLANK(AM34)))*AND(AM34=AK34),1,0)</f>
        <v>0</v>
      </c>
      <c r="BO42" s="55">
        <f t="shared" si="57"/>
        <v>0</v>
      </c>
      <c r="BP42" s="54">
        <f>AM34</f>
        <v>0</v>
      </c>
      <c r="BQ42" s="55">
        <f>AK34</f>
        <v>0</v>
      </c>
      <c r="BR42" s="6"/>
      <c r="BS42" s="53">
        <f t="shared" si="66"/>
        <v>11</v>
      </c>
      <c r="BT42" s="54" t="s">
        <v>49</v>
      </c>
      <c r="BU42" s="54">
        <f t="shared" si="58"/>
        <v>0</v>
      </c>
      <c r="BV42" s="7">
        <f>IF((NOT(ISBLANK(AM35)))*AND(AM35=AK35),1,0)</f>
        <v>0</v>
      </c>
      <c r="BW42" s="55">
        <f t="shared" si="59"/>
        <v>0</v>
      </c>
      <c r="BX42" s="54">
        <f>AM35</f>
        <v>0</v>
      </c>
      <c r="BY42" s="55">
        <f>AK35</f>
        <v>0</v>
      </c>
      <c r="BZ42" s="6"/>
      <c r="CA42" s="53">
        <f t="shared" si="67"/>
        <v>11</v>
      </c>
      <c r="CB42" s="54" t="s">
        <v>52</v>
      </c>
      <c r="CC42" s="54">
        <f t="shared" si="60"/>
        <v>0</v>
      </c>
      <c r="CD42" s="7">
        <f>IF((NOT(ISBLANK(AK35)))*AND(AK35=AM35),1,0)</f>
        <v>0</v>
      </c>
      <c r="CE42" s="55">
        <f t="shared" si="61"/>
        <v>0</v>
      </c>
      <c r="CF42" s="54">
        <f>AK35</f>
        <v>0</v>
      </c>
      <c r="CG42" s="55">
        <f>AM35</f>
        <v>0</v>
      </c>
      <c r="CH42" s="6"/>
      <c r="CI42" s="6"/>
    </row>
    <row r="43" spans="2:88" x14ac:dyDescent="0.25">
      <c r="B43" s="6"/>
      <c r="C43" s="6"/>
      <c r="I43" s="6"/>
      <c r="J43" s="6"/>
      <c r="K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56" t="s">
        <v>53</v>
      </c>
      <c r="AA43" s="46">
        <f t="shared" si="50"/>
        <v>0</v>
      </c>
      <c r="AB43" s="46">
        <f t="shared" si="51"/>
        <v>0</v>
      </c>
      <c r="AC43" s="63">
        <f>BM46</f>
        <v>0</v>
      </c>
      <c r="AD43" s="66">
        <f>BN46</f>
        <v>0</v>
      </c>
      <c r="AE43" s="49">
        <f>BO46</f>
        <v>0</v>
      </c>
      <c r="AF43" s="66">
        <f>BP46</f>
        <v>0</v>
      </c>
      <c r="AG43" s="49">
        <f>BQ46</f>
        <v>0</v>
      </c>
      <c r="AH43" s="49">
        <f t="shared" si="52"/>
        <v>0</v>
      </c>
      <c r="AI43" s="6"/>
      <c r="AO43" s="7"/>
      <c r="BB43" s="6"/>
      <c r="BC43" s="53">
        <f t="shared" si="64"/>
        <v>12</v>
      </c>
      <c r="BD43" s="54" t="s">
        <v>30</v>
      </c>
      <c r="BE43" s="54">
        <f t="shared" si="54"/>
        <v>0</v>
      </c>
      <c r="BF43" s="7">
        <f>IF((NOT(ISBLANK(AS32)))*AND(AS32=AQ32),1,0)</f>
        <v>0</v>
      </c>
      <c r="BG43" s="55">
        <f t="shared" si="55"/>
        <v>0</v>
      </c>
      <c r="BH43" s="54">
        <f>AS32</f>
        <v>0</v>
      </c>
      <c r="BI43" s="55">
        <f>AQ32</f>
        <v>0</v>
      </c>
      <c r="BJ43" s="6"/>
      <c r="BK43" s="53">
        <f t="shared" si="65"/>
        <v>12</v>
      </c>
      <c r="BL43" s="54" t="s">
        <v>14</v>
      </c>
      <c r="BM43" s="54">
        <f t="shared" si="56"/>
        <v>0</v>
      </c>
      <c r="BN43" s="7">
        <f>IF((NOT(ISBLANK(AQ33)))*AND(AQ33=AS33),1,0)</f>
        <v>0</v>
      </c>
      <c r="BO43" s="55">
        <f t="shared" si="57"/>
        <v>0</v>
      </c>
      <c r="BP43" s="54">
        <f>AQ33</f>
        <v>0</v>
      </c>
      <c r="BQ43" s="55">
        <f>AS33</f>
        <v>0</v>
      </c>
      <c r="BR43" s="6"/>
      <c r="BS43" s="53">
        <f t="shared" si="66"/>
        <v>12</v>
      </c>
      <c r="BT43" s="54" t="s">
        <v>32</v>
      </c>
      <c r="BU43" s="54">
        <f t="shared" si="58"/>
        <v>0</v>
      </c>
      <c r="BV43" s="7">
        <f>IF((NOT(ISBLANK(AQ34)))*AND(AQ34=AS34),1,0)</f>
        <v>0</v>
      </c>
      <c r="BW43" s="55">
        <f t="shared" si="59"/>
        <v>0</v>
      </c>
      <c r="BX43" s="54">
        <f>AQ34</f>
        <v>0</v>
      </c>
      <c r="BY43" s="55">
        <f>AS34</f>
        <v>0</v>
      </c>
      <c r="BZ43" s="6"/>
      <c r="CA43" s="53">
        <f t="shared" si="67"/>
        <v>12</v>
      </c>
      <c r="CB43" s="54" t="s">
        <v>31</v>
      </c>
      <c r="CC43" s="54">
        <f t="shared" si="60"/>
        <v>0</v>
      </c>
      <c r="CD43" s="7">
        <f>IF((NOT(ISBLANK(AS35)))*AND(AS35=AQ35),1,0)</f>
        <v>0</v>
      </c>
      <c r="CE43" s="55">
        <f t="shared" si="61"/>
        <v>0</v>
      </c>
      <c r="CF43" s="54">
        <f>AS35</f>
        <v>0</v>
      </c>
      <c r="CG43" s="55">
        <f>AQ35</f>
        <v>0</v>
      </c>
      <c r="CH43" s="6"/>
      <c r="CI43" s="6"/>
    </row>
    <row r="44" spans="2:88" ht="15" customHeight="1" x14ac:dyDescent="0.25">
      <c r="B44" s="6"/>
      <c r="C44" s="6"/>
      <c r="I44" s="6"/>
      <c r="J44" s="6"/>
      <c r="K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87" t="s">
        <v>52</v>
      </c>
      <c r="AA44" s="78">
        <f t="shared" si="50"/>
        <v>0</v>
      </c>
      <c r="AB44" s="78">
        <f t="shared" si="51"/>
        <v>0</v>
      </c>
      <c r="AC44" s="79">
        <f>BU46</f>
        <v>0</v>
      </c>
      <c r="AD44" s="80">
        <f>BV46</f>
        <v>0</v>
      </c>
      <c r="AE44" s="81">
        <f>BW46</f>
        <v>0</v>
      </c>
      <c r="AF44" s="80">
        <f>BX46</f>
        <v>0</v>
      </c>
      <c r="AG44" s="81">
        <f>BY46</f>
        <v>0</v>
      </c>
      <c r="AH44" s="81">
        <f t="shared" si="52"/>
        <v>0</v>
      </c>
      <c r="AI44" s="6"/>
      <c r="AO44" s="6"/>
      <c r="BA44" s="6"/>
      <c r="BB44" s="6"/>
      <c r="BC44" s="53">
        <f t="shared" si="64"/>
        <v>13</v>
      </c>
      <c r="BD44" s="54" t="s">
        <v>52</v>
      </c>
      <c r="BE44" s="54">
        <f t="shared" si="54"/>
        <v>0</v>
      </c>
      <c r="BF44" s="7">
        <f>IF((NOT(ISBLANK(AW33)))*AND(AW33=AY33),1,0)</f>
        <v>0</v>
      </c>
      <c r="BG44" s="55">
        <f t="shared" si="55"/>
        <v>0</v>
      </c>
      <c r="BH44" s="54">
        <f>AW33</f>
        <v>0</v>
      </c>
      <c r="BI44" s="55">
        <f>AY33</f>
        <v>0</v>
      </c>
      <c r="BJ44" s="6"/>
      <c r="BK44" s="53">
        <f t="shared" si="65"/>
        <v>13</v>
      </c>
      <c r="BL44" s="54" t="s">
        <v>30</v>
      </c>
      <c r="BM44" s="54">
        <f t="shared" si="56"/>
        <v>0</v>
      </c>
      <c r="BN44" s="7">
        <f>IF((NOT(ISBLANK(AW32)))*AND(AW32=AY32),1,0)</f>
        <v>0</v>
      </c>
      <c r="BO44" s="55">
        <f t="shared" si="57"/>
        <v>0</v>
      </c>
      <c r="BP44" s="54">
        <f>AW32</f>
        <v>0</v>
      </c>
      <c r="BQ44" s="55">
        <f>AY32</f>
        <v>0</v>
      </c>
      <c r="BR44" s="6"/>
      <c r="BS44" s="53">
        <f t="shared" si="66"/>
        <v>13</v>
      </c>
      <c r="BT44" s="54" t="s">
        <v>51</v>
      </c>
      <c r="BU44" s="54">
        <f t="shared" si="58"/>
        <v>0</v>
      </c>
      <c r="BV44" s="7">
        <f>IF((NOT(ISBLANK(AY33)))*AND(AY33=AW33),1,0)</f>
        <v>0</v>
      </c>
      <c r="BW44" s="55">
        <f t="shared" si="59"/>
        <v>0</v>
      </c>
      <c r="BX44" s="54">
        <f>AY33</f>
        <v>0</v>
      </c>
      <c r="BY44" s="55">
        <f>AW33</f>
        <v>0</v>
      </c>
      <c r="BZ44" s="6"/>
      <c r="CA44" s="53">
        <f t="shared" si="67"/>
        <v>13</v>
      </c>
      <c r="CB44" s="54" t="s">
        <v>14</v>
      </c>
      <c r="CC44" s="54">
        <f t="shared" si="60"/>
        <v>0</v>
      </c>
      <c r="CD44" s="7">
        <f>IF((NOT(ISBLANK(AW34)))*AND(AW34=AY34),1,0)</f>
        <v>0</v>
      </c>
      <c r="CE44" s="55">
        <f t="shared" si="61"/>
        <v>0</v>
      </c>
      <c r="CF44" s="54">
        <f>AW34</f>
        <v>0</v>
      </c>
      <c r="CG44" s="55">
        <f>AY34</f>
        <v>0</v>
      </c>
      <c r="CH44" s="6"/>
      <c r="CI44" s="6"/>
      <c r="CJ44" s="7"/>
    </row>
    <row r="45" spans="2:88" ht="15" customHeight="1" x14ac:dyDescent="0.25">
      <c r="B45" s="6"/>
      <c r="C45" s="6"/>
      <c r="D45" s="6"/>
      <c r="E45" s="6"/>
      <c r="F45" s="6"/>
      <c r="G45" s="6"/>
      <c r="H45" s="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87" t="s">
        <v>49</v>
      </c>
      <c r="AA45" s="78">
        <f t="shared" si="50"/>
        <v>0</v>
      </c>
      <c r="AB45" s="78">
        <f t="shared" si="51"/>
        <v>0</v>
      </c>
      <c r="AC45" s="79">
        <f>CC46</f>
        <v>0</v>
      </c>
      <c r="AD45" s="80">
        <f>CD46</f>
        <v>0</v>
      </c>
      <c r="AE45" s="81">
        <f>CE46</f>
        <v>0</v>
      </c>
      <c r="AF45" s="80">
        <f>CF46</f>
        <v>0</v>
      </c>
      <c r="AG45" s="81">
        <f>CG46</f>
        <v>0</v>
      </c>
      <c r="AH45" s="81">
        <f t="shared" si="52"/>
        <v>0</v>
      </c>
      <c r="AI45" s="6"/>
      <c r="AO45" s="6"/>
      <c r="BA45" s="6"/>
      <c r="BB45" s="6"/>
      <c r="BC45" s="84">
        <f t="shared" si="64"/>
        <v>14</v>
      </c>
      <c r="BD45" s="85" t="s">
        <v>31</v>
      </c>
      <c r="BE45" s="85">
        <f t="shared" si="54"/>
        <v>0</v>
      </c>
      <c r="BF45" s="69">
        <f>IF((NOT(ISBLANK(AM40)))*AND(AM40=AK40),1,0)</f>
        <v>0</v>
      </c>
      <c r="BG45" s="86">
        <f t="shared" si="55"/>
        <v>0</v>
      </c>
      <c r="BH45" s="85">
        <f>AM40</f>
        <v>0</v>
      </c>
      <c r="BI45" s="86">
        <f>AK40</f>
        <v>0</v>
      </c>
      <c r="BJ45" s="6"/>
      <c r="BK45" s="84">
        <f t="shared" si="65"/>
        <v>14</v>
      </c>
      <c r="BL45" s="54" t="s">
        <v>49</v>
      </c>
      <c r="BM45" s="85">
        <f t="shared" si="56"/>
        <v>0</v>
      </c>
      <c r="BN45" s="69">
        <f>IF((NOT(ISBLANK(AM39)))*AND(AM39=AK39),1,0)</f>
        <v>0</v>
      </c>
      <c r="BO45" s="86">
        <f t="shared" si="57"/>
        <v>0</v>
      </c>
      <c r="BP45" s="85">
        <f>AM39</f>
        <v>0</v>
      </c>
      <c r="BQ45" s="86">
        <f>AK39</f>
        <v>0</v>
      </c>
      <c r="BR45" s="6"/>
      <c r="BS45" s="84">
        <f t="shared" si="66"/>
        <v>14</v>
      </c>
      <c r="BT45" s="85" t="s">
        <v>30</v>
      </c>
      <c r="BU45" s="85">
        <f t="shared" si="58"/>
        <v>0</v>
      </c>
      <c r="BV45" s="69">
        <f>IF((NOT(ISBLANK(AM38)))*AND(AM38=AK38),1,0)</f>
        <v>0</v>
      </c>
      <c r="BW45" s="86">
        <f t="shared" si="59"/>
        <v>0</v>
      </c>
      <c r="BX45" s="85">
        <f>AM38</f>
        <v>0</v>
      </c>
      <c r="BY45" s="86">
        <f>AK38</f>
        <v>0</v>
      </c>
      <c r="BZ45" s="6"/>
      <c r="CA45" s="84">
        <f t="shared" si="67"/>
        <v>14</v>
      </c>
      <c r="CB45" s="85" t="s">
        <v>53</v>
      </c>
      <c r="CC45" s="85">
        <f t="shared" si="60"/>
        <v>0</v>
      </c>
      <c r="CD45" s="69">
        <f>IF((NOT(ISBLANK(AK39)))*AND(AK39=AM39),1,0)</f>
        <v>0</v>
      </c>
      <c r="CE45" s="86">
        <f t="shared" si="61"/>
        <v>0</v>
      </c>
      <c r="CF45" s="85">
        <f>AK39</f>
        <v>0</v>
      </c>
      <c r="CG45" s="86">
        <f>AM39</f>
        <v>0</v>
      </c>
      <c r="CH45" s="6"/>
      <c r="CI45" s="6"/>
      <c r="CJ45" s="7"/>
    </row>
    <row r="46" spans="2:88" x14ac:dyDescent="0.25">
      <c r="B46" s="6"/>
      <c r="C46" s="6"/>
      <c r="D46" s="6"/>
      <c r="E46" s="6"/>
      <c r="F46" s="6"/>
      <c r="G46" s="6"/>
      <c r="H46" s="7"/>
      <c r="I46" s="6"/>
      <c r="J46" s="6"/>
      <c r="K46" s="6"/>
      <c r="L46" s="6"/>
      <c r="M46" s="6"/>
      <c r="N46" s="6"/>
      <c r="O46" s="6"/>
      <c r="V46" s="6"/>
      <c r="W46" s="6"/>
      <c r="X46" s="6"/>
      <c r="Y46" s="6"/>
      <c r="AI46" s="6"/>
      <c r="BB46" s="6"/>
      <c r="BC46" s="88" t="s">
        <v>63</v>
      </c>
      <c r="BD46" s="89"/>
      <c r="BE46" s="89">
        <f>SUM(BE39:BE45)</f>
        <v>0</v>
      </c>
      <c r="BF46" s="89">
        <f>SUM(BF39:BF45)</f>
        <v>0</v>
      </c>
      <c r="BG46" s="89">
        <f>SUM(BG39:BG45)</f>
        <v>0</v>
      </c>
      <c r="BH46" s="89">
        <f>SUM(BH39:BH45)</f>
        <v>0</v>
      </c>
      <c r="BI46" s="89">
        <f>SUM(BI39:BI45)</f>
        <v>0</v>
      </c>
      <c r="BJ46" s="6"/>
      <c r="BK46" s="88" t="s">
        <v>63</v>
      </c>
      <c r="BL46" s="89"/>
      <c r="BM46" s="89">
        <f>SUM(BM39:BM45)</f>
        <v>0</v>
      </c>
      <c r="BN46" s="89">
        <f>SUM(BN39:BN45)</f>
        <v>0</v>
      </c>
      <c r="BO46" s="89">
        <f>SUM(BO39:BO45)</f>
        <v>0</v>
      </c>
      <c r="BP46" s="89">
        <f>SUM(BP39:BP45)</f>
        <v>0</v>
      </c>
      <c r="BQ46" s="89">
        <f>SUM(BQ39:BQ45)</f>
        <v>0</v>
      </c>
      <c r="BR46" s="6"/>
      <c r="BS46" s="88" t="s">
        <v>63</v>
      </c>
      <c r="BT46" s="89"/>
      <c r="BU46" s="89">
        <f>SUM(BU39:BU45)</f>
        <v>0</v>
      </c>
      <c r="BV46" s="89">
        <f>SUM(BV39:BV45)</f>
        <v>0</v>
      </c>
      <c r="BW46" s="89">
        <f>SUM(BW39:BW45)</f>
        <v>0</v>
      </c>
      <c r="BX46" s="89">
        <f>SUM(BX39:BX45)</f>
        <v>0</v>
      </c>
      <c r="BY46" s="89">
        <f>SUM(BY39:BY45)</f>
        <v>0</v>
      </c>
      <c r="BZ46" s="6"/>
      <c r="CA46" s="88" t="s">
        <v>63</v>
      </c>
      <c r="CB46" s="89"/>
      <c r="CC46" s="89">
        <f>SUM(CC39:CC45)</f>
        <v>0</v>
      </c>
      <c r="CD46" s="89">
        <f>SUM(CD39:CD45)</f>
        <v>0</v>
      </c>
      <c r="CE46" s="89">
        <f>SUM(CE39:CE45)</f>
        <v>0</v>
      </c>
      <c r="CF46" s="89">
        <f>SUM(CF39:CF45)</f>
        <v>0</v>
      </c>
      <c r="CG46" s="89">
        <f>SUM(CG39:CG45)</f>
        <v>0</v>
      </c>
      <c r="CJ46" s="7"/>
    </row>
    <row r="47" spans="2:88" x14ac:dyDescent="0.25">
      <c r="B47" s="6"/>
      <c r="C47" s="6"/>
      <c r="I47" s="6"/>
      <c r="J47" s="6"/>
      <c r="K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CH47" s="6"/>
      <c r="CI47" s="6"/>
      <c r="CJ47" s="6"/>
    </row>
    <row r="48" spans="2:88" x14ac:dyDescent="0.25">
      <c r="B48" s="6"/>
      <c r="C48" s="6"/>
      <c r="D48" s="91" t="s">
        <v>64</v>
      </c>
      <c r="E48" s="92">
        <v>1</v>
      </c>
      <c r="F48" s="6"/>
      <c r="G48" s="6"/>
      <c r="H48" s="6"/>
      <c r="I48" s="6"/>
      <c r="J48" s="6"/>
      <c r="K48" s="6"/>
      <c r="L48" s="91"/>
      <c r="M48" s="92"/>
      <c r="N48" s="6"/>
      <c r="O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CH48" s="6"/>
      <c r="CI48" s="6"/>
      <c r="CJ48" s="6"/>
    </row>
    <row r="49" spans="2:88" x14ac:dyDescent="0.25">
      <c r="B49" s="6"/>
      <c r="C49" s="6"/>
      <c r="D49" s="93" t="s">
        <v>30</v>
      </c>
      <c r="E49" s="38">
        <f ca="1">RANDBETWEEN(1,99)</f>
        <v>97</v>
      </c>
      <c r="F49" s="6"/>
      <c r="G49" s="6"/>
      <c r="H49" s="120" t="s">
        <v>76</v>
      </c>
      <c r="I49" s="6"/>
      <c r="J49" s="6"/>
      <c r="K49" s="6"/>
      <c r="L49" s="93"/>
      <c r="M49" s="38"/>
      <c r="N49" s="6"/>
      <c r="O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CH49" s="6"/>
      <c r="CI49" s="6"/>
      <c r="CJ49" s="6"/>
    </row>
    <row r="50" spans="2:88" x14ac:dyDescent="0.25">
      <c r="B50" s="6"/>
      <c r="C50" s="6"/>
      <c r="D50" s="96" t="s">
        <v>31</v>
      </c>
      <c r="E50" s="38">
        <f t="shared" ref="E50:E51" ca="1" si="68">RANDBETWEEN(1,99)</f>
        <v>15</v>
      </c>
      <c r="F50" s="6"/>
      <c r="G50" s="6"/>
      <c r="H50" s="120" t="s">
        <v>77</v>
      </c>
      <c r="I50" s="6"/>
      <c r="J50" s="6"/>
      <c r="K50" s="6"/>
      <c r="L50" s="96"/>
      <c r="M50" s="38"/>
      <c r="N50" s="6"/>
      <c r="O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CH50" s="6"/>
      <c r="CI50" s="6"/>
      <c r="CJ50" s="6"/>
    </row>
    <row r="51" spans="2:88" x14ac:dyDescent="0.25">
      <c r="B51" s="16"/>
      <c r="C51" s="16"/>
      <c r="D51" s="96" t="s">
        <v>32</v>
      </c>
      <c r="E51" s="57">
        <f t="shared" ca="1" si="68"/>
        <v>43</v>
      </c>
      <c r="F51" s="6"/>
      <c r="G51" s="6"/>
      <c r="H51" s="120" t="s">
        <v>78</v>
      </c>
      <c r="I51" s="6"/>
      <c r="J51" s="6"/>
      <c r="K51" s="6"/>
      <c r="L51" s="96"/>
      <c r="M51" s="57"/>
      <c r="N51" s="6"/>
      <c r="O51" s="1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</row>
    <row r="52" spans="2:88" x14ac:dyDescent="0.25">
      <c r="B52" s="16"/>
      <c r="C52" s="16"/>
      <c r="D52" s="96" t="s">
        <v>14</v>
      </c>
      <c r="E52" s="121"/>
      <c r="F52" s="6"/>
      <c r="G52" s="6"/>
      <c r="H52" s="6"/>
      <c r="I52" s="6"/>
      <c r="J52" s="6"/>
      <c r="K52" s="6"/>
      <c r="L52" s="96"/>
      <c r="M52" s="121"/>
      <c r="N52" s="6"/>
      <c r="O52" s="1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</row>
    <row r="53" spans="2:88" x14ac:dyDescent="0.25">
      <c r="B53" s="16"/>
      <c r="C53" s="16"/>
      <c r="D53" s="96" t="s">
        <v>51</v>
      </c>
      <c r="E53" s="38">
        <f t="shared" ref="E53:E55" ca="1" si="69">RANDBETWEEN(1,99)</f>
        <v>48</v>
      </c>
      <c r="F53" s="6"/>
      <c r="G53" s="6"/>
      <c r="H53" s="122" t="s">
        <v>79</v>
      </c>
      <c r="I53" s="6"/>
      <c r="J53" s="6"/>
      <c r="K53" s="6"/>
      <c r="L53" s="96"/>
      <c r="M53" s="38"/>
      <c r="N53" s="6"/>
      <c r="O53" s="1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</row>
    <row r="54" spans="2:88" x14ac:dyDescent="0.25">
      <c r="B54" s="16"/>
      <c r="C54" s="16"/>
      <c r="D54" s="96" t="s">
        <v>53</v>
      </c>
      <c r="E54" s="57">
        <f t="shared" ca="1" si="69"/>
        <v>31</v>
      </c>
      <c r="F54" s="6"/>
      <c r="G54" s="6"/>
      <c r="H54" s="122" t="s">
        <v>83</v>
      </c>
      <c r="I54" s="6"/>
      <c r="J54" s="6"/>
      <c r="K54" s="6"/>
      <c r="L54" s="96"/>
      <c r="M54" s="57"/>
      <c r="N54" s="6"/>
      <c r="O54" s="1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</row>
    <row r="55" spans="2:88" x14ac:dyDescent="0.25">
      <c r="B55" s="16"/>
      <c r="C55" s="16"/>
      <c r="D55" s="96" t="s">
        <v>52</v>
      </c>
      <c r="E55" s="57">
        <f t="shared" ca="1" si="69"/>
        <v>75</v>
      </c>
      <c r="F55" s="6"/>
      <c r="G55" s="6"/>
      <c r="H55" s="122" t="s">
        <v>84</v>
      </c>
      <c r="I55" s="6"/>
      <c r="J55" s="6"/>
      <c r="K55" s="6"/>
      <c r="L55" s="96"/>
      <c r="M55" s="57"/>
      <c r="N55" s="6"/>
      <c r="O55" s="1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</row>
    <row r="56" spans="2:88" x14ac:dyDescent="0.25">
      <c r="B56" s="16"/>
      <c r="C56" s="16"/>
      <c r="D56" s="16"/>
      <c r="E56" s="16"/>
      <c r="F56" s="6"/>
      <c r="G56" s="6"/>
      <c r="H56" s="7"/>
      <c r="I56" s="6"/>
      <c r="J56" s="6"/>
      <c r="K56" s="6"/>
      <c r="L56" s="16"/>
      <c r="M56" s="16"/>
      <c r="N56" s="6"/>
      <c r="O56" s="1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</row>
    <row r="57" spans="2:88" x14ac:dyDescent="0.25">
      <c r="B57" s="16"/>
      <c r="C57" s="16"/>
      <c r="D57" s="16"/>
      <c r="E57" s="16"/>
      <c r="F57" s="6"/>
      <c r="G57" s="6"/>
      <c r="H57" s="7"/>
      <c r="I57" s="6"/>
      <c r="J57" s="6"/>
      <c r="K57" s="6"/>
      <c r="L57" s="16"/>
      <c r="M57" s="16"/>
      <c r="N57" s="6"/>
      <c r="O57" s="1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</row>
    <row r="58" spans="2:88" x14ac:dyDescent="0.25">
      <c r="B58" s="6"/>
      <c r="C58" s="6"/>
      <c r="D58" s="6"/>
      <c r="E58" s="16"/>
      <c r="F58" s="6"/>
      <c r="G58" s="6"/>
      <c r="H58" s="7"/>
      <c r="I58" s="6"/>
      <c r="J58" s="6"/>
      <c r="K58" s="6"/>
      <c r="L58" s="6"/>
      <c r="M58" s="16"/>
      <c r="N58" s="7"/>
      <c r="O58" s="6"/>
      <c r="V58" s="6"/>
      <c r="W58" s="6"/>
      <c r="X58" s="7"/>
      <c r="Y58" s="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</row>
    <row r="59" spans="2:88" x14ac:dyDescent="0.25">
      <c r="B59" s="6"/>
      <c r="C59" s="6"/>
      <c r="D59" s="6"/>
      <c r="E59" s="16"/>
      <c r="F59" s="6"/>
      <c r="G59" s="6"/>
      <c r="H59" s="7"/>
      <c r="I59" s="6"/>
      <c r="J59" s="6"/>
      <c r="K59" s="6"/>
      <c r="L59" s="6"/>
      <c r="M59" s="16"/>
      <c r="N59" s="7"/>
      <c r="O59" s="6"/>
      <c r="P59" s="6"/>
      <c r="Q59" s="6"/>
      <c r="R59" s="6"/>
      <c r="S59" s="6"/>
      <c r="T59" s="6"/>
      <c r="U59" s="6"/>
      <c r="V59" s="6"/>
      <c r="W59" s="6"/>
      <c r="X59" s="7"/>
      <c r="Y59" s="7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</row>
    <row r="60" spans="2:88" x14ac:dyDescent="0.25">
      <c r="B60" s="6"/>
      <c r="C60" s="6"/>
      <c r="D60" s="6"/>
      <c r="E60" s="16"/>
      <c r="F60" s="6"/>
      <c r="G60" s="6"/>
      <c r="H60" s="7"/>
      <c r="I60" s="6"/>
      <c r="J60" s="6"/>
      <c r="K60" s="6"/>
      <c r="L60" s="6"/>
      <c r="M60" s="16"/>
      <c r="N60" s="7"/>
      <c r="O60" s="6"/>
      <c r="P60" s="6"/>
      <c r="Q60" s="6"/>
      <c r="R60" s="6"/>
      <c r="S60" s="6"/>
      <c r="T60" s="6"/>
      <c r="U60" s="6"/>
      <c r="V60" s="6"/>
      <c r="W60" s="6"/>
      <c r="X60" s="7"/>
      <c r="Y60" s="7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</row>
    <row r="61" spans="2:88" x14ac:dyDescent="0.25">
      <c r="B61" s="6"/>
      <c r="C61" s="6"/>
      <c r="D61" s="6"/>
      <c r="E61" s="6"/>
      <c r="F61" s="6"/>
      <c r="G61" s="6"/>
      <c r="H61" s="7"/>
      <c r="I61" s="6"/>
      <c r="J61" s="6"/>
      <c r="K61" s="6"/>
      <c r="L61" s="6"/>
      <c r="M61" s="6"/>
      <c r="N61" s="7"/>
      <c r="O61" s="6"/>
      <c r="P61" s="6"/>
      <c r="Q61" s="6"/>
      <c r="R61" s="6"/>
      <c r="S61" s="6"/>
      <c r="T61" s="6"/>
      <c r="U61" s="6"/>
      <c r="V61" s="6"/>
      <c r="W61" s="6"/>
      <c r="X61" s="7"/>
      <c r="Y61" s="7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</row>
    <row r="62" spans="2:88" x14ac:dyDescent="0.25">
      <c r="B62" s="6"/>
      <c r="C62" s="6"/>
      <c r="D62" s="6"/>
      <c r="E62" s="6"/>
      <c r="F62" s="6"/>
      <c r="G62" s="6"/>
      <c r="H62" s="7"/>
      <c r="I62" s="6"/>
      <c r="J62" s="6"/>
      <c r="K62" s="6"/>
      <c r="L62" s="6"/>
      <c r="M62" s="6"/>
      <c r="N62" s="7"/>
      <c r="O62" s="6"/>
      <c r="P62" s="6"/>
      <c r="Q62" s="6"/>
      <c r="R62" s="6"/>
      <c r="S62" s="6"/>
      <c r="T62" s="6"/>
      <c r="U62" s="6"/>
      <c r="V62" s="6"/>
      <c r="W62" s="6"/>
      <c r="X62" s="7"/>
      <c r="Y62" s="7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</row>
    <row r="63" spans="2:88" x14ac:dyDescent="0.25">
      <c r="B63" s="6"/>
      <c r="C63" s="6"/>
      <c r="D63" s="6"/>
      <c r="E63" s="6"/>
      <c r="F63" s="6"/>
      <c r="G63" s="6"/>
      <c r="H63" s="7"/>
      <c r="I63" s="6"/>
      <c r="J63" s="6"/>
      <c r="K63" s="6"/>
      <c r="L63" s="6"/>
      <c r="M63" s="6"/>
      <c r="N63" s="7"/>
      <c r="O63" s="6"/>
      <c r="P63" s="6"/>
      <c r="Q63" s="6"/>
      <c r="R63" s="6"/>
      <c r="S63" s="6"/>
      <c r="T63" s="6"/>
      <c r="U63" s="6"/>
      <c r="V63" s="6"/>
      <c r="W63" s="6"/>
      <c r="X63" s="7"/>
      <c r="Y63" s="7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</row>
    <row r="64" spans="2:88" x14ac:dyDescent="0.25">
      <c r="B64" s="6"/>
      <c r="C64" s="6"/>
      <c r="D64" s="6"/>
      <c r="E64" s="6"/>
      <c r="F64" s="6"/>
      <c r="G64" s="6"/>
      <c r="H64" s="7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7"/>
      <c r="Y64" s="7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</row>
    <row r="65" spans="2:88" x14ac:dyDescent="0.25">
      <c r="B65" s="6"/>
      <c r="C65" s="6"/>
      <c r="D65" s="6"/>
      <c r="E65" s="6"/>
      <c r="F65" s="6"/>
      <c r="G65" s="6"/>
      <c r="H65" s="7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7"/>
      <c r="Y65" s="7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</row>
    <row r="66" spans="2:88" x14ac:dyDescent="0.25">
      <c r="B66" s="6"/>
      <c r="C66" s="6"/>
      <c r="D66" s="6"/>
      <c r="E66" s="6"/>
      <c r="F66" s="6"/>
      <c r="G66" s="6"/>
      <c r="H66" s="7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7"/>
      <c r="Y66" s="7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</row>
    <row r="67" spans="2:88" x14ac:dyDescent="0.25">
      <c r="B67" s="6"/>
      <c r="C67" s="6"/>
      <c r="D67" s="6"/>
      <c r="E67" s="6"/>
      <c r="F67" s="6"/>
      <c r="G67" s="6"/>
      <c r="H67" s="7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7"/>
      <c r="Y67" s="7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</row>
    <row r="68" spans="2:88" x14ac:dyDescent="0.25">
      <c r="B68" s="6"/>
      <c r="C68" s="6"/>
      <c r="D68" s="6"/>
      <c r="E68" s="6"/>
      <c r="F68" s="6"/>
      <c r="G68" s="6"/>
      <c r="H68" s="7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</row>
    <row r="69" spans="2:88" x14ac:dyDescent="0.25">
      <c r="B69" s="6"/>
      <c r="C69" s="6"/>
      <c r="D69" s="6"/>
      <c r="E69" s="6"/>
      <c r="F69" s="6"/>
      <c r="G69" s="6"/>
      <c r="H69" s="7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</row>
    <row r="70" spans="2:88" x14ac:dyDescent="0.25">
      <c r="B70" s="6"/>
      <c r="C70" s="6"/>
      <c r="D70" s="6"/>
      <c r="E70" s="6"/>
      <c r="F70" s="6"/>
      <c r="G70" s="6"/>
      <c r="H70" s="7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</row>
    <row r="71" spans="2:88" x14ac:dyDescent="0.25"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</row>
    <row r="72" spans="2:88" x14ac:dyDescent="0.25">
      <c r="B72" s="6"/>
      <c r="C72" s="6"/>
      <c r="D72" s="6"/>
      <c r="E72" s="6"/>
      <c r="F72" s="6"/>
      <c r="G72" s="6"/>
      <c r="H72" s="7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</row>
    <row r="73" spans="2:88" x14ac:dyDescent="0.25">
      <c r="B73" s="6"/>
      <c r="C73" s="6"/>
      <c r="D73" s="6"/>
      <c r="E73" s="6"/>
      <c r="F73" s="6"/>
      <c r="G73" s="6"/>
      <c r="H73" s="7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</row>
    <row r="74" spans="2:88" x14ac:dyDescent="0.25"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</row>
    <row r="75" spans="2:88" x14ac:dyDescent="0.25">
      <c r="B75" s="6"/>
      <c r="C75" s="6"/>
      <c r="D75" s="6"/>
      <c r="E75" s="6"/>
      <c r="F75" s="6"/>
      <c r="G75" s="6"/>
      <c r="H75" s="7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</row>
    <row r="76" spans="2:88" x14ac:dyDescent="0.25">
      <c r="B76" s="6"/>
      <c r="C76" s="6"/>
      <c r="D76" s="6"/>
      <c r="E76" s="6"/>
      <c r="F76" s="6"/>
      <c r="G76" s="6"/>
      <c r="H76" s="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</row>
    <row r="77" spans="2:88" x14ac:dyDescent="0.25">
      <c r="B77" s="6"/>
      <c r="C77" s="6"/>
      <c r="D77" s="6"/>
      <c r="E77" s="6"/>
      <c r="F77" s="6"/>
      <c r="G77" s="6"/>
      <c r="H77" s="7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</row>
    <row r="78" spans="2:88" x14ac:dyDescent="0.25">
      <c r="B78" s="6"/>
      <c r="C78" s="6"/>
      <c r="D78" s="6"/>
      <c r="E78" s="6"/>
      <c r="F78" s="6"/>
      <c r="G78" s="6"/>
      <c r="H78" s="7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</row>
    <row r="79" spans="2:88" x14ac:dyDescent="0.25">
      <c r="B79" s="6"/>
      <c r="C79" s="6"/>
      <c r="D79" s="6"/>
      <c r="E79" s="6"/>
      <c r="F79" s="6"/>
      <c r="G79" s="6"/>
      <c r="H79" s="7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</row>
    <row r="80" spans="2:88" x14ac:dyDescent="0.25">
      <c r="B80" s="6"/>
      <c r="C80" s="6"/>
      <c r="D80" s="6"/>
      <c r="E80" s="6"/>
      <c r="F80" s="6"/>
      <c r="G80" s="6"/>
      <c r="H80" s="7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</row>
    <row r="81" spans="2:88" x14ac:dyDescent="0.25">
      <c r="B81" s="6"/>
      <c r="C81" s="6"/>
      <c r="D81" s="6"/>
      <c r="E81" s="6"/>
      <c r="F81" s="6"/>
      <c r="G81" s="6"/>
      <c r="H81" s="7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</row>
    <row r="82" spans="2:88" x14ac:dyDescent="0.25">
      <c r="B82" s="6"/>
      <c r="C82" s="6"/>
      <c r="D82" s="6"/>
      <c r="E82" s="6"/>
      <c r="F82" s="6"/>
      <c r="G82" s="6"/>
      <c r="H82" s="7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</row>
    <row r="83" spans="2:88" x14ac:dyDescent="0.25">
      <c r="B83" s="6"/>
      <c r="C83" s="6"/>
      <c r="D83" s="6"/>
      <c r="E83" s="6"/>
      <c r="F83" s="6"/>
      <c r="G83" s="6"/>
      <c r="H83" s="7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</row>
    <row r="84" spans="2:88" x14ac:dyDescent="0.25">
      <c r="B84" s="6"/>
      <c r="C84" s="6"/>
      <c r="D84" s="6"/>
      <c r="E84" s="6"/>
      <c r="F84" s="6"/>
      <c r="G84" s="6"/>
      <c r="H84" s="7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</row>
    <row r="85" spans="2:88" x14ac:dyDescent="0.25">
      <c r="B85" s="6"/>
      <c r="C85" s="6"/>
      <c r="D85" s="6"/>
      <c r="E85" s="6"/>
      <c r="F85" s="6"/>
      <c r="G85" s="6"/>
      <c r="H85" s="7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</row>
    <row r="86" spans="2:88" x14ac:dyDescent="0.25">
      <c r="B86" s="6"/>
      <c r="C86" s="6"/>
      <c r="D86" s="6"/>
      <c r="E86" s="6"/>
      <c r="F86" s="6"/>
      <c r="G86" s="6"/>
      <c r="H86" s="7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</row>
    <row r="87" spans="2:88" x14ac:dyDescent="0.25">
      <c r="B87" s="6"/>
      <c r="C87" s="6"/>
      <c r="D87" s="6"/>
      <c r="E87" s="6"/>
      <c r="F87" s="6"/>
      <c r="G87" s="6"/>
      <c r="H87" s="7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</row>
    <row r="88" spans="2:88" x14ac:dyDescent="0.25">
      <c r="B88" s="6"/>
      <c r="C88" s="6"/>
      <c r="D88" s="6"/>
      <c r="E88" s="6"/>
      <c r="F88" s="6"/>
      <c r="G88" s="6"/>
      <c r="H88" s="7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</row>
    <row r="89" spans="2:88" x14ac:dyDescent="0.25">
      <c r="B89" s="6"/>
      <c r="C89" s="6"/>
      <c r="D89" s="6"/>
      <c r="E89" s="6"/>
      <c r="F89" s="6"/>
      <c r="G89" s="6"/>
      <c r="H89" s="7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</row>
    <row r="90" spans="2:88" x14ac:dyDescent="0.25">
      <c r="B90" s="6"/>
      <c r="C90" s="6"/>
      <c r="D90" s="6"/>
      <c r="E90" s="6"/>
      <c r="F90" s="6"/>
      <c r="G90" s="6"/>
      <c r="H90" s="7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</row>
    <row r="91" spans="2:88" x14ac:dyDescent="0.25">
      <c r="B91" s="6"/>
      <c r="C91" s="6"/>
      <c r="D91" s="6"/>
      <c r="E91" s="6"/>
      <c r="F91" s="6"/>
      <c r="G91" s="6"/>
      <c r="H91" s="7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</row>
    <row r="92" spans="2:88" x14ac:dyDescent="0.25">
      <c r="B92" s="6"/>
      <c r="C92" s="6"/>
      <c r="D92" s="6"/>
      <c r="E92" s="6"/>
      <c r="F92" s="6"/>
      <c r="G92" s="6"/>
      <c r="H92" s="7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</row>
    <row r="93" spans="2:88" x14ac:dyDescent="0.25">
      <c r="B93" s="6"/>
      <c r="C93" s="6"/>
      <c r="D93" s="6"/>
      <c r="E93" s="6"/>
      <c r="F93" s="6"/>
      <c r="G93" s="6"/>
      <c r="H93" s="7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</row>
    <row r="94" spans="2:88" x14ac:dyDescent="0.25">
      <c r="B94" s="6"/>
      <c r="C94" s="6"/>
      <c r="D94" s="6"/>
      <c r="E94" s="6"/>
      <c r="F94" s="6"/>
      <c r="G94" s="6"/>
      <c r="H94" s="7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</row>
    <row r="95" spans="2:88" x14ac:dyDescent="0.25">
      <c r="B95" s="6"/>
      <c r="C95" s="6"/>
      <c r="D95" s="6"/>
      <c r="E95" s="6"/>
      <c r="F95" s="6"/>
      <c r="G95" s="6"/>
      <c r="H95" s="7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</row>
    <row r="96" spans="2:88" x14ac:dyDescent="0.25">
      <c r="B96" s="6"/>
      <c r="C96" s="6"/>
      <c r="D96" s="6"/>
      <c r="E96" s="6"/>
      <c r="F96" s="6"/>
      <c r="G96" s="6"/>
      <c r="H96" s="7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</row>
    <row r="97" spans="2:88" x14ac:dyDescent="0.25">
      <c r="B97" s="6"/>
      <c r="C97" s="6"/>
      <c r="D97" s="6"/>
      <c r="E97" s="6"/>
      <c r="F97" s="6"/>
      <c r="G97" s="6"/>
      <c r="H97" s="7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</row>
    <row r="98" spans="2:88" x14ac:dyDescent="0.25">
      <c r="B98" s="6"/>
      <c r="C98" s="6"/>
      <c r="D98" s="6"/>
      <c r="E98" s="6"/>
      <c r="F98" s="6"/>
      <c r="G98" s="6"/>
      <c r="H98" s="7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</row>
    <row r="99" spans="2:88" x14ac:dyDescent="0.25">
      <c r="B99" s="6"/>
      <c r="C99" s="6"/>
      <c r="D99" s="6"/>
      <c r="E99" s="6"/>
      <c r="F99" s="6"/>
      <c r="G99" s="6"/>
      <c r="H99" s="7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</row>
    <row r="100" spans="2:88" x14ac:dyDescent="0.25">
      <c r="B100" s="6"/>
      <c r="C100" s="6"/>
      <c r="D100" s="6"/>
      <c r="E100" s="6"/>
      <c r="F100" s="6"/>
      <c r="G100" s="6"/>
      <c r="H100" s="7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</row>
    <row r="101" spans="2:88" x14ac:dyDescent="0.25">
      <c r="B101" s="6"/>
      <c r="C101" s="6"/>
      <c r="D101" s="6"/>
      <c r="E101" s="6"/>
      <c r="F101" s="6"/>
      <c r="G101" s="6"/>
      <c r="H101" s="7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</row>
    <row r="102" spans="2:88" x14ac:dyDescent="0.25">
      <c r="B102" s="6"/>
      <c r="C102" s="6"/>
      <c r="D102" s="6"/>
      <c r="E102" s="6"/>
      <c r="F102" s="6"/>
      <c r="G102" s="6"/>
      <c r="H102" s="7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</row>
    <row r="103" spans="2:88" x14ac:dyDescent="0.25">
      <c r="B103" s="6"/>
      <c r="C103" s="6"/>
      <c r="D103" s="6"/>
      <c r="E103" s="6"/>
      <c r="F103" s="6"/>
      <c r="G103" s="6"/>
      <c r="H103" s="7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</row>
    <row r="104" spans="2:88" x14ac:dyDescent="0.25">
      <c r="B104" s="6"/>
      <c r="C104" s="6"/>
      <c r="D104" s="6"/>
      <c r="E104" s="6"/>
      <c r="F104" s="6"/>
      <c r="G104" s="6"/>
      <c r="H104" s="7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</row>
    <row r="105" spans="2:88" x14ac:dyDescent="0.25">
      <c r="B105" s="6"/>
      <c r="C105" s="6"/>
      <c r="D105" s="6"/>
      <c r="E105" s="6"/>
      <c r="F105" s="6"/>
      <c r="G105" s="6"/>
      <c r="H105" s="7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</row>
    <row r="106" spans="2:88" x14ac:dyDescent="0.25">
      <c r="B106" s="6"/>
      <c r="C106" s="6"/>
      <c r="D106" s="6"/>
      <c r="E106" s="6"/>
      <c r="F106" s="6"/>
      <c r="G106" s="6"/>
      <c r="H106" s="7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</row>
    <row r="107" spans="2:88" x14ac:dyDescent="0.25">
      <c r="B107" s="6"/>
      <c r="C107" s="6"/>
      <c r="D107" s="6"/>
      <c r="E107" s="6"/>
      <c r="F107" s="6"/>
      <c r="G107" s="6"/>
      <c r="H107" s="7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</row>
    <row r="108" spans="2:88" x14ac:dyDescent="0.25">
      <c r="B108" s="6"/>
      <c r="C108" s="6"/>
      <c r="D108" s="6"/>
      <c r="E108" s="6"/>
      <c r="F108" s="6"/>
      <c r="G108" s="6"/>
      <c r="H108" s="7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</row>
    <row r="109" spans="2:88" x14ac:dyDescent="0.25">
      <c r="B109" s="6"/>
      <c r="C109" s="6"/>
      <c r="D109" s="6"/>
      <c r="E109" s="6"/>
      <c r="F109" s="6"/>
      <c r="G109" s="6"/>
      <c r="H109" s="7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</row>
    <row r="110" spans="2:88" x14ac:dyDescent="0.25">
      <c r="B110" s="6"/>
      <c r="C110" s="6"/>
      <c r="D110" s="6"/>
      <c r="E110" s="6"/>
      <c r="F110" s="6"/>
      <c r="G110" s="6"/>
      <c r="H110" s="7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</row>
    <row r="111" spans="2:88" x14ac:dyDescent="0.25">
      <c r="B111" s="6"/>
      <c r="C111" s="6"/>
      <c r="D111" s="6"/>
      <c r="E111" s="6"/>
      <c r="F111" s="6"/>
      <c r="G111" s="6"/>
      <c r="H111" s="7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</row>
    <row r="112" spans="2:88" x14ac:dyDescent="0.25">
      <c r="B112" s="6"/>
      <c r="C112" s="6"/>
      <c r="D112" s="6"/>
      <c r="E112" s="6"/>
      <c r="F112" s="6"/>
      <c r="G112" s="6"/>
      <c r="H112" s="7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</row>
    <row r="113" spans="2:88" x14ac:dyDescent="0.25">
      <c r="B113" s="6"/>
      <c r="C113" s="6"/>
      <c r="D113" s="6"/>
      <c r="E113" s="6"/>
      <c r="F113" s="6"/>
      <c r="G113" s="6"/>
      <c r="H113" s="7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</row>
    <row r="114" spans="2:88" x14ac:dyDescent="0.25">
      <c r="B114" s="6"/>
      <c r="C114" s="6"/>
      <c r="D114" s="6"/>
      <c r="E114" s="6"/>
      <c r="F114" s="6"/>
      <c r="G114" s="6"/>
      <c r="H114" s="7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</row>
    <row r="115" spans="2:88" x14ac:dyDescent="0.25">
      <c r="B115" s="6"/>
      <c r="C115" s="6"/>
      <c r="D115" s="6"/>
      <c r="E115" s="6"/>
      <c r="F115" s="6"/>
      <c r="G115" s="6"/>
      <c r="H115" s="7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</row>
    <row r="116" spans="2:88" x14ac:dyDescent="0.25">
      <c r="B116" s="6"/>
      <c r="C116" s="6"/>
      <c r="D116" s="6"/>
      <c r="E116" s="6"/>
      <c r="F116" s="6"/>
      <c r="G116" s="6"/>
      <c r="H116" s="7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</row>
    <row r="117" spans="2:88" x14ac:dyDescent="0.25">
      <c r="B117" s="6"/>
      <c r="C117" s="6"/>
      <c r="D117" s="6"/>
      <c r="E117" s="6"/>
      <c r="F117" s="6"/>
      <c r="G117" s="6"/>
      <c r="H117" s="7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</row>
    <row r="118" spans="2:88" x14ac:dyDescent="0.25">
      <c r="B118" s="6"/>
      <c r="C118" s="6"/>
      <c r="D118" s="6"/>
      <c r="E118" s="6"/>
      <c r="F118" s="6"/>
      <c r="G118" s="6"/>
      <c r="H118" s="7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</row>
    <row r="119" spans="2:88" x14ac:dyDescent="0.25">
      <c r="B119" s="6"/>
      <c r="C119" s="6"/>
      <c r="D119" s="6"/>
      <c r="E119" s="6"/>
      <c r="F119" s="6"/>
      <c r="G119" s="6"/>
      <c r="H119" s="7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</row>
    <row r="120" spans="2:88" x14ac:dyDescent="0.25">
      <c r="B120" s="6"/>
      <c r="C120" s="6"/>
      <c r="D120" s="6"/>
      <c r="E120" s="6"/>
      <c r="F120" s="6"/>
      <c r="G120" s="6"/>
      <c r="H120" s="7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</row>
    <row r="121" spans="2:88" x14ac:dyDescent="0.25">
      <c r="B121" s="6"/>
      <c r="C121" s="6"/>
      <c r="D121" s="6"/>
      <c r="E121" s="6"/>
      <c r="F121" s="6"/>
      <c r="G121" s="6"/>
      <c r="H121" s="7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</row>
    <row r="122" spans="2:88" x14ac:dyDescent="0.25">
      <c r="B122" s="6"/>
      <c r="C122" s="6"/>
      <c r="D122" s="6"/>
      <c r="E122" s="6"/>
      <c r="F122" s="6"/>
      <c r="G122" s="6"/>
      <c r="H122" s="7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</row>
    <row r="123" spans="2:88" x14ac:dyDescent="0.25">
      <c r="B123" s="6"/>
      <c r="C123" s="6"/>
      <c r="D123" s="6"/>
      <c r="E123" s="6"/>
      <c r="F123" s="6"/>
      <c r="G123" s="6"/>
      <c r="H123" s="7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</row>
    <row r="124" spans="2:88" x14ac:dyDescent="0.25">
      <c r="B124" s="6"/>
      <c r="C124" s="6"/>
      <c r="D124" s="6"/>
      <c r="E124" s="6"/>
      <c r="F124" s="6"/>
      <c r="G124" s="6"/>
      <c r="H124" s="7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</row>
    <row r="125" spans="2:88" x14ac:dyDescent="0.25">
      <c r="B125" s="6"/>
      <c r="C125" s="6"/>
      <c r="D125" s="6"/>
      <c r="E125" s="6"/>
      <c r="F125" s="6"/>
      <c r="G125" s="6"/>
      <c r="H125" s="7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</row>
    <row r="126" spans="2:88" x14ac:dyDescent="0.25">
      <c r="B126" s="6"/>
      <c r="C126" s="6"/>
      <c r="D126" s="6"/>
      <c r="E126" s="6"/>
      <c r="F126" s="6"/>
      <c r="G126" s="6"/>
      <c r="H126" s="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</row>
    <row r="127" spans="2:88" x14ac:dyDescent="0.25">
      <c r="B127" s="6"/>
      <c r="C127" s="6"/>
      <c r="D127" s="6"/>
      <c r="E127" s="6"/>
      <c r="F127" s="6"/>
      <c r="G127" s="6"/>
      <c r="H127" s="7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</row>
    <row r="128" spans="2:88" x14ac:dyDescent="0.25">
      <c r="B128" s="6"/>
      <c r="C128" s="6"/>
      <c r="D128" s="6"/>
      <c r="E128" s="6"/>
      <c r="F128" s="6"/>
      <c r="G128" s="6"/>
      <c r="H128" s="7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</row>
    <row r="129" spans="2:88" x14ac:dyDescent="0.25">
      <c r="B129" s="6"/>
      <c r="C129" s="6"/>
      <c r="D129" s="6"/>
      <c r="E129" s="6"/>
      <c r="F129" s="6"/>
      <c r="G129" s="6"/>
      <c r="H129" s="7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</row>
    <row r="130" spans="2:88" x14ac:dyDescent="0.25">
      <c r="B130" s="6"/>
      <c r="C130" s="6"/>
      <c r="D130" s="6"/>
      <c r="E130" s="6"/>
      <c r="F130" s="6"/>
      <c r="G130" s="6"/>
      <c r="H130" s="7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</row>
    <row r="131" spans="2:88" x14ac:dyDescent="0.25">
      <c r="B131" s="6"/>
      <c r="C131" s="6"/>
      <c r="D131" s="6"/>
      <c r="E131" s="6"/>
      <c r="F131" s="6"/>
      <c r="G131" s="6"/>
      <c r="H131" s="7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</row>
    <row r="132" spans="2:88" x14ac:dyDescent="0.25">
      <c r="B132" s="6"/>
      <c r="C132" s="6"/>
      <c r="D132" s="6"/>
      <c r="E132" s="6"/>
      <c r="F132" s="6"/>
      <c r="G132" s="6"/>
      <c r="H132" s="7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</row>
    <row r="133" spans="2:88" x14ac:dyDescent="0.25">
      <c r="B133" s="6"/>
      <c r="C133" s="6"/>
      <c r="D133" s="6"/>
      <c r="E133" s="6"/>
      <c r="F133" s="6"/>
      <c r="G133" s="6"/>
      <c r="H133" s="7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</row>
    <row r="134" spans="2:88" x14ac:dyDescent="0.25">
      <c r="B134" s="6"/>
      <c r="C134" s="6"/>
      <c r="D134" s="6"/>
      <c r="E134" s="6"/>
      <c r="F134" s="6"/>
      <c r="G134" s="6"/>
      <c r="H134" s="7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</row>
    <row r="135" spans="2:88" x14ac:dyDescent="0.25">
      <c r="B135" s="6"/>
      <c r="C135" s="6"/>
      <c r="D135" s="6"/>
      <c r="E135" s="6"/>
      <c r="F135" s="6"/>
      <c r="G135" s="6"/>
      <c r="H135" s="7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</row>
    <row r="136" spans="2:88" x14ac:dyDescent="0.25">
      <c r="B136" s="6"/>
      <c r="C136" s="6"/>
      <c r="D136" s="6"/>
      <c r="E136" s="6"/>
      <c r="F136" s="6"/>
      <c r="G136" s="6"/>
      <c r="H136" s="7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</row>
    <row r="137" spans="2:88" x14ac:dyDescent="0.25">
      <c r="B137" s="6"/>
      <c r="C137" s="6"/>
      <c r="D137" s="6"/>
      <c r="E137" s="6"/>
      <c r="F137" s="6"/>
      <c r="G137" s="6"/>
      <c r="H137" s="7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</row>
    <row r="138" spans="2:88" x14ac:dyDescent="0.25">
      <c r="B138" s="6"/>
      <c r="C138" s="6"/>
      <c r="D138" s="6"/>
      <c r="E138" s="6"/>
      <c r="F138" s="6"/>
      <c r="G138" s="6"/>
      <c r="H138" s="7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</row>
    <row r="139" spans="2:88" x14ac:dyDescent="0.25">
      <c r="B139" s="6"/>
      <c r="C139" s="6"/>
      <c r="D139" s="6"/>
      <c r="E139" s="6"/>
      <c r="F139" s="6"/>
      <c r="G139" s="6"/>
      <c r="H139" s="7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</row>
    <row r="140" spans="2:88" x14ac:dyDescent="0.25">
      <c r="B140" s="6"/>
      <c r="C140" s="6"/>
      <c r="D140" s="6"/>
      <c r="E140" s="6"/>
      <c r="F140" s="6"/>
      <c r="G140" s="6"/>
      <c r="H140" s="7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</row>
    <row r="141" spans="2:88" x14ac:dyDescent="0.25">
      <c r="B141" s="6"/>
      <c r="C141" s="6"/>
      <c r="D141" s="6"/>
      <c r="E141" s="6"/>
      <c r="F141" s="6"/>
      <c r="G141" s="6"/>
      <c r="H141" s="7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</row>
    <row r="142" spans="2:88" x14ac:dyDescent="0.25">
      <c r="B142" s="6"/>
      <c r="C142" s="6"/>
      <c r="D142" s="6"/>
      <c r="E142" s="6"/>
      <c r="F142" s="6"/>
      <c r="G142" s="6"/>
      <c r="H142" s="7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</row>
    <row r="143" spans="2:88" x14ac:dyDescent="0.25">
      <c r="B143" s="6"/>
      <c r="C143" s="6"/>
      <c r="D143" s="6"/>
      <c r="E143" s="6"/>
      <c r="F143" s="6"/>
      <c r="G143" s="6"/>
      <c r="H143" s="7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</row>
    <row r="144" spans="2:88" x14ac:dyDescent="0.25">
      <c r="B144" s="6"/>
      <c r="C144" s="6"/>
      <c r="D144" s="6"/>
      <c r="E144" s="6"/>
      <c r="F144" s="6"/>
      <c r="G144" s="6"/>
      <c r="H144" s="7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</row>
    <row r="145" spans="2:88" x14ac:dyDescent="0.25">
      <c r="B145" s="6"/>
      <c r="C145" s="6"/>
      <c r="D145" s="6"/>
      <c r="E145" s="6"/>
      <c r="F145" s="6"/>
      <c r="G145" s="6"/>
      <c r="H145" s="7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</row>
    <row r="146" spans="2:88" x14ac:dyDescent="0.25">
      <c r="B146" s="6"/>
      <c r="C146" s="6"/>
      <c r="D146" s="6"/>
      <c r="E146" s="6"/>
      <c r="F146" s="6"/>
      <c r="G146" s="6"/>
      <c r="H146" s="7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</row>
    <row r="147" spans="2:88" x14ac:dyDescent="0.25">
      <c r="B147" s="6"/>
      <c r="C147" s="6"/>
      <c r="D147" s="6"/>
      <c r="E147" s="6"/>
      <c r="F147" s="6"/>
      <c r="G147" s="6"/>
      <c r="H147" s="7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</row>
    <row r="148" spans="2:88" x14ac:dyDescent="0.25">
      <c r="B148" s="6"/>
      <c r="C148" s="6"/>
      <c r="D148" s="6"/>
      <c r="E148" s="6"/>
      <c r="F148" s="6"/>
      <c r="G148" s="6"/>
      <c r="H148" s="7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</row>
    <row r="149" spans="2:88" x14ac:dyDescent="0.25">
      <c r="B149" s="6"/>
      <c r="C149" s="6"/>
      <c r="D149" s="6"/>
      <c r="E149" s="6"/>
      <c r="F149" s="6"/>
      <c r="G149" s="6"/>
      <c r="H149" s="7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</row>
    <row r="150" spans="2:88" x14ac:dyDescent="0.25">
      <c r="B150" s="6"/>
      <c r="C150" s="6"/>
      <c r="D150" s="6"/>
      <c r="E150" s="6"/>
      <c r="F150" s="6"/>
      <c r="G150" s="6"/>
      <c r="H150" s="7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</row>
    <row r="151" spans="2:88" x14ac:dyDescent="0.25">
      <c r="B151" s="6"/>
      <c r="C151" s="6"/>
      <c r="D151" s="6"/>
      <c r="E151" s="6"/>
      <c r="F151" s="6"/>
      <c r="G151" s="6"/>
      <c r="H151" s="7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</row>
    <row r="152" spans="2:88" x14ac:dyDescent="0.25">
      <c r="B152" s="6"/>
      <c r="C152" s="6"/>
      <c r="D152" s="6"/>
      <c r="E152" s="6"/>
      <c r="F152" s="6"/>
      <c r="G152" s="6"/>
      <c r="H152" s="7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</row>
    <row r="153" spans="2:88" x14ac:dyDescent="0.25">
      <c r="B153" s="6"/>
      <c r="C153" s="6"/>
      <c r="D153" s="6"/>
      <c r="E153" s="6"/>
      <c r="F153" s="6"/>
      <c r="G153" s="6"/>
      <c r="H153" s="7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</row>
    <row r="154" spans="2:88" x14ac:dyDescent="0.25">
      <c r="B154" s="6"/>
      <c r="C154" s="6"/>
      <c r="D154" s="6"/>
      <c r="E154" s="6"/>
      <c r="F154" s="6"/>
      <c r="G154" s="6"/>
      <c r="H154" s="7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</row>
    <row r="155" spans="2:88" x14ac:dyDescent="0.25">
      <c r="B155" s="6"/>
      <c r="C155" s="6"/>
      <c r="D155" s="6"/>
      <c r="E155" s="6"/>
      <c r="F155" s="6"/>
      <c r="G155" s="6"/>
      <c r="H155" s="7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</row>
    <row r="156" spans="2:88" x14ac:dyDescent="0.25">
      <c r="B156" s="6"/>
      <c r="C156" s="6"/>
      <c r="D156" s="6"/>
      <c r="E156" s="6"/>
      <c r="F156" s="6"/>
      <c r="G156" s="6"/>
      <c r="H156" s="7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</row>
    <row r="157" spans="2:88" x14ac:dyDescent="0.25">
      <c r="B157" s="6"/>
      <c r="C157" s="6"/>
      <c r="D157" s="6"/>
      <c r="E157" s="6"/>
      <c r="F157" s="6"/>
      <c r="G157" s="6"/>
      <c r="H157" s="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</row>
    <row r="158" spans="2:88" x14ac:dyDescent="0.25">
      <c r="B158" s="6"/>
      <c r="C158" s="6"/>
      <c r="D158" s="6"/>
      <c r="E158" s="6"/>
      <c r="F158" s="6"/>
      <c r="G158" s="6"/>
      <c r="H158" s="7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</row>
    <row r="159" spans="2:88" x14ac:dyDescent="0.25">
      <c r="B159" s="6"/>
      <c r="C159" s="6"/>
      <c r="D159" s="6"/>
      <c r="E159" s="6"/>
      <c r="F159" s="6"/>
      <c r="G159" s="6"/>
      <c r="H159" s="7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</row>
    <row r="160" spans="2:88" x14ac:dyDescent="0.25">
      <c r="B160" s="6"/>
      <c r="C160" s="6"/>
      <c r="D160" s="6"/>
      <c r="E160" s="6"/>
      <c r="F160" s="6"/>
      <c r="G160" s="6"/>
      <c r="H160" s="7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</row>
    <row r="161" spans="2:88" x14ac:dyDescent="0.25">
      <c r="B161" s="6"/>
      <c r="C161" s="6"/>
      <c r="D161" s="6"/>
      <c r="E161" s="6"/>
      <c r="F161" s="6"/>
      <c r="G161" s="6"/>
      <c r="H161" s="7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</row>
    <row r="162" spans="2:88" x14ac:dyDescent="0.25">
      <c r="B162" s="6"/>
      <c r="C162" s="6"/>
      <c r="D162" s="6"/>
      <c r="E162" s="6"/>
      <c r="F162" s="6"/>
      <c r="G162" s="6"/>
      <c r="H162" s="7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</row>
    <row r="163" spans="2:88" x14ac:dyDescent="0.25">
      <c r="B163" s="6"/>
      <c r="C163" s="6"/>
      <c r="D163" s="6"/>
      <c r="E163" s="6"/>
      <c r="F163" s="6"/>
      <c r="G163" s="6"/>
      <c r="H163" s="7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</row>
    <row r="164" spans="2:88" x14ac:dyDescent="0.25">
      <c r="B164" s="6"/>
      <c r="C164" s="6"/>
      <c r="D164" s="6"/>
      <c r="E164" s="6"/>
      <c r="F164" s="6"/>
      <c r="G164" s="6"/>
      <c r="H164" s="7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</row>
    <row r="165" spans="2:88" x14ac:dyDescent="0.25">
      <c r="B165" s="6"/>
      <c r="C165" s="6"/>
      <c r="D165" s="6"/>
      <c r="E165" s="6"/>
      <c r="F165" s="6"/>
      <c r="G165" s="6"/>
      <c r="H165" s="7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</row>
    <row r="166" spans="2:88" x14ac:dyDescent="0.25">
      <c r="B166" s="6"/>
      <c r="C166" s="6"/>
      <c r="D166" s="6"/>
      <c r="E166" s="6"/>
      <c r="F166" s="6"/>
      <c r="G166" s="6"/>
      <c r="H166" s="7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</row>
    <row r="167" spans="2:88" x14ac:dyDescent="0.25">
      <c r="B167" s="6"/>
      <c r="C167" s="6"/>
      <c r="D167" s="6"/>
      <c r="E167" s="6"/>
      <c r="F167" s="6"/>
      <c r="G167" s="6"/>
      <c r="H167" s="7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</row>
    <row r="168" spans="2:88" x14ac:dyDescent="0.25">
      <c r="B168" s="6"/>
      <c r="C168" s="6"/>
      <c r="D168" s="6"/>
      <c r="E168" s="6"/>
      <c r="F168" s="6"/>
      <c r="G168" s="6"/>
      <c r="H168" s="7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</row>
    <row r="169" spans="2:88" x14ac:dyDescent="0.25">
      <c r="B169" s="6"/>
      <c r="C169" s="6"/>
      <c r="D169" s="6"/>
      <c r="E169" s="6"/>
      <c r="F169" s="6"/>
      <c r="G169" s="6"/>
      <c r="H169" s="7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</row>
    <row r="170" spans="2:88" x14ac:dyDescent="0.25">
      <c r="B170" s="6"/>
      <c r="C170" s="6"/>
      <c r="D170" s="6"/>
      <c r="E170" s="6"/>
      <c r="F170" s="6"/>
      <c r="G170" s="6"/>
      <c r="H170" s="7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</row>
    <row r="171" spans="2:88" x14ac:dyDescent="0.25">
      <c r="B171" s="6"/>
      <c r="C171" s="6"/>
      <c r="D171" s="6"/>
      <c r="E171" s="6"/>
      <c r="F171" s="6"/>
      <c r="G171" s="6"/>
      <c r="H171" s="7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</row>
    <row r="172" spans="2:88" x14ac:dyDescent="0.25">
      <c r="B172" s="6"/>
      <c r="C172" s="6"/>
      <c r="D172" s="6"/>
      <c r="E172" s="6"/>
      <c r="F172" s="6"/>
      <c r="G172" s="6"/>
      <c r="H172" s="7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</row>
    <row r="173" spans="2:88" x14ac:dyDescent="0.25">
      <c r="B173" s="6"/>
      <c r="C173" s="6"/>
      <c r="D173" s="6"/>
      <c r="E173" s="6"/>
      <c r="F173" s="6"/>
      <c r="G173" s="6"/>
      <c r="H173" s="7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</row>
    <row r="174" spans="2:88" x14ac:dyDescent="0.25">
      <c r="B174" s="6"/>
      <c r="C174" s="6"/>
      <c r="D174" s="6"/>
      <c r="E174" s="6"/>
      <c r="F174" s="6"/>
      <c r="G174" s="6"/>
      <c r="H174" s="7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</row>
    <row r="175" spans="2:88" x14ac:dyDescent="0.25">
      <c r="B175" s="6"/>
      <c r="C175" s="6"/>
      <c r="D175" s="6"/>
      <c r="E175" s="6"/>
      <c r="F175" s="6"/>
      <c r="G175" s="6"/>
      <c r="H175" s="7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</row>
    <row r="176" spans="2:88" x14ac:dyDescent="0.25">
      <c r="B176" s="6"/>
      <c r="C176" s="6"/>
      <c r="D176" s="6"/>
      <c r="E176" s="6"/>
      <c r="F176" s="6"/>
      <c r="G176" s="6"/>
      <c r="H176" s="7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</row>
    <row r="177" spans="2:88" x14ac:dyDescent="0.25">
      <c r="B177" s="6"/>
      <c r="C177" s="6"/>
      <c r="D177" s="6"/>
      <c r="E177" s="6"/>
      <c r="F177" s="6"/>
      <c r="G177" s="6"/>
      <c r="H177" s="7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</row>
    <row r="178" spans="2:88" x14ac:dyDescent="0.25">
      <c r="B178" s="6"/>
      <c r="C178" s="6"/>
      <c r="D178" s="6"/>
      <c r="E178" s="6"/>
      <c r="F178" s="6"/>
      <c r="G178" s="6"/>
      <c r="H178" s="7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</row>
    <row r="179" spans="2:88" x14ac:dyDescent="0.25">
      <c r="B179" s="6"/>
      <c r="C179" s="6"/>
      <c r="D179" s="6"/>
      <c r="E179" s="6"/>
      <c r="F179" s="6"/>
      <c r="G179" s="6"/>
      <c r="H179" s="7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</row>
    <row r="180" spans="2:88" x14ac:dyDescent="0.25">
      <c r="B180" s="6"/>
      <c r="C180" s="6"/>
      <c r="D180" s="6"/>
      <c r="E180" s="6"/>
      <c r="F180" s="6"/>
      <c r="G180" s="6"/>
      <c r="H180" s="7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</row>
    <row r="181" spans="2:88" x14ac:dyDescent="0.25">
      <c r="B181" s="6"/>
      <c r="C181" s="6"/>
      <c r="D181" s="6"/>
      <c r="E181" s="6"/>
      <c r="F181" s="6"/>
      <c r="G181" s="6"/>
      <c r="H181" s="7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</row>
    <row r="182" spans="2:88" x14ac:dyDescent="0.25">
      <c r="B182" s="6"/>
      <c r="C182" s="6"/>
      <c r="D182" s="6"/>
      <c r="E182" s="6"/>
      <c r="F182" s="6"/>
      <c r="G182" s="6"/>
      <c r="H182" s="7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</row>
    <row r="183" spans="2:88" x14ac:dyDescent="0.25">
      <c r="B183" s="6"/>
      <c r="C183" s="6"/>
      <c r="D183" s="6"/>
      <c r="E183" s="6"/>
      <c r="F183" s="6"/>
      <c r="G183" s="6"/>
      <c r="H183" s="7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</row>
    <row r="184" spans="2:88" x14ac:dyDescent="0.25">
      <c r="B184" s="6"/>
      <c r="C184" s="6"/>
      <c r="D184" s="6"/>
      <c r="E184" s="6"/>
      <c r="F184" s="6"/>
      <c r="G184" s="6"/>
      <c r="H184" s="7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</row>
    <row r="185" spans="2:88" x14ac:dyDescent="0.25">
      <c r="B185" s="6"/>
      <c r="C185" s="6"/>
      <c r="D185" s="6"/>
      <c r="E185" s="6"/>
      <c r="F185" s="6"/>
      <c r="G185" s="6"/>
      <c r="H185" s="7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</row>
    <row r="186" spans="2:88" x14ac:dyDescent="0.25">
      <c r="B186" s="6"/>
      <c r="C186" s="6"/>
      <c r="D186" s="6"/>
      <c r="E186" s="6"/>
      <c r="F186" s="6"/>
      <c r="G186" s="6"/>
      <c r="H186" s="7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</row>
    <row r="187" spans="2:88" x14ac:dyDescent="0.25">
      <c r="B187" s="6"/>
      <c r="C187" s="6"/>
      <c r="D187" s="6"/>
      <c r="E187" s="6"/>
      <c r="F187" s="6"/>
      <c r="G187" s="6"/>
      <c r="H187" s="7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</row>
    <row r="188" spans="2:88" x14ac:dyDescent="0.25">
      <c r="B188" s="6"/>
      <c r="C188" s="6"/>
      <c r="D188" s="6"/>
      <c r="E188" s="6"/>
      <c r="F188" s="6"/>
      <c r="G188" s="6"/>
      <c r="H188" s="7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</row>
    <row r="189" spans="2:88" x14ac:dyDescent="0.25">
      <c r="B189" s="6"/>
      <c r="C189" s="6"/>
      <c r="D189" s="6"/>
      <c r="E189" s="6"/>
      <c r="F189" s="6"/>
      <c r="G189" s="6"/>
      <c r="H189" s="7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</row>
    <row r="190" spans="2:88" x14ac:dyDescent="0.25">
      <c r="B190" s="6"/>
      <c r="C190" s="6"/>
      <c r="D190" s="6"/>
      <c r="E190" s="6"/>
      <c r="F190" s="6"/>
      <c r="G190" s="6"/>
      <c r="H190" s="7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</row>
    <row r="191" spans="2:88" x14ac:dyDescent="0.25">
      <c r="B191" s="6"/>
      <c r="C191" s="6"/>
      <c r="D191" s="6"/>
      <c r="E191" s="6"/>
      <c r="F191" s="6"/>
      <c r="G191" s="6"/>
      <c r="H191" s="7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</row>
    <row r="192" spans="2:88" x14ac:dyDescent="0.25">
      <c r="B192" s="6"/>
      <c r="C192" s="6"/>
      <c r="D192" s="6"/>
      <c r="E192" s="6"/>
      <c r="F192" s="6"/>
      <c r="G192" s="6"/>
      <c r="H192" s="7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</row>
    <row r="193" spans="2:88" x14ac:dyDescent="0.25">
      <c r="B193" s="6"/>
      <c r="C193" s="6"/>
      <c r="D193" s="6"/>
      <c r="E193" s="6"/>
      <c r="F193" s="6"/>
      <c r="G193" s="6"/>
      <c r="H193" s="7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</row>
    <row r="194" spans="2:88" x14ac:dyDescent="0.25">
      <c r="B194" s="6"/>
      <c r="C194" s="6"/>
      <c r="D194" s="6"/>
      <c r="E194" s="6"/>
      <c r="F194" s="6"/>
      <c r="G194" s="6"/>
      <c r="H194" s="7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</row>
    <row r="195" spans="2:88" x14ac:dyDescent="0.25">
      <c r="B195" s="6"/>
      <c r="C195" s="6"/>
      <c r="D195" s="6"/>
      <c r="E195" s="6"/>
      <c r="F195" s="6"/>
      <c r="G195" s="6"/>
      <c r="H195" s="7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</row>
    <row r="196" spans="2:88" x14ac:dyDescent="0.25">
      <c r="B196" s="6"/>
      <c r="C196" s="6"/>
      <c r="D196" s="6"/>
      <c r="E196" s="6"/>
      <c r="F196" s="6"/>
      <c r="G196" s="6"/>
      <c r="H196" s="7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</row>
    <row r="197" spans="2:88" x14ac:dyDescent="0.25">
      <c r="B197" s="6"/>
      <c r="C197" s="6"/>
      <c r="D197" s="6"/>
      <c r="E197" s="6"/>
      <c r="F197" s="6"/>
      <c r="G197" s="6"/>
      <c r="H197" s="7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</row>
    <row r="198" spans="2:88" x14ac:dyDescent="0.25">
      <c r="B198" s="6"/>
      <c r="C198" s="6"/>
      <c r="D198" s="6"/>
      <c r="E198" s="6"/>
      <c r="F198" s="6"/>
      <c r="G198" s="6"/>
      <c r="H198" s="7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</row>
    <row r="199" spans="2:88" x14ac:dyDescent="0.25">
      <c r="B199" s="6"/>
      <c r="C199" s="6"/>
      <c r="D199" s="6"/>
      <c r="E199" s="6"/>
      <c r="F199" s="6"/>
      <c r="G199" s="6"/>
      <c r="H199" s="7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</row>
    <row r="200" spans="2:88" x14ac:dyDescent="0.25">
      <c r="B200" s="6"/>
      <c r="C200" s="6"/>
      <c r="D200" s="6"/>
      <c r="E200" s="6"/>
      <c r="F200" s="6"/>
      <c r="G200" s="6"/>
      <c r="H200" s="7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</row>
    <row r="201" spans="2:88" x14ac:dyDescent="0.25">
      <c r="B201" s="6"/>
      <c r="C201" s="6"/>
      <c r="D201" s="6"/>
      <c r="E201" s="6"/>
      <c r="F201" s="6"/>
      <c r="G201" s="6"/>
      <c r="H201" s="7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</row>
    <row r="202" spans="2:88" x14ac:dyDescent="0.25">
      <c r="B202" s="6"/>
      <c r="C202" s="6"/>
      <c r="D202" s="6"/>
      <c r="E202" s="6"/>
      <c r="F202" s="6"/>
      <c r="G202" s="6"/>
      <c r="H202" s="7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</row>
    <row r="203" spans="2:88" x14ac:dyDescent="0.25">
      <c r="B203" s="6"/>
      <c r="C203" s="6"/>
      <c r="D203" s="6"/>
      <c r="E203" s="6"/>
      <c r="F203" s="6"/>
      <c r="G203" s="6"/>
      <c r="H203" s="7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</row>
    <row r="204" spans="2:88" x14ac:dyDescent="0.25">
      <c r="B204" s="6"/>
      <c r="C204" s="6"/>
      <c r="D204" s="6"/>
      <c r="E204" s="6"/>
      <c r="F204" s="6"/>
      <c r="G204" s="6"/>
      <c r="H204" s="7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</row>
    <row r="205" spans="2:88" x14ac:dyDescent="0.25">
      <c r="B205" s="6"/>
      <c r="C205" s="6"/>
      <c r="D205" s="6"/>
      <c r="E205" s="6"/>
      <c r="F205" s="6"/>
      <c r="G205" s="6"/>
      <c r="H205" s="7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</row>
    <row r="206" spans="2:88" x14ac:dyDescent="0.25">
      <c r="B206" s="6"/>
      <c r="C206" s="6"/>
      <c r="D206" s="6"/>
      <c r="E206" s="6"/>
      <c r="F206" s="6"/>
      <c r="G206" s="6"/>
      <c r="H206" s="7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</row>
    <row r="207" spans="2:88" x14ac:dyDescent="0.25">
      <c r="B207" s="6"/>
      <c r="C207" s="6"/>
      <c r="D207" s="6"/>
      <c r="E207" s="6"/>
      <c r="F207" s="6"/>
      <c r="G207" s="6"/>
      <c r="H207" s="7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</row>
    <row r="208" spans="2:88" x14ac:dyDescent="0.25">
      <c r="B208" s="6"/>
      <c r="C208" s="6"/>
      <c r="D208" s="6"/>
      <c r="E208" s="6"/>
      <c r="F208" s="6"/>
      <c r="G208" s="6"/>
      <c r="H208" s="7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</row>
    <row r="209" spans="2:88" x14ac:dyDescent="0.25">
      <c r="B209" s="6"/>
      <c r="C209" s="6"/>
      <c r="D209" s="6"/>
      <c r="E209" s="6"/>
      <c r="F209" s="6"/>
      <c r="G209" s="6"/>
      <c r="H209" s="7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</row>
    <row r="210" spans="2:88" x14ac:dyDescent="0.25">
      <c r="B210" s="6"/>
      <c r="C210" s="6"/>
      <c r="D210" s="6"/>
      <c r="E210" s="6"/>
      <c r="F210" s="6"/>
      <c r="G210" s="6"/>
      <c r="H210" s="7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</row>
    <row r="211" spans="2:88" x14ac:dyDescent="0.25">
      <c r="B211" s="6"/>
      <c r="C211" s="6"/>
      <c r="D211" s="6"/>
      <c r="E211" s="6"/>
      <c r="F211" s="6"/>
      <c r="G211" s="6"/>
      <c r="H211" s="7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</row>
    <row r="212" spans="2:88" x14ac:dyDescent="0.25">
      <c r="B212" s="6"/>
      <c r="C212" s="6"/>
      <c r="D212" s="6"/>
      <c r="E212" s="6"/>
      <c r="F212" s="6"/>
      <c r="G212" s="6"/>
      <c r="H212" s="7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</row>
    <row r="213" spans="2:88" x14ac:dyDescent="0.25">
      <c r="B213" s="6"/>
      <c r="C213" s="6"/>
      <c r="D213" s="6"/>
      <c r="E213" s="6"/>
      <c r="F213" s="6"/>
      <c r="G213" s="6"/>
      <c r="H213" s="7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</row>
    <row r="214" spans="2:88" x14ac:dyDescent="0.25">
      <c r="B214" s="6"/>
      <c r="C214" s="6"/>
      <c r="D214" s="6"/>
      <c r="E214" s="6"/>
      <c r="F214" s="6"/>
      <c r="G214" s="6"/>
      <c r="H214" s="7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</row>
    <row r="215" spans="2:88" x14ac:dyDescent="0.25">
      <c r="B215" s="6"/>
      <c r="C215" s="6"/>
      <c r="D215" s="6"/>
      <c r="E215" s="6"/>
      <c r="F215" s="6"/>
      <c r="G215" s="6"/>
      <c r="H215" s="7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</row>
    <row r="216" spans="2:88" x14ac:dyDescent="0.25">
      <c r="B216" s="6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</row>
    <row r="217" spans="2:88" x14ac:dyDescent="0.25">
      <c r="B217" s="6"/>
      <c r="C217" s="6"/>
      <c r="D217" s="6"/>
      <c r="E217" s="6"/>
      <c r="F217" s="6"/>
      <c r="G217" s="6"/>
      <c r="H217" s="7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</row>
    <row r="218" spans="2:88" x14ac:dyDescent="0.25">
      <c r="B218" s="6"/>
      <c r="C218" s="6"/>
      <c r="D218" s="6"/>
      <c r="E218" s="6"/>
      <c r="F218" s="6"/>
      <c r="G218" s="6"/>
      <c r="H218" s="7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</row>
    <row r="219" spans="2:88" x14ac:dyDescent="0.25">
      <c r="B219" s="6"/>
      <c r="C219" s="6"/>
      <c r="D219" s="6"/>
      <c r="E219" s="6"/>
      <c r="F219" s="6"/>
      <c r="G219" s="6"/>
      <c r="H219" s="7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</row>
    <row r="220" spans="2:88" x14ac:dyDescent="0.25">
      <c r="B220" s="6"/>
      <c r="C220" s="6"/>
      <c r="D220" s="6"/>
      <c r="E220" s="6"/>
      <c r="F220" s="6"/>
      <c r="G220" s="6"/>
      <c r="H220" s="7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</row>
    <row r="221" spans="2:88" x14ac:dyDescent="0.25">
      <c r="B221" s="6"/>
      <c r="C221" s="6"/>
      <c r="D221" s="6"/>
      <c r="E221" s="6"/>
      <c r="F221" s="6"/>
      <c r="G221" s="6"/>
      <c r="H221" s="7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</row>
    <row r="222" spans="2:88" x14ac:dyDescent="0.25">
      <c r="B222" s="6"/>
      <c r="C222" s="6"/>
      <c r="D222" s="6"/>
      <c r="E222" s="6"/>
      <c r="F222" s="6"/>
      <c r="G222" s="6"/>
      <c r="H222" s="7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</row>
    <row r="223" spans="2:88" x14ac:dyDescent="0.25">
      <c r="B223" s="6"/>
      <c r="C223" s="6"/>
      <c r="D223" s="6"/>
      <c r="E223" s="6"/>
      <c r="F223" s="6"/>
      <c r="G223" s="6"/>
      <c r="H223" s="7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</row>
    <row r="224" spans="2:88" x14ac:dyDescent="0.25">
      <c r="B224" s="6"/>
      <c r="C224" s="6"/>
      <c r="D224" s="6"/>
      <c r="E224" s="6"/>
      <c r="F224" s="6"/>
      <c r="G224" s="6"/>
      <c r="H224" s="7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</row>
    <row r="225" spans="2:88" x14ac:dyDescent="0.25">
      <c r="B225" s="6"/>
      <c r="C225" s="6"/>
      <c r="D225" s="6"/>
      <c r="E225" s="6"/>
      <c r="F225" s="6"/>
      <c r="G225" s="6"/>
      <c r="H225" s="7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</row>
    <row r="226" spans="2:88" x14ac:dyDescent="0.25">
      <c r="B226" s="6"/>
      <c r="C226" s="6"/>
      <c r="D226" s="6"/>
      <c r="E226" s="6"/>
      <c r="F226" s="6"/>
      <c r="G226" s="6"/>
      <c r="H226" s="7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</row>
    <row r="227" spans="2:88" x14ac:dyDescent="0.25">
      <c r="B227" s="6"/>
      <c r="C227" s="6"/>
      <c r="D227" s="6"/>
      <c r="E227" s="6"/>
      <c r="F227" s="6"/>
      <c r="G227" s="6"/>
      <c r="H227" s="7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</row>
    <row r="228" spans="2:88" x14ac:dyDescent="0.25">
      <c r="B228" s="6"/>
      <c r="C228" s="6"/>
      <c r="D228" s="6"/>
      <c r="E228" s="6"/>
      <c r="F228" s="6"/>
      <c r="G228" s="6"/>
      <c r="H228" s="7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</row>
    <row r="229" spans="2:88" x14ac:dyDescent="0.25">
      <c r="B229" s="6"/>
      <c r="C229" s="6"/>
      <c r="D229" s="6"/>
      <c r="E229" s="6"/>
      <c r="F229" s="6"/>
      <c r="G229" s="6"/>
      <c r="H229" s="7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</row>
    <row r="230" spans="2:88" x14ac:dyDescent="0.25">
      <c r="B230" s="6"/>
      <c r="C230" s="6"/>
      <c r="D230" s="6"/>
      <c r="E230" s="6"/>
      <c r="F230" s="6"/>
      <c r="G230" s="6"/>
      <c r="H230" s="7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</row>
    <row r="231" spans="2:88" x14ac:dyDescent="0.25">
      <c r="B231" s="6"/>
      <c r="C231" s="6"/>
      <c r="D231" s="6"/>
      <c r="E231" s="6"/>
      <c r="F231" s="6"/>
      <c r="G231" s="6"/>
      <c r="H231" s="7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</row>
    <row r="232" spans="2:88" x14ac:dyDescent="0.25">
      <c r="B232" s="6"/>
      <c r="C232" s="6"/>
      <c r="D232" s="6"/>
      <c r="E232" s="6"/>
      <c r="F232" s="6"/>
      <c r="G232" s="6"/>
      <c r="H232" s="7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</row>
    <row r="233" spans="2:88" x14ac:dyDescent="0.25">
      <c r="B233" s="6"/>
      <c r="C233" s="6"/>
      <c r="D233" s="6"/>
      <c r="E233" s="6"/>
      <c r="F233" s="6"/>
      <c r="G233" s="6"/>
      <c r="H233" s="7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</row>
    <row r="234" spans="2:88" x14ac:dyDescent="0.25">
      <c r="B234" s="6"/>
      <c r="C234" s="6"/>
      <c r="D234" s="6"/>
      <c r="E234" s="6"/>
      <c r="F234" s="6"/>
      <c r="G234" s="6"/>
      <c r="H234" s="7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</row>
    <row r="235" spans="2:88" x14ac:dyDescent="0.25">
      <c r="B235" s="6"/>
      <c r="C235" s="6"/>
      <c r="D235" s="6"/>
      <c r="E235" s="6"/>
      <c r="F235" s="6"/>
      <c r="G235" s="6"/>
      <c r="H235" s="7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</row>
    <row r="236" spans="2:88" x14ac:dyDescent="0.25">
      <c r="B236" s="6"/>
      <c r="C236" s="6"/>
      <c r="D236" s="6"/>
      <c r="E236" s="6"/>
      <c r="F236" s="6"/>
      <c r="G236" s="6"/>
      <c r="H236" s="7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</row>
    <row r="237" spans="2:88" x14ac:dyDescent="0.25">
      <c r="B237" s="6"/>
      <c r="C237" s="6"/>
      <c r="D237" s="6"/>
      <c r="E237" s="6"/>
      <c r="F237" s="6"/>
      <c r="G237" s="6"/>
      <c r="H237" s="7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</row>
    <row r="238" spans="2:88" x14ac:dyDescent="0.25">
      <c r="B238" s="6"/>
      <c r="C238" s="6"/>
      <c r="D238" s="6"/>
      <c r="E238" s="6"/>
      <c r="F238" s="6"/>
      <c r="G238" s="6"/>
      <c r="H238" s="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</row>
    <row r="239" spans="2:88" x14ac:dyDescent="0.25">
      <c r="B239" s="6"/>
      <c r="C239" s="6"/>
      <c r="D239" s="6"/>
      <c r="E239" s="6"/>
      <c r="F239" s="6"/>
      <c r="G239" s="6"/>
      <c r="H239" s="7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</row>
    <row r="240" spans="2:88" x14ac:dyDescent="0.25">
      <c r="B240" s="6"/>
      <c r="C240" s="6"/>
      <c r="D240" s="6"/>
      <c r="E240" s="6"/>
      <c r="F240" s="6"/>
      <c r="G240" s="6"/>
      <c r="H240" s="7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</row>
    <row r="241" spans="2:88" x14ac:dyDescent="0.25">
      <c r="B241" s="6"/>
      <c r="C241" s="6"/>
      <c r="D241" s="6"/>
      <c r="E241" s="6"/>
      <c r="F241" s="6"/>
      <c r="G241" s="6"/>
      <c r="H241" s="7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</row>
    <row r="242" spans="2:88" x14ac:dyDescent="0.25">
      <c r="B242" s="6"/>
      <c r="C242" s="6"/>
      <c r="D242" s="6"/>
      <c r="E242" s="6"/>
      <c r="F242" s="6"/>
      <c r="G242" s="6"/>
      <c r="H242" s="7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</row>
    <row r="243" spans="2:88" x14ac:dyDescent="0.25">
      <c r="B243" s="6"/>
      <c r="C243" s="6"/>
      <c r="D243" s="6"/>
      <c r="E243" s="6"/>
      <c r="F243" s="6"/>
      <c r="G243" s="6"/>
      <c r="H243" s="7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</row>
    <row r="244" spans="2:88" x14ac:dyDescent="0.25">
      <c r="B244" s="6"/>
      <c r="C244" s="6"/>
      <c r="D244" s="6"/>
      <c r="E244" s="6"/>
      <c r="F244" s="6"/>
      <c r="G244" s="6"/>
      <c r="H244" s="7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</row>
    <row r="245" spans="2:88" x14ac:dyDescent="0.25">
      <c r="B245" s="6"/>
      <c r="C245" s="6"/>
      <c r="D245" s="6"/>
      <c r="E245" s="6"/>
      <c r="F245" s="6"/>
      <c r="G245" s="6"/>
      <c r="H245" s="7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</row>
    <row r="246" spans="2:88" x14ac:dyDescent="0.25">
      <c r="B246" s="6"/>
      <c r="C246" s="6"/>
      <c r="D246" s="6"/>
      <c r="E246" s="6"/>
      <c r="F246" s="6"/>
      <c r="G246" s="6"/>
      <c r="H246" s="7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</row>
    <row r="247" spans="2:88" x14ac:dyDescent="0.25">
      <c r="B247" s="6"/>
      <c r="C247" s="6"/>
      <c r="D247" s="6"/>
      <c r="E247" s="6"/>
      <c r="F247" s="6"/>
      <c r="G247" s="6"/>
      <c r="H247" s="7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</row>
    <row r="248" spans="2:88" x14ac:dyDescent="0.25">
      <c r="B248" s="6"/>
      <c r="C248" s="6"/>
      <c r="D248" s="6"/>
      <c r="E248" s="6"/>
      <c r="F248" s="6"/>
      <c r="G248" s="6"/>
      <c r="H248" s="7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</row>
    <row r="249" spans="2:88" x14ac:dyDescent="0.25">
      <c r="B249" s="6"/>
      <c r="C249" s="6"/>
      <c r="D249" s="6"/>
      <c r="E249" s="6"/>
      <c r="F249" s="6"/>
      <c r="G249" s="6"/>
      <c r="H249" s="7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</row>
    <row r="250" spans="2:88" x14ac:dyDescent="0.25">
      <c r="B250" s="6"/>
      <c r="C250" s="6"/>
      <c r="D250" s="6"/>
      <c r="E250" s="6"/>
      <c r="F250" s="6"/>
      <c r="G250" s="6"/>
      <c r="H250" s="7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</row>
    <row r="251" spans="2:88" x14ac:dyDescent="0.25">
      <c r="B251" s="6"/>
      <c r="C251" s="6"/>
      <c r="D251" s="6"/>
      <c r="E251" s="6"/>
      <c r="F251" s="6"/>
      <c r="G251" s="6"/>
      <c r="H251" s="7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</row>
    <row r="252" spans="2:88" x14ac:dyDescent="0.25">
      <c r="B252" s="6"/>
      <c r="C252" s="6"/>
      <c r="D252" s="6"/>
      <c r="E252" s="6"/>
      <c r="F252" s="6"/>
      <c r="G252" s="6"/>
      <c r="H252" s="7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</row>
    <row r="253" spans="2:88" x14ac:dyDescent="0.25">
      <c r="B253" s="6"/>
      <c r="C253" s="6"/>
      <c r="D253" s="6"/>
      <c r="E253" s="6"/>
      <c r="F253" s="6"/>
      <c r="G253" s="6"/>
      <c r="H253" s="7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</row>
    <row r="254" spans="2:88" x14ac:dyDescent="0.25">
      <c r="B254" s="6"/>
      <c r="C254" s="6"/>
      <c r="D254" s="6"/>
      <c r="E254" s="6"/>
      <c r="F254" s="6"/>
      <c r="G254" s="6"/>
      <c r="H254" s="7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</row>
    <row r="255" spans="2:88" x14ac:dyDescent="0.25">
      <c r="B255" s="6"/>
      <c r="C255" s="6"/>
      <c r="D255" s="6"/>
      <c r="E255" s="6"/>
      <c r="F255" s="6"/>
      <c r="G255" s="6"/>
      <c r="H255" s="7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</row>
    <row r="256" spans="2:88" x14ac:dyDescent="0.25">
      <c r="B256" s="6"/>
      <c r="C256" s="6"/>
      <c r="D256" s="6"/>
      <c r="E256" s="6"/>
      <c r="F256" s="6"/>
      <c r="G256" s="6"/>
      <c r="H256" s="7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</row>
    <row r="257" spans="2:88" x14ac:dyDescent="0.25">
      <c r="B257" s="6"/>
      <c r="C257" s="6"/>
      <c r="D257" s="6"/>
      <c r="E257" s="6"/>
      <c r="F257" s="6"/>
      <c r="G257" s="6"/>
      <c r="H257" s="7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</row>
    <row r="258" spans="2:88" x14ac:dyDescent="0.25">
      <c r="B258" s="6"/>
      <c r="C258" s="6"/>
      <c r="D258" s="6"/>
      <c r="E258" s="6"/>
      <c r="F258" s="6"/>
      <c r="G258" s="6"/>
      <c r="H258" s="7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</row>
    <row r="259" spans="2:88" x14ac:dyDescent="0.25">
      <c r="B259" s="6"/>
      <c r="C259" s="6"/>
      <c r="D259" s="6"/>
      <c r="E259" s="6"/>
      <c r="F259" s="6"/>
      <c r="G259" s="6"/>
      <c r="H259" s="7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</row>
    <row r="260" spans="2:88" x14ac:dyDescent="0.25">
      <c r="B260" s="6"/>
      <c r="C260" s="6"/>
      <c r="D260" s="6"/>
      <c r="E260" s="6"/>
      <c r="F260" s="6"/>
      <c r="G260" s="6"/>
      <c r="H260" s="7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</row>
    <row r="261" spans="2:88" x14ac:dyDescent="0.25">
      <c r="B261" s="6"/>
      <c r="C261" s="6"/>
      <c r="D261" s="6"/>
      <c r="E261" s="6"/>
      <c r="F261" s="6"/>
      <c r="G261" s="6"/>
      <c r="H261" s="7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</row>
    <row r="262" spans="2:88" x14ac:dyDescent="0.25">
      <c r="B262" s="6"/>
      <c r="C262" s="6"/>
      <c r="D262" s="6"/>
      <c r="E262" s="6"/>
      <c r="F262" s="6"/>
      <c r="G262" s="6"/>
      <c r="H262" s="7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</row>
    <row r="263" spans="2:88" x14ac:dyDescent="0.25">
      <c r="B263" s="6"/>
      <c r="C263" s="6"/>
      <c r="D263" s="6"/>
      <c r="E263" s="6"/>
      <c r="F263" s="6"/>
      <c r="G263" s="6"/>
      <c r="H263" s="7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</row>
    <row r="264" spans="2:88" x14ac:dyDescent="0.25">
      <c r="B264" s="6"/>
      <c r="C264" s="6"/>
      <c r="D264" s="6"/>
      <c r="E264" s="6"/>
      <c r="F264" s="6"/>
      <c r="G264" s="6"/>
      <c r="H264" s="7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</row>
    <row r="265" spans="2:88" x14ac:dyDescent="0.25">
      <c r="B265" s="6"/>
      <c r="C265" s="6"/>
      <c r="D265" s="6"/>
      <c r="E265" s="6"/>
      <c r="F265" s="6"/>
      <c r="G265" s="6"/>
      <c r="H265" s="7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</row>
    <row r="266" spans="2:88" x14ac:dyDescent="0.25">
      <c r="B266" s="6"/>
      <c r="C266" s="6"/>
      <c r="D266" s="6"/>
      <c r="E266" s="6"/>
      <c r="F266" s="6"/>
      <c r="G266" s="6"/>
      <c r="H266" s="7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</row>
    <row r="267" spans="2:88" x14ac:dyDescent="0.25">
      <c r="B267" s="6"/>
      <c r="C267" s="6"/>
      <c r="D267" s="6"/>
      <c r="E267" s="6"/>
      <c r="F267" s="6"/>
      <c r="G267" s="6"/>
      <c r="H267" s="7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</row>
    <row r="268" spans="2:88" x14ac:dyDescent="0.25">
      <c r="B268" s="6"/>
      <c r="C268" s="6"/>
      <c r="D268" s="6"/>
      <c r="E268" s="6"/>
      <c r="F268" s="6"/>
      <c r="G268" s="6"/>
      <c r="H268" s="7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</row>
    <row r="269" spans="2:88" x14ac:dyDescent="0.25">
      <c r="B269" s="6"/>
      <c r="C269" s="6"/>
      <c r="D269" s="6"/>
      <c r="E269" s="6"/>
      <c r="F269" s="6"/>
      <c r="G269" s="6"/>
      <c r="H269" s="7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</row>
    <row r="270" spans="2:88" x14ac:dyDescent="0.25">
      <c r="B270" s="6"/>
      <c r="C270" s="6"/>
      <c r="D270" s="6"/>
      <c r="E270" s="6"/>
      <c r="F270" s="6"/>
      <c r="G270" s="6"/>
      <c r="H270" s="7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</row>
    <row r="271" spans="2:88" x14ac:dyDescent="0.25">
      <c r="B271" s="6"/>
      <c r="C271" s="6"/>
      <c r="D271" s="6"/>
      <c r="E271" s="6"/>
      <c r="F271" s="6"/>
      <c r="G271" s="6"/>
      <c r="H271" s="7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</row>
    <row r="272" spans="2:88" x14ac:dyDescent="0.25">
      <c r="B272" s="6"/>
      <c r="C272" s="6"/>
      <c r="D272" s="6"/>
      <c r="E272" s="6"/>
      <c r="F272" s="6"/>
      <c r="G272" s="6"/>
      <c r="H272" s="7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</row>
    <row r="273" spans="2:88" x14ac:dyDescent="0.25">
      <c r="B273" s="6"/>
      <c r="C273" s="6"/>
      <c r="D273" s="6"/>
      <c r="E273" s="6"/>
      <c r="F273" s="6"/>
      <c r="G273" s="6"/>
      <c r="H273" s="7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</row>
    <row r="274" spans="2:88" x14ac:dyDescent="0.25">
      <c r="B274" s="6"/>
      <c r="C274" s="6"/>
      <c r="D274" s="6"/>
      <c r="E274" s="6"/>
      <c r="F274" s="6"/>
      <c r="G274" s="6"/>
      <c r="H274" s="7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</row>
    <row r="275" spans="2:88" x14ac:dyDescent="0.25">
      <c r="B275" s="6"/>
      <c r="C275" s="6"/>
      <c r="D275" s="6"/>
      <c r="E275" s="6"/>
      <c r="F275" s="6"/>
      <c r="G275" s="6"/>
      <c r="H275" s="7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</row>
    <row r="276" spans="2:88" x14ac:dyDescent="0.25">
      <c r="B276" s="6"/>
      <c r="C276" s="6"/>
      <c r="D276" s="6"/>
      <c r="E276" s="6"/>
      <c r="F276" s="6"/>
      <c r="G276" s="6"/>
      <c r="H276" s="7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</row>
    <row r="277" spans="2:88" x14ac:dyDescent="0.25">
      <c r="B277" s="6"/>
      <c r="C277" s="6"/>
      <c r="D277" s="6"/>
      <c r="E277" s="6"/>
      <c r="F277" s="6"/>
      <c r="G277" s="6"/>
      <c r="H277" s="7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</row>
    <row r="278" spans="2:88" x14ac:dyDescent="0.25">
      <c r="B278" s="6"/>
      <c r="C278" s="6"/>
      <c r="D278" s="6"/>
      <c r="E278" s="6"/>
      <c r="F278" s="6"/>
      <c r="G278" s="6"/>
      <c r="H278" s="7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</row>
    <row r="279" spans="2:88" x14ac:dyDescent="0.25">
      <c r="B279" s="6"/>
      <c r="C279" s="6"/>
      <c r="D279" s="6"/>
      <c r="E279" s="6"/>
      <c r="F279" s="6"/>
      <c r="G279" s="6"/>
      <c r="H279" s="7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</row>
    <row r="280" spans="2:88" x14ac:dyDescent="0.25">
      <c r="B280" s="6"/>
      <c r="C280" s="6"/>
      <c r="D280" s="6"/>
      <c r="E280" s="6"/>
      <c r="F280" s="6"/>
      <c r="G280" s="6"/>
      <c r="H280" s="7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</row>
    <row r="281" spans="2:88" x14ac:dyDescent="0.25">
      <c r="B281" s="6"/>
      <c r="C281" s="6"/>
      <c r="D281" s="6"/>
      <c r="E281" s="6"/>
      <c r="F281" s="6"/>
      <c r="G281" s="6"/>
      <c r="H281" s="7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</row>
    <row r="282" spans="2:88" x14ac:dyDescent="0.25">
      <c r="B282" s="6"/>
      <c r="C282" s="6"/>
      <c r="D282" s="6"/>
      <c r="E282" s="6"/>
      <c r="F282" s="6"/>
      <c r="G282" s="6"/>
      <c r="H282" s="7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</row>
    <row r="283" spans="2:88" x14ac:dyDescent="0.25">
      <c r="B283" s="6"/>
      <c r="C283" s="6"/>
      <c r="D283" s="6"/>
      <c r="E283" s="6"/>
      <c r="F283" s="6"/>
      <c r="G283" s="6"/>
      <c r="H283" s="7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</row>
    <row r="284" spans="2:88" x14ac:dyDescent="0.25">
      <c r="B284" s="6"/>
      <c r="C284" s="6"/>
      <c r="D284" s="6"/>
      <c r="E284" s="6"/>
      <c r="F284" s="6"/>
      <c r="G284" s="6"/>
      <c r="H284" s="7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</row>
    <row r="285" spans="2:88" x14ac:dyDescent="0.25">
      <c r="B285" s="6"/>
      <c r="C285" s="6"/>
      <c r="D285" s="6"/>
      <c r="E285" s="6"/>
      <c r="F285" s="6"/>
      <c r="G285" s="6"/>
      <c r="H285" s="7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</row>
    <row r="286" spans="2:88" x14ac:dyDescent="0.25">
      <c r="B286" s="6"/>
      <c r="C286" s="6"/>
      <c r="D286" s="6"/>
      <c r="E286" s="6"/>
      <c r="F286" s="6"/>
      <c r="G286" s="6"/>
      <c r="H286" s="7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</row>
    <row r="287" spans="2:88" x14ac:dyDescent="0.25">
      <c r="B287" s="6"/>
      <c r="C287" s="6"/>
      <c r="D287" s="6"/>
      <c r="E287" s="6"/>
      <c r="F287" s="6"/>
      <c r="G287" s="6"/>
      <c r="H287" s="7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</row>
    <row r="288" spans="2:88" x14ac:dyDescent="0.25">
      <c r="B288" s="6"/>
      <c r="C288" s="6"/>
      <c r="D288" s="6"/>
      <c r="E288" s="6"/>
      <c r="F288" s="6"/>
      <c r="G288" s="6"/>
      <c r="H288" s="7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</row>
    <row r="289" spans="2:88" x14ac:dyDescent="0.25">
      <c r="B289" s="6"/>
      <c r="C289" s="6"/>
      <c r="D289" s="6"/>
      <c r="E289" s="6"/>
      <c r="F289" s="6"/>
      <c r="G289" s="6"/>
      <c r="H289" s="7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</row>
    <row r="290" spans="2:88" x14ac:dyDescent="0.25">
      <c r="B290" s="6"/>
      <c r="C290" s="6"/>
      <c r="D290" s="6"/>
      <c r="E290" s="6"/>
      <c r="F290" s="6"/>
      <c r="G290" s="6"/>
      <c r="H290" s="7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</row>
    <row r="291" spans="2:88" x14ac:dyDescent="0.25">
      <c r="B291" s="6"/>
      <c r="C291" s="6"/>
      <c r="D291" s="6"/>
      <c r="E291" s="6"/>
      <c r="F291" s="6"/>
      <c r="G291" s="6"/>
      <c r="H291" s="7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</row>
    <row r="292" spans="2:88" x14ac:dyDescent="0.25">
      <c r="B292" s="6"/>
      <c r="C292" s="6"/>
      <c r="D292" s="6"/>
      <c r="E292" s="6"/>
      <c r="F292" s="6"/>
      <c r="G292" s="6"/>
      <c r="H292" s="7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</row>
    <row r="293" spans="2:88" x14ac:dyDescent="0.25">
      <c r="B293" s="6"/>
      <c r="C293" s="6"/>
      <c r="D293" s="6"/>
      <c r="E293" s="6"/>
      <c r="F293" s="6"/>
      <c r="G293" s="6"/>
      <c r="H293" s="7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</row>
    <row r="294" spans="2:88" x14ac:dyDescent="0.25">
      <c r="B294" s="6"/>
      <c r="C294" s="6"/>
      <c r="D294" s="6"/>
      <c r="E294" s="6"/>
      <c r="F294" s="6"/>
      <c r="G294" s="6"/>
      <c r="H294" s="7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</row>
    <row r="295" spans="2:88" x14ac:dyDescent="0.25">
      <c r="B295" s="6"/>
      <c r="C295" s="6"/>
      <c r="D295" s="6"/>
      <c r="E295" s="6"/>
      <c r="F295" s="6"/>
      <c r="G295" s="6"/>
      <c r="H295" s="7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</row>
    <row r="296" spans="2:88" x14ac:dyDescent="0.25">
      <c r="B296" s="6"/>
      <c r="C296" s="6"/>
      <c r="D296" s="6"/>
      <c r="E296" s="6"/>
      <c r="F296" s="6"/>
      <c r="G296" s="6"/>
      <c r="H296" s="7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</row>
    <row r="297" spans="2:88" x14ac:dyDescent="0.25">
      <c r="B297" s="6"/>
      <c r="C297" s="6"/>
      <c r="D297" s="6"/>
      <c r="E297" s="6"/>
      <c r="F297" s="6"/>
      <c r="G297" s="6"/>
      <c r="H297" s="7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</row>
    <row r="298" spans="2:88" x14ac:dyDescent="0.25">
      <c r="B298" s="6"/>
      <c r="C298" s="6"/>
      <c r="D298" s="6"/>
      <c r="E298" s="6"/>
      <c r="F298" s="6"/>
      <c r="G298" s="6"/>
      <c r="H298" s="7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</row>
    <row r="299" spans="2:88" x14ac:dyDescent="0.25">
      <c r="B299" s="6"/>
      <c r="C299" s="6"/>
      <c r="D299" s="6"/>
      <c r="E299" s="6"/>
      <c r="F299" s="6"/>
      <c r="G299" s="6"/>
      <c r="H299" s="7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</row>
    <row r="300" spans="2:88" x14ac:dyDescent="0.25">
      <c r="B300" s="6"/>
      <c r="C300" s="6"/>
      <c r="D300" s="6"/>
      <c r="E300" s="6"/>
      <c r="F300" s="6"/>
      <c r="G300" s="6"/>
      <c r="H300" s="7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</row>
    <row r="301" spans="2:88" x14ac:dyDescent="0.25">
      <c r="B301" s="6"/>
      <c r="C301" s="6"/>
      <c r="D301" s="6"/>
      <c r="E301" s="6"/>
      <c r="F301" s="6"/>
      <c r="G301" s="6"/>
      <c r="H301" s="7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</row>
    <row r="302" spans="2:88" x14ac:dyDescent="0.25">
      <c r="B302" s="6"/>
      <c r="C302" s="6"/>
      <c r="D302" s="6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</row>
    <row r="303" spans="2:88" x14ac:dyDescent="0.25">
      <c r="B303" s="6"/>
      <c r="C303" s="6"/>
      <c r="D303" s="6"/>
      <c r="E303" s="6"/>
      <c r="F303" s="6"/>
      <c r="G303" s="6"/>
      <c r="H303" s="7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</row>
    <row r="304" spans="2:88" x14ac:dyDescent="0.25">
      <c r="B304" s="6"/>
      <c r="C304" s="6"/>
      <c r="D304" s="6"/>
      <c r="E304" s="6"/>
      <c r="F304" s="6"/>
      <c r="G304" s="6"/>
      <c r="H304" s="7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</row>
    <row r="305" spans="2:88" x14ac:dyDescent="0.25">
      <c r="B305" s="6"/>
      <c r="C305" s="6"/>
      <c r="D305" s="6"/>
      <c r="E305" s="6"/>
      <c r="F305" s="6"/>
      <c r="G305" s="6"/>
      <c r="H305" s="7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</row>
    <row r="306" spans="2:88" x14ac:dyDescent="0.25">
      <c r="B306" s="6"/>
      <c r="C306" s="6"/>
      <c r="D306" s="6"/>
      <c r="E306" s="6"/>
      <c r="F306" s="6"/>
      <c r="G306" s="6"/>
      <c r="H306" s="7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</row>
    <row r="307" spans="2:88" x14ac:dyDescent="0.25">
      <c r="B307" s="6"/>
      <c r="C307" s="6"/>
      <c r="D307" s="6"/>
      <c r="E307" s="6"/>
      <c r="F307" s="6"/>
      <c r="G307" s="6"/>
      <c r="H307" s="7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</row>
    <row r="308" spans="2:88" x14ac:dyDescent="0.25">
      <c r="B308" s="6"/>
      <c r="C308" s="6"/>
      <c r="D308" s="6"/>
      <c r="E308" s="6"/>
      <c r="F308" s="6"/>
      <c r="G308" s="6"/>
      <c r="H308" s="7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</row>
    <row r="309" spans="2:88" x14ac:dyDescent="0.25">
      <c r="B309" s="6"/>
      <c r="C309" s="6"/>
      <c r="D309" s="6"/>
      <c r="E309" s="6"/>
      <c r="F309" s="6"/>
      <c r="G309" s="6"/>
      <c r="H309" s="7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</row>
    <row r="310" spans="2:88" x14ac:dyDescent="0.25">
      <c r="B310" s="6"/>
      <c r="C310" s="6"/>
      <c r="D310" s="6"/>
      <c r="E310" s="6"/>
      <c r="F310" s="6"/>
      <c r="G310" s="6"/>
      <c r="H310" s="7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</row>
    <row r="311" spans="2:88" x14ac:dyDescent="0.25">
      <c r="B311" s="6"/>
      <c r="C311" s="6"/>
      <c r="D311" s="6"/>
      <c r="E311" s="6"/>
      <c r="F311" s="6"/>
      <c r="G311" s="6"/>
      <c r="H311" s="7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</row>
    <row r="312" spans="2:88" x14ac:dyDescent="0.25">
      <c r="B312" s="6"/>
      <c r="C312" s="6"/>
      <c r="D312" s="6"/>
      <c r="E312" s="6"/>
      <c r="F312" s="6"/>
      <c r="G312" s="6"/>
      <c r="H312" s="7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</row>
    <row r="313" spans="2:88" x14ac:dyDescent="0.25">
      <c r="B313" s="6"/>
      <c r="C313" s="6"/>
      <c r="D313" s="6"/>
      <c r="E313" s="6"/>
      <c r="F313" s="6"/>
      <c r="G313" s="6"/>
      <c r="H313" s="7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</row>
    <row r="314" spans="2:88" x14ac:dyDescent="0.25">
      <c r="B314" s="6"/>
      <c r="C314" s="6"/>
      <c r="D314" s="6"/>
      <c r="E314" s="6"/>
      <c r="F314" s="6"/>
      <c r="G314" s="6"/>
      <c r="H314" s="7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</row>
    <row r="315" spans="2:88" x14ac:dyDescent="0.25">
      <c r="B315" s="6"/>
      <c r="C315" s="6"/>
      <c r="D315" s="6"/>
      <c r="E315" s="6"/>
      <c r="F315" s="6"/>
      <c r="G315" s="6"/>
      <c r="H315" s="7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</row>
    <row r="316" spans="2:88" x14ac:dyDescent="0.25">
      <c r="B316" s="6"/>
      <c r="C316" s="6"/>
      <c r="D316" s="6"/>
      <c r="E316" s="6"/>
      <c r="F316" s="6"/>
      <c r="G316" s="6"/>
      <c r="H316" s="7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</row>
    <row r="317" spans="2:88" x14ac:dyDescent="0.25">
      <c r="B317" s="6"/>
      <c r="C317" s="6"/>
      <c r="D317" s="6"/>
      <c r="E317" s="6"/>
      <c r="F317" s="6"/>
      <c r="G317" s="6"/>
      <c r="H317" s="7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</row>
    <row r="318" spans="2:88" x14ac:dyDescent="0.25">
      <c r="B318" s="6"/>
      <c r="C318" s="6"/>
      <c r="D318" s="6"/>
      <c r="E318" s="6"/>
      <c r="F318" s="6"/>
      <c r="G318" s="6"/>
      <c r="H318" s="7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</row>
    <row r="319" spans="2:88" x14ac:dyDescent="0.25">
      <c r="B319" s="6"/>
      <c r="C319" s="6"/>
      <c r="D319" s="6"/>
      <c r="E319" s="6"/>
      <c r="F319" s="6"/>
      <c r="G319" s="6"/>
      <c r="H319" s="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</row>
    <row r="320" spans="2:88" x14ac:dyDescent="0.25">
      <c r="B320" s="6"/>
      <c r="C320" s="6"/>
      <c r="D320" s="6"/>
      <c r="E320" s="6"/>
      <c r="F320" s="6"/>
      <c r="G320" s="6"/>
      <c r="H320" s="7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</row>
    <row r="321" spans="2:88" x14ac:dyDescent="0.25">
      <c r="B321" s="6"/>
      <c r="C321" s="6"/>
      <c r="D321" s="6"/>
      <c r="E321" s="6"/>
      <c r="F321" s="6"/>
      <c r="G321" s="6"/>
      <c r="H321" s="7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</row>
    <row r="322" spans="2:88" x14ac:dyDescent="0.25">
      <c r="B322" s="6"/>
      <c r="C322" s="6"/>
      <c r="D322" s="6"/>
      <c r="E322" s="6"/>
      <c r="F322" s="6"/>
      <c r="G322" s="6"/>
      <c r="H322" s="7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</row>
    <row r="323" spans="2:88" x14ac:dyDescent="0.25">
      <c r="B323" s="6"/>
      <c r="C323" s="6"/>
      <c r="D323" s="6"/>
      <c r="E323" s="6"/>
      <c r="F323" s="6"/>
      <c r="G323" s="6"/>
      <c r="H323" s="7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</row>
    <row r="324" spans="2:88" x14ac:dyDescent="0.25">
      <c r="B324" s="6"/>
      <c r="C324" s="6"/>
      <c r="D324" s="6"/>
      <c r="E324" s="6"/>
      <c r="F324" s="6"/>
      <c r="G324" s="6"/>
      <c r="H324" s="7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</row>
    <row r="325" spans="2:88" x14ac:dyDescent="0.25">
      <c r="B325" s="6"/>
      <c r="C325" s="6"/>
      <c r="D325" s="6"/>
      <c r="E325" s="6"/>
      <c r="F325" s="6"/>
      <c r="G325" s="6"/>
      <c r="H325" s="7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</row>
    <row r="326" spans="2:88" x14ac:dyDescent="0.25">
      <c r="B326" s="6"/>
      <c r="C326" s="6"/>
      <c r="D326" s="6"/>
      <c r="E326" s="6"/>
      <c r="F326" s="6"/>
      <c r="G326" s="6"/>
      <c r="H326" s="7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</row>
    <row r="327" spans="2:88" x14ac:dyDescent="0.25">
      <c r="B327" s="6"/>
      <c r="C327" s="6"/>
      <c r="D327" s="6"/>
      <c r="E327" s="6"/>
      <c r="F327" s="6"/>
      <c r="G327" s="6"/>
      <c r="H327" s="7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</row>
    <row r="328" spans="2:88" x14ac:dyDescent="0.25">
      <c r="B328" s="6"/>
      <c r="C328" s="6"/>
      <c r="D328" s="6"/>
      <c r="E328" s="6"/>
      <c r="F328" s="6"/>
      <c r="G328" s="6"/>
      <c r="H328" s="7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</row>
    <row r="329" spans="2:88" x14ac:dyDescent="0.25">
      <c r="B329" s="6"/>
      <c r="C329" s="6"/>
      <c r="D329" s="6"/>
      <c r="E329" s="6"/>
      <c r="F329" s="6"/>
      <c r="G329" s="6"/>
      <c r="H329" s="7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</row>
    <row r="330" spans="2:88" x14ac:dyDescent="0.25">
      <c r="B330" s="6"/>
      <c r="C330" s="6"/>
      <c r="D330" s="6"/>
      <c r="E330" s="6"/>
      <c r="F330" s="6"/>
      <c r="G330" s="6"/>
      <c r="H330" s="7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</row>
    <row r="331" spans="2:88" x14ac:dyDescent="0.25">
      <c r="B331" s="6"/>
      <c r="C331" s="6"/>
      <c r="D331" s="6"/>
      <c r="E331" s="6"/>
      <c r="F331" s="6"/>
      <c r="G331" s="6"/>
      <c r="H331" s="7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</row>
    <row r="332" spans="2:88" x14ac:dyDescent="0.25">
      <c r="B332" s="6"/>
      <c r="C332" s="6"/>
      <c r="D332" s="6"/>
      <c r="E332" s="6"/>
      <c r="F332" s="6"/>
      <c r="G332" s="6"/>
      <c r="H332" s="7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</row>
    <row r="333" spans="2:88" x14ac:dyDescent="0.25">
      <c r="B333" s="6"/>
      <c r="C333" s="6"/>
      <c r="D333" s="6"/>
      <c r="E333" s="6"/>
      <c r="F333" s="6"/>
      <c r="G333" s="6"/>
      <c r="H333" s="7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</row>
    <row r="334" spans="2:88" x14ac:dyDescent="0.25">
      <c r="B334" s="6"/>
      <c r="C334" s="6"/>
      <c r="D334" s="6"/>
      <c r="E334" s="6"/>
      <c r="F334" s="6"/>
      <c r="G334" s="6"/>
      <c r="H334" s="7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</row>
    <row r="335" spans="2:88" x14ac:dyDescent="0.25">
      <c r="B335" s="6"/>
      <c r="C335" s="6"/>
      <c r="D335" s="6"/>
      <c r="E335" s="6"/>
      <c r="F335" s="6"/>
      <c r="G335" s="6"/>
      <c r="H335" s="7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</row>
    <row r="336" spans="2:88" x14ac:dyDescent="0.25">
      <c r="B336" s="6"/>
      <c r="C336" s="6"/>
      <c r="D336" s="6"/>
      <c r="E336" s="6"/>
      <c r="F336" s="6"/>
      <c r="G336" s="6"/>
      <c r="H336" s="7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</row>
    <row r="337" spans="2:88" x14ac:dyDescent="0.25">
      <c r="B337" s="6"/>
      <c r="C337" s="6"/>
      <c r="D337" s="6"/>
      <c r="E337" s="6"/>
      <c r="F337" s="6"/>
      <c r="G337" s="6"/>
      <c r="H337" s="7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</row>
    <row r="338" spans="2:88" x14ac:dyDescent="0.25">
      <c r="B338" s="6"/>
      <c r="C338" s="6"/>
      <c r="D338" s="6"/>
      <c r="E338" s="6"/>
      <c r="F338" s="6"/>
      <c r="G338" s="6"/>
      <c r="H338" s="7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</row>
    <row r="339" spans="2:88" x14ac:dyDescent="0.25">
      <c r="B339" s="6"/>
      <c r="C339" s="6"/>
      <c r="D339" s="6"/>
      <c r="E339" s="6"/>
      <c r="F339" s="6"/>
      <c r="G339" s="6"/>
      <c r="H339" s="7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</row>
    <row r="340" spans="2:88" x14ac:dyDescent="0.25">
      <c r="B340" s="6"/>
      <c r="C340" s="6"/>
      <c r="D340" s="6"/>
      <c r="E340" s="6"/>
      <c r="F340" s="6"/>
      <c r="G340" s="6"/>
      <c r="H340" s="7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</row>
    <row r="341" spans="2:88" x14ac:dyDescent="0.25">
      <c r="B341" s="6"/>
      <c r="C341" s="6"/>
      <c r="D341" s="6"/>
      <c r="E341" s="6"/>
      <c r="F341" s="6"/>
      <c r="G341" s="6"/>
      <c r="H341" s="7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</row>
    <row r="342" spans="2:88" x14ac:dyDescent="0.25">
      <c r="B342" s="6"/>
      <c r="C342" s="6"/>
      <c r="D342" s="6"/>
      <c r="E342" s="6"/>
      <c r="F342" s="6"/>
      <c r="G342" s="6"/>
      <c r="H342" s="7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</row>
    <row r="343" spans="2:88" x14ac:dyDescent="0.25">
      <c r="B343" s="6"/>
      <c r="C343" s="6"/>
      <c r="D343" s="6"/>
      <c r="E343" s="6"/>
      <c r="F343" s="6"/>
      <c r="G343" s="6"/>
      <c r="H343" s="7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</row>
    <row r="344" spans="2:88" x14ac:dyDescent="0.25">
      <c r="B344" s="6"/>
      <c r="C344" s="6"/>
      <c r="D344" s="6"/>
      <c r="E344" s="6"/>
      <c r="F344" s="6"/>
      <c r="G344" s="6"/>
      <c r="H344" s="7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</row>
    <row r="345" spans="2:88" x14ac:dyDescent="0.25">
      <c r="B345" s="6"/>
      <c r="C345" s="6"/>
      <c r="D345" s="6"/>
      <c r="E345" s="6"/>
      <c r="F345" s="6"/>
      <c r="G345" s="6"/>
      <c r="H345" s="7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</row>
    <row r="346" spans="2:88" x14ac:dyDescent="0.25">
      <c r="B346" s="6"/>
      <c r="C346" s="6"/>
      <c r="D346" s="6"/>
      <c r="E346" s="6"/>
      <c r="F346" s="6"/>
      <c r="G346" s="6"/>
      <c r="H346" s="7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</row>
    <row r="347" spans="2:88" x14ac:dyDescent="0.25">
      <c r="B347" s="6"/>
      <c r="C347" s="6"/>
      <c r="D347" s="6"/>
      <c r="E347" s="6"/>
      <c r="F347" s="6"/>
      <c r="G347" s="6"/>
      <c r="H347" s="7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</row>
    <row r="348" spans="2:88" x14ac:dyDescent="0.25">
      <c r="B348" s="6"/>
      <c r="C348" s="6"/>
      <c r="D348" s="6"/>
      <c r="E348" s="6"/>
      <c r="F348" s="6"/>
      <c r="G348" s="6"/>
      <c r="H348" s="7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</row>
    <row r="349" spans="2:88" x14ac:dyDescent="0.25">
      <c r="B349" s="6"/>
      <c r="C349" s="6"/>
      <c r="D349" s="6"/>
      <c r="E349" s="6"/>
      <c r="F349" s="6"/>
      <c r="G349" s="6"/>
      <c r="H349" s="7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</row>
    <row r="350" spans="2:88" x14ac:dyDescent="0.25">
      <c r="B350" s="6"/>
      <c r="C350" s="6"/>
      <c r="D350" s="6"/>
      <c r="E350" s="6"/>
      <c r="F350" s="6"/>
      <c r="G350" s="6"/>
      <c r="H350" s="7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</row>
    <row r="351" spans="2:88" x14ac:dyDescent="0.25">
      <c r="B351" s="6"/>
      <c r="C351" s="6"/>
      <c r="D351" s="6"/>
      <c r="E351" s="6"/>
      <c r="F351" s="6"/>
      <c r="G351" s="6"/>
      <c r="H351" s="7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</row>
    <row r="352" spans="2:88" x14ac:dyDescent="0.25">
      <c r="B352" s="6"/>
      <c r="C352" s="6"/>
      <c r="D352" s="6"/>
      <c r="E352" s="6"/>
      <c r="F352" s="6"/>
      <c r="G352" s="6"/>
      <c r="H352" s="7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</row>
    <row r="353" spans="2:88" x14ac:dyDescent="0.25">
      <c r="B353" s="6"/>
      <c r="C353" s="6"/>
      <c r="D353" s="6"/>
      <c r="E353" s="6"/>
      <c r="F353" s="6"/>
      <c r="G353" s="6"/>
      <c r="H353" s="7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</row>
    <row r="354" spans="2:88" x14ac:dyDescent="0.25">
      <c r="B354" s="6"/>
      <c r="C354" s="6"/>
      <c r="D354" s="6"/>
      <c r="E354" s="6"/>
      <c r="F354" s="6"/>
      <c r="G354" s="6"/>
      <c r="H354" s="7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</row>
    <row r="355" spans="2:88" x14ac:dyDescent="0.25">
      <c r="B355" s="6"/>
      <c r="C355" s="6"/>
      <c r="D355" s="6"/>
      <c r="E355" s="6"/>
      <c r="F355" s="6"/>
      <c r="G355" s="6"/>
      <c r="H355" s="7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</row>
    <row r="356" spans="2:88" x14ac:dyDescent="0.25">
      <c r="B356" s="6"/>
      <c r="C356" s="6"/>
      <c r="D356" s="6"/>
      <c r="E356" s="6"/>
      <c r="F356" s="6"/>
      <c r="G356" s="6"/>
      <c r="H356" s="7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</row>
    <row r="357" spans="2:88" x14ac:dyDescent="0.25">
      <c r="B357" s="6"/>
      <c r="C357" s="6"/>
      <c r="D357" s="6"/>
      <c r="E357" s="6"/>
      <c r="F357" s="6"/>
      <c r="G357" s="6"/>
      <c r="H357" s="7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</row>
    <row r="358" spans="2:88" x14ac:dyDescent="0.25">
      <c r="B358" s="6"/>
      <c r="C358" s="6"/>
      <c r="D358" s="6"/>
      <c r="E358" s="6"/>
      <c r="F358" s="6"/>
      <c r="G358" s="6"/>
      <c r="H358" s="7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</row>
    <row r="359" spans="2:88" x14ac:dyDescent="0.25">
      <c r="B359" s="6"/>
      <c r="C359" s="6"/>
      <c r="D359" s="6"/>
      <c r="E359" s="6"/>
      <c r="F359" s="6"/>
      <c r="G359" s="6"/>
      <c r="H359" s="7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</row>
    <row r="360" spans="2:88" x14ac:dyDescent="0.25">
      <c r="B360" s="6"/>
      <c r="C360" s="6"/>
      <c r="D360" s="6"/>
      <c r="E360" s="6"/>
      <c r="F360" s="6"/>
      <c r="G360" s="6"/>
      <c r="H360" s="7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</row>
    <row r="361" spans="2:88" x14ac:dyDescent="0.25">
      <c r="B361" s="6"/>
      <c r="C361" s="6"/>
      <c r="D361" s="6"/>
      <c r="E361" s="6"/>
      <c r="F361" s="6"/>
      <c r="G361" s="6"/>
      <c r="H361" s="7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</row>
    <row r="362" spans="2:88" x14ac:dyDescent="0.25">
      <c r="B362" s="6"/>
      <c r="C362" s="6"/>
      <c r="D362" s="6"/>
      <c r="E362" s="6"/>
      <c r="F362" s="6"/>
      <c r="G362" s="6"/>
      <c r="H362" s="7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</row>
    <row r="363" spans="2:88" x14ac:dyDescent="0.25">
      <c r="B363" s="6"/>
      <c r="C363" s="6"/>
      <c r="D363" s="6"/>
      <c r="E363" s="6"/>
      <c r="F363" s="6"/>
      <c r="G363" s="6"/>
      <c r="H363" s="7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</row>
    <row r="364" spans="2:88" x14ac:dyDescent="0.25">
      <c r="B364" s="6"/>
      <c r="C364" s="6"/>
      <c r="D364" s="6"/>
      <c r="E364" s="6"/>
      <c r="F364" s="6"/>
      <c r="G364" s="6"/>
      <c r="H364" s="7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</row>
    <row r="365" spans="2:88" x14ac:dyDescent="0.25">
      <c r="B365" s="6"/>
      <c r="C365" s="6"/>
      <c r="D365" s="6"/>
      <c r="E365" s="6"/>
      <c r="F365" s="6"/>
      <c r="G365" s="6"/>
      <c r="H365" s="7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</row>
    <row r="366" spans="2:88" x14ac:dyDescent="0.25">
      <c r="B366" s="6"/>
      <c r="C366" s="6"/>
      <c r="D366" s="6"/>
      <c r="E366" s="6"/>
      <c r="F366" s="6"/>
      <c r="G366" s="6"/>
      <c r="H366" s="7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</row>
    <row r="367" spans="2:88" x14ac:dyDescent="0.25">
      <c r="B367" s="6"/>
      <c r="C367" s="6"/>
      <c r="D367" s="6"/>
      <c r="E367" s="6"/>
      <c r="F367" s="6"/>
      <c r="G367" s="6"/>
      <c r="H367" s="7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</row>
    <row r="368" spans="2:88" x14ac:dyDescent="0.25">
      <c r="B368" s="6"/>
      <c r="C368" s="6"/>
      <c r="D368" s="6"/>
      <c r="E368" s="6"/>
      <c r="F368" s="6"/>
      <c r="G368" s="6"/>
      <c r="H368" s="7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</row>
    <row r="369" spans="2:88" x14ac:dyDescent="0.25">
      <c r="B369" s="6"/>
      <c r="C369" s="6"/>
      <c r="D369" s="6"/>
      <c r="E369" s="6"/>
      <c r="F369" s="6"/>
      <c r="G369" s="6"/>
      <c r="H369" s="7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</row>
    <row r="370" spans="2:88" x14ac:dyDescent="0.25">
      <c r="B370" s="6"/>
      <c r="C370" s="6"/>
      <c r="D370" s="6"/>
      <c r="E370" s="6"/>
      <c r="F370" s="6"/>
      <c r="G370" s="6"/>
      <c r="H370" s="7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</row>
    <row r="371" spans="2:88" x14ac:dyDescent="0.25">
      <c r="B371" s="6"/>
      <c r="C371" s="6"/>
      <c r="D371" s="6"/>
      <c r="E371" s="6"/>
      <c r="F371" s="6"/>
      <c r="G371" s="6"/>
      <c r="H371" s="7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</row>
    <row r="372" spans="2:88" x14ac:dyDescent="0.25">
      <c r="B372" s="6"/>
      <c r="C372" s="6"/>
      <c r="D372" s="6"/>
      <c r="E372" s="6"/>
      <c r="F372" s="6"/>
      <c r="G372" s="6"/>
      <c r="H372" s="7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</row>
    <row r="373" spans="2:88" x14ac:dyDescent="0.25">
      <c r="B373" s="6"/>
      <c r="C373" s="6"/>
      <c r="D373" s="6"/>
      <c r="E373" s="6"/>
      <c r="F373" s="6"/>
      <c r="G373" s="6"/>
      <c r="H373" s="7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</row>
    <row r="374" spans="2:88" x14ac:dyDescent="0.25">
      <c r="B374" s="6"/>
      <c r="C374" s="6"/>
      <c r="D374" s="6"/>
      <c r="E374" s="6"/>
      <c r="F374" s="6"/>
      <c r="G374" s="6"/>
      <c r="H374" s="7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</row>
    <row r="375" spans="2:88" x14ac:dyDescent="0.25">
      <c r="B375" s="6"/>
      <c r="C375" s="6"/>
      <c r="D375" s="6"/>
      <c r="E375" s="6"/>
      <c r="F375" s="6"/>
      <c r="G375" s="6"/>
      <c r="H375" s="7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</row>
    <row r="376" spans="2:88" x14ac:dyDescent="0.25">
      <c r="B376" s="6"/>
      <c r="C376" s="6"/>
      <c r="D376" s="6"/>
      <c r="E376" s="6"/>
      <c r="F376" s="6"/>
      <c r="G376" s="6"/>
      <c r="H376" s="7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</row>
    <row r="377" spans="2:88" x14ac:dyDescent="0.25">
      <c r="B377" s="6"/>
      <c r="C377" s="6"/>
      <c r="D377" s="6"/>
      <c r="E377" s="6"/>
      <c r="F377" s="6"/>
      <c r="G377" s="6"/>
      <c r="H377" s="7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</row>
    <row r="378" spans="2:88" x14ac:dyDescent="0.25">
      <c r="B378" s="6"/>
      <c r="C378" s="6"/>
      <c r="D378" s="6"/>
      <c r="E378" s="6"/>
      <c r="F378" s="6"/>
      <c r="G378" s="6"/>
      <c r="H378" s="7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</row>
    <row r="379" spans="2:88" x14ac:dyDescent="0.25">
      <c r="B379" s="6"/>
      <c r="C379" s="6"/>
      <c r="D379" s="6"/>
      <c r="E379" s="6"/>
      <c r="F379" s="6"/>
      <c r="G379" s="6"/>
      <c r="H379" s="7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</row>
    <row r="380" spans="2:88" x14ac:dyDescent="0.25">
      <c r="B380" s="6"/>
      <c r="C380" s="6"/>
      <c r="D380" s="6"/>
      <c r="E380" s="6"/>
      <c r="F380" s="6"/>
      <c r="G380" s="6"/>
      <c r="H380" s="7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</row>
    <row r="381" spans="2:88" x14ac:dyDescent="0.25">
      <c r="B381" s="6"/>
      <c r="C381" s="6"/>
      <c r="D381" s="6"/>
      <c r="E381" s="6"/>
      <c r="F381" s="6"/>
      <c r="G381" s="6"/>
      <c r="H381" s="7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</row>
    <row r="382" spans="2:88" x14ac:dyDescent="0.25">
      <c r="B382" s="6"/>
      <c r="C382" s="6"/>
      <c r="D382" s="6"/>
      <c r="E382" s="6"/>
      <c r="F382" s="6"/>
      <c r="G382" s="6"/>
      <c r="H382" s="7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</row>
    <row r="383" spans="2:88" x14ac:dyDescent="0.25">
      <c r="B383" s="6"/>
      <c r="C383" s="6"/>
      <c r="D383" s="6"/>
      <c r="E383" s="6"/>
      <c r="F383" s="6"/>
      <c r="G383" s="6"/>
      <c r="H383" s="7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</row>
    <row r="384" spans="2:88" x14ac:dyDescent="0.25">
      <c r="B384" s="6"/>
      <c r="C384" s="6"/>
      <c r="D384" s="6"/>
      <c r="E384" s="6"/>
      <c r="F384" s="6"/>
      <c r="G384" s="6"/>
      <c r="H384" s="7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</row>
    <row r="385" spans="2:88" x14ac:dyDescent="0.25">
      <c r="B385" s="6"/>
      <c r="C385" s="6"/>
      <c r="D385" s="6"/>
      <c r="E385" s="6"/>
      <c r="F385" s="6"/>
      <c r="G385" s="6"/>
      <c r="H385" s="7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</row>
    <row r="386" spans="2:88" x14ac:dyDescent="0.25">
      <c r="B386" s="6"/>
      <c r="C386" s="6"/>
      <c r="D386" s="6"/>
      <c r="E386" s="6"/>
      <c r="F386" s="6"/>
      <c r="G386" s="6"/>
      <c r="H386" s="7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</row>
    <row r="387" spans="2:88" x14ac:dyDescent="0.25">
      <c r="B387" s="6"/>
      <c r="C387" s="6"/>
      <c r="D387" s="6"/>
      <c r="E387" s="6"/>
      <c r="F387" s="6"/>
      <c r="G387" s="6"/>
      <c r="H387" s="7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</row>
    <row r="388" spans="2:88" x14ac:dyDescent="0.25">
      <c r="B388" s="6"/>
      <c r="C388" s="6"/>
      <c r="D388" s="6"/>
      <c r="E388" s="6"/>
      <c r="F388" s="6"/>
      <c r="G388" s="6"/>
      <c r="H388" s="7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</row>
    <row r="389" spans="2:88" x14ac:dyDescent="0.25">
      <c r="B389" s="6"/>
      <c r="C389" s="6"/>
      <c r="D389" s="6"/>
      <c r="E389" s="6"/>
      <c r="F389" s="6"/>
      <c r="G389" s="6"/>
      <c r="H389" s="7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</row>
    <row r="390" spans="2:88" x14ac:dyDescent="0.25">
      <c r="B390" s="6"/>
      <c r="C390" s="6"/>
      <c r="D390" s="6"/>
      <c r="E390" s="6"/>
      <c r="F390" s="6"/>
      <c r="G390" s="6"/>
      <c r="H390" s="7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</row>
    <row r="391" spans="2:88" x14ac:dyDescent="0.25">
      <c r="B391" s="6"/>
      <c r="C391" s="6"/>
      <c r="D391" s="6"/>
      <c r="E391" s="6"/>
      <c r="F391" s="6"/>
      <c r="G391" s="6"/>
      <c r="H391" s="7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</row>
    <row r="392" spans="2:88" x14ac:dyDescent="0.25">
      <c r="B392" s="6"/>
      <c r="C392" s="6"/>
      <c r="D392" s="6"/>
      <c r="E392" s="6"/>
      <c r="F392" s="6"/>
      <c r="G392" s="6"/>
      <c r="H392" s="7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</row>
    <row r="393" spans="2:88" x14ac:dyDescent="0.25">
      <c r="B393" s="6"/>
      <c r="C393" s="6"/>
      <c r="D393" s="6"/>
      <c r="E393" s="6"/>
      <c r="F393" s="6"/>
      <c r="G393" s="6"/>
      <c r="H393" s="7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</row>
    <row r="394" spans="2:88" x14ac:dyDescent="0.25">
      <c r="B394" s="6"/>
      <c r="C394" s="6"/>
      <c r="D394" s="6"/>
      <c r="E394" s="6"/>
      <c r="F394" s="6"/>
      <c r="G394" s="6"/>
      <c r="H394" s="7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</row>
    <row r="395" spans="2:88" x14ac:dyDescent="0.25">
      <c r="B395" s="6"/>
      <c r="C395" s="6"/>
      <c r="D395" s="6"/>
      <c r="E395" s="6"/>
      <c r="F395" s="6"/>
      <c r="G395" s="6"/>
      <c r="H395" s="7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</row>
    <row r="396" spans="2:88" x14ac:dyDescent="0.25">
      <c r="B396" s="6"/>
      <c r="C396" s="6"/>
      <c r="D396" s="6"/>
      <c r="E396" s="6"/>
      <c r="F396" s="6"/>
      <c r="G396" s="6"/>
      <c r="H396" s="7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</row>
    <row r="397" spans="2:88" x14ac:dyDescent="0.25">
      <c r="B397" s="6"/>
      <c r="C397" s="6"/>
      <c r="D397" s="6"/>
      <c r="E397" s="6"/>
      <c r="F397" s="6"/>
      <c r="G397" s="6"/>
      <c r="H397" s="7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</row>
    <row r="398" spans="2:88" x14ac:dyDescent="0.25">
      <c r="B398" s="6"/>
      <c r="C398" s="6"/>
      <c r="D398" s="6"/>
      <c r="E398" s="6"/>
      <c r="F398" s="6"/>
      <c r="G398" s="6"/>
      <c r="H398" s="7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</row>
    <row r="399" spans="2:88" x14ac:dyDescent="0.25">
      <c r="B399" s="6"/>
      <c r="C399" s="6"/>
      <c r="D399" s="6"/>
      <c r="E399" s="6"/>
      <c r="F399" s="6"/>
      <c r="G399" s="6"/>
      <c r="H399" s="7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</row>
    <row r="400" spans="2:88" x14ac:dyDescent="0.25">
      <c r="B400" s="6"/>
      <c r="C400" s="6"/>
      <c r="D400" s="6"/>
      <c r="E400" s="6"/>
      <c r="F400" s="6"/>
      <c r="G400" s="6"/>
      <c r="H400" s="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</row>
    <row r="401" spans="2:88" x14ac:dyDescent="0.25">
      <c r="B401" s="6"/>
      <c r="C401" s="6"/>
      <c r="D401" s="6"/>
      <c r="E401" s="6"/>
      <c r="F401" s="6"/>
      <c r="G401" s="6"/>
      <c r="H401" s="7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</row>
    <row r="402" spans="2:88" x14ac:dyDescent="0.25">
      <c r="B402" s="6"/>
      <c r="C402" s="6"/>
      <c r="D402" s="6"/>
      <c r="E402" s="6"/>
      <c r="F402" s="6"/>
      <c r="G402" s="6"/>
      <c r="H402" s="7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</row>
    <row r="403" spans="2:88" x14ac:dyDescent="0.25">
      <c r="B403" s="6"/>
      <c r="C403" s="6"/>
      <c r="D403" s="6"/>
      <c r="E403" s="6"/>
      <c r="F403" s="6"/>
      <c r="G403" s="6"/>
      <c r="H403" s="7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</row>
    <row r="404" spans="2:88" x14ac:dyDescent="0.25">
      <c r="B404" s="6"/>
      <c r="C404" s="6"/>
      <c r="D404" s="6"/>
      <c r="E404" s="6"/>
      <c r="F404" s="6"/>
      <c r="G404" s="6"/>
      <c r="H404" s="7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</row>
    <row r="405" spans="2:88" x14ac:dyDescent="0.25">
      <c r="B405" s="6"/>
      <c r="C405" s="6"/>
      <c r="D405" s="6"/>
      <c r="E405" s="6"/>
      <c r="F405" s="6"/>
      <c r="G405" s="6"/>
      <c r="H405" s="7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</row>
    <row r="406" spans="2:88" x14ac:dyDescent="0.25">
      <c r="B406" s="6"/>
      <c r="C406" s="6"/>
      <c r="D406" s="6"/>
      <c r="E406" s="6"/>
      <c r="F406" s="6"/>
      <c r="G406" s="6"/>
      <c r="H406" s="7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</row>
    <row r="407" spans="2:88" x14ac:dyDescent="0.25">
      <c r="B407" s="6"/>
      <c r="C407" s="6"/>
      <c r="D407" s="6"/>
      <c r="E407" s="6"/>
      <c r="F407" s="6"/>
      <c r="G407" s="6"/>
      <c r="H407" s="7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</row>
    <row r="408" spans="2:88" x14ac:dyDescent="0.25">
      <c r="B408" s="6"/>
      <c r="C408" s="6"/>
      <c r="D408" s="6"/>
      <c r="E408" s="6"/>
      <c r="F408" s="6"/>
      <c r="G408" s="6"/>
      <c r="H408" s="7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</row>
    <row r="409" spans="2:88" x14ac:dyDescent="0.25">
      <c r="B409" s="6"/>
      <c r="C409" s="6"/>
      <c r="D409" s="6"/>
      <c r="E409" s="6"/>
      <c r="F409" s="6"/>
      <c r="G409" s="6"/>
      <c r="H409" s="7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</row>
    <row r="410" spans="2:88" x14ac:dyDescent="0.25">
      <c r="B410" s="6"/>
      <c r="C410" s="6"/>
      <c r="D410" s="6"/>
      <c r="E410" s="6"/>
      <c r="F410" s="6"/>
      <c r="G410" s="6"/>
      <c r="H410" s="7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</row>
    <row r="411" spans="2:88" x14ac:dyDescent="0.25">
      <c r="B411" s="6"/>
      <c r="C411" s="6"/>
      <c r="D411" s="6"/>
      <c r="E411" s="6"/>
      <c r="F411" s="6"/>
      <c r="G411" s="6"/>
      <c r="H411" s="7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</row>
    <row r="412" spans="2:88" x14ac:dyDescent="0.25">
      <c r="B412" s="6"/>
      <c r="C412" s="6"/>
      <c r="D412" s="6"/>
      <c r="E412" s="6"/>
      <c r="F412" s="6"/>
      <c r="G412" s="6"/>
      <c r="H412" s="7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</row>
    <row r="413" spans="2:88" x14ac:dyDescent="0.25">
      <c r="B413" s="6"/>
      <c r="C413" s="6"/>
      <c r="D413" s="6"/>
      <c r="E413" s="6"/>
      <c r="F413" s="6"/>
      <c r="G413" s="6"/>
      <c r="H413" s="7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</row>
    <row r="414" spans="2:88" x14ac:dyDescent="0.25">
      <c r="B414" s="6"/>
      <c r="C414" s="6"/>
      <c r="D414" s="6"/>
      <c r="E414" s="6"/>
      <c r="F414" s="6"/>
      <c r="G414" s="6"/>
      <c r="H414" s="7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</row>
    <row r="415" spans="2:88" x14ac:dyDescent="0.25">
      <c r="B415" s="6"/>
      <c r="C415" s="6"/>
      <c r="D415" s="6"/>
      <c r="E415" s="6"/>
      <c r="F415" s="6"/>
      <c r="G415" s="6"/>
      <c r="H415" s="7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</row>
    <row r="416" spans="2:88" x14ac:dyDescent="0.25">
      <c r="B416" s="6"/>
      <c r="C416" s="6"/>
      <c r="D416" s="6"/>
      <c r="E416" s="6"/>
      <c r="F416" s="6"/>
      <c r="G416" s="6"/>
      <c r="H416" s="7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</row>
    <row r="417" spans="2:88" x14ac:dyDescent="0.25">
      <c r="B417" s="6"/>
      <c r="C417" s="6"/>
      <c r="D417" s="6"/>
      <c r="E417" s="6"/>
      <c r="F417" s="6"/>
      <c r="G417" s="6"/>
      <c r="H417" s="7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</row>
    <row r="418" spans="2:88" x14ac:dyDescent="0.25">
      <c r="B418" s="6"/>
      <c r="C418" s="6"/>
      <c r="D418" s="6"/>
      <c r="E418" s="6"/>
      <c r="F418" s="6"/>
      <c r="G418" s="6"/>
      <c r="H418" s="7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</row>
    <row r="419" spans="2:88" x14ac:dyDescent="0.25">
      <c r="B419" s="6"/>
      <c r="C419" s="6"/>
      <c r="D419" s="6"/>
      <c r="E419" s="6"/>
      <c r="F419" s="6"/>
      <c r="G419" s="6"/>
      <c r="H419" s="7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</row>
    <row r="420" spans="2:88" x14ac:dyDescent="0.25">
      <c r="B420" s="6"/>
      <c r="C420" s="6"/>
      <c r="D420" s="6"/>
      <c r="E420" s="6"/>
      <c r="F420" s="6"/>
      <c r="G420" s="6"/>
      <c r="H420" s="7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</row>
    <row r="421" spans="2:88" x14ac:dyDescent="0.25">
      <c r="B421" s="6"/>
      <c r="C421" s="6"/>
      <c r="D421" s="6"/>
      <c r="E421" s="6"/>
      <c r="F421" s="6"/>
      <c r="G421" s="6"/>
      <c r="H421" s="7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</row>
    <row r="422" spans="2:88" x14ac:dyDescent="0.25">
      <c r="B422" s="6"/>
      <c r="C422" s="6"/>
      <c r="D422" s="6"/>
      <c r="E422" s="6"/>
      <c r="F422" s="6"/>
      <c r="G422" s="6"/>
      <c r="H422" s="7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</row>
    <row r="423" spans="2:88" x14ac:dyDescent="0.25">
      <c r="B423" s="6"/>
      <c r="C423" s="6"/>
      <c r="D423" s="6"/>
      <c r="E423" s="6"/>
      <c r="F423" s="6"/>
      <c r="G423" s="6"/>
      <c r="H423" s="7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</row>
    <row r="424" spans="2:88" x14ac:dyDescent="0.25">
      <c r="B424" s="6"/>
      <c r="C424" s="6"/>
      <c r="D424" s="6"/>
      <c r="E424" s="6"/>
      <c r="F424" s="6"/>
      <c r="G424" s="6"/>
      <c r="H424" s="7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</row>
    <row r="425" spans="2:88" x14ac:dyDescent="0.25">
      <c r="B425" s="6"/>
      <c r="C425" s="6"/>
      <c r="D425" s="6"/>
      <c r="E425" s="6"/>
      <c r="F425" s="6"/>
      <c r="G425" s="6"/>
      <c r="H425" s="7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</row>
    <row r="426" spans="2:88" x14ac:dyDescent="0.25">
      <c r="B426" s="6"/>
      <c r="C426" s="6"/>
      <c r="D426" s="6"/>
      <c r="E426" s="6"/>
      <c r="F426" s="6"/>
      <c r="G426" s="6"/>
      <c r="H426" s="7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</row>
    <row r="427" spans="2:88" x14ac:dyDescent="0.25">
      <c r="B427" s="6"/>
      <c r="C427" s="6"/>
      <c r="D427" s="6"/>
      <c r="E427" s="6"/>
      <c r="F427" s="6"/>
      <c r="G427" s="6"/>
      <c r="H427" s="7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</row>
    <row r="428" spans="2:88" x14ac:dyDescent="0.25">
      <c r="B428" s="6"/>
      <c r="C428" s="6"/>
      <c r="D428" s="6"/>
      <c r="E428" s="6"/>
      <c r="F428" s="6"/>
      <c r="G428" s="6"/>
      <c r="H428" s="7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</row>
    <row r="429" spans="2:88" x14ac:dyDescent="0.25">
      <c r="B429" s="6"/>
      <c r="C429" s="6"/>
      <c r="D429" s="6"/>
      <c r="E429" s="6"/>
      <c r="F429" s="6"/>
      <c r="G429" s="6"/>
      <c r="H429" s="7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</row>
    <row r="430" spans="2:88" x14ac:dyDescent="0.25">
      <c r="B430" s="6"/>
      <c r="C430" s="6"/>
      <c r="D430" s="6"/>
      <c r="E430" s="6"/>
      <c r="F430" s="6"/>
      <c r="G430" s="6"/>
      <c r="H430" s="7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</row>
    <row r="431" spans="2:88" x14ac:dyDescent="0.25">
      <c r="B431" s="6"/>
      <c r="C431" s="6"/>
      <c r="D431" s="6"/>
      <c r="E431" s="6"/>
      <c r="F431" s="6"/>
      <c r="G431" s="6"/>
      <c r="H431" s="7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</row>
    <row r="432" spans="2:88" x14ac:dyDescent="0.25">
      <c r="B432" s="6"/>
      <c r="C432" s="6"/>
      <c r="D432" s="6"/>
      <c r="E432" s="6"/>
      <c r="F432" s="6"/>
      <c r="G432" s="6"/>
      <c r="H432" s="7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</row>
    <row r="433" spans="2:88" x14ac:dyDescent="0.25">
      <c r="B433" s="6"/>
      <c r="C433" s="6"/>
      <c r="D433" s="6"/>
      <c r="E433" s="6"/>
      <c r="F433" s="6"/>
      <c r="G433" s="6"/>
      <c r="H433" s="7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</row>
    <row r="434" spans="2:88" x14ac:dyDescent="0.25">
      <c r="B434" s="6"/>
      <c r="C434" s="6"/>
      <c r="D434" s="6"/>
      <c r="E434" s="6"/>
      <c r="F434" s="6"/>
      <c r="G434" s="6"/>
      <c r="H434" s="7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</row>
    <row r="435" spans="2:88" x14ac:dyDescent="0.25">
      <c r="B435" s="6"/>
      <c r="C435" s="6"/>
      <c r="D435" s="6"/>
      <c r="E435" s="6"/>
      <c r="F435" s="6"/>
      <c r="G435" s="6"/>
      <c r="H435" s="7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</row>
    <row r="436" spans="2:88" x14ac:dyDescent="0.25">
      <c r="B436" s="6"/>
      <c r="C436" s="6"/>
      <c r="D436" s="6"/>
      <c r="E436" s="6"/>
      <c r="F436" s="6"/>
      <c r="G436" s="6"/>
      <c r="H436" s="7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</row>
    <row r="437" spans="2:88" x14ac:dyDescent="0.25">
      <c r="B437" s="6"/>
      <c r="C437" s="6"/>
      <c r="D437" s="6"/>
      <c r="E437" s="6"/>
      <c r="F437" s="6"/>
      <c r="G437" s="6"/>
      <c r="H437" s="7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</row>
    <row r="438" spans="2:88" x14ac:dyDescent="0.25">
      <c r="B438" s="6"/>
      <c r="C438" s="6"/>
      <c r="D438" s="6"/>
      <c r="E438" s="6"/>
      <c r="F438" s="6"/>
      <c r="G438" s="6"/>
      <c r="H438" s="7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</row>
    <row r="439" spans="2:88" x14ac:dyDescent="0.25">
      <c r="B439" s="6"/>
      <c r="C439" s="6"/>
      <c r="D439" s="6"/>
      <c r="E439" s="6"/>
      <c r="F439" s="6"/>
      <c r="G439" s="6"/>
      <c r="H439" s="7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</row>
    <row r="440" spans="2:88" x14ac:dyDescent="0.25">
      <c r="B440" s="6"/>
      <c r="C440" s="6"/>
      <c r="D440" s="6"/>
      <c r="E440" s="6"/>
      <c r="F440" s="6"/>
      <c r="G440" s="6"/>
      <c r="H440" s="7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</row>
    <row r="441" spans="2:88" x14ac:dyDescent="0.25">
      <c r="B441" s="6"/>
      <c r="C441" s="6"/>
      <c r="D441" s="6"/>
      <c r="E441" s="6"/>
      <c r="F441" s="6"/>
      <c r="G441" s="6"/>
      <c r="H441" s="7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</row>
    <row r="442" spans="2:88" x14ac:dyDescent="0.25">
      <c r="B442" s="6"/>
      <c r="C442" s="6"/>
      <c r="D442" s="6"/>
      <c r="E442" s="6"/>
      <c r="F442" s="6"/>
      <c r="G442" s="6"/>
      <c r="H442" s="7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</row>
    <row r="443" spans="2:88" x14ac:dyDescent="0.25">
      <c r="B443" s="6"/>
      <c r="C443" s="6"/>
      <c r="D443" s="6"/>
      <c r="E443" s="6"/>
      <c r="F443" s="6"/>
      <c r="G443" s="6"/>
      <c r="H443" s="7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</row>
    <row r="444" spans="2:88" x14ac:dyDescent="0.25">
      <c r="B444" s="6"/>
      <c r="C444" s="6"/>
      <c r="D444" s="6"/>
      <c r="E444" s="6"/>
      <c r="F444" s="6"/>
      <c r="G444" s="6"/>
      <c r="H444" s="7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</row>
    <row r="445" spans="2:88" x14ac:dyDescent="0.25">
      <c r="B445" s="6"/>
      <c r="C445" s="6"/>
      <c r="D445" s="6"/>
      <c r="E445" s="6"/>
      <c r="F445" s="6"/>
      <c r="G445" s="6"/>
      <c r="H445" s="7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</row>
    <row r="446" spans="2:88" x14ac:dyDescent="0.25">
      <c r="B446" s="6"/>
      <c r="C446" s="6"/>
      <c r="D446" s="6"/>
      <c r="E446" s="6"/>
      <c r="F446" s="6"/>
      <c r="G446" s="6"/>
      <c r="H446" s="7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</row>
    <row r="447" spans="2:88" x14ac:dyDescent="0.25">
      <c r="B447" s="6"/>
      <c r="C447" s="6"/>
      <c r="D447" s="6"/>
      <c r="E447" s="6"/>
      <c r="F447" s="6"/>
      <c r="G447" s="6"/>
      <c r="H447" s="7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</row>
    <row r="448" spans="2:88" x14ac:dyDescent="0.25">
      <c r="B448" s="6"/>
      <c r="C448" s="6"/>
      <c r="D448" s="6"/>
      <c r="E448" s="6"/>
      <c r="F448" s="6"/>
      <c r="G448" s="6"/>
      <c r="H448" s="7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</row>
    <row r="449" spans="2:88" x14ac:dyDescent="0.25">
      <c r="B449" s="6"/>
      <c r="C449" s="6"/>
      <c r="D449" s="6"/>
      <c r="E449" s="6"/>
      <c r="F449" s="6"/>
      <c r="G449" s="6"/>
      <c r="H449" s="7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</row>
    <row r="450" spans="2:88" x14ac:dyDescent="0.25">
      <c r="B450" s="6"/>
      <c r="C450" s="6"/>
      <c r="D450" s="6"/>
      <c r="E450" s="6"/>
      <c r="F450" s="6"/>
      <c r="G450" s="6"/>
      <c r="H450" s="7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</row>
    <row r="451" spans="2:88" x14ac:dyDescent="0.25">
      <c r="B451" s="6"/>
      <c r="C451" s="6"/>
      <c r="D451" s="6"/>
      <c r="E451" s="6"/>
      <c r="F451" s="6"/>
      <c r="G451" s="6"/>
      <c r="H451" s="7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</row>
    <row r="452" spans="2:88" x14ac:dyDescent="0.25">
      <c r="B452" s="6"/>
      <c r="C452" s="6"/>
      <c r="D452" s="6"/>
      <c r="E452" s="6"/>
      <c r="F452" s="6"/>
      <c r="G452" s="6"/>
      <c r="H452" s="7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</row>
    <row r="453" spans="2:88" x14ac:dyDescent="0.25">
      <c r="B453" s="6"/>
      <c r="C453" s="6"/>
      <c r="D453" s="6"/>
      <c r="E453" s="6"/>
      <c r="F453" s="6"/>
      <c r="G453" s="6"/>
      <c r="H453" s="7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</row>
    <row r="454" spans="2:88" x14ac:dyDescent="0.25">
      <c r="B454" s="6"/>
      <c r="C454" s="6"/>
      <c r="D454" s="6"/>
      <c r="E454" s="6"/>
      <c r="F454" s="6"/>
      <c r="G454" s="6"/>
      <c r="H454" s="7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</row>
    <row r="455" spans="2:88" x14ac:dyDescent="0.25">
      <c r="B455" s="6"/>
      <c r="C455" s="6"/>
      <c r="D455" s="6"/>
      <c r="E455" s="6"/>
      <c r="F455" s="6"/>
      <c r="G455" s="6"/>
      <c r="H455" s="7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</row>
    <row r="456" spans="2:88" x14ac:dyDescent="0.25">
      <c r="B456" s="6"/>
      <c r="C456" s="6"/>
      <c r="D456" s="6"/>
      <c r="E456" s="6"/>
      <c r="F456" s="6"/>
      <c r="G456" s="6"/>
      <c r="H456" s="7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</row>
    <row r="457" spans="2:88" x14ac:dyDescent="0.25">
      <c r="B457" s="6"/>
      <c r="C457" s="6"/>
      <c r="D457" s="6"/>
      <c r="E457" s="6"/>
      <c r="F457" s="6"/>
      <c r="G457" s="6"/>
      <c r="H457" s="7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</row>
    <row r="458" spans="2:88" x14ac:dyDescent="0.25"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</row>
    <row r="459" spans="2:88" x14ac:dyDescent="0.25"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</row>
    <row r="460" spans="2:88" x14ac:dyDescent="0.25"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</row>
    <row r="461" spans="2:88" x14ac:dyDescent="0.25"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</row>
    <row r="462" spans="2:88" x14ac:dyDescent="0.25"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</row>
    <row r="463" spans="2:88" x14ac:dyDescent="0.25"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</row>
    <row r="464" spans="2:88" x14ac:dyDescent="0.25"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</row>
    <row r="465" spans="2:88" x14ac:dyDescent="0.25"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</row>
    <row r="466" spans="2:88" x14ac:dyDescent="0.25"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</row>
    <row r="467" spans="2:88" x14ac:dyDescent="0.25"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</row>
    <row r="468" spans="2:88" x14ac:dyDescent="0.25"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</row>
    <row r="469" spans="2:88" x14ac:dyDescent="0.25"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</row>
    <row r="470" spans="2:88" x14ac:dyDescent="0.25"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</row>
    <row r="471" spans="2:88" x14ac:dyDescent="0.25"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</row>
    <row r="472" spans="2:88" x14ac:dyDescent="0.25"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</row>
    <row r="473" spans="2:88" x14ac:dyDescent="0.25"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</row>
    <row r="474" spans="2:88" x14ac:dyDescent="0.25"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</row>
    <row r="475" spans="2:88" x14ac:dyDescent="0.25"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</row>
    <row r="476" spans="2:88" x14ac:dyDescent="0.25"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</row>
    <row r="477" spans="2:88" x14ac:dyDescent="0.25"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</row>
    <row r="478" spans="2:88" x14ac:dyDescent="0.25"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</row>
    <row r="479" spans="2:88" x14ac:dyDescent="0.25"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</row>
    <row r="480" spans="2:88" x14ac:dyDescent="0.25"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</row>
    <row r="481" spans="2:88" x14ac:dyDescent="0.25"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</row>
    <row r="482" spans="2:88" x14ac:dyDescent="0.25"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</row>
    <row r="483" spans="2:88" x14ac:dyDescent="0.25"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</row>
    <row r="484" spans="2:88" x14ac:dyDescent="0.25"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</row>
    <row r="485" spans="2:88" x14ac:dyDescent="0.25"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</row>
    <row r="486" spans="2:88" x14ac:dyDescent="0.25"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</row>
    <row r="487" spans="2:88" x14ac:dyDescent="0.25"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</row>
    <row r="488" spans="2:88" x14ac:dyDescent="0.25"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</row>
    <row r="489" spans="2:88" x14ac:dyDescent="0.25"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</row>
    <row r="490" spans="2:88" x14ac:dyDescent="0.25"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</row>
    <row r="491" spans="2:88" x14ac:dyDescent="0.25"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</row>
    <row r="492" spans="2:88" x14ac:dyDescent="0.25"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</row>
    <row r="493" spans="2:88" x14ac:dyDescent="0.25"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</row>
    <row r="494" spans="2:88" x14ac:dyDescent="0.25"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</row>
    <row r="495" spans="2:88" x14ac:dyDescent="0.25"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</row>
    <row r="496" spans="2:88" x14ac:dyDescent="0.25"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</row>
    <row r="497" spans="2:88" x14ac:dyDescent="0.25"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</row>
    <row r="498" spans="2:88" x14ac:dyDescent="0.25"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</row>
    <row r="499" spans="2:88" x14ac:dyDescent="0.25"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</row>
    <row r="500" spans="2:88" x14ac:dyDescent="0.25"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</row>
    <row r="501" spans="2:88" x14ac:dyDescent="0.25"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</row>
    <row r="502" spans="2:88" x14ac:dyDescent="0.25"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</row>
    <row r="503" spans="2:88" x14ac:dyDescent="0.25"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</row>
    <row r="504" spans="2:88" x14ac:dyDescent="0.25"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</row>
    <row r="505" spans="2:88" x14ac:dyDescent="0.25"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</row>
    <row r="506" spans="2:88" x14ac:dyDescent="0.25"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</row>
    <row r="507" spans="2:88" x14ac:dyDescent="0.25"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</row>
    <row r="508" spans="2:88" x14ac:dyDescent="0.25"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</row>
    <row r="509" spans="2:88" x14ac:dyDescent="0.25"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</row>
    <row r="510" spans="2:88" x14ac:dyDescent="0.25"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</row>
    <row r="511" spans="2:88" x14ac:dyDescent="0.25"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</row>
    <row r="512" spans="2:88" x14ac:dyDescent="0.25"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</row>
    <row r="513" spans="2:88" x14ac:dyDescent="0.25"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</row>
    <row r="514" spans="2:88" x14ac:dyDescent="0.25"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</row>
    <row r="515" spans="2:88" x14ac:dyDescent="0.25"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</row>
    <row r="516" spans="2:88" x14ac:dyDescent="0.25"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</row>
    <row r="517" spans="2:88" x14ac:dyDescent="0.25"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</row>
    <row r="518" spans="2:88" x14ac:dyDescent="0.25"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</row>
    <row r="519" spans="2:88" x14ac:dyDescent="0.25"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</row>
    <row r="520" spans="2:88" x14ac:dyDescent="0.25"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</row>
    <row r="521" spans="2:88" x14ac:dyDescent="0.25"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</row>
    <row r="522" spans="2:88" x14ac:dyDescent="0.25"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</row>
    <row r="523" spans="2:88" x14ac:dyDescent="0.25"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</row>
    <row r="524" spans="2:88" x14ac:dyDescent="0.25"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</row>
    <row r="525" spans="2:88" x14ac:dyDescent="0.25"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</row>
    <row r="526" spans="2:88" x14ac:dyDescent="0.25"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</row>
    <row r="527" spans="2:88" x14ac:dyDescent="0.25"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</row>
    <row r="528" spans="2:88" x14ac:dyDescent="0.25"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</row>
    <row r="529" spans="2:88" x14ac:dyDescent="0.25"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</row>
    <row r="530" spans="2:88" x14ac:dyDescent="0.25"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</row>
    <row r="531" spans="2:88" x14ac:dyDescent="0.25"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</row>
    <row r="532" spans="2:88" x14ac:dyDescent="0.25"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</row>
    <row r="533" spans="2:88" x14ac:dyDescent="0.25"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</row>
    <row r="534" spans="2:88" x14ac:dyDescent="0.25"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</row>
    <row r="535" spans="2:88" x14ac:dyDescent="0.25"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</row>
    <row r="536" spans="2:88" x14ac:dyDescent="0.25"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</row>
    <row r="537" spans="2:88" x14ac:dyDescent="0.25"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</row>
    <row r="538" spans="2:88" x14ac:dyDescent="0.25"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</row>
    <row r="539" spans="2:88" x14ac:dyDescent="0.25"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</row>
    <row r="540" spans="2:88" x14ac:dyDescent="0.25"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</row>
    <row r="541" spans="2:88" x14ac:dyDescent="0.25"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</row>
    <row r="542" spans="2:88" x14ac:dyDescent="0.25"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</row>
    <row r="543" spans="2:88" x14ac:dyDescent="0.25"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</row>
    <row r="544" spans="2:88" x14ac:dyDescent="0.25"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</row>
    <row r="545" spans="2:88" x14ac:dyDescent="0.25"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</row>
    <row r="546" spans="2:88" x14ac:dyDescent="0.25"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</row>
    <row r="547" spans="2:88" x14ac:dyDescent="0.25"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</row>
    <row r="548" spans="2:88" x14ac:dyDescent="0.25"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</row>
    <row r="549" spans="2:88" x14ac:dyDescent="0.25"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</row>
    <row r="550" spans="2:88" x14ac:dyDescent="0.25"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</row>
    <row r="551" spans="2:88" x14ac:dyDescent="0.25"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</row>
    <row r="552" spans="2:88" x14ac:dyDescent="0.25"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</row>
    <row r="553" spans="2:88" x14ac:dyDescent="0.25"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</row>
    <row r="554" spans="2:88" x14ac:dyDescent="0.25"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</row>
    <row r="555" spans="2:88" x14ac:dyDescent="0.25"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</row>
    <row r="556" spans="2:88" x14ac:dyDescent="0.25"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</row>
    <row r="557" spans="2:88" x14ac:dyDescent="0.25"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</row>
    <row r="558" spans="2:88" x14ac:dyDescent="0.25"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</row>
    <row r="559" spans="2:88" x14ac:dyDescent="0.25"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</row>
    <row r="560" spans="2:88" x14ac:dyDescent="0.25"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</row>
    <row r="561" spans="2:88" x14ac:dyDescent="0.25"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</row>
    <row r="562" spans="2:88" x14ac:dyDescent="0.25"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</row>
    <row r="563" spans="2:88" x14ac:dyDescent="0.25"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</row>
    <row r="564" spans="2:88" x14ac:dyDescent="0.25"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</row>
    <row r="565" spans="2:88" x14ac:dyDescent="0.25"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</row>
    <row r="566" spans="2:88" x14ac:dyDescent="0.25"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</row>
    <row r="567" spans="2:88" x14ac:dyDescent="0.25"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</row>
    <row r="568" spans="2:88" x14ac:dyDescent="0.25"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</row>
    <row r="569" spans="2:88" x14ac:dyDescent="0.25"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</row>
    <row r="570" spans="2:88" x14ac:dyDescent="0.25"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</row>
    <row r="571" spans="2:88" x14ac:dyDescent="0.25"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</row>
    <row r="572" spans="2:88" x14ac:dyDescent="0.25"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</row>
    <row r="573" spans="2:88" x14ac:dyDescent="0.25"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</row>
    <row r="574" spans="2:88" x14ac:dyDescent="0.25"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</row>
    <row r="575" spans="2:88" x14ac:dyDescent="0.25"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</row>
    <row r="576" spans="2:88" x14ac:dyDescent="0.25"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</row>
    <row r="577" spans="2:88" x14ac:dyDescent="0.25"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</row>
    <row r="578" spans="2:88" x14ac:dyDescent="0.25"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</row>
    <row r="579" spans="2:88" x14ac:dyDescent="0.25"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</row>
    <row r="580" spans="2:88" x14ac:dyDescent="0.25"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</row>
    <row r="581" spans="2:88" x14ac:dyDescent="0.25"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</row>
    <row r="582" spans="2:88" x14ac:dyDescent="0.25"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</row>
    <row r="583" spans="2:88" x14ac:dyDescent="0.25"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</row>
    <row r="584" spans="2:88" x14ac:dyDescent="0.25"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</row>
    <row r="585" spans="2:88" x14ac:dyDescent="0.25"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</row>
    <row r="586" spans="2:88" x14ac:dyDescent="0.25"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</row>
    <row r="587" spans="2:88" x14ac:dyDescent="0.25"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</row>
    <row r="588" spans="2:88" x14ac:dyDescent="0.25"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</row>
    <row r="589" spans="2:88" x14ac:dyDescent="0.25"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</row>
    <row r="590" spans="2:88" x14ac:dyDescent="0.25"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</row>
    <row r="591" spans="2:88" x14ac:dyDescent="0.25"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</row>
    <row r="592" spans="2:88" x14ac:dyDescent="0.25"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</row>
    <row r="593" spans="2:88" x14ac:dyDescent="0.25"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</row>
    <row r="594" spans="2:88" x14ac:dyDescent="0.25"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</row>
    <row r="595" spans="2:88" x14ac:dyDescent="0.25"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</row>
    <row r="596" spans="2:88" x14ac:dyDescent="0.25"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</row>
    <row r="597" spans="2:88" x14ac:dyDescent="0.25"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</row>
    <row r="598" spans="2:88" x14ac:dyDescent="0.25"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</row>
    <row r="599" spans="2:88" x14ac:dyDescent="0.25"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</row>
    <row r="600" spans="2:88" x14ac:dyDescent="0.25"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</row>
    <row r="601" spans="2:88" x14ac:dyDescent="0.25"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</row>
    <row r="602" spans="2:88" x14ac:dyDescent="0.25"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</row>
    <row r="603" spans="2:88" x14ac:dyDescent="0.25"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</row>
    <row r="604" spans="2:88" x14ac:dyDescent="0.25"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</row>
    <row r="605" spans="2:88" x14ac:dyDescent="0.25"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</row>
    <row r="606" spans="2:88" x14ac:dyDescent="0.25"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</row>
    <row r="607" spans="2:88" x14ac:dyDescent="0.25"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</row>
    <row r="608" spans="2:88" x14ac:dyDescent="0.25"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</row>
    <row r="609" spans="2:88" x14ac:dyDescent="0.25"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</row>
    <row r="610" spans="2:88" x14ac:dyDescent="0.25"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</row>
    <row r="611" spans="2:88" x14ac:dyDescent="0.25"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</row>
    <row r="612" spans="2:88" x14ac:dyDescent="0.25"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</row>
    <row r="613" spans="2:88" x14ac:dyDescent="0.25"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</row>
    <row r="614" spans="2:88" x14ac:dyDescent="0.25"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</row>
    <row r="615" spans="2:88" x14ac:dyDescent="0.25"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</row>
    <row r="616" spans="2:88" x14ac:dyDescent="0.25"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</row>
    <row r="617" spans="2:88" x14ac:dyDescent="0.25"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</row>
    <row r="618" spans="2:88" x14ac:dyDescent="0.25"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</row>
    <row r="619" spans="2:88" x14ac:dyDescent="0.25"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</row>
    <row r="620" spans="2:88" x14ac:dyDescent="0.25"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</row>
    <row r="621" spans="2:88" x14ac:dyDescent="0.25"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</row>
    <row r="622" spans="2:88" x14ac:dyDescent="0.25"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</row>
    <row r="623" spans="2:88" x14ac:dyDescent="0.25"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</row>
    <row r="624" spans="2:88" x14ac:dyDescent="0.25"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</row>
    <row r="625" spans="2:88" x14ac:dyDescent="0.25"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</row>
    <row r="626" spans="2:88" x14ac:dyDescent="0.25"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</row>
    <row r="627" spans="2:88" x14ac:dyDescent="0.25"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</row>
    <row r="628" spans="2:88" x14ac:dyDescent="0.25"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</row>
    <row r="629" spans="2:88" x14ac:dyDescent="0.25"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</row>
    <row r="630" spans="2:88" x14ac:dyDescent="0.25"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</row>
    <row r="631" spans="2:88" x14ac:dyDescent="0.25"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</row>
    <row r="632" spans="2:88" x14ac:dyDescent="0.25"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</row>
    <row r="633" spans="2:88" x14ac:dyDescent="0.25"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</row>
    <row r="634" spans="2:88" x14ac:dyDescent="0.25"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</row>
    <row r="635" spans="2:88" x14ac:dyDescent="0.25"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</row>
    <row r="636" spans="2:88" x14ac:dyDescent="0.25"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</row>
    <row r="637" spans="2:88" x14ac:dyDescent="0.25"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</row>
    <row r="638" spans="2:88" x14ac:dyDescent="0.25"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</row>
    <row r="639" spans="2:88" x14ac:dyDescent="0.25"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</row>
    <row r="640" spans="2:88" x14ac:dyDescent="0.25"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</row>
    <row r="641" spans="2:88" x14ac:dyDescent="0.25"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</row>
    <row r="642" spans="2:88" x14ac:dyDescent="0.25"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</row>
    <row r="643" spans="2:88" x14ac:dyDescent="0.25"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</row>
    <row r="644" spans="2:88" x14ac:dyDescent="0.25"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</row>
    <row r="645" spans="2:88" x14ac:dyDescent="0.25"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</row>
    <row r="646" spans="2:88" x14ac:dyDescent="0.25"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</row>
    <row r="647" spans="2:88" x14ac:dyDescent="0.25"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</row>
    <row r="648" spans="2:88" x14ac:dyDescent="0.25"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</row>
    <row r="649" spans="2:88" x14ac:dyDescent="0.25"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</row>
    <row r="650" spans="2:88" x14ac:dyDescent="0.25"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</row>
    <row r="651" spans="2:88" x14ac:dyDescent="0.25"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</row>
    <row r="652" spans="2:88" x14ac:dyDescent="0.25"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</row>
    <row r="653" spans="2:88" x14ac:dyDescent="0.25"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</row>
    <row r="654" spans="2:88" x14ac:dyDescent="0.25"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</row>
    <row r="655" spans="2:88" x14ac:dyDescent="0.25"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</row>
    <row r="656" spans="2:88" x14ac:dyDescent="0.25"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</row>
    <row r="657" spans="2:88" x14ac:dyDescent="0.25"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</row>
    <row r="658" spans="2:88" x14ac:dyDescent="0.25"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</row>
    <row r="659" spans="2:88" x14ac:dyDescent="0.25"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</row>
    <row r="660" spans="2:88" x14ac:dyDescent="0.25"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</row>
    <row r="661" spans="2:88" x14ac:dyDescent="0.25"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</row>
    <row r="662" spans="2:88" x14ac:dyDescent="0.25"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</row>
    <row r="663" spans="2:88" x14ac:dyDescent="0.25"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</row>
    <row r="664" spans="2:88" x14ac:dyDescent="0.25"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</row>
    <row r="665" spans="2:88" x14ac:dyDescent="0.25"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</row>
    <row r="666" spans="2:88" x14ac:dyDescent="0.25"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</row>
    <row r="667" spans="2:88" x14ac:dyDescent="0.25"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</row>
    <row r="668" spans="2:88" x14ac:dyDescent="0.25"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</row>
    <row r="669" spans="2:88" x14ac:dyDescent="0.25"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</row>
    <row r="670" spans="2:88" x14ac:dyDescent="0.25"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</row>
    <row r="671" spans="2:88" x14ac:dyDescent="0.25"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</row>
    <row r="672" spans="2:88" x14ac:dyDescent="0.25"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</row>
    <row r="673" spans="2:88" x14ac:dyDescent="0.25"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</row>
    <row r="674" spans="2:88" x14ac:dyDescent="0.25"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</row>
    <row r="675" spans="2:88" x14ac:dyDescent="0.25"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</row>
    <row r="676" spans="2:88" x14ac:dyDescent="0.25"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</row>
    <row r="677" spans="2:88" x14ac:dyDescent="0.25"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</row>
    <row r="678" spans="2:88" x14ac:dyDescent="0.25"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</row>
    <row r="679" spans="2:88" x14ac:dyDescent="0.25"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</row>
    <row r="680" spans="2:88" x14ac:dyDescent="0.25"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</row>
    <row r="681" spans="2:88" x14ac:dyDescent="0.25"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</row>
    <row r="682" spans="2:88" x14ac:dyDescent="0.25"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</row>
    <row r="683" spans="2:88" x14ac:dyDescent="0.25"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</row>
    <row r="684" spans="2:88" x14ac:dyDescent="0.25"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</row>
    <row r="685" spans="2:88" x14ac:dyDescent="0.25"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</row>
    <row r="686" spans="2:88" x14ac:dyDescent="0.25"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</row>
    <row r="687" spans="2:88" x14ac:dyDescent="0.25"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</row>
    <row r="688" spans="2:88" x14ac:dyDescent="0.25"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</row>
    <row r="689" spans="2:88" x14ac:dyDescent="0.25"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</row>
    <row r="690" spans="2:88" x14ac:dyDescent="0.25"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</row>
    <row r="691" spans="2:88" x14ac:dyDescent="0.25"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</row>
    <row r="692" spans="2:88" x14ac:dyDescent="0.25"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</row>
    <row r="693" spans="2:88" x14ac:dyDescent="0.25"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</row>
    <row r="694" spans="2:88" x14ac:dyDescent="0.25"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</row>
    <row r="695" spans="2:88" x14ac:dyDescent="0.25"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</row>
    <row r="696" spans="2:88" x14ac:dyDescent="0.25"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</row>
    <row r="697" spans="2:88" x14ac:dyDescent="0.25"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</row>
    <row r="698" spans="2:88" x14ac:dyDescent="0.25"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</row>
    <row r="699" spans="2:88" x14ac:dyDescent="0.25"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</row>
    <row r="700" spans="2:88" x14ac:dyDescent="0.25"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</row>
    <row r="701" spans="2:88" x14ac:dyDescent="0.25"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</row>
    <row r="702" spans="2:88" x14ac:dyDescent="0.25"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</row>
    <row r="703" spans="2:88" x14ac:dyDescent="0.25"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</row>
    <row r="704" spans="2:88" x14ac:dyDescent="0.25"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</row>
    <row r="705" spans="2:88" x14ac:dyDescent="0.25"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</row>
    <row r="706" spans="2:88" x14ac:dyDescent="0.25"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</row>
    <row r="707" spans="2:88" x14ac:dyDescent="0.25"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</row>
    <row r="708" spans="2:88" x14ac:dyDescent="0.25"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</row>
    <row r="709" spans="2:88" x14ac:dyDescent="0.25"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</row>
    <row r="710" spans="2:88" x14ac:dyDescent="0.25"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</row>
    <row r="711" spans="2:88" x14ac:dyDescent="0.25"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</row>
    <row r="712" spans="2:88" x14ac:dyDescent="0.25"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</row>
    <row r="713" spans="2:88" x14ac:dyDescent="0.25"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</row>
    <row r="714" spans="2:88" x14ac:dyDescent="0.25"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</row>
    <row r="715" spans="2:88" x14ac:dyDescent="0.25"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</row>
    <row r="716" spans="2:88" x14ac:dyDescent="0.25"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</row>
    <row r="717" spans="2:88" x14ac:dyDescent="0.25"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</row>
    <row r="718" spans="2:88" x14ac:dyDescent="0.25"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</row>
    <row r="719" spans="2:88" x14ac:dyDescent="0.25"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</row>
    <row r="720" spans="2:88" x14ac:dyDescent="0.25"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</row>
    <row r="721" spans="2:88" x14ac:dyDescent="0.25"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</row>
    <row r="722" spans="2:88" x14ac:dyDescent="0.25"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</row>
    <row r="723" spans="2:88" x14ac:dyDescent="0.25"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</row>
    <row r="724" spans="2:88" x14ac:dyDescent="0.25"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</row>
    <row r="725" spans="2:88" x14ac:dyDescent="0.25"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</row>
    <row r="726" spans="2:88" x14ac:dyDescent="0.25"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</row>
    <row r="727" spans="2:88" x14ac:dyDescent="0.25"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</row>
    <row r="728" spans="2:88" x14ac:dyDescent="0.25"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</row>
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</row>
    <row r="730" spans="2:88" x14ac:dyDescent="0.25"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</row>
    <row r="731" spans="2:88" x14ac:dyDescent="0.25"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</row>
    <row r="732" spans="2:88" x14ac:dyDescent="0.25"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</row>
    <row r="733" spans="2:88" x14ac:dyDescent="0.25"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</row>
    <row r="734" spans="2:88" x14ac:dyDescent="0.25"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</row>
    <row r="735" spans="2:88" x14ac:dyDescent="0.25"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</row>
    <row r="736" spans="2:88" x14ac:dyDescent="0.25"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</row>
    <row r="737" spans="2:88" x14ac:dyDescent="0.25"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</row>
    <row r="738" spans="2:88" x14ac:dyDescent="0.25"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</row>
    <row r="739" spans="2:88" x14ac:dyDescent="0.25"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</row>
    <row r="740" spans="2:88" x14ac:dyDescent="0.25"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</row>
    <row r="741" spans="2:88" x14ac:dyDescent="0.25"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</row>
    <row r="742" spans="2:88" x14ac:dyDescent="0.25"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</row>
    <row r="743" spans="2:88" x14ac:dyDescent="0.25"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</row>
    <row r="744" spans="2:88" x14ac:dyDescent="0.25"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</row>
    <row r="745" spans="2:88" x14ac:dyDescent="0.25"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</row>
    <row r="746" spans="2:88" x14ac:dyDescent="0.25"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</row>
    <row r="747" spans="2:88" x14ac:dyDescent="0.25"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</row>
    <row r="748" spans="2:88" x14ac:dyDescent="0.25"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</row>
    <row r="749" spans="2:88" x14ac:dyDescent="0.25"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</row>
    <row r="750" spans="2:88" x14ac:dyDescent="0.25"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</row>
    <row r="751" spans="2:88" x14ac:dyDescent="0.25"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</row>
    <row r="752" spans="2:88" x14ac:dyDescent="0.25"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</row>
    <row r="753" spans="2:88" x14ac:dyDescent="0.25"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</row>
    <row r="754" spans="2:88" x14ac:dyDescent="0.25"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</row>
    <row r="755" spans="2:88" x14ac:dyDescent="0.25"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</row>
    <row r="756" spans="2:88" x14ac:dyDescent="0.25"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</row>
    <row r="757" spans="2:88" x14ac:dyDescent="0.25"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</row>
    <row r="758" spans="2:88" x14ac:dyDescent="0.25"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</row>
    <row r="759" spans="2:88" x14ac:dyDescent="0.25"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</row>
    <row r="760" spans="2:88" x14ac:dyDescent="0.25"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</row>
    <row r="761" spans="2:88" x14ac:dyDescent="0.25"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</row>
    <row r="762" spans="2:88" x14ac:dyDescent="0.25"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</row>
    <row r="763" spans="2:88" x14ac:dyDescent="0.25"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</row>
    <row r="764" spans="2:88" x14ac:dyDescent="0.25"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</row>
    <row r="765" spans="2:88" x14ac:dyDescent="0.25"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</row>
    <row r="766" spans="2:88" x14ac:dyDescent="0.25"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</row>
    <row r="767" spans="2:88" x14ac:dyDescent="0.25"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</row>
    <row r="768" spans="2:88" x14ac:dyDescent="0.25"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</row>
    <row r="769" spans="2:88" x14ac:dyDescent="0.25"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</row>
    <row r="770" spans="2:88" x14ac:dyDescent="0.25"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</row>
    <row r="771" spans="2:88" x14ac:dyDescent="0.25"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</row>
    <row r="772" spans="2:88" x14ac:dyDescent="0.25"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</row>
    <row r="773" spans="2:88" x14ac:dyDescent="0.25"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</row>
    <row r="774" spans="2:88" x14ac:dyDescent="0.25"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</row>
    <row r="775" spans="2:88" x14ac:dyDescent="0.25"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</row>
    <row r="776" spans="2:88" x14ac:dyDescent="0.25"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</row>
    <row r="777" spans="2:88" x14ac:dyDescent="0.25"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</row>
    <row r="778" spans="2:88" x14ac:dyDescent="0.25"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</row>
    <row r="779" spans="2:88" x14ac:dyDescent="0.25"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</row>
    <row r="780" spans="2:88" x14ac:dyDescent="0.25"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</row>
    <row r="781" spans="2:88" x14ac:dyDescent="0.25"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</row>
    <row r="782" spans="2:88" x14ac:dyDescent="0.25"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</row>
    <row r="783" spans="2:88" x14ac:dyDescent="0.25"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</row>
    <row r="784" spans="2:88" x14ac:dyDescent="0.25"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</row>
    <row r="785" spans="2:88" x14ac:dyDescent="0.25"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</row>
    <row r="786" spans="2:88" x14ac:dyDescent="0.25"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</row>
    <row r="787" spans="2:88" x14ac:dyDescent="0.25"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</row>
    <row r="788" spans="2:88" x14ac:dyDescent="0.25"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</row>
    <row r="789" spans="2:88" x14ac:dyDescent="0.25"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</row>
    <row r="790" spans="2:88" x14ac:dyDescent="0.25"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</row>
    <row r="791" spans="2:88" x14ac:dyDescent="0.25"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</row>
    <row r="792" spans="2:88" x14ac:dyDescent="0.25"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</row>
    <row r="793" spans="2:88" x14ac:dyDescent="0.25"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</row>
    <row r="794" spans="2:88" x14ac:dyDescent="0.25"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</row>
    <row r="795" spans="2:88" x14ac:dyDescent="0.25"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</row>
    <row r="796" spans="2:88" x14ac:dyDescent="0.25"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</row>
    <row r="797" spans="2:88" x14ac:dyDescent="0.25"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</row>
    <row r="798" spans="2:88" x14ac:dyDescent="0.25"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</row>
    <row r="799" spans="2:88" x14ac:dyDescent="0.25"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</row>
    <row r="800" spans="2:88" x14ac:dyDescent="0.25"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</row>
    <row r="801" spans="2:88" x14ac:dyDescent="0.25"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</row>
    <row r="802" spans="2:88" x14ac:dyDescent="0.25"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</row>
    <row r="803" spans="2:88" x14ac:dyDescent="0.25"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</row>
    <row r="804" spans="2:88" x14ac:dyDescent="0.25"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</row>
    <row r="805" spans="2:88" x14ac:dyDescent="0.25"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</row>
    <row r="806" spans="2:88" x14ac:dyDescent="0.25"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</row>
    <row r="807" spans="2:88" x14ac:dyDescent="0.25"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</row>
    <row r="808" spans="2:88" x14ac:dyDescent="0.25"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</row>
    <row r="809" spans="2:88" x14ac:dyDescent="0.25"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</row>
    <row r="810" spans="2:88" x14ac:dyDescent="0.25"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</row>
    <row r="811" spans="2:88" x14ac:dyDescent="0.25"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</row>
    <row r="812" spans="2:88" x14ac:dyDescent="0.25"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</row>
    <row r="813" spans="2:88" x14ac:dyDescent="0.25"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</row>
    <row r="814" spans="2:88" x14ac:dyDescent="0.25"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</row>
    <row r="815" spans="2:88" x14ac:dyDescent="0.25"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</row>
    <row r="816" spans="2:88" x14ac:dyDescent="0.25"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</row>
    <row r="817" spans="2:88" x14ac:dyDescent="0.25"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</row>
    <row r="818" spans="2:88" x14ac:dyDescent="0.25"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</row>
    <row r="819" spans="2:88" x14ac:dyDescent="0.25"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</row>
    <row r="820" spans="2:88" x14ac:dyDescent="0.25"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</row>
    <row r="821" spans="2:88" x14ac:dyDescent="0.25"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</row>
    <row r="822" spans="2:88" x14ac:dyDescent="0.25"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</row>
    <row r="823" spans="2:88" x14ac:dyDescent="0.25"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</row>
    <row r="824" spans="2:88" x14ac:dyDescent="0.25"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</row>
    <row r="825" spans="2:88" x14ac:dyDescent="0.25"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</row>
    <row r="826" spans="2:88" x14ac:dyDescent="0.25"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</row>
    <row r="827" spans="2:88" x14ac:dyDescent="0.25"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</row>
    <row r="828" spans="2:88" x14ac:dyDescent="0.25"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</row>
    <row r="829" spans="2:88" x14ac:dyDescent="0.25"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</row>
    <row r="830" spans="2:88" x14ac:dyDescent="0.25"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</row>
    <row r="831" spans="2:88" x14ac:dyDescent="0.25"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</row>
    <row r="832" spans="2:88" x14ac:dyDescent="0.25"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</row>
    <row r="833" spans="2:88" x14ac:dyDescent="0.25"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</row>
    <row r="834" spans="2:88" x14ac:dyDescent="0.25"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</row>
    <row r="835" spans="2:88" x14ac:dyDescent="0.25"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</row>
    <row r="836" spans="2:88" x14ac:dyDescent="0.25"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</row>
    <row r="837" spans="2:88" x14ac:dyDescent="0.25"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</row>
    <row r="838" spans="2:88" x14ac:dyDescent="0.25"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</row>
    <row r="839" spans="2:88" x14ac:dyDescent="0.25"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</row>
    <row r="840" spans="2:88" x14ac:dyDescent="0.25"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</row>
    <row r="841" spans="2:88" x14ac:dyDescent="0.25"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</row>
    <row r="842" spans="2:88" x14ac:dyDescent="0.25"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</row>
    <row r="843" spans="2:88" x14ac:dyDescent="0.25"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</row>
    <row r="844" spans="2:88" x14ac:dyDescent="0.25"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</row>
    <row r="845" spans="2:88" x14ac:dyDescent="0.25"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</row>
    <row r="846" spans="2:88" x14ac:dyDescent="0.25"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</row>
    <row r="847" spans="2:88" x14ac:dyDescent="0.25"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</row>
    <row r="848" spans="2:88" x14ac:dyDescent="0.25"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</row>
    <row r="849" spans="2:88" x14ac:dyDescent="0.25"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</row>
    <row r="850" spans="2:88" x14ac:dyDescent="0.25"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</row>
    <row r="851" spans="2:88" x14ac:dyDescent="0.25"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</row>
    <row r="852" spans="2:88" x14ac:dyDescent="0.25"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</row>
    <row r="853" spans="2:88" x14ac:dyDescent="0.25"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</row>
    <row r="854" spans="2:88" x14ac:dyDescent="0.25"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</row>
    <row r="855" spans="2:88" x14ac:dyDescent="0.25"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</row>
    <row r="856" spans="2:88" x14ac:dyDescent="0.25"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</row>
    <row r="857" spans="2:88" x14ac:dyDescent="0.25"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</row>
    <row r="858" spans="2:88" x14ac:dyDescent="0.25"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</row>
    <row r="859" spans="2:88" x14ac:dyDescent="0.25"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</row>
    <row r="860" spans="2:88" x14ac:dyDescent="0.25"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</row>
    <row r="861" spans="2:88" x14ac:dyDescent="0.25"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</row>
    <row r="862" spans="2:88" x14ac:dyDescent="0.25"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</row>
    <row r="863" spans="2:88" x14ac:dyDescent="0.25"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</row>
    <row r="864" spans="2:88" x14ac:dyDescent="0.25"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</row>
    <row r="865" spans="2:88" x14ac:dyDescent="0.25"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</row>
    <row r="866" spans="2:88" x14ac:dyDescent="0.25"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</row>
    <row r="867" spans="2:88" x14ac:dyDescent="0.25"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</row>
    <row r="868" spans="2:88" x14ac:dyDescent="0.25"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</row>
    <row r="869" spans="2:88" x14ac:dyDescent="0.25"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</row>
    <row r="870" spans="2:88" x14ac:dyDescent="0.25"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</row>
    <row r="871" spans="2:88" x14ac:dyDescent="0.25"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</row>
    <row r="872" spans="2:88" x14ac:dyDescent="0.25"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</row>
    <row r="873" spans="2:88" x14ac:dyDescent="0.25"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</row>
    <row r="874" spans="2:88" x14ac:dyDescent="0.25"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</row>
    <row r="875" spans="2:88" x14ac:dyDescent="0.25"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</row>
    <row r="876" spans="2:88" x14ac:dyDescent="0.25"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</row>
    <row r="877" spans="2:88" x14ac:dyDescent="0.25"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</row>
    <row r="878" spans="2:88" x14ac:dyDescent="0.25"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</row>
    <row r="879" spans="2:88" x14ac:dyDescent="0.25"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</row>
    <row r="880" spans="2:88" x14ac:dyDescent="0.25"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</row>
    <row r="881" spans="2:88" x14ac:dyDescent="0.25"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</row>
    <row r="882" spans="2:88" x14ac:dyDescent="0.25"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</row>
    <row r="883" spans="2:88" x14ac:dyDescent="0.25"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</row>
    <row r="884" spans="2:88" x14ac:dyDescent="0.25"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</row>
    <row r="885" spans="2:88" x14ac:dyDescent="0.25"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</row>
    <row r="886" spans="2:88" x14ac:dyDescent="0.25"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</row>
    <row r="887" spans="2:88" x14ac:dyDescent="0.25"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</row>
    <row r="888" spans="2:88" x14ac:dyDescent="0.25"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</row>
    <row r="889" spans="2:88" x14ac:dyDescent="0.25"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</row>
    <row r="890" spans="2:88" x14ac:dyDescent="0.25"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</row>
    <row r="891" spans="2:88" x14ac:dyDescent="0.25"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</row>
    <row r="892" spans="2:88" x14ac:dyDescent="0.25"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</row>
    <row r="893" spans="2:88" x14ac:dyDescent="0.25"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</row>
    <row r="894" spans="2:88" x14ac:dyDescent="0.25"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</row>
    <row r="895" spans="2:88" x14ac:dyDescent="0.25"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</row>
    <row r="896" spans="2:88" x14ac:dyDescent="0.25"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</row>
    <row r="897" spans="2:88" x14ac:dyDescent="0.25"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</row>
    <row r="898" spans="2:88" x14ac:dyDescent="0.25"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</row>
    <row r="899" spans="2:88" x14ac:dyDescent="0.25"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</row>
    <row r="900" spans="2:88" x14ac:dyDescent="0.25"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</row>
    <row r="901" spans="2:88" x14ac:dyDescent="0.25"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</row>
    <row r="902" spans="2:88" x14ac:dyDescent="0.25"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</row>
    <row r="903" spans="2:88" x14ac:dyDescent="0.25"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</row>
    <row r="904" spans="2:88" x14ac:dyDescent="0.25"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</row>
    <row r="905" spans="2:88" x14ac:dyDescent="0.25"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</row>
    <row r="906" spans="2:88" x14ac:dyDescent="0.25"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</row>
    <row r="907" spans="2:88" x14ac:dyDescent="0.25"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</row>
    <row r="908" spans="2:88" x14ac:dyDescent="0.25"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</row>
    <row r="909" spans="2:88" x14ac:dyDescent="0.25"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</row>
    <row r="910" spans="2:88" x14ac:dyDescent="0.25"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</row>
    <row r="911" spans="2:88" x14ac:dyDescent="0.25"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</row>
    <row r="912" spans="2:88" x14ac:dyDescent="0.25"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</row>
    <row r="913" spans="2:88" x14ac:dyDescent="0.25"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</row>
    <row r="914" spans="2:88" x14ac:dyDescent="0.25"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</row>
    <row r="915" spans="2:88" x14ac:dyDescent="0.25"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</row>
    <row r="916" spans="2:88" x14ac:dyDescent="0.25"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</row>
    <row r="917" spans="2:88" x14ac:dyDescent="0.25"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</row>
    <row r="918" spans="2:88" x14ac:dyDescent="0.25"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</row>
    <row r="919" spans="2:88" x14ac:dyDescent="0.25"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</row>
    <row r="920" spans="2:88" x14ac:dyDescent="0.25"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</row>
    <row r="921" spans="2:88" x14ac:dyDescent="0.25"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</row>
    <row r="922" spans="2:88" x14ac:dyDescent="0.25"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</row>
    <row r="923" spans="2:88" x14ac:dyDescent="0.25"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</row>
    <row r="924" spans="2:88" x14ac:dyDescent="0.25"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</row>
    <row r="925" spans="2:88" x14ac:dyDescent="0.25"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</row>
    <row r="926" spans="2:88" x14ac:dyDescent="0.25"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</row>
    <row r="927" spans="2:88" x14ac:dyDescent="0.25"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</row>
    <row r="928" spans="2:88" x14ac:dyDescent="0.25"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</row>
    <row r="929" spans="2:88" x14ac:dyDescent="0.25"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</row>
    <row r="930" spans="2:88" x14ac:dyDescent="0.25"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</row>
    <row r="931" spans="2:88" x14ac:dyDescent="0.25"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</row>
    <row r="932" spans="2:88" x14ac:dyDescent="0.25"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</row>
    <row r="933" spans="2:88" x14ac:dyDescent="0.25"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</row>
    <row r="934" spans="2:88" x14ac:dyDescent="0.25"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</row>
    <row r="935" spans="2:88" x14ac:dyDescent="0.25"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</row>
    <row r="936" spans="2:88" x14ac:dyDescent="0.25"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</row>
    <row r="937" spans="2:88" x14ac:dyDescent="0.25"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</row>
    <row r="938" spans="2:88" x14ac:dyDescent="0.25"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</row>
    <row r="939" spans="2:88" x14ac:dyDescent="0.25"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</row>
    <row r="940" spans="2:88" x14ac:dyDescent="0.25"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</row>
    <row r="941" spans="2:88" x14ac:dyDescent="0.25"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</row>
    <row r="942" spans="2:88" x14ac:dyDescent="0.25"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</row>
    <row r="943" spans="2:88" x14ac:dyDescent="0.25"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</row>
    <row r="944" spans="2:88" x14ac:dyDescent="0.25"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</row>
    <row r="945" spans="2:88" x14ac:dyDescent="0.25"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</row>
    <row r="946" spans="2:88" x14ac:dyDescent="0.25"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</row>
    <row r="947" spans="2:88" x14ac:dyDescent="0.25"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</row>
    <row r="948" spans="2:88" x14ac:dyDescent="0.25"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</row>
    <row r="949" spans="2:88" x14ac:dyDescent="0.25"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</row>
    <row r="950" spans="2:88" x14ac:dyDescent="0.25"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</row>
    <row r="951" spans="2:88" x14ac:dyDescent="0.25"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</row>
    <row r="952" spans="2:88" x14ac:dyDescent="0.25"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</row>
    <row r="953" spans="2:88" x14ac:dyDescent="0.25"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</row>
    <row r="954" spans="2:88" x14ac:dyDescent="0.25"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</row>
    <row r="955" spans="2:88" x14ac:dyDescent="0.25"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</row>
    <row r="956" spans="2:88" x14ac:dyDescent="0.25"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</row>
    <row r="957" spans="2:88" x14ac:dyDescent="0.25"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</row>
    <row r="958" spans="2:88" x14ac:dyDescent="0.25"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</row>
    <row r="959" spans="2:88" x14ac:dyDescent="0.25"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</row>
    <row r="960" spans="2:88" x14ac:dyDescent="0.25"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</row>
    <row r="961" spans="2:88" x14ac:dyDescent="0.25"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</row>
    <row r="962" spans="2:88" x14ac:dyDescent="0.25"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</row>
    <row r="963" spans="2:88" x14ac:dyDescent="0.25"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</row>
    <row r="964" spans="2:88" x14ac:dyDescent="0.25"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</row>
    <row r="965" spans="2:88" x14ac:dyDescent="0.25"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</row>
    <row r="966" spans="2:88" x14ac:dyDescent="0.25"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</row>
    <row r="967" spans="2:88" x14ac:dyDescent="0.25"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</row>
    <row r="968" spans="2:88" x14ac:dyDescent="0.25"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</row>
    <row r="969" spans="2:88" x14ac:dyDescent="0.25"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</row>
    <row r="970" spans="2:88" x14ac:dyDescent="0.25"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</row>
    <row r="971" spans="2:88" x14ac:dyDescent="0.25"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</row>
    <row r="972" spans="2:88" x14ac:dyDescent="0.25"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</row>
    <row r="973" spans="2:88" x14ac:dyDescent="0.25"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</row>
    <row r="974" spans="2:88" x14ac:dyDescent="0.25"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</row>
    <row r="975" spans="2:88" x14ac:dyDescent="0.25"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</row>
    <row r="976" spans="2:88" x14ac:dyDescent="0.25"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</row>
    <row r="977" spans="2:88" x14ac:dyDescent="0.25"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</row>
    <row r="978" spans="2:88" x14ac:dyDescent="0.25"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</row>
    <row r="979" spans="2:88" x14ac:dyDescent="0.25"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</row>
    <row r="980" spans="2:88" x14ac:dyDescent="0.25"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</row>
    <row r="981" spans="2:88" x14ac:dyDescent="0.25"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</row>
    <row r="982" spans="2:88" x14ac:dyDescent="0.25"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</row>
    <row r="983" spans="2:88" x14ac:dyDescent="0.25"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</row>
    <row r="984" spans="2:88" x14ac:dyDescent="0.25"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</row>
    <row r="985" spans="2:88" x14ac:dyDescent="0.25"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</row>
    <row r="986" spans="2:88" x14ac:dyDescent="0.25"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</row>
    <row r="987" spans="2:88" x14ac:dyDescent="0.25"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</row>
    <row r="988" spans="2:88" x14ac:dyDescent="0.25"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</row>
    <row r="989" spans="2:88" x14ac:dyDescent="0.25"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</row>
    <row r="990" spans="2:88" x14ac:dyDescent="0.25"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</row>
    <row r="991" spans="2:88" x14ac:dyDescent="0.25"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</row>
    <row r="992" spans="2:88" x14ac:dyDescent="0.25"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</row>
    <row r="993" spans="2:88" x14ac:dyDescent="0.25"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</row>
    <row r="994" spans="2:88" x14ac:dyDescent="0.25"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</row>
    <row r="995" spans="2:88" x14ac:dyDescent="0.25"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</row>
    <row r="996" spans="2:88" x14ac:dyDescent="0.25"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</row>
    <row r="997" spans="2:88" x14ac:dyDescent="0.25"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</row>
    <row r="998" spans="2:88" x14ac:dyDescent="0.25"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</row>
    <row r="999" spans="2:88" x14ac:dyDescent="0.25"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</row>
    <row r="1000" spans="2:88" x14ac:dyDescent="0.25"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</row>
  </sheetData>
  <mergeCells count="33">
    <mergeCell ref="AJ14:AN14"/>
    <mergeCell ref="BC14:BI14"/>
    <mergeCell ref="BK14:BQ14"/>
    <mergeCell ref="BS14:BY14"/>
    <mergeCell ref="CA14:CG14"/>
    <mergeCell ref="CA2:CG2"/>
    <mergeCell ref="AJ8:AN8"/>
    <mergeCell ref="AP8:AT8"/>
    <mergeCell ref="AV8:AZ8"/>
    <mergeCell ref="Z13:AH13"/>
    <mergeCell ref="AJ2:AN2"/>
    <mergeCell ref="AP2:AT2"/>
    <mergeCell ref="AV2:AZ2"/>
    <mergeCell ref="BC2:BI2"/>
    <mergeCell ref="BK2:BQ2"/>
    <mergeCell ref="BS2:BY2"/>
    <mergeCell ref="Z36:AH36"/>
    <mergeCell ref="Z24:AH24"/>
    <mergeCell ref="AJ25:AN25"/>
    <mergeCell ref="AP25:AT25"/>
    <mergeCell ref="AV25:AZ25"/>
    <mergeCell ref="BS25:BY25"/>
    <mergeCell ref="CA25:CG25"/>
    <mergeCell ref="AJ31:AN31"/>
    <mergeCell ref="AP31:AT31"/>
    <mergeCell ref="AV31:AZ31"/>
    <mergeCell ref="BC25:BI25"/>
    <mergeCell ref="BK25:BQ25"/>
    <mergeCell ref="AJ37:AN37"/>
    <mergeCell ref="BC37:BI37"/>
    <mergeCell ref="BK37:BQ37"/>
    <mergeCell ref="BS37:BY37"/>
    <mergeCell ref="CA37:CG3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</vt:lpstr>
      <vt:lpstr>Temporada 1</vt:lpstr>
      <vt:lpstr>Temporada 2</vt:lpstr>
      <vt:lpstr>Temporada 3</vt:lpstr>
      <vt:lpstr>Temporada 4</vt:lpstr>
      <vt:lpstr>Temporada 5</vt:lpstr>
      <vt:lpstr>Temporada 6</vt:lpstr>
      <vt:lpstr>Temporada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</dc:creator>
  <cp:lastModifiedBy>FEDE</cp:lastModifiedBy>
  <dcterms:created xsi:type="dcterms:W3CDTF">2023-09-10T19:49:49Z</dcterms:created>
  <dcterms:modified xsi:type="dcterms:W3CDTF">2023-10-28T20:19:24Z</dcterms:modified>
</cp:coreProperties>
</file>