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3C1E151-C3EB-4570-9FA3-849B3CA352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permat" sheetId="2" r:id="rId1"/>
    <sheet name="reporte LN" sheetId="1" r:id="rId2"/>
    <sheet name="FT sistema" sheetId="4" r:id="rId3"/>
  </sheets>
  <definedNames>
    <definedName name="_xlnm._FilterDatabase" localSheetId="1" hidden="1">'reporte LN'!$A$1:$M$26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C7" i="2" l="1"/>
  <c r="C9" i="2" s="1"/>
  <c r="B7" i="2"/>
  <c r="B9" i="2" s="1"/>
  <c r="D13" i="2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S4" i="1"/>
  <c r="B13" i="2" l="1"/>
  <c r="B16" i="2" s="1"/>
  <c r="C13" i="2"/>
  <c r="C16" i="2" s="1"/>
  <c r="M4" i="1"/>
  <c r="M20" i="1" l="1"/>
  <c r="M21" i="1"/>
  <c r="M3" i="1"/>
  <c r="M22" i="1" l="1"/>
  <c r="M5" i="1"/>
  <c r="M23" i="1" l="1"/>
  <c r="M6" i="1"/>
  <c r="M24" i="1" l="1"/>
  <c r="M7" i="1"/>
  <c r="M25" i="1" l="1"/>
  <c r="M8" i="1"/>
  <c r="M26" i="1" l="1"/>
  <c r="M9" i="1"/>
  <c r="M27" i="1" l="1"/>
  <c r="M10" i="1"/>
  <c r="M28" i="1" l="1"/>
  <c r="M11" i="1"/>
  <c r="M29" i="1" l="1"/>
  <c r="M12" i="1"/>
  <c r="M30" i="1" l="1"/>
  <c r="M13" i="1"/>
  <c r="M31" i="1" l="1"/>
  <c r="M14" i="1"/>
  <c r="M32" i="1" l="1"/>
  <c r="M15" i="1"/>
  <c r="M33" i="1" l="1"/>
  <c r="M16" i="1"/>
  <c r="M34" i="1" l="1"/>
  <c r="M17" i="1"/>
  <c r="M35" i="1" l="1"/>
  <c r="M18" i="1"/>
  <c r="M36" i="1" l="1"/>
  <c r="M19" i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253" i="1" l="1"/>
  <c r="M254" i="1" l="1"/>
  <c r="M255" i="1" l="1"/>
  <c r="M256" i="1" l="1"/>
  <c r="M257" i="1" l="1"/>
  <c r="M258" i="1" l="1"/>
  <c r="M259" i="1" l="1"/>
  <c r="M260" i="1" l="1"/>
  <c r="M261" i="1" l="1"/>
  <c r="M262" i="1" l="1"/>
  <c r="M263" i="1" l="1"/>
  <c r="M264" i="1" l="1"/>
  <c r="M265" i="1" l="1"/>
  <c r="M266" i="1" l="1"/>
  <c r="M267" i="1" l="1"/>
  <c r="M268" i="1" l="1"/>
  <c r="M269" i="1" l="1"/>
  <c r="M270" i="1" l="1"/>
  <c r="M271" i="1" l="1"/>
  <c r="M272" i="1" l="1"/>
  <c r="M273" i="1" l="1"/>
  <c r="M274" i="1" l="1"/>
  <c r="M275" i="1" l="1"/>
  <c r="M276" i="1" l="1"/>
  <c r="M277" i="1" l="1"/>
  <c r="M278" i="1" l="1"/>
  <c r="M279" i="1" l="1"/>
  <c r="M280" i="1" l="1"/>
  <c r="M281" i="1" l="1"/>
  <c r="M282" i="1" l="1"/>
  <c r="M283" i="1" l="1"/>
  <c r="M284" i="1" l="1"/>
  <c r="M285" i="1" l="1"/>
  <c r="M286" i="1" l="1"/>
  <c r="M287" i="1" l="1"/>
  <c r="M288" i="1" l="1"/>
  <c r="M289" i="1" l="1"/>
  <c r="M290" i="1" l="1"/>
  <c r="M291" i="1" l="1"/>
  <c r="M292" i="1" l="1"/>
  <c r="M293" i="1" l="1"/>
  <c r="M294" i="1" l="1"/>
  <c r="M295" i="1" l="1"/>
  <c r="M296" i="1" l="1"/>
  <c r="M297" i="1" l="1"/>
  <c r="M298" i="1" l="1"/>
  <c r="M299" i="1" l="1"/>
  <c r="M300" i="1" l="1"/>
  <c r="M301" i="1" l="1"/>
  <c r="M302" i="1" l="1"/>
  <c r="M303" i="1" l="1"/>
  <c r="M304" i="1" l="1"/>
  <c r="M305" i="1" l="1"/>
  <c r="M306" i="1" l="1"/>
  <c r="M307" i="1" l="1"/>
  <c r="M308" i="1" l="1"/>
  <c r="M309" i="1" l="1"/>
  <c r="M310" i="1" l="1"/>
  <c r="M311" i="1" l="1"/>
  <c r="M312" i="1" l="1"/>
  <c r="M313" i="1" l="1"/>
  <c r="M314" i="1" l="1"/>
  <c r="M315" i="1" l="1"/>
  <c r="M316" i="1" l="1"/>
  <c r="M317" i="1" l="1"/>
  <c r="M318" i="1" l="1"/>
  <c r="M319" i="1" l="1"/>
  <c r="M320" i="1" l="1"/>
  <c r="M321" i="1" l="1"/>
  <c r="M322" i="1" l="1"/>
  <c r="M323" i="1" l="1"/>
  <c r="M324" i="1" l="1"/>
  <c r="M325" i="1" l="1"/>
  <c r="M326" i="1" l="1"/>
  <c r="M327" i="1" l="1"/>
  <c r="M328" i="1" l="1"/>
  <c r="M329" i="1" l="1"/>
  <c r="M330" i="1" l="1"/>
  <c r="M331" i="1" l="1"/>
  <c r="M332" i="1" l="1"/>
  <c r="M333" i="1" l="1"/>
  <c r="M334" i="1" l="1"/>
  <c r="M335" i="1" l="1"/>
  <c r="M336" i="1" l="1"/>
  <c r="M337" i="1" l="1"/>
  <c r="M338" i="1" l="1"/>
  <c r="M339" i="1" l="1"/>
  <c r="M340" i="1" l="1"/>
  <c r="M341" i="1" l="1"/>
  <c r="M342" i="1" l="1"/>
  <c r="M343" i="1" l="1"/>
  <c r="M344" i="1" l="1"/>
  <c r="M345" i="1" l="1"/>
  <c r="M346" i="1" l="1"/>
  <c r="M347" i="1" l="1"/>
  <c r="M348" i="1" l="1"/>
  <c r="M349" i="1" l="1"/>
  <c r="M350" i="1" l="1"/>
  <c r="M351" i="1" l="1"/>
  <c r="M352" i="1" l="1"/>
  <c r="M353" i="1" l="1"/>
  <c r="M354" i="1" l="1"/>
  <c r="M355" i="1" l="1"/>
  <c r="M356" i="1" l="1"/>
  <c r="M357" i="1" l="1"/>
  <c r="M358" i="1" l="1"/>
  <c r="M359" i="1" l="1"/>
  <c r="M360" i="1" l="1"/>
  <c r="M361" i="1" l="1"/>
  <c r="M362" i="1" l="1"/>
  <c r="M363" i="1" l="1"/>
  <c r="M364" i="1" l="1"/>
  <c r="M365" i="1" l="1"/>
  <c r="M366" i="1" l="1"/>
  <c r="M367" i="1" l="1"/>
  <c r="M368" i="1" l="1"/>
  <c r="M369" i="1" l="1"/>
  <c r="M370" i="1" l="1"/>
  <c r="M371" i="1" l="1"/>
  <c r="M372" i="1" l="1"/>
  <c r="M373" i="1" l="1"/>
  <c r="M374" i="1" l="1"/>
  <c r="M375" i="1" l="1"/>
  <c r="M376" i="1" l="1"/>
  <c r="M377" i="1" l="1"/>
  <c r="M378" i="1" l="1"/>
  <c r="M379" i="1" l="1"/>
  <c r="M380" i="1" l="1"/>
  <c r="M381" i="1" l="1"/>
  <c r="M382" i="1" l="1"/>
  <c r="M383" i="1" l="1"/>
  <c r="M384" i="1" l="1"/>
  <c r="M385" i="1" l="1"/>
  <c r="M386" i="1" l="1"/>
  <c r="M387" i="1" l="1"/>
  <c r="M388" i="1" l="1"/>
  <c r="M389" i="1" l="1"/>
  <c r="M390" i="1" l="1"/>
  <c r="M391" i="1" l="1"/>
  <c r="M392" i="1" l="1"/>
  <c r="M393" i="1" l="1"/>
  <c r="M394" i="1" l="1"/>
  <c r="M395" i="1" l="1"/>
  <c r="M396" i="1" l="1"/>
  <c r="M397" i="1" l="1"/>
  <c r="M398" i="1" l="1"/>
  <c r="M399" i="1" l="1"/>
  <c r="M400" i="1" l="1"/>
  <c r="M401" i="1" l="1"/>
  <c r="M402" i="1" l="1"/>
  <c r="M403" i="1" l="1"/>
  <c r="M404" i="1" l="1"/>
  <c r="M405" i="1" l="1"/>
  <c r="M406" i="1" l="1"/>
  <c r="M407" i="1" l="1"/>
  <c r="M408" i="1" l="1"/>
  <c r="M409" i="1" l="1"/>
  <c r="M410" i="1" l="1"/>
  <c r="M411" i="1" l="1"/>
  <c r="M412" i="1" l="1"/>
  <c r="M413" i="1" l="1"/>
  <c r="M414" i="1" l="1"/>
  <c r="M415" i="1" l="1"/>
  <c r="M416" i="1" l="1"/>
  <c r="M417" i="1" l="1"/>
  <c r="M418" i="1" l="1"/>
  <c r="M419" i="1" l="1"/>
  <c r="M420" i="1" l="1"/>
  <c r="M421" i="1" l="1"/>
  <c r="M422" i="1" l="1"/>
  <c r="M423" i="1" l="1"/>
  <c r="M424" i="1" l="1"/>
  <c r="M425" i="1" l="1"/>
  <c r="M426" i="1" l="1"/>
  <c r="M427" i="1" l="1"/>
  <c r="M428" i="1" l="1"/>
  <c r="M429" i="1" l="1"/>
  <c r="M430" i="1" l="1"/>
  <c r="M431" i="1" l="1"/>
  <c r="M432" i="1" l="1"/>
  <c r="M433" i="1" l="1"/>
  <c r="M434" i="1" l="1"/>
  <c r="M435" i="1" l="1"/>
  <c r="M436" i="1" l="1"/>
  <c r="M437" i="1" l="1"/>
  <c r="M438" i="1" l="1"/>
  <c r="M439" i="1" l="1"/>
  <c r="M440" i="1" l="1"/>
  <c r="M441" i="1" l="1"/>
  <c r="M442" i="1" l="1"/>
  <c r="M443" i="1" l="1"/>
  <c r="M444" i="1" l="1"/>
  <c r="M445" i="1" l="1"/>
  <c r="M446" i="1" l="1"/>
  <c r="M447" i="1" l="1"/>
  <c r="M448" i="1" l="1"/>
  <c r="M449" i="1" l="1"/>
  <c r="M450" i="1" l="1"/>
  <c r="M451" i="1" l="1"/>
  <c r="M452" i="1" l="1"/>
  <c r="M453" i="1" l="1"/>
  <c r="M454" i="1" l="1"/>
  <c r="M455" i="1" l="1"/>
  <c r="M456" i="1" l="1"/>
  <c r="M457" i="1" l="1"/>
  <c r="M458" i="1" l="1"/>
  <c r="M459" i="1" l="1"/>
  <c r="M460" i="1" l="1"/>
  <c r="M461" i="1" l="1"/>
  <c r="M462" i="1" l="1"/>
  <c r="M463" i="1" l="1"/>
  <c r="M464" i="1" l="1"/>
  <c r="M465" i="1" l="1"/>
  <c r="M466" i="1" l="1"/>
  <c r="M467" i="1" l="1"/>
  <c r="M468" i="1" l="1"/>
  <c r="M469" i="1" l="1"/>
  <c r="M470" i="1" l="1"/>
  <c r="M471" i="1" l="1"/>
  <c r="M472" i="1" l="1"/>
  <c r="M473" i="1" l="1"/>
  <c r="M474" i="1" l="1"/>
  <c r="M475" i="1" l="1"/>
  <c r="M476" i="1" l="1"/>
  <c r="M477" i="1" l="1"/>
  <c r="M478" i="1" l="1"/>
  <c r="M479" i="1" l="1"/>
  <c r="M480" i="1" l="1"/>
  <c r="M481" i="1" l="1"/>
  <c r="M482" i="1" l="1"/>
  <c r="M483" i="1" l="1"/>
  <c r="M484" i="1" l="1"/>
  <c r="M485" i="1" l="1"/>
  <c r="M486" i="1" l="1"/>
  <c r="M487" i="1" l="1"/>
  <c r="M488" i="1" l="1"/>
  <c r="M489" i="1" l="1"/>
  <c r="M490" i="1" l="1"/>
  <c r="M491" i="1" l="1"/>
  <c r="M492" i="1" l="1"/>
  <c r="M493" i="1" l="1"/>
  <c r="M494" i="1" l="1"/>
  <c r="M495" i="1" l="1"/>
  <c r="M496" i="1" l="1"/>
  <c r="M497" i="1" l="1"/>
  <c r="M498" i="1" l="1"/>
  <c r="M499" i="1" l="1"/>
  <c r="M500" i="1" l="1"/>
  <c r="M501" i="1" l="1"/>
  <c r="M502" i="1" l="1"/>
  <c r="M503" i="1" l="1"/>
  <c r="M504" i="1" l="1"/>
  <c r="M505" i="1" l="1"/>
  <c r="M506" i="1" l="1"/>
  <c r="M507" i="1" l="1"/>
  <c r="M508" i="1" l="1"/>
  <c r="M509" i="1" l="1"/>
  <c r="M510" i="1" l="1"/>
  <c r="M511" i="1" l="1"/>
  <c r="M512" i="1" l="1"/>
  <c r="M513" i="1" l="1"/>
  <c r="M514" i="1" l="1"/>
  <c r="M515" i="1" l="1"/>
  <c r="M516" i="1" l="1"/>
  <c r="M517" i="1" l="1"/>
  <c r="M518" i="1" l="1"/>
  <c r="M519" i="1" l="1"/>
  <c r="M520" i="1" l="1"/>
  <c r="M521" i="1" l="1"/>
  <c r="M522" i="1" l="1"/>
  <c r="M523" i="1" l="1"/>
  <c r="M524" i="1" l="1"/>
  <c r="M525" i="1" l="1"/>
  <c r="M526" i="1" l="1"/>
  <c r="M527" i="1" l="1"/>
  <c r="M528" i="1" l="1"/>
  <c r="M529" i="1" l="1"/>
  <c r="M530" i="1" l="1"/>
  <c r="M531" i="1" l="1"/>
  <c r="M532" i="1" l="1"/>
  <c r="M533" i="1" l="1"/>
  <c r="M534" i="1" l="1"/>
  <c r="M535" i="1" l="1"/>
  <c r="M536" i="1" l="1"/>
  <c r="M537" i="1" l="1"/>
  <c r="M538" i="1" l="1"/>
  <c r="M539" i="1" l="1"/>
  <c r="M540" i="1" l="1"/>
  <c r="M541" i="1" l="1"/>
  <c r="M542" i="1" l="1"/>
  <c r="M543" i="1" l="1"/>
  <c r="M544" i="1" l="1"/>
  <c r="M545" i="1" l="1"/>
  <c r="M546" i="1" l="1"/>
  <c r="M547" i="1" l="1"/>
  <c r="M548" i="1" l="1"/>
  <c r="M549" i="1" l="1"/>
  <c r="M550" i="1" l="1"/>
  <c r="M551" i="1" l="1"/>
  <c r="M552" i="1" l="1"/>
  <c r="M553" i="1" l="1"/>
  <c r="M554" i="1" l="1"/>
  <c r="M555" i="1" l="1"/>
  <c r="M556" i="1" l="1"/>
  <c r="M557" i="1" l="1"/>
  <c r="M558" i="1" l="1"/>
  <c r="M559" i="1" l="1"/>
  <c r="M560" i="1" l="1"/>
  <c r="M561" i="1" l="1"/>
  <c r="M562" i="1" l="1"/>
  <c r="M563" i="1" l="1"/>
  <c r="M564" i="1" l="1"/>
  <c r="M565" i="1" l="1"/>
  <c r="M566" i="1" l="1"/>
  <c r="M567" i="1" l="1"/>
  <c r="M568" i="1" l="1"/>
  <c r="M569" i="1" l="1"/>
  <c r="M570" i="1" l="1"/>
  <c r="M571" i="1" l="1"/>
  <c r="M572" i="1" l="1"/>
  <c r="M573" i="1" l="1"/>
  <c r="M574" i="1" l="1"/>
  <c r="M575" i="1" l="1"/>
  <c r="M576" i="1" l="1"/>
  <c r="M577" i="1" l="1"/>
  <c r="M578" i="1" l="1"/>
  <c r="M579" i="1" l="1"/>
  <c r="M580" i="1" l="1"/>
  <c r="M581" i="1" l="1"/>
  <c r="M582" i="1" l="1"/>
  <c r="M583" i="1" l="1"/>
  <c r="M584" i="1" l="1"/>
  <c r="M585" i="1" l="1"/>
  <c r="M586" i="1" l="1"/>
  <c r="M587" i="1" l="1"/>
  <c r="M588" i="1" l="1"/>
  <c r="M589" i="1" l="1"/>
  <c r="M590" i="1" l="1"/>
  <c r="M591" i="1" l="1"/>
  <c r="M592" i="1" l="1"/>
  <c r="M593" i="1" l="1"/>
  <c r="M594" i="1" l="1"/>
  <c r="M595" i="1" l="1"/>
  <c r="M596" i="1" l="1"/>
  <c r="M597" i="1" l="1"/>
  <c r="M598" i="1" l="1"/>
  <c r="M599" i="1" l="1"/>
  <c r="M600" i="1" l="1"/>
  <c r="M601" i="1" l="1"/>
  <c r="M602" i="1" l="1"/>
  <c r="M603" i="1" l="1"/>
  <c r="M604" i="1" l="1"/>
  <c r="M605" i="1" l="1"/>
  <c r="M606" i="1" l="1"/>
  <c r="M607" i="1" l="1"/>
  <c r="M608" i="1" l="1"/>
  <c r="M609" i="1" l="1"/>
  <c r="M610" i="1" l="1"/>
  <c r="M611" i="1" l="1"/>
  <c r="M612" i="1" l="1"/>
  <c r="M613" i="1" l="1"/>
  <c r="M614" i="1" l="1"/>
  <c r="M615" i="1" l="1"/>
  <c r="M616" i="1" l="1"/>
  <c r="M617" i="1" l="1"/>
  <c r="M618" i="1" l="1"/>
  <c r="M619" i="1" l="1"/>
  <c r="M620" i="1" l="1"/>
  <c r="M621" i="1" l="1"/>
  <c r="M622" i="1" l="1"/>
  <c r="M623" i="1" l="1"/>
  <c r="M624" i="1" l="1"/>
  <c r="M625" i="1" l="1"/>
  <c r="M626" i="1" l="1"/>
  <c r="M627" i="1" l="1"/>
  <c r="M628" i="1" l="1"/>
  <c r="M629" i="1" l="1"/>
  <c r="M630" i="1" l="1"/>
  <c r="M631" i="1" l="1"/>
  <c r="M632" i="1" l="1"/>
  <c r="M633" i="1" l="1"/>
  <c r="M634" i="1" l="1"/>
  <c r="M635" i="1" l="1"/>
  <c r="M636" i="1" l="1"/>
  <c r="M637" i="1" l="1"/>
  <c r="M638" i="1" l="1"/>
  <c r="M639" i="1" l="1"/>
  <c r="M640" i="1" l="1"/>
  <c r="M641" i="1" l="1"/>
  <c r="M642" i="1" l="1"/>
  <c r="M643" i="1" l="1"/>
  <c r="M644" i="1" l="1"/>
  <c r="M645" i="1" l="1"/>
  <c r="M646" i="1" l="1"/>
  <c r="M647" i="1" l="1"/>
  <c r="M648" i="1" l="1"/>
  <c r="M649" i="1" l="1"/>
  <c r="M650" i="1" l="1"/>
  <c r="M651" i="1" l="1"/>
  <c r="M652" i="1" l="1"/>
  <c r="M653" i="1" l="1"/>
  <c r="M654" i="1" l="1"/>
  <c r="M655" i="1" l="1"/>
  <c r="M656" i="1" l="1"/>
  <c r="M657" i="1" l="1"/>
  <c r="M658" i="1" l="1"/>
  <c r="M65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Amalia</author>
  </authors>
  <commentList>
    <comment ref="B1" authorId="0" shapeId="0" xr:uid="{66227277-0139-4CDA-8210-B34BF25CF76F}">
      <text>
        <r>
          <rPr>
            <b/>
            <sz val="9"/>
            <color indexed="81"/>
            <rFont val="Tahoma"/>
            <charset val="1"/>
          </rPr>
          <t>Amalia:</t>
        </r>
        <r>
          <rPr>
            <sz val="9"/>
            <color indexed="81"/>
            <rFont val="Tahoma"/>
            <charset val="1"/>
          </rPr>
          <t xml:space="preserve">
cierre 04/11, 16:00:37</t>
        </r>
      </text>
    </comment>
    <comment ref="C1" authorId="0" shapeId="0" xr:uid="{505C6DD5-CB97-44D7-8E5D-95AA4D88389E}">
      <text>
        <r>
          <rPr>
            <b/>
            <sz val="9"/>
            <color indexed="81"/>
            <rFont val="Tahoma"/>
            <charset val="1"/>
          </rPr>
          <t>Amalia:</t>
        </r>
        <r>
          <rPr>
            <sz val="9"/>
            <color indexed="81"/>
            <rFont val="Tahoma"/>
            <charset val="1"/>
          </rPr>
          <t xml:space="preserve">
cierre 05/12, 12:32:23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Amalia</author>
  </authors>
  <commentList>
    <comment ref="R3" authorId="0" shapeId="0" xr:uid="{FBAA34AB-2382-475F-A630-1DB624C8B95C}">
      <text>
        <r>
          <rPr>
            <b/>
            <sz val="9"/>
            <color indexed="81"/>
            <rFont val="Tahoma"/>
            <family val="2"/>
          </rPr>
          <t>EN CUANTO "CRITERIO LN" HASTA ESTA FECHA ELLOS CONSIDERAN EL 25% DE LOS EGRESOS TOTALES</t>
        </r>
      </text>
    </comment>
  </commentList>
</comments>
</file>

<file path=xl/sharedStrings.xml><?xml version="1.0" encoding="utf-8"?>
<sst xmlns="http://schemas.openxmlformats.org/spreadsheetml/2006/main" count="7306" uniqueCount="1084">
  <si>
    <t>Tipo Movimento</t>
  </si>
  <si>
    <t>Fecha de Movimento</t>
  </si>
  <si>
    <t>Hora Movimento</t>
  </si>
  <si>
    <t>Centro</t>
  </si>
  <si>
    <t>Descripcion Centro</t>
  </si>
  <si>
    <t>Cantidad Pallets</t>
  </si>
  <si>
    <t>Incoterms</t>
  </si>
  <si>
    <t>Factura</t>
  </si>
  <si>
    <t>Remito</t>
  </si>
  <si>
    <t>Saldo</t>
  </si>
  <si>
    <t>SALDO PREVIO</t>
  </si>
  <si>
    <t>-</t>
  </si>
  <si>
    <t>ENTRADA</t>
  </si>
  <si>
    <t>A105</t>
  </si>
  <si>
    <t>Fábrica Catamarca</t>
  </si>
  <si>
    <t>SALIDA</t>
  </si>
  <si>
    <t>FOB</t>
  </si>
  <si>
    <t>CIF</t>
  </si>
  <si>
    <t>ENT.DESECHOS</t>
  </si>
  <si>
    <t>MOV. VENTA</t>
  </si>
  <si>
    <t>CRITERIO LN</t>
  </si>
  <si>
    <t>Etiquetas de fila</t>
  </si>
  <si>
    <t>Total general</t>
  </si>
  <si>
    <t>SSA</t>
  </si>
  <si>
    <t>Saldo Inicio (A favor de LN)</t>
  </si>
  <si>
    <t>Recepción de tarimas en SSA(a mes cerrado)</t>
  </si>
  <si>
    <t>Devolución a LN(primero del mes hasta dia de corte)</t>
  </si>
  <si>
    <t>Diferencia a favor de SSA (-)/DF LN (+)</t>
  </si>
  <si>
    <t>Facturación a Clientes SSA (neto de NC)</t>
  </si>
  <si>
    <t xml:space="preserve">SIN devolver a LN y no facturada al Cliente </t>
  </si>
  <si>
    <t>Saldo Final del mes</t>
  </si>
  <si>
    <t>¿CORRESPONDE FACTURA DE TARIMAS?</t>
  </si>
  <si>
    <t>25% Mov Tarimas Mes (criterio de LN para facturar)</t>
  </si>
  <si>
    <t>Diferencia entre Mov. mes anterior y Saldo Final</t>
  </si>
  <si>
    <t>Fecha</t>
  </si>
  <si>
    <t>Desc.</t>
  </si>
  <si>
    <t>Cantidad</t>
  </si>
  <si>
    <t>Suma de Cantidad</t>
  </si>
  <si>
    <t>FACTURA</t>
  </si>
  <si>
    <t>NOTA DE CREDITO</t>
  </si>
  <si>
    <t>SALDO</t>
  </si>
  <si>
    <t>FACTURACION</t>
  </si>
  <si>
    <t>Razon Social</t>
  </si>
  <si>
    <t>BSD. ING. Y SERVICIOS SA</t>
  </si>
  <si>
    <t>SALTAPOR S.R.L.</t>
  </si>
  <si>
    <t>CALPANCHAY INES</t>
  </si>
  <si>
    <t>MARIA EUGENIA GIOIA</t>
  </si>
  <si>
    <t>TFP CONSTRUCCIONES SRL</t>
  </si>
  <si>
    <t>AGV FALCON DRILLING SRL</t>
  </si>
  <si>
    <t>TORRES RAMON*CORRALON LA UNION</t>
  </si>
  <si>
    <t>ARROYO- MANNORI CONSTRUCCIONES Y ASOC SRL</t>
  </si>
  <si>
    <t>DOLMEN SRL</t>
  </si>
  <si>
    <t>CORRALON SAN JOSE ( SERGIO )</t>
  </si>
  <si>
    <t>CORRALON SAN CAYETANO - CAFAYATE</t>
  </si>
  <si>
    <t>PERIODO DE ANALISIS</t>
  </si>
  <si>
    <t>FECHA INICIO</t>
  </si>
  <si>
    <t>FECHA FINAL</t>
  </si>
  <si>
    <t>FECHA DE ANALISIS</t>
  </si>
  <si>
    <t>0501A00269697</t>
  </si>
  <si>
    <t>A215</t>
  </si>
  <si>
    <t>Depósito Salta</t>
  </si>
  <si>
    <t>A001</t>
  </si>
  <si>
    <t>Adm. Ctral. Loma Negra</t>
  </si>
  <si>
    <t>0806R00431691</t>
  </si>
  <si>
    <t>0806R00431812</t>
  </si>
  <si>
    <t>0806R00431880</t>
  </si>
  <si>
    <t>0806R00431888</t>
  </si>
  <si>
    <t>0806R00431889</t>
  </si>
  <si>
    <t>0228R00002131</t>
  </si>
  <si>
    <t>0228R00002133</t>
  </si>
  <si>
    <t>0806R00432010</t>
  </si>
  <si>
    <t>0228R00002134</t>
  </si>
  <si>
    <t>0228R00002135</t>
  </si>
  <si>
    <t>0501A00271549</t>
  </si>
  <si>
    <t>0501A00271548</t>
  </si>
  <si>
    <t>0501A00271545</t>
  </si>
  <si>
    <t>0501A00271559</t>
  </si>
  <si>
    <t>0228R00002136</t>
  </si>
  <si>
    <t>0228R00002137</t>
  </si>
  <si>
    <t>0228R00002138</t>
  </si>
  <si>
    <t>0228R00002139</t>
  </si>
  <si>
    <t>0806R00432132</t>
  </si>
  <si>
    <t>0806R00432138</t>
  </si>
  <si>
    <t>0806R00432144</t>
  </si>
  <si>
    <t>0806R00432172</t>
  </si>
  <si>
    <t>0806R00432187</t>
  </si>
  <si>
    <t>0806R00432195</t>
  </si>
  <si>
    <t>0806R00432214</t>
  </si>
  <si>
    <t>0806R00432241</t>
  </si>
  <si>
    <t>0806R00432259</t>
  </si>
  <si>
    <t>0806R00432272</t>
  </si>
  <si>
    <t>0806R00432285</t>
  </si>
  <si>
    <t>0806R00432286</t>
  </si>
  <si>
    <t>0806R00432359</t>
  </si>
  <si>
    <t>0806R00432370</t>
  </si>
  <si>
    <t>HIDROTEC S.A</t>
  </si>
  <si>
    <t>SIDERA S.R.L</t>
  </si>
  <si>
    <t>PLOMAX SRL EN FORMACION</t>
  </si>
  <si>
    <t>URBANIA SRL</t>
  </si>
  <si>
    <t>ORQUERA JOAQUIN HUMBERTO</t>
  </si>
  <si>
    <t>PRODUCTOS ALIMENTICIOS SOFIA SA</t>
  </si>
  <si>
    <t>JUAN PEDRO GARIN CONSTRUCCIONES S.A</t>
  </si>
  <si>
    <t>CORRALON SAN EXPEDITO</t>
  </si>
  <si>
    <t>0806R00432376</t>
  </si>
  <si>
    <t>0806R00432386</t>
  </si>
  <si>
    <t>0806R00432405</t>
  </si>
  <si>
    <t>0806R00432504</t>
  </si>
  <si>
    <t>0806R00432513</t>
  </si>
  <si>
    <t>0806R00432520</t>
  </si>
  <si>
    <t>0806R00432521</t>
  </si>
  <si>
    <t>0806R00432527</t>
  </si>
  <si>
    <t>Suma de Cantidad Pallets</t>
  </si>
  <si>
    <t>ERG. NORANDINA SRL</t>
  </si>
  <si>
    <t>GARECA SANDRA</t>
  </si>
  <si>
    <t>OLMOS FELICIANO</t>
  </si>
  <si>
    <t>CRUZ JESICA NILDA</t>
  </si>
  <si>
    <t>VIVEROS FILIBERTO FRANCO</t>
  </si>
  <si>
    <t>GONZALEZ FRANCISCO</t>
  </si>
  <si>
    <t>GUAYMAS YAMIL</t>
  </si>
  <si>
    <t>MUNC DE RIVADAVIA BANDA SUR</t>
  </si>
  <si>
    <t>VILLAR ARIEL</t>
  </si>
  <si>
    <t>RESTOM LEONARDO</t>
  </si>
  <si>
    <t>VILLA CARDOSO LOURDES</t>
  </si>
  <si>
    <t>MELLE SRL</t>
  </si>
  <si>
    <t>URZAGASTE JOEL</t>
  </si>
  <si>
    <t>BARRIOS SANTOS AMERICO</t>
  </si>
  <si>
    <t>OLPO DANIEL</t>
  </si>
  <si>
    <t>AISA LORENZO</t>
  </si>
  <si>
    <t>PERALTA JESUS</t>
  </si>
  <si>
    <t>GALLARDO FABIAN</t>
  </si>
  <si>
    <t>DIEGO CRUZ</t>
  </si>
  <si>
    <t>CRUZ MARIANO</t>
  </si>
  <si>
    <t>SANCHEZ JUAN</t>
  </si>
  <si>
    <t>ROMAÑUK NICOLAS FELIPE</t>
  </si>
  <si>
    <t>PASCHA S.R.L.</t>
  </si>
  <si>
    <t>NECA S.R.L</t>
  </si>
  <si>
    <t>NAVARRETE RODOLFO GUSTAVO</t>
  </si>
  <si>
    <t>COOP DE TRAB CONST VILLA PALACIOS LTDA</t>
  </si>
  <si>
    <t>CORRALON LILIANA FIGUEROA</t>
  </si>
  <si>
    <t>ARNES JUAN</t>
  </si>
  <si>
    <t>EL TRIANGULO</t>
  </si>
  <si>
    <t>HUMACATA GERMAN</t>
  </si>
  <si>
    <t>CENTRO GANADERO S R L</t>
  </si>
  <si>
    <t>AGROPECUARIA SAN ANTONIO S.A.</t>
  </si>
  <si>
    <t>CONTRERAS HNOS SA GyM SERV ANDINOS KAIZEN ING SRL - UTE</t>
  </si>
  <si>
    <t>CORRALON EL MARQUES</t>
  </si>
  <si>
    <t>COOP DE TRABAJO MANUEL BELGRANO LTDA</t>
  </si>
  <si>
    <t>CORRALON EL PALA 2</t>
  </si>
  <si>
    <t>CORRALON EL SALTEÑO</t>
  </si>
  <si>
    <t>CORRALON DIEGO</t>
  </si>
  <si>
    <t>MUNICIPALIDAD DE GUACHIPAS</t>
  </si>
  <si>
    <t>0501A00271766</t>
  </si>
  <si>
    <t>0501A00271773</t>
  </si>
  <si>
    <t>0501A00271774</t>
  </si>
  <si>
    <t>0501A00271771</t>
  </si>
  <si>
    <t>0501A00271769</t>
  </si>
  <si>
    <t>0501A00271772</t>
  </si>
  <si>
    <t>0501A00271770</t>
  </si>
  <si>
    <t>0501A00271768</t>
  </si>
  <si>
    <t>0501A00271767</t>
  </si>
  <si>
    <t>0806R00432554</t>
  </si>
  <si>
    <t>0806R00432561</t>
  </si>
  <si>
    <t>0806R00432570</t>
  </si>
  <si>
    <t>0806R00432573</t>
  </si>
  <si>
    <t>0806R00432585</t>
  </si>
  <si>
    <t>0806R00432587</t>
  </si>
  <si>
    <t>0806R00432588</t>
  </si>
  <si>
    <t>0806R00432594</t>
  </si>
  <si>
    <t>0806R00432595</t>
  </si>
  <si>
    <t>0806R00432596</t>
  </si>
  <si>
    <t>0806R00432603</t>
  </si>
  <si>
    <t>0806R00432604</t>
  </si>
  <si>
    <t>0806R00432608</t>
  </si>
  <si>
    <t>0806R00432612</t>
  </si>
  <si>
    <t>0806R00432616</t>
  </si>
  <si>
    <t>0806R00432628</t>
  </si>
  <si>
    <t>0806R00428816</t>
  </si>
  <si>
    <t>0806R00432630</t>
  </si>
  <si>
    <t>0806R00432643</t>
  </si>
  <si>
    <t>0806R00432687</t>
  </si>
  <si>
    <t>0806R00432693</t>
  </si>
  <si>
    <t>0806R00432712</t>
  </si>
  <si>
    <t>0806R00432714</t>
  </si>
  <si>
    <t>0501A00271775</t>
  </si>
  <si>
    <t>0806R00432717</t>
  </si>
  <si>
    <t>0806R00432729</t>
  </si>
  <si>
    <t>0806R00432732</t>
  </si>
  <si>
    <t>0806R00432740</t>
  </si>
  <si>
    <t>0806R00432742</t>
  </si>
  <si>
    <t>0806R00432761</t>
  </si>
  <si>
    <t>0501A00272241</t>
  </si>
  <si>
    <t>0806R00432762</t>
  </si>
  <si>
    <t>0501A00272239</t>
  </si>
  <si>
    <t>0806R00432765</t>
  </si>
  <si>
    <t>0806R00432767</t>
  </si>
  <si>
    <t>0501A00272246</t>
  </si>
  <si>
    <t>0806R00432777</t>
  </si>
  <si>
    <t>0501A00272240</t>
  </si>
  <si>
    <t>0806R00432779</t>
  </si>
  <si>
    <t>0501A00272238</t>
  </si>
  <si>
    <t>0228R00002141</t>
  </si>
  <si>
    <t>0228R00002142</t>
  </si>
  <si>
    <t>0228R00002140</t>
  </si>
  <si>
    <t>0228R00002144</t>
  </si>
  <si>
    <t>0228R00002143</t>
  </si>
  <si>
    <t>0501A00272245</t>
  </si>
  <si>
    <t>0806R00432820</t>
  </si>
  <si>
    <t>0501A00272243</t>
  </si>
  <si>
    <t>0806R00432824</t>
  </si>
  <si>
    <t>0228R00002145</t>
  </si>
  <si>
    <t>0806R00432828</t>
  </si>
  <si>
    <t>0228R00002146</t>
  </si>
  <si>
    <t>0228R00002147</t>
  </si>
  <si>
    <t>0228R00002148</t>
  </si>
  <si>
    <t>0228R00002149</t>
  </si>
  <si>
    <t>0228R00002150</t>
  </si>
  <si>
    <t>0806R00432834</t>
  </si>
  <si>
    <t>0501A00272242</t>
  </si>
  <si>
    <t>0806R00432837</t>
  </si>
  <si>
    <t>0806R00432839</t>
  </si>
  <si>
    <t>0806R00432856</t>
  </si>
  <si>
    <t>0806R00432857</t>
  </si>
  <si>
    <t>0806R00432885</t>
  </si>
  <si>
    <t>0806R00432887</t>
  </si>
  <si>
    <t>0806R00432902</t>
  </si>
  <si>
    <t>0806R00432910</t>
  </si>
  <si>
    <t>0806R00432913</t>
  </si>
  <si>
    <t>0501A00272244</t>
  </si>
  <si>
    <t>0806R00432917</t>
  </si>
  <si>
    <t>0806R00432922</t>
  </si>
  <si>
    <t>0806R00432923</t>
  </si>
  <si>
    <t>0806R00432948</t>
  </si>
  <si>
    <t>0806R00432953</t>
  </si>
  <si>
    <t>0806R00432960</t>
  </si>
  <si>
    <t>0806R00432965</t>
  </si>
  <si>
    <t>0806R00432966</t>
  </si>
  <si>
    <t>0806R00432968</t>
  </si>
  <si>
    <t>CDP 49893</t>
  </si>
  <si>
    <t>0806R00432969</t>
  </si>
  <si>
    <t>0806R00432971</t>
  </si>
  <si>
    <t>0806R00432973</t>
  </si>
  <si>
    <t>0806R00432978</t>
  </si>
  <si>
    <t>0806R00432983</t>
  </si>
  <si>
    <t>0806R00432984</t>
  </si>
  <si>
    <t>0806R00432993</t>
  </si>
  <si>
    <t>0806R00432997</t>
  </si>
  <si>
    <t>0806R00433000</t>
  </si>
  <si>
    <t>0501A00272248</t>
  </si>
  <si>
    <t>0806R00433001</t>
  </si>
  <si>
    <t>0806R00433004</t>
  </si>
  <si>
    <t>0806R00433011</t>
  </si>
  <si>
    <t>0806R00433012</t>
  </si>
  <si>
    <t>0806R00433103</t>
  </si>
  <si>
    <t>0806R00433107</t>
  </si>
  <si>
    <t>0806R00433117</t>
  </si>
  <si>
    <t>0501A00272247</t>
  </si>
  <si>
    <t>0806R00433120</t>
  </si>
  <si>
    <t>0806R00433121</t>
  </si>
  <si>
    <t>0806R00433131</t>
  </si>
  <si>
    <t>0806R00433133</t>
  </si>
  <si>
    <t>0806R00433146</t>
  </si>
  <si>
    <t>0806R00433147</t>
  </si>
  <si>
    <t>0806R00433148</t>
  </si>
  <si>
    <t>0806R00433156</t>
  </si>
  <si>
    <t>0806R00433158</t>
  </si>
  <si>
    <t>0806R00433179</t>
  </si>
  <si>
    <t>0806R00433182</t>
  </si>
  <si>
    <t>0806R00433200</t>
  </si>
  <si>
    <t>0806R00433214</t>
  </si>
  <si>
    <t>0806R00433215</t>
  </si>
  <si>
    <t>0806R00433217</t>
  </si>
  <si>
    <t>0806R00433238</t>
  </si>
  <si>
    <t>0806R00433254</t>
  </si>
  <si>
    <t>0806R00433271</t>
  </si>
  <si>
    <t>0501A00272250</t>
  </si>
  <si>
    <t>0806R00433273</t>
  </si>
  <si>
    <t>0806R00433276</t>
  </si>
  <si>
    <t>0806R00433291</t>
  </si>
  <si>
    <t>0806R00433292</t>
  </si>
  <si>
    <t>0806R00433306</t>
  </si>
  <si>
    <t>0806R00433322</t>
  </si>
  <si>
    <t>0806R00433334</t>
  </si>
  <si>
    <t>0806R00433337</t>
  </si>
  <si>
    <t>0806R00433343</t>
  </si>
  <si>
    <t>0806R00433345</t>
  </si>
  <si>
    <t>0806R00433370</t>
  </si>
  <si>
    <t>0806R00433384</t>
  </si>
  <si>
    <t>0806R00433388</t>
  </si>
  <si>
    <t>0806R00433397</t>
  </si>
  <si>
    <t>0806R00433399</t>
  </si>
  <si>
    <t>0806R00433400</t>
  </si>
  <si>
    <t>0806R00433401</t>
  </si>
  <si>
    <t>0806R00433413</t>
  </si>
  <si>
    <t>0806R00433417</t>
  </si>
  <si>
    <t>0806R00433419</t>
  </si>
  <si>
    <t>0806R00433423</t>
  </si>
  <si>
    <t>0806R00433424</t>
  </si>
  <si>
    <t>0806R00433428</t>
  </si>
  <si>
    <t>0806R00433430</t>
  </si>
  <si>
    <t>0806R00433431</t>
  </si>
  <si>
    <t>0806R00433434</t>
  </si>
  <si>
    <t>0806R00433435</t>
  </si>
  <si>
    <t>0806R00433464</t>
  </si>
  <si>
    <t>0806R00433468</t>
  </si>
  <si>
    <t>0501A00272249</t>
  </si>
  <si>
    <t>0806R00433470</t>
  </si>
  <si>
    <t>0501A00272618</t>
  </si>
  <si>
    <t>0806R00433474</t>
  </si>
  <si>
    <t>0501A00272622</t>
  </si>
  <si>
    <t>0806R00433479</t>
  </si>
  <si>
    <t>0501A00272616</t>
  </si>
  <si>
    <t>0806R00433480</t>
  </si>
  <si>
    <t>0501A00272617</t>
  </si>
  <si>
    <t>0806R00433486</t>
  </si>
  <si>
    <t>0501A00272619</t>
  </si>
  <si>
    <t>0806R00433512</t>
  </si>
  <si>
    <t>0806R00433520</t>
  </si>
  <si>
    <t>0806R00433531</t>
  </si>
  <si>
    <t>0806R00433534</t>
  </si>
  <si>
    <t>0806R00433541</t>
  </si>
  <si>
    <t>0806R00433544</t>
  </si>
  <si>
    <t>0501A00272621</t>
  </si>
  <si>
    <t>0806R00433551</t>
  </si>
  <si>
    <t>0806R00433569</t>
  </si>
  <si>
    <t>0806R00433570</t>
  </si>
  <si>
    <t>0806R00433583</t>
  </si>
  <si>
    <t>0806R00433584</t>
  </si>
  <si>
    <t>0806R00433627</t>
  </si>
  <si>
    <t>0806R00433652</t>
  </si>
  <si>
    <t>0501A00272624</t>
  </si>
  <si>
    <t>0806R00433659</t>
  </si>
  <si>
    <t>0501A00272620</t>
  </si>
  <si>
    <t>0806R00433662</t>
  </si>
  <si>
    <t>0806R00433667</t>
  </si>
  <si>
    <t>0806R00433670</t>
  </si>
  <si>
    <t>0806R00433675</t>
  </si>
  <si>
    <t>0501A00272625</t>
  </si>
  <si>
    <t>0806R00433686</t>
  </si>
  <si>
    <t>0806R00433690</t>
  </si>
  <si>
    <t>0806R00433694</t>
  </si>
  <si>
    <t>0806R00433702</t>
  </si>
  <si>
    <t>0806R00433704</t>
  </si>
  <si>
    <t>0806R00433713</t>
  </si>
  <si>
    <t>0806R00433714</t>
  </si>
  <si>
    <t>0806R00433727</t>
  </si>
  <si>
    <t>0806R00433737</t>
  </si>
  <si>
    <t>0806R00433738</t>
  </si>
  <si>
    <t>0501A00272623</t>
  </si>
  <si>
    <t>0806R00433742</t>
  </si>
  <si>
    <t>0806R00433760</t>
  </si>
  <si>
    <t>0806R00433926</t>
  </si>
  <si>
    <t>0806R00433928</t>
  </si>
  <si>
    <t>0806R00433930</t>
  </si>
  <si>
    <t>0806R00433932</t>
  </si>
  <si>
    <t>0806R00433935</t>
  </si>
  <si>
    <t>0806R00433949</t>
  </si>
  <si>
    <t>0806R00433951</t>
  </si>
  <si>
    <t>0806R00433954</t>
  </si>
  <si>
    <t>0806R00433960</t>
  </si>
  <si>
    <t>0501A00272626</t>
  </si>
  <si>
    <t>0806R00433962</t>
  </si>
  <si>
    <t>0806R00433965</t>
  </si>
  <si>
    <t>0806R00433966</t>
  </si>
  <si>
    <t>0501A00272627</t>
  </si>
  <si>
    <t>0806R00433967</t>
  </si>
  <si>
    <t>0806R00433973</t>
  </si>
  <si>
    <t>0806R00433975</t>
  </si>
  <si>
    <t>0806R00433980</t>
  </si>
  <si>
    <t>0806R00433985</t>
  </si>
  <si>
    <t>0806R00433987</t>
  </si>
  <si>
    <t>0806R00433988</t>
  </si>
  <si>
    <t>0806R00433989</t>
  </si>
  <si>
    <t>0806R00433990</t>
  </si>
  <si>
    <t>0806R00433991</t>
  </si>
  <si>
    <t>0806R00434024</t>
  </si>
  <si>
    <t>0806R00434031</t>
  </si>
  <si>
    <t>0806R00434032</t>
  </si>
  <si>
    <t>0806R00434045</t>
  </si>
  <si>
    <t>0806R00434046</t>
  </si>
  <si>
    <t>0806R00434058</t>
  </si>
  <si>
    <t>0806R00434061</t>
  </si>
  <si>
    <t>0806R00434062</t>
  </si>
  <si>
    <t>0806R00434064</t>
  </si>
  <si>
    <t>0806R00434069</t>
  </si>
  <si>
    <t>0806R00434081</t>
  </si>
  <si>
    <t>0806R00434089</t>
  </si>
  <si>
    <t>0806R00434095</t>
  </si>
  <si>
    <t>0806R00434099</t>
  </si>
  <si>
    <t>0806R00434100</t>
  </si>
  <si>
    <t>0501A00272615</t>
  </si>
  <si>
    <t>0228R00002152</t>
  </si>
  <si>
    <t>0806R00434161</t>
  </si>
  <si>
    <t>0806R00434170</t>
  </si>
  <si>
    <t>0228R00002151</t>
  </si>
  <si>
    <t>0228R00002154</t>
  </si>
  <si>
    <t>0228R00002156</t>
  </si>
  <si>
    <t>0228R00002157</t>
  </si>
  <si>
    <t>0228R00002158</t>
  </si>
  <si>
    <t>0228R00002155</t>
  </si>
  <si>
    <t>0228R00002153</t>
  </si>
  <si>
    <t>0806R00434183</t>
  </si>
  <si>
    <t>0228R00002162</t>
  </si>
  <si>
    <t>0228R00002161</t>
  </si>
  <si>
    <t>0228R00002160</t>
  </si>
  <si>
    <t>0228R00002159</t>
  </si>
  <si>
    <t>0806R00434209</t>
  </si>
  <si>
    <t>0806R00434212</t>
  </si>
  <si>
    <t>0806R00434221</t>
  </si>
  <si>
    <t>0501A00272628</t>
  </si>
  <si>
    <t>0806R00434232</t>
  </si>
  <si>
    <t>0806R00434235</t>
  </si>
  <si>
    <t>0806R00434246</t>
  </si>
  <si>
    <t>0806R00434258</t>
  </si>
  <si>
    <t>0806R00434259</t>
  </si>
  <si>
    <t>0806R00434272</t>
  </si>
  <si>
    <t>0806R00434275</t>
  </si>
  <si>
    <t>0806R00434312</t>
  </si>
  <si>
    <t>0806R00434314</t>
  </si>
  <si>
    <t>0806R00434320</t>
  </si>
  <si>
    <t>0806R00434321</t>
  </si>
  <si>
    <t>0806R00434322</t>
  </si>
  <si>
    <t>0806R00434329</t>
  </si>
  <si>
    <t>0806R00434337</t>
  </si>
  <si>
    <t>0806R00434340</t>
  </si>
  <si>
    <t>0806R00434348</t>
  </si>
  <si>
    <t>0806R00434349</t>
  </si>
  <si>
    <t>0806R00434365</t>
  </si>
  <si>
    <t>0806R00434376</t>
  </si>
  <si>
    <t>0806R00434379</t>
  </si>
  <si>
    <t>0806R00434394</t>
  </si>
  <si>
    <t>0806R00434405</t>
  </si>
  <si>
    <t>0806R00434411</t>
  </si>
  <si>
    <t>0806R00434452</t>
  </si>
  <si>
    <t>0806R00434493</t>
  </si>
  <si>
    <t>0806R00434555</t>
  </si>
  <si>
    <t>0806R00434557</t>
  </si>
  <si>
    <t>0806R00434559</t>
  </si>
  <si>
    <t>0806R00434562</t>
  </si>
  <si>
    <t>0806R00434563</t>
  </si>
  <si>
    <t>0806R00434568</t>
  </si>
  <si>
    <t>0806R00434590</t>
  </si>
  <si>
    <t>0806R00434591</t>
  </si>
  <si>
    <t>0806R00434594</t>
  </si>
  <si>
    <t>0806R00434601</t>
  </si>
  <si>
    <t>0806R00434605</t>
  </si>
  <si>
    <t>0806R00434614</t>
  </si>
  <si>
    <t>0501A00272699</t>
  </si>
  <si>
    <t>0801R00019621</t>
  </si>
  <si>
    <t>0806R00434651</t>
  </si>
  <si>
    <t>0806R00434657</t>
  </si>
  <si>
    <t>0806R00434664</t>
  </si>
  <si>
    <t>0806R00434666</t>
  </si>
  <si>
    <t>0806R00434675</t>
  </si>
  <si>
    <t>0806R00434678</t>
  </si>
  <si>
    <t>0806R00434680</t>
  </si>
  <si>
    <t>0806R00434683</t>
  </si>
  <si>
    <t>0806R00434689</t>
  </si>
  <si>
    <t>0806R00434692</t>
  </si>
  <si>
    <t>0806R00434695</t>
  </si>
  <si>
    <t>0806R00434709</t>
  </si>
  <si>
    <t>0806R00434733</t>
  </si>
  <si>
    <t>0806R00434764</t>
  </si>
  <si>
    <t>0806R00434800</t>
  </si>
  <si>
    <t>0806R00434815</t>
  </si>
  <si>
    <t>0806R00434816</t>
  </si>
  <si>
    <t>0806R00434821</t>
  </si>
  <si>
    <t>0806R00434826</t>
  </si>
  <si>
    <t>0806R00434836</t>
  </si>
  <si>
    <t>0806R00434840</t>
  </si>
  <si>
    <t>0228R00002164</t>
  </si>
  <si>
    <t>0228R00002167</t>
  </si>
  <si>
    <t>0228R00002168</t>
  </si>
  <si>
    <t>0228R00002169</t>
  </si>
  <si>
    <t>0228R00002170</t>
  </si>
  <si>
    <t>0806R00434893</t>
  </si>
  <si>
    <t>0806R00434903</t>
  </si>
  <si>
    <t>0228R00002165</t>
  </si>
  <si>
    <t>0228R00002166</t>
  </si>
  <si>
    <t>0228R00002171</t>
  </si>
  <si>
    <t>0228R00002172</t>
  </si>
  <si>
    <t>0228R00002173</t>
  </si>
  <si>
    <t>0806R00434919</t>
  </si>
  <si>
    <t>0806R00434930</t>
  </si>
  <si>
    <t>0806R00434948</t>
  </si>
  <si>
    <t>0806R00434979</t>
  </si>
  <si>
    <t>0806R00434984</t>
  </si>
  <si>
    <t>0228R00002163</t>
  </si>
  <si>
    <t>01/11/2023</t>
  </si>
  <si>
    <t>00:00:00</t>
  </si>
  <si>
    <t>0</t>
  </si>
  <si>
    <t>00:34:58</t>
  </si>
  <si>
    <t>00:34:59</t>
  </si>
  <si>
    <t>08:20:10</t>
  </si>
  <si>
    <t>08:21:41</t>
  </si>
  <si>
    <t>12:33:59</t>
  </si>
  <si>
    <t>12:47:08</t>
  </si>
  <si>
    <t>12:47:36</t>
  </si>
  <si>
    <t>16:38:22</t>
  </si>
  <si>
    <t>16:52:40</t>
  </si>
  <si>
    <t>16:56:06</t>
  </si>
  <si>
    <t>16:59:43</t>
  </si>
  <si>
    <t>17:11:06</t>
  </si>
  <si>
    <t>18:58:24</t>
  </si>
  <si>
    <t>19:50:22</t>
  </si>
  <si>
    <t>23:33:28</t>
  </si>
  <si>
    <t>02/11/2023</t>
  </si>
  <si>
    <t>01:06:20</t>
  </si>
  <si>
    <t>01:52:49</t>
  </si>
  <si>
    <t>02:40:14</t>
  </si>
  <si>
    <t>07:56:40</t>
  </si>
  <si>
    <t>08:07:00</t>
  </si>
  <si>
    <t>08:07:47</t>
  </si>
  <si>
    <t>10:10:51</t>
  </si>
  <si>
    <t>10:10:52</t>
  </si>
  <si>
    <t>12:48:55</t>
  </si>
  <si>
    <t>15:50:27</t>
  </si>
  <si>
    <t>17:37:09</t>
  </si>
  <si>
    <t>18:35:35</t>
  </si>
  <si>
    <t>19:36:00</t>
  </si>
  <si>
    <t>19:46:14</t>
  </si>
  <si>
    <t>20:22:28</t>
  </si>
  <si>
    <t>20:22:33</t>
  </si>
  <si>
    <t>03/11/2023</t>
  </si>
  <si>
    <t>11:43:41</t>
  </si>
  <si>
    <t>13:24:41</t>
  </si>
  <si>
    <t>15:07:37</t>
  </si>
  <si>
    <t>16:16:05</t>
  </si>
  <si>
    <t>18:39:23</t>
  </si>
  <si>
    <t>21:27:15</t>
  </si>
  <si>
    <t>21:27:33</t>
  </si>
  <si>
    <t>04/11/2023</t>
  </si>
  <si>
    <t>01:34:52</t>
  </si>
  <si>
    <t>01:34:58</t>
  </si>
  <si>
    <t>10:08:17</t>
  </si>
  <si>
    <t>10:19:21</t>
  </si>
  <si>
    <t>12:36:05</t>
  </si>
  <si>
    <t>13:17:42</t>
  </si>
  <si>
    <t>14:40:36</t>
  </si>
  <si>
    <t>14:54:30</t>
  </si>
  <si>
    <t>16:00:32</t>
  </si>
  <si>
    <t>16:00:33</t>
  </si>
  <si>
    <t>16:00:37</t>
  </si>
  <si>
    <t>06/11/2023</t>
  </si>
  <si>
    <t>12:04:12</t>
  </si>
  <si>
    <t>12:57:54</t>
  </si>
  <si>
    <t>15:11:33</t>
  </si>
  <si>
    <t>15:23:52</t>
  </si>
  <si>
    <t>15:23:58</t>
  </si>
  <si>
    <t>16:45:23</t>
  </si>
  <si>
    <t>17:01:55</t>
  </si>
  <si>
    <t>17:06:49</t>
  </si>
  <si>
    <t>17:53:21</t>
  </si>
  <si>
    <t>17:56:25</t>
  </si>
  <si>
    <t>18:08:36</t>
  </si>
  <si>
    <t>18:58:29</t>
  </si>
  <si>
    <t>19:18:32</t>
  </si>
  <si>
    <t>20:11:59</t>
  </si>
  <si>
    <t>20:34:42</t>
  </si>
  <si>
    <t>20:59:52</t>
  </si>
  <si>
    <t>22:56:40</t>
  </si>
  <si>
    <t>22:58:05</t>
  </si>
  <si>
    <t>23:05:27</t>
  </si>
  <si>
    <t>07/11/2023</t>
  </si>
  <si>
    <t>00:17:04</t>
  </si>
  <si>
    <t>04:11:26</t>
  </si>
  <si>
    <t>12:05:14</t>
  </si>
  <si>
    <t>12:52:17</t>
  </si>
  <si>
    <t>16:21:14</t>
  </si>
  <si>
    <t>16:36:46</t>
  </si>
  <si>
    <t>16:54:08</t>
  </si>
  <si>
    <t>18:45:44</t>
  </si>
  <si>
    <t>19:04:51</t>
  </si>
  <si>
    <t>20:29:40</t>
  </si>
  <si>
    <t>20:45:01</t>
  </si>
  <si>
    <t>23:52:44</t>
  </si>
  <si>
    <t>08/11/2023</t>
  </si>
  <si>
    <t>00:08:37</t>
  </si>
  <si>
    <t>00:08:38</t>
  </si>
  <si>
    <t>00:08:43</t>
  </si>
  <si>
    <t>00:21:04</t>
  </si>
  <si>
    <t>00:33:54</t>
  </si>
  <si>
    <t>00:40:03</t>
  </si>
  <si>
    <t>03:08:39</t>
  </si>
  <si>
    <t>03:23:05</t>
  </si>
  <si>
    <t>07:47:13</t>
  </si>
  <si>
    <t>07:49:14</t>
  </si>
  <si>
    <t>07:51:05</t>
  </si>
  <si>
    <t>08:10:33</t>
  </si>
  <si>
    <t>08:10:34</t>
  </si>
  <si>
    <t>08:10:37</t>
  </si>
  <si>
    <t>09:36:28</t>
  </si>
  <si>
    <t>09:40:28</t>
  </si>
  <si>
    <t>15:05:06</t>
  </si>
  <si>
    <t>15:23:42</t>
  </si>
  <si>
    <t>15:31:04</t>
  </si>
  <si>
    <t>15:53:29</t>
  </si>
  <si>
    <t>16:02:43</t>
  </si>
  <si>
    <t>16:05:49</t>
  </si>
  <si>
    <t>16:09:15</t>
  </si>
  <si>
    <t>16:12:33</t>
  </si>
  <si>
    <t>16:15:07</t>
  </si>
  <si>
    <t>16:40:14</t>
  </si>
  <si>
    <t>17:04:21</t>
  </si>
  <si>
    <t>17:18:34</t>
  </si>
  <si>
    <t>20:24:12</t>
  </si>
  <si>
    <t>20:34:17</t>
  </si>
  <si>
    <t>09/11/2023</t>
  </si>
  <si>
    <t>00:45:31</t>
  </si>
  <si>
    <t>00:54:46</t>
  </si>
  <si>
    <t>02:06:14</t>
  </si>
  <si>
    <t>02:40:37</t>
  </si>
  <si>
    <t>02:40:47</t>
  </si>
  <si>
    <t>02:51:24</t>
  </si>
  <si>
    <t>03:15:25</t>
  </si>
  <si>
    <t>03:44:29</t>
  </si>
  <si>
    <t>04:33:42</t>
  </si>
  <si>
    <t>07:26:58</t>
  </si>
  <si>
    <t>07:33:29</t>
  </si>
  <si>
    <t>10:11:15</t>
  </si>
  <si>
    <t>10:11:31</t>
  </si>
  <si>
    <t>12:42:44</t>
  </si>
  <si>
    <t>12:42:45</t>
  </si>
  <si>
    <t>13:25:09</t>
  </si>
  <si>
    <t>15:03:29</t>
  </si>
  <si>
    <t>15:50:14</t>
  </si>
  <si>
    <t>15:59:53</t>
  </si>
  <si>
    <t>16:11:39</t>
  </si>
  <si>
    <t>16:24:04</t>
  </si>
  <si>
    <t>16:24:05</t>
  </si>
  <si>
    <t>16:34:58</t>
  </si>
  <si>
    <t>16:49:57</t>
  </si>
  <si>
    <t>17:24:58</t>
  </si>
  <si>
    <t>17:52:40</t>
  </si>
  <si>
    <t>17:56:03</t>
  </si>
  <si>
    <t>19:44:13</t>
  </si>
  <si>
    <t>20:04:01</t>
  </si>
  <si>
    <t>20:29:43</t>
  </si>
  <si>
    <t>20:32:19</t>
  </si>
  <si>
    <t>20:52:01</t>
  </si>
  <si>
    <t>21:12:03</t>
  </si>
  <si>
    <t>21:22:02</t>
  </si>
  <si>
    <t>10/11/2023</t>
  </si>
  <si>
    <t>23:06:02</t>
  </si>
  <si>
    <t>11/11/2023</t>
  </si>
  <si>
    <t>01:13:52</t>
  </si>
  <si>
    <t>01:22:33</t>
  </si>
  <si>
    <t>01:22:34</t>
  </si>
  <si>
    <t>01:33:57</t>
  </si>
  <si>
    <t>01:34:03</t>
  </si>
  <si>
    <t>02:05:18</t>
  </si>
  <si>
    <t>02:17:07</t>
  </si>
  <si>
    <t>02:19:54</t>
  </si>
  <si>
    <t>02:19:55</t>
  </si>
  <si>
    <t>02:30:14</t>
  </si>
  <si>
    <t>02:32:50</t>
  </si>
  <si>
    <t>02:32:51</t>
  </si>
  <si>
    <t>02:32:55</t>
  </si>
  <si>
    <t>02:32:56</t>
  </si>
  <si>
    <t>03:20:53</t>
  </si>
  <si>
    <t>03:36:02</t>
  </si>
  <si>
    <t>07:00:11</t>
  </si>
  <si>
    <t>07:14:01</t>
  </si>
  <si>
    <t>07:34:06</t>
  </si>
  <si>
    <t>08:35:47</t>
  </si>
  <si>
    <t>08:35:48</t>
  </si>
  <si>
    <t>08:35:50</t>
  </si>
  <si>
    <t>09:51:09</t>
  </si>
  <si>
    <t>10:29:22</t>
  </si>
  <si>
    <t>13:18:58</t>
  </si>
  <si>
    <t>13:19:03</t>
  </si>
  <si>
    <t>14:56:55</t>
  </si>
  <si>
    <t>14:56:56</t>
  </si>
  <si>
    <t>15:21:20</t>
  </si>
  <si>
    <t>15:31:21</t>
  </si>
  <si>
    <t>17:37:13</t>
  </si>
  <si>
    <t>19:38:29</t>
  </si>
  <si>
    <t>19:38:34</t>
  </si>
  <si>
    <t>20:07:03</t>
  </si>
  <si>
    <t>20:10:03</t>
  </si>
  <si>
    <t>20:52:52</t>
  </si>
  <si>
    <t>13/11/2023</t>
  </si>
  <si>
    <t>10:01:39</t>
  </si>
  <si>
    <t>10:01:40</t>
  </si>
  <si>
    <t>10:01:45</t>
  </si>
  <si>
    <t>11:33:44</t>
  </si>
  <si>
    <t>12:08:54</t>
  </si>
  <si>
    <t>15:16:22</t>
  </si>
  <si>
    <t>15:27:54</t>
  </si>
  <si>
    <t>15:39:46</t>
  </si>
  <si>
    <t>17:34:01</t>
  </si>
  <si>
    <t>17:56:47</t>
  </si>
  <si>
    <t>20:00:42</t>
  </si>
  <si>
    <t>20:23:21</t>
  </si>
  <si>
    <t>21:03:56</t>
  </si>
  <si>
    <t>21:11:26</t>
  </si>
  <si>
    <t>23:09:19</t>
  </si>
  <si>
    <t>23:09:24</t>
  </si>
  <si>
    <t>23:33:18</t>
  </si>
  <si>
    <t>14/11/2023</t>
  </si>
  <si>
    <t>00:15:17</t>
  </si>
  <si>
    <t>00:39:05</t>
  </si>
  <si>
    <t>07:51:20</t>
  </si>
  <si>
    <t>12:35:31</t>
  </si>
  <si>
    <t>12:50:21</t>
  </si>
  <si>
    <t>12:50:22</t>
  </si>
  <si>
    <t>12:50:26</t>
  </si>
  <si>
    <t>15:23:18</t>
  </si>
  <si>
    <t>15:39:24</t>
  </si>
  <si>
    <t>15:44:03</t>
  </si>
  <si>
    <t>16:02:59</t>
  </si>
  <si>
    <t>17:16:41</t>
  </si>
  <si>
    <t>17:35:04</t>
  </si>
  <si>
    <t>17:46:20</t>
  </si>
  <si>
    <t>18:05:56</t>
  </si>
  <si>
    <t>18:15:24</t>
  </si>
  <si>
    <t>18:39:28</t>
  </si>
  <si>
    <t>18:44:36</t>
  </si>
  <si>
    <t>18:53:44</t>
  </si>
  <si>
    <t>19:08:57</t>
  </si>
  <si>
    <t>19:18:35</t>
  </si>
  <si>
    <t>19:34:37</t>
  </si>
  <si>
    <t>20:35:53</t>
  </si>
  <si>
    <t>20:35:55</t>
  </si>
  <si>
    <t>23:07:55</t>
  </si>
  <si>
    <t>23:30:54</t>
  </si>
  <si>
    <t>23:42:05</t>
  </si>
  <si>
    <t>15/11/2023</t>
  </si>
  <si>
    <t>00:11:47</t>
  </si>
  <si>
    <t>00:11:48</t>
  </si>
  <si>
    <t>00:45:01</t>
  </si>
  <si>
    <t>00:47:35</t>
  </si>
  <si>
    <t>01:50:49</t>
  </si>
  <si>
    <t>01:50:50</t>
  </si>
  <si>
    <t>01:50:58</t>
  </si>
  <si>
    <t>01:56:54</t>
  </si>
  <si>
    <t>01:57:00</t>
  </si>
  <si>
    <t>04:50:09</t>
  </si>
  <si>
    <t>04:50:10</t>
  </si>
  <si>
    <t>04:50:15</t>
  </si>
  <si>
    <t>08:25:31</t>
  </si>
  <si>
    <t>09:26:56</t>
  </si>
  <si>
    <t>09:43:12</t>
  </si>
  <si>
    <t>09:43:17</t>
  </si>
  <si>
    <t>12:52:31</t>
  </si>
  <si>
    <t>13:05:39</t>
  </si>
  <si>
    <t>13:05:40</t>
  </si>
  <si>
    <t>14:42:41</t>
  </si>
  <si>
    <t>14:45:33</t>
  </si>
  <si>
    <t>14:52:09</t>
  </si>
  <si>
    <t>15:52:35</t>
  </si>
  <si>
    <t>15:52:39</t>
  </si>
  <si>
    <t>15:52:40</t>
  </si>
  <si>
    <t>18:03:52</t>
  </si>
  <si>
    <t>18:06:06</t>
  </si>
  <si>
    <t>19:27:30</t>
  </si>
  <si>
    <t>19:35:47</t>
  </si>
  <si>
    <t>16/11/2023</t>
  </si>
  <si>
    <t>01:42:47</t>
  </si>
  <si>
    <t>05:15:08</t>
  </si>
  <si>
    <t>05:15:13</t>
  </si>
  <si>
    <t>11:15:05</t>
  </si>
  <si>
    <t>11:41:41</t>
  </si>
  <si>
    <t>11:41:57</t>
  </si>
  <si>
    <t>12:35:06</t>
  </si>
  <si>
    <t>13:11:14</t>
  </si>
  <si>
    <t>14:35:15</t>
  </si>
  <si>
    <t>14:57:25</t>
  </si>
  <si>
    <t>15:21:43</t>
  </si>
  <si>
    <t>16:10:46</t>
  </si>
  <si>
    <t>16:32:24</t>
  </si>
  <si>
    <t>17:25:07</t>
  </si>
  <si>
    <t>17:37:29</t>
  </si>
  <si>
    <t>18:31:28</t>
  </si>
  <si>
    <t>18:44:48</t>
  </si>
  <si>
    <t>19:56:54</t>
  </si>
  <si>
    <t>20:22:22</t>
  </si>
  <si>
    <t>20:22:23</t>
  </si>
  <si>
    <t>20:34:57</t>
  </si>
  <si>
    <t>20:34:58</t>
  </si>
  <si>
    <t>20:44:27</t>
  </si>
  <si>
    <t>21:13:08</t>
  </si>
  <si>
    <t>17/11/2023</t>
  </si>
  <si>
    <t>00:38:58</t>
  </si>
  <si>
    <t>00:53:20</t>
  </si>
  <si>
    <t>00:53:21</t>
  </si>
  <si>
    <t>00:53:38</t>
  </si>
  <si>
    <t>01:05:59</t>
  </si>
  <si>
    <t>01:06:12</t>
  </si>
  <si>
    <t>01:14:38</t>
  </si>
  <si>
    <t>14:47:35</t>
  </si>
  <si>
    <t>14:57:07</t>
  </si>
  <si>
    <t>16:52:39</t>
  </si>
  <si>
    <t>16:52:52</t>
  </si>
  <si>
    <t>18:35:51</t>
  </si>
  <si>
    <t>20:39:32</t>
  </si>
  <si>
    <t>18/11/2023</t>
  </si>
  <si>
    <t>10:18:06</t>
  </si>
  <si>
    <t>11:18:02</t>
  </si>
  <si>
    <t>11:42:12</t>
  </si>
  <si>
    <t>12:02:59</t>
  </si>
  <si>
    <t>12:16:05</t>
  </si>
  <si>
    <t>14:40:11</t>
  </si>
  <si>
    <t>14:47:57</t>
  </si>
  <si>
    <t>14:48:01</t>
  </si>
  <si>
    <t>14:57:39</t>
  </si>
  <si>
    <t>14:59:34</t>
  </si>
  <si>
    <t>15:07:38</t>
  </si>
  <si>
    <t>15:21:03</t>
  </si>
  <si>
    <t>15:46:13</t>
  </si>
  <si>
    <t>16:03:12</t>
  </si>
  <si>
    <t>16:13:02</t>
  </si>
  <si>
    <t>16:19:45</t>
  </si>
  <si>
    <t>16:22:19</t>
  </si>
  <si>
    <t>16:43:23</t>
  </si>
  <si>
    <t>16:54:43</t>
  </si>
  <si>
    <t>16:54:44</t>
  </si>
  <si>
    <t>17:17:56</t>
  </si>
  <si>
    <t>17:43:33</t>
  </si>
  <si>
    <t>17:43:35</t>
  </si>
  <si>
    <t>17:43:39</t>
  </si>
  <si>
    <t>17:53:41</t>
  </si>
  <si>
    <t>17:55:49</t>
  </si>
  <si>
    <t>18:03:48</t>
  </si>
  <si>
    <t>18:06:35</t>
  </si>
  <si>
    <t>18:21:35</t>
  </si>
  <si>
    <t>21/11/2023</t>
  </si>
  <si>
    <t>11:16:00</t>
  </si>
  <si>
    <t>12:33:26</t>
  </si>
  <si>
    <t>12:38:39</t>
  </si>
  <si>
    <t>15:07:28</t>
  </si>
  <si>
    <t>15:11:16</t>
  </si>
  <si>
    <t>16:27:47</t>
  </si>
  <si>
    <t>16:45:12</t>
  </si>
  <si>
    <t>16:48:57</t>
  </si>
  <si>
    <t>16:59:08</t>
  </si>
  <si>
    <t>17:33:36</t>
  </si>
  <si>
    <t>19:04:08</t>
  </si>
  <si>
    <t>19:56:51</t>
  </si>
  <si>
    <t>20:06:21</t>
  </si>
  <si>
    <t>20:06:22</t>
  </si>
  <si>
    <t>20:22:07</t>
  </si>
  <si>
    <t>20:51:50</t>
  </si>
  <si>
    <t>20:52:03</t>
  </si>
  <si>
    <t>21:10:18</t>
  </si>
  <si>
    <t>21:22:19</t>
  </si>
  <si>
    <t>22/11/2023</t>
  </si>
  <si>
    <t>08:14:28</t>
  </si>
  <si>
    <t>12:29:08</t>
  </si>
  <si>
    <t>12:45:27</t>
  </si>
  <si>
    <t>12:45:32</t>
  </si>
  <si>
    <t>12:58:56</t>
  </si>
  <si>
    <t>12:58:57</t>
  </si>
  <si>
    <t>13:18:56</t>
  </si>
  <si>
    <t>14:50:22</t>
  </si>
  <si>
    <t>14:56:20</t>
  </si>
  <si>
    <t>15:02:16</t>
  </si>
  <si>
    <t>15:15:16</t>
  </si>
  <si>
    <t>15:19:48</t>
  </si>
  <si>
    <t>15:39:09</t>
  </si>
  <si>
    <t>15:44:31</t>
  </si>
  <si>
    <t>16:15:32</t>
  </si>
  <si>
    <t>16:15:37</t>
  </si>
  <si>
    <t>16:33:04</t>
  </si>
  <si>
    <t>16:36:59</t>
  </si>
  <si>
    <t>16:40:54</t>
  </si>
  <si>
    <t>16:45:29</t>
  </si>
  <si>
    <t>19:38:18</t>
  </si>
  <si>
    <t>19:38:19</t>
  </si>
  <si>
    <t>19:38:23</t>
  </si>
  <si>
    <t>19:56:04</t>
  </si>
  <si>
    <t>20:43:15</t>
  </si>
  <si>
    <t>23:00:08</t>
  </si>
  <si>
    <t>23:32:37</t>
  </si>
  <si>
    <t>23/11/2023</t>
  </si>
  <si>
    <t>01:00:16</t>
  </si>
  <si>
    <t>0501A00273161</t>
  </si>
  <si>
    <t>01:59:52</t>
  </si>
  <si>
    <t>01:59:55</t>
  </si>
  <si>
    <t>02:16:29</t>
  </si>
  <si>
    <t>02:37:30</t>
  </si>
  <si>
    <t>02:37:31</t>
  </si>
  <si>
    <t>0501A00273160</t>
  </si>
  <si>
    <t>02:48:35</t>
  </si>
  <si>
    <t>04:11:10</t>
  </si>
  <si>
    <t>07:36:22</t>
  </si>
  <si>
    <t>07:36:26</t>
  </si>
  <si>
    <t>08:17:48</t>
  </si>
  <si>
    <t>0501A00273162</t>
  </si>
  <si>
    <t>08:50:16</t>
  </si>
  <si>
    <t>09:39:35</t>
  </si>
  <si>
    <t>09:39:36</t>
  </si>
  <si>
    <t>10:58:50</t>
  </si>
  <si>
    <t>10:59:05</t>
  </si>
  <si>
    <t>15:04:15</t>
  </si>
  <si>
    <t>15:04:36</t>
  </si>
  <si>
    <t>15:17:33</t>
  </si>
  <si>
    <t>15:37:48</t>
  </si>
  <si>
    <t>16:02:55</t>
  </si>
  <si>
    <t>16:07:22</t>
  </si>
  <si>
    <t>16:17:21</t>
  </si>
  <si>
    <t>16:24:26</t>
  </si>
  <si>
    <t>17:08:01</t>
  </si>
  <si>
    <t>17:08:06</t>
  </si>
  <si>
    <t>17:10:09</t>
  </si>
  <si>
    <t>18:05:16</t>
  </si>
  <si>
    <t>18:24:20</t>
  </si>
  <si>
    <t>18:57:47</t>
  </si>
  <si>
    <t>19:31:50</t>
  </si>
  <si>
    <t>19:33:51</t>
  </si>
  <si>
    <t>0501A00273163</t>
  </si>
  <si>
    <t>21:01:55</t>
  </si>
  <si>
    <t>0501A00273164</t>
  </si>
  <si>
    <t>23:15:00</t>
  </si>
  <si>
    <t>23:29:26</t>
  </si>
  <si>
    <t>24/11/2023</t>
  </si>
  <si>
    <t>01:55:50</t>
  </si>
  <si>
    <t>01:55:51</t>
  </si>
  <si>
    <t>02:34:01</t>
  </si>
  <si>
    <t>06:42:05</t>
  </si>
  <si>
    <t>07:21:16</t>
  </si>
  <si>
    <t>07:50:41</t>
  </si>
  <si>
    <t>13:21:26</t>
  </si>
  <si>
    <t>13:21:27</t>
  </si>
  <si>
    <t>15:54:44</t>
  </si>
  <si>
    <t>16:40:47</t>
  </si>
  <si>
    <t>16:40:48</t>
  </si>
  <si>
    <t>16:41:16</t>
  </si>
  <si>
    <t>20:47:02</t>
  </si>
  <si>
    <t>25/11/2023</t>
  </si>
  <si>
    <t>00:13:34</t>
  </si>
  <si>
    <t>00:13:39</t>
  </si>
  <si>
    <t>00:13:44</t>
  </si>
  <si>
    <t>01:31:58</t>
  </si>
  <si>
    <t>03:36:46</t>
  </si>
  <si>
    <t>07:44:48</t>
  </si>
  <si>
    <t>07:44:49</t>
  </si>
  <si>
    <t>08:32:46</t>
  </si>
  <si>
    <t>0501A00273165</t>
  </si>
  <si>
    <t>09:21:06</t>
  </si>
  <si>
    <t>09:36:35</t>
  </si>
  <si>
    <t>10:52:07</t>
  </si>
  <si>
    <t>11:02:18</t>
  </si>
  <si>
    <t>11:35:12</t>
  </si>
  <si>
    <t>11:56:05</t>
  </si>
  <si>
    <t>0501A00273166</t>
  </si>
  <si>
    <t>15:30:05</t>
  </si>
  <si>
    <t>15:37:12</t>
  </si>
  <si>
    <t>0501A00273167</t>
  </si>
  <si>
    <t>15:51:46</t>
  </si>
  <si>
    <t>16:45:57</t>
  </si>
  <si>
    <t>17:23:59</t>
  </si>
  <si>
    <t>20:00:22</t>
  </si>
  <si>
    <t>27/11/2023</t>
  </si>
  <si>
    <t>11:48:02</t>
  </si>
  <si>
    <t>12:22:42</t>
  </si>
  <si>
    <t>12:51:55</t>
  </si>
  <si>
    <t>14:53:30</t>
  </si>
  <si>
    <t>15:01:52</t>
  </si>
  <si>
    <t>16:05:47</t>
  </si>
  <si>
    <t>16:16:24</t>
  </si>
  <si>
    <t>16:43:52</t>
  </si>
  <si>
    <t>16:56:45</t>
  </si>
  <si>
    <t>17:49:30</t>
  </si>
  <si>
    <t>18:02:55</t>
  </si>
  <si>
    <t>18:21:22</t>
  </si>
  <si>
    <t>19:54:33</t>
  </si>
  <si>
    <t>21:08:08</t>
  </si>
  <si>
    <t>23:12:35</t>
  </si>
  <si>
    <t>28/11/2023</t>
  </si>
  <si>
    <t>00:59:01</t>
  </si>
  <si>
    <t>09:08:17</t>
  </si>
  <si>
    <t>12:21:24</t>
  </si>
  <si>
    <t>12:21:25</t>
  </si>
  <si>
    <t>12:21:32</t>
  </si>
  <si>
    <t>13:08:31</t>
  </si>
  <si>
    <t>15:31:25</t>
  </si>
  <si>
    <t>17:50:39</t>
  </si>
  <si>
    <t>18:02:48</t>
  </si>
  <si>
    <t>18:05:41</t>
  </si>
  <si>
    <t>18:05:46</t>
  </si>
  <si>
    <t>18:06:08</t>
  </si>
  <si>
    <t>18:29:42</t>
  </si>
  <si>
    <t>19:23:10</t>
  </si>
  <si>
    <t>20:58:04</t>
  </si>
  <si>
    <t>22:44:22</t>
  </si>
  <si>
    <t>22:47:14</t>
  </si>
  <si>
    <t>29/11/2023</t>
  </si>
  <si>
    <t>01:18:44</t>
  </si>
  <si>
    <t>11:37:33</t>
  </si>
  <si>
    <t>0501A00273159</t>
  </si>
  <si>
    <t>11:39:33</t>
  </si>
  <si>
    <t>11:42:53</t>
  </si>
  <si>
    <t>11:44:49</t>
  </si>
  <si>
    <t>11:46:32</t>
  </si>
  <si>
    <t>12:12:49</t>
  </si>
  <si>
    <t>13:24:35</t>
  </si>
  <si>
    <t>16:29:20</t>
  </si>
  <si>
    <t>16:30:53</t>
  </si>
  <si>
    <t>16:33:20</t>
  </si>
  <si>
    <t>16:39:17</t>
  </si>
  <si>
    <t>16:41:47</t>
  </si>
  <si>
    <t>16:42:08</t>
  </si>
  <si>
    <t>17:56:23</t>
  </si>
  <si>
    <t>17:56:24</t>
  </si>
  <si>
    <t>0501A00273169</t>
  </si>
  <si>
    <t>18:50:08</t>
  </si>
  <si>
    <t>19:54:03</t>
  </si>
  <si>
    <t>23:41:26</t>
  </si>
  <si>
    <t>23:41:27</t>
  </si>
  <si>
    <t>30/11/2023</t>
  </si>
  <si>
    <t>00:25:56</t>
  </si>
  <si>
    <t>00:57:23</t>
  </si>
  <si>
    <t>02:09:30</t>
  </si>
  <si>
    <t>10:17:05</t>
  </si>
  <si>
    <t>13:05:32</t>
  </si>
  <si>
    <t>13:05:33</t>
  </si>
  <si>
    <t>13:06:01</t>
  </si>
  <si>
    <t>13:27:45</t>
  </si>
  <si>
    <t>0806R00435030</t>
  </si>
  <si>
    <t>16:45:30</t>
  </si>
  <si>
    <t>18:22:42</t>
  </si>
  <si>
    <t>0806R00435059</t>
  </si>
  <si>
    <t>18:37:11</t>
  </si>
  <si>
    <t>0806R00435060</t>
  </si>
  <si>
    <t>18:46:04</t>
  </si>
  <si>
    <t>0806R00435063</t>
  </si>
  <si>
    <t>20:44:15</t>
  </si>
  <si>
    <t>22:35:04</t>
  </si>
  <si>
    <t>0501A00273168</t>
  </si>
  <si>
    <t>0806R00435087</t>
  </si>
  <si>
    <t>23:22:51</t>
  </si>
  <si>
    <t>0806R00435098</t>
  </si>
  <si>
    <t>01/12/2023</t>
  </si>
  <si>
    <t>02:38:21</t>
  </si>
  <si>
    <t>0806R00435124</t>
  </si>
  <si>
    <t>12:28:41</t>
  </si>
  <si>
    <t>0806R00435154</t>
  </si>
  <si>
    <t>12:57:29</t>
  </si>
  <si>
    <t>0806R00435159</t>
  </si>
  <si>
    <t>19:33:49</t>
  </si>
  <si>
    <t>0806R00435212</t>
  </si>
  <si>
    <t>20:28:38</t>
  </si>
  <si>
    <t>0806R00435223</t>
  </si>
  <si>
    <t>22:57:20</t>
  </si>
  <si>
    <t>02/12/2023</t>
  </si>
  <si>
    <t>00:58:33</t>
  </si>
  <si>
    <t>0806R00435255</t>
  </si>
  <si>
    <t>01:03:52</t>
  </si>
  <si>
    <t>0806R00435256</t>
  </si>
  <si>
    <t>04:58:24</t>
  </si>
  <si>
    <t>04:58:52</t>
  </si>
  <si>
    <t>15:07:00</t>
  </si>
  <si>
    <t>0806R00435307</t>
  </si>
  <si>
    <t>17:08:15</t>
  </si>
  <si>
    <t>17:08:18</t>
  </si>
  <si>
    <t>17:16:26</t>
  </si>
  <si>
    <t>0806R00435320</t>
  </si>
  <si>
    <t>04/12/2023</t>
  </si>
  <si>
    <t>16:27:02</t>
  </si>
  <si>
    <t>16:27:07</t>
  </si>
  <si>
    <t>16:47:33</t>
  </si>
  <si>
    <t>16:47:57</t>
  </si>
  <si>
    <t>17:09:54</t>
  </si>
  <si>
    <t>17:10:19</t>
  </si>
  <si>
    <t>19:34:20</t>
  </si>
  <si>
    <t>0806R00435396</t>
  </si>
  <si>
    <t>20:57:31</t>
  </si>
  <si>
    <t>0806R00435408</t>
  </si>
  <si>
    <t>21:20:01</t>
  </si>
  <si>
    <t>21:20:05</t>
  </si>
  <si>
    <t>21:20:10</t>
  </si>
  <si>
    <t>05/12/2023</t>
  </si>
  <si>
    <t>00:37:55</t>
  </si>
  <si>
    <t>0806R00435421</t>
  </si>
  <si>
    <t>08:34:31</t>
  </si>
  <si>
    <t>0806R00435435</t>
  </si>
  <si>
    <t>CDP 51084/8</t>
  </si>
  <si>
    <t>0806R00435453</t>
  </si>
  <si>
    <t>BARRIOS SEBASTIAN</t>
  </si>
  <si>
    <t>MUNICIPALIDAD DE TARTAGAL</t>
  </si>
  <si>
    <t>CORRALON LA CORNISA DEL TORO</t>
  </si>
  <si>
    <t>AGV SERVICIOS MINEROS SRL</t>
  </si>
  <si>
    <t>ARMAQ S.A.S.</t>
  </si>
  <si>
    <t>Facturación LN mes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</si>
</sst>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1" fillId="7" borderId="0" xfId="0" applyFont="1" applyFill="1" applyAlignment="1">
      <alignment wrapText="1"/>
    </xf>
    <xf numFmtId="14" fontId="0" fillId="8" borderId="0" xfId="0" applyNumberFormat="1" applyFill="1" applyAlignment="1">
      <alignment wrapText="1"/>
    </xf>
    <xf numFmtId="0" fontId="0" fillId="8" borderId="0" xfId="0" applyFill="1" applyAlignment="1">
      <alignment wrapText="1"/>
    </xf>
    <xf numFmtId="0" fontId="0" fillId="8" borderId="0" xfId="0" quotePrefix="1" applyFill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/>
    <xf numFmtId="0" fontId="0" fillId="2" borderId="2" xfId="0" applyFill="1" applyBorder="1" applyAlignment="1">
      <alignment horizontal="center"/>
    </xf>
    <xf numFmtId="14" fontId="0" fillId="0" borderId="0" xfId="0" applyNumberFormat="1"/>
    <xf numFmtId="1" fontId="2" fillId="9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" fontId="0" fillId="0" borderId="0" xfId="0" applyNumberFormat="1"/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21" fontId="0" fillId="10" borderId="1" xfId="0" applyNumberFormat="1" applyFill="1" applyBorder="1" applyAlignment="1">
      <alignment horizontal="center"/>
    </xf>
    <xf numFmtId="0" fontId="0" fillId="10" borderId="0" xfId="0" applyFill="1"/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BD8A7AC4-2581-40F8-96B7-7170C4C6E861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VARIACION</a:t>
            </a:r>
            <a:r>
              <a:rPr lang="es-AR" baseline="0"/>
              <a:t> DE TARIMAS - SUPERMAT NOV23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LN'!$V$1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97"/>
              <c:layout>
                <c:manualLayout>
                  <c:x val="-5.5616451433919117E-3"/>
                  <c:y val="-0.120370370370370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10-44AA-A9EE-1284B9FD42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LN'!$U$2:$U$699</c:f>
              <c:strCache>
                <c:ptCount val="698"/>
                <c:pt idx="0">
                  <c:v>SALDO PREVIO</c:v>
                </c:pt>
                <c:pt idx="1">
                  <c:v>ENTRADA</c:v>
                </c:pt>
                <c:pt idx="2">
                  <c:v>ENTRADA</c:v>
                </c:pt>
                <c:pt idx="3">
                  <c:v>SALIDA</c:v>
                </c:pt>
                <c:pt idx="4">
                  <c:v>SALIDA</c:v>
                </c:pt>
                <c:pt idx="5">
                  <c:v>ENTRADA</c:v>
                </c:pt>
                <c:pt idx="6">
                  <c:v>ENTRADA</c:v>
                </c:pt>
                <c:pt idx="7">
                  <c:v>ENTRADA</c:v>
                </c:pt>
                <c:pt idx="8">
                  <c:v>ENTRADA</c:v>
                </c:pt>
                <c:pt idx="9">
                  <c:v>ENTRADA</c:v>
                </c:pt>
                <c:pt idx="10">
                  <c:v>ENT.DESECHOS</c:v>
                </c:pt>
                <c:pt idx="11">
                  <c:v>SALIDA</c:v>
                </c:pt>
                <c:pt idx="12">
                  <c:v>SALIDA</c:v>
                </c:pt>
                <c:pt idx="13">
                  <c:v>SALIDA</c:v>
                </c:pt>
                <c:pt idx="14">
                  <c:v>SALIDA</c:v>
                </c:pt>
                <c:pt idx="15">
                  <c:v>SALIDA</c:v>
                </c:pt>
                <c:pt idx="16">
                  <c:v>SALIDA</c:v>
                </c:pt>
                <c:pt idx="17">
                  <c:v>SALIDA</c:v>
                </c:pt>
                <c:pt idx="18">
                  <c:v>SALIDA</c:v>
                </c:pt>
                <c:pt idx="19">
                  <c:v>SALIDA</c:v>
                </c:pt>
                <c:pt idx="20">
                  <c:v>SALIDA</c:v>
                </c:pt>
                <c:pt idx="21">
                  <c:v>ENTRADA</c:v>
                </c:pt>
                <c:pt idx="22">
                  <c:v>ENTRADA</c:v>
                </c:pt>
                <c:pt idx="23">
                  <c:v>SALIDA</c:v>
                </c:pt>
                <c:pt idx="24">
                  <c:v>ENTRADA</c:v>
                </c:pt>
                <c:pt idx="25">
                  <c:v>ENTRADA</c:v>
                </c:pt>
                <c:pt idx="26">
                  <c:v>ENTRADA</c:v>
                </c:pt>
                <c:pt idx="27">
                  <c:v>ENT.DESECHOS</c:v>
                </c:pt>
                <c:pt idx="28">
                  <c:v>ENTRADA</c:v>
                </c:pt>
                <c:pt idx="29">
                  <c:v>ENTRADA</c:v>
                </c:pt>
                <c:pt idx="30">
                  <c:v>ENTRADA</c:v>
                </c:pt>
                <c:pt idx="31">
                  <c:v>SALIDA</c:v>
                </c:pt>
                <c:pt idx="32">
                  <c:v>SALIDA</c:v>
                </c:pt>
                <c:pt idx="33">
                  <c:v>SALIDA</c:v>
                </c:pt>
                <c:pt idx="34">
                  <c:v>ENTRADA</c:v>
                </c:pt>
                <c:pt idx="35">
                  <c:v>ENTRADA</c:v>
                </c:pt>
                <c:pt idx="36">
                  <c:v>ENTRADA</c:v>
                </c:pt>
                <c:pt idx="37">
                  <c:v>ENTRADA</c:v>
                </c:pt>
                <c:pt idx="38">
                  <c:v>SALIDA</c:v>
                </c:pt>
                <c:pt idx="39">
                  <c:v>SALIDA</c:v>
                </c:pt>
                <c:pt idx="40">
                  <c:v>ENTRADA</c:v>
                </c:pt>
                <c:pt idx="41">
                  <c:v>ENTRADA</c:v>
                </c:pt>
                <c:pt idx="42">
                  <c:v>ENT.DESECHOS</c:v>
                </c:pt>
                <c:pt idx="43">
                  <c:v>SALIDA</c:v>
                </c:pt>
                <c:pt idx="44">
                  <c:v>SALIDA</c:v>
                </c:pt>
                <c:pt idx="45">
                  <c:v>SALIDA</c:v>
                </c:pt>
                <c:pt idx="46">
                  <c:v>SALIDA</c:v>
                </c:pt>
                <c:pt idx="47">
                  <c:v>SALIDA</c:v>
                </c:pt>
                <c:pt idx="48">
                  <c:v>ENTRADA</c:v>
                </c:pt>
                <c:pt idx="49">
                  <c:v>ENTRADA</c:v>
                </c:pt>
                <c:pt idx="50">
                  <c:v>ENTRADA</c:v>
                </c:pt>
                <c:pt idx="51">
                  <c:v>ENT.DESECHOS</c:v>
                </c:pt>
                <c:pt idx="52">
                  <c:v>ENTRADA</c:v>
                </c:pt>
                <c:pt idx="53">
                  <c:v>ENTRADA</c:v>
                </c:pt>
                <c:pt idx="54">
                  <c:v>ENTRADA</c:v>
                </c:pt>
                <c:pt idx="55">
                  <c:v>ENT.DESECHOS</c:v>
                </c:pt>
                <c:pt idx="56">
                  <c:v>ENTRADA</c:v>
                </c:pt>
                <c:pt idx="57">
                  <c:v>ENTRADA</c:v>
                </c:pt>
                <c:pt idx="58">
                  <c:v>ENTRADA</c:v>
                </c:pt>
                <c:pt idx="59">
                  <c:v>ENT.DESECHOS</c:v>
                </c:pt>
                <c:pt idx="60">
                  <c:v>SALIDA</c:v>
                </c:pt>
                <c:pt idx="61">
                  <c:v>SALIDA</c:v>
                </c:pt>
                <c:pt idx="62">
                  <c:v>SALIDA</c:v>
                </c:pt>
                <c:pt idx="63">
                  <c:v>SALIDA</c:v>
                </c:pt>
                <c:pt idx="64">
                  <c:v>ENTRADA</c:v>
                </c:pt>
                <c:pt idx="65">
                  <c:v>ENTRADA</c:v>
                </c:pt>
                <c:pt idx="66">
                  <c:v>ENTRADA</c:v>
                </c:pt>
                <c:pt idx="67">
                  <c:v>SALIDA</c:v>
                </c:pt>
                <c:pt idx="68">
                  <c:v>ENT.DESECHOS</c:v>
                </c:pt>
                <c:pt idx="69">
                  <c:v>SALIDA</c:v>
                </c:pt>
                <c:pt idx="70">
                  <c:v>SALIDA</c:v>
                </c:pt>
                <c:pt idx="71">
                  <c:v>ENTRADA</c:v>
                </c:pt>
                <c:pt idx="72">
                  <c:v>ENTRADA</c:v>
                </c:pt>
                <c:pt idx="73">
                  <c:v>SALIDA</c:v>
                </c:pt>
                <c:pt idx="74">
                  <c:v>SALIDA</c:v>
                </c:pt>
                <c:pt idx="75">
                  <c:v>ENTRADA</c:v>
                </c:pt>
                <c:pt idx="76">
                  <c:v>SALIDA</c:v>
                </c:pt>
                <c:pt idx="77">
                  <c:v>ENTRADA</c:v>
                </c:pt>
                <c:pt idx="78">
                  <c:v>ENT.DESECHOS</c:v>
                </c:pt>
                <c:pt idx="79">
                  <c:v>SALIDA</c:v>
                </c:pt>
                <c:pt idx="80">
                  <c:v>SALIDA</c:v>
                </c:pt>
                <c:pt idx="81">
                  <c:v>SALIDA</c:v>
                </c:pt>
                <c:pt idx="82">
                  <c:v>SALIDA</c:v>
                </c:pt>
                <c:pt idx="83">
                  <c:v>SALIDA</c:v>
                </c:pt>
                <c:pt idx="84">
                  <c:v>SALIDA</c:v>
                </c:pt>
                <c:pt idx="85">
                  <c:v>ENTRADA</c:v>
                </c:pt>
                <c:pt idx="86">
                  <c:v>ENTRADA</c:v>
                </c:pt>
                <c:pt idx="87">
                  <c:v>ENTRADA</c:v>
                </c:pt>
                <c:pt idx="88">
                  <c:v>SALIDA</c:v>
                </c:pt>
                <c:pt idx="89">
                  <c:v>ENT.DESECHOS</c:v>
                </c:pt>
                <c:pt idx="90">
                  <c:v>SALIDA</c:v>
                </c:pt>
                <c:pt idx="91">
                  <c:v>SALIDA</c:v>
                </c:pt>
                <c:pt idx="92">
                  <c:v>SALIDA</c:v>
                </c:pt>
                <c:pt idx="93">
                  <c:v>SALIDA</c:v>
                </c:pt>
                <c:pt idx="94">
                  <c:v>SALIDA</c:v>
                </c:pt>
                <c:pt idx="95">
                  <c:v>ENTRADA</c:v>
                </c:pt>
                <c:pt idx="96">
                  <c:v>ENTRADA</c:v>
                </c:pt>
                <c:pt idx="97">
                  <c:v>SALIDA</c:v>
                </c:pt>
                <c:pt idx="98">
                  <c:v>SALIDA</c:v>
                </c:pt>
                <c:pt idx="99">
                  <c:v>ENTRADA</c:v>
                </c:pt>
                <c:pt idx="100">
                  <c:v>ENTRADA</c:v>
                </c:pt>
                <c:pt idx="101">
                  <c:v>SALIDA</c:v>
                </c:pt>
                <c:pt idx="102">
                  <c:v>SALIDA</c:v>
                </c:pt>
                <c:pt idx="103">
                  <c:v>SALIDA</c:v>
                </c:pt>
                <c:pt idx="104">
                  <c:v>SALIDA</c:v>
                </c:pt>
                <c:pt idx="105">
                  <c:v>SALIDA</c:v>
                </c:pt>
                <c:pt idx="106">
                  <c:v>SALIDA</c:v>
                </c:pt>
                <c:pt idx="107">
                  <c:v>SALIDA</c:v>
                </c:pt>
                <c:pt idx="108">
                  <c:v>SALIDA</c:v>
                </c:pt>
                <c:pt idx="109">
                  <c:v>SALIDA</c:v>
                </c:pt>
                <c:pt idx="110">
                  <c:v>SALIDA</c:v>
                </c:pt>
                <c:pt idx="111">
                  <c:v>ENTRADA</c:v>
                </c:pt>
                <c:pt idx="112">
                  <c:v>ENTRADA</c:v>
                </c:pt>
                <c:pt idx="113">
                  <c:v>ENTRADA</c:v>
                </c:pt>
                <c:pt idx="114">
                  <c:v>SALIDA</c:v>
                </c:pt>
                <c:pt idx="115">
                  <c:v>ENT.DESECHOS</c:v>
                </c:pt>
                <c:pt idx="116">
                  <c:v>SALIDA</c:v>
                </c:pt>
                <c:pt idx="117">
                  <c:v>SALIDA</c:v>
                </c:pt>
                <c:pt idx="118">
                  <c:v>ENTRADA</c:v>
                </c:pt>
                <c:pt idx="119">
                  <c:v>ENTRADA</c:v>
                </c:pt>
                <c:pt idx="120">
                  <c:v>ENTRADA</c:v>
                </c:pt>
                <c:pt idx="121">
                  <c:v>SALIDA</c:v>
                </c:pt>
                <c:pt idx="122">
                  <c:v>SALIDA</c:v>
                </c:pt>
                <c:pt idx="123">
                  <c:v>SALIDA</c:v>
                </c:pt>
                <c:pt idx="124">
                  <c:v>SALIDA</c:v>
                </c:pt>
                <c:pt idx="125">
                  <c:v>SALIDA</c:v>
                </c:pt>
                <c:pt idx="126">
                  <c:v>ENTRADA</c:v>
                </c:pt>
                <c:pt idx="127">
                  <c:v>ENTRADA</c:v>
                </c:pt>
                <c:pt idx="128">
                  <c:v>ENTRADA</c:v>
                </c:pt>
                <c:pt idx="129">
                  <c:v>ENT.DESECHOS</c:v>
                </c:pt>
                <c:pt idx="130">
                  <c:v>SALIDA</c:v>
                </c:pt>
                <c:pt idx="131">
                  <c:v>SALIDA</c:v>
                </c:pt>
                <c:pt idx="132">
                  <c:v>SALIDA</c:v>
                </c:pt>
                <c:pt idx="133">
                  <c:v>SALIDA</c:v>
                </c:pt>
                <c:pt idx="134">
                  <c:v>SALIDA</c:v>
                </c:pt>
                <c:pt idx="135">
                  <c:v>SALIDA</c:v>
                </c:pt>
                <c:pt idx="136">
                  <c:v>SALIDA</c:v>
                </c:pt>
                <c:pt idx="137">
                  <c:v>SALIDA</c:v>
                </c:pt>
                <c:pt idx="138">
                  <c:v>SALIDA</c:v>
                </c:pt>
                <c:pt idx="139">
                  <c:v>SALIDA</c:v>
                </c:pt>
                <c:pt idx="140">
                  <c:v>SALIDA</c:v>
                </c:pt>
                <c:pt idx="141">
                  <c:v>SALIDA</c:v>
                </c:pt>
                <c:pt idx="142">
                  <c:v>SALIDA</c:v>
                </c:pt>
                <c:pt idx="143">
                  <c:v>SALIDA</c:v>
                </c:pt>
                <c:pt idx="144">
                  <c:v>SALIDA</c:v>
                </c:pt>
                <c:pt idx="145">
                  <c:v>SALIDA</c:v>
                </c:pt>
                <c:pt idx="146">
                  <c:v>SALIDA</c:v>
                </c:pt>
                <c:pt idx="147">
                  <c:v>SALIDA</c:v>
                </c:pt>
                <c:pt idx="148">
                  <c:v>SALIDA</c:v>
                </c:pt>
                <c:pt idx="149">
                  <c:v>ENTRADA</c:v>
                </c:pt>
                <c:pt idx="150">
                  <c:v>ENTRADA</c:v>
                </c:pt>
                <c:pt idx="151">
                  <c:v>ENTRADA</c:v>
                </c:pt>
                <c:pt idx="152">
                  <c:v>SALIDA</c:v>
                </c:pt>
                <c:pt idx="153">
                  <c:v>SALIDA</c:v>
                </c:pt>
                <c:pt idx="154">
                  <c:v>ENTRADA</c:v>
                </c:pt>
                <c:pt idx="155">
                  <c:v>ENTRADA</c:v>
                </c:pt>
                <c:pt idx="156">
                  <c:v>SALIDA</c:v>
                </c:pt>
                <c:pt idx="157">
                  <c:v>SALIDA</c:v>
                </c:pt>
                <c:pt idx="158">
                  <c:v>SALIDA</c:v>
                </c:pt>
                <c:pt idx="159">
                  <c:v>ENTRADA</c:v>
                </c:pt>
                <c:pt idx="160">
                  <c:v>ENTRADA</c:v>
                </c:pt>
                <c:pt idx="161">
                  <c:v>ENTRADA</c:v>
                </c:pt>
                <c:pt idx="162">
                  <c:v>ENT.DESECHOS</c:v>
                </c:pt>
                <c:pt idx="163">
                  <c:v>ENTRADA</c:v>
                </c:pt>
                <c:pt idx="164">
                  <c:v>ENTRADA</c:v>
                </c:pt>
                <c:pt idx="165">
                  <c:v>SALIDA</c:v>
                </c:pt>
                <c:pt idx="166">
                  <c:v>SALIDA</c:v>
                </c:pt>
                <c:pt idx="167">
                  <c:v>SALIDA</c:v>
                </c:pt>
                <c:pt idx="168">
                  <c:v>ENTRADA</c:v>
                </c:pt>
                <c:pt idx="169">
                  <c:v>SALIDA</c:v>
                </c:pt>
                <c:pt idx="170">
                  <c:v>ENTRADA</c:v>
                </c:pt>
                <c:pt idx="171">
                  <c:v>SALIDA</c:v>
                </c:pt>
                <c:pt idx="172">
                  <c:v>SALIDA</c:v>
                </c:pt>
                <c:pt idx="173">
                  <c:v>ENTRADA</c:v>
                </c:pt>
                <c:pt idx="174">
                  <c:v>ENTRADA</c:v>
                </c:pt>
                <c:pt idx="175">
                  <c:v>SALIDA</c:v>
                </c:pt>
                <c:pt idx="176">
                  <c:v>SALIDA</c:v>
                </c:pt>
                <c:pt idx="177">
                  <c:v>SALIDA</c:v>
                </c:pt>
                <c:pt idx="178">
                  <c:v>SALIDA</c:v>
                </c:pt>
                <c:pt idx="179">
                  <c:v>SALIDA</c:v>
                </c:pt>
                <c:pt idx="180">
                  <c:v>SALIDA</c:v>
                </c:pt>
                <c:pt idx="181">
                  <c:v>SALIDA</c:v>
                </c:pt>
                <c:pt idx="182">
                  <c:v>SALIDA</c:v>
                </c:pt>
                <c:pt idx="183">
                  <c:v>SALIDA</c:v>
                </c:pt>
                <c:pt idx="184">
                  <c:v>SALIDA</c:v>
                </c:pt>
                <c:pt idx="185">
                  <c:v>SALIDA</c:v>
                </c:pt>
                <c:pt idx="186">
                  <c:v>SALIDA</c:v>
                </c:pt>
                <c:pt idx="187">
                  <c:v>SALIDA</c:v>
                </c:pt>
                <c:pt idx="188">
                  <c:v>ENTRADA</c:v>
                </c:pt>
                <c:pt idx="189">
                  <c:v>ENTRADA</c:v>
                </c:pt>
                <c:pt idx="190">
                  <c:v>SALIDA</c:v>
                </c:pt>
                <c:pt idx="191">
                  <c:v>ENTRADA</c:v>
                </c:pt>
                <c:pt idx="192">
                  <c:v>ENTRADA</c:v>
                </c:pt>
                <c:pt idx="193">
                  <c:v>ENTRADA</c:v>
                </c:pt>
                <c:pt idx="194">
                  <c:v>ENTRADA</c:v>
                </c:pt>
                <c:pt idx="195">
                  <c:v>SALIDA</c:v>
                </c:pt>
                <c:pt idx="196">
                  <c:v>ENT.DESECHOS</c:v>
                </c:pt>
                <c:pt idx="197">
                  <c:v>ENTRADA</c:v>
                </c:pt>
                <c:pt idx="198">
                  <c:v>ENTRADA</c:v>
                </c:pt>
                <c:pt idx="199">
                  <c:v>SALIDA</c:v>
                </c:pt>
                <c:pt idx="200">
                  <c:v>ENTRADA</c:v>
                </c:pt>
                <c:pt idx="201">
                  <c:v>ENTRADA</c:v>
                </c:pt>
                <c:pt idx="202">
                  <c:v>SALIDA</c:v>
                </c:pt>
                <c:pt idx="203">
                  <c:v>ENTRADA</c:v>
                </c:pt>
                <c:pt idx="204">
                  <c:v>ENTRADA</c:v>
                </c:pt>
                <c:pt idx="205">
                  <c:v>ENTRADA</c:v>
                </c:pt>
                <c:pt idx="206">
                  <c:v>SALIDA</c:v>
                </c:pt>
                <c:pt idx="207">
                  <c:v>ENTRADA</c:v>
                </c:pt>
                <c:pt idx="208">
                  <c:v>SALIDA</c:v>
                </c:pt>
                <c:pt idx="209">
                  <c:v>ENTRADA</c:v>
                </c:pt>
                <c:pt idx="210">
                  <c:v>ENTRADA</c:v>
                </c:pt>
                <c:pt idx="211">
                  <c:v>SALIDA</c:v>
                </c:pt>
                <c:pt idx="212">
                  <c:v>ENTRADA</c:v>
                </c:pt>
                <c:pt idx="213">
                  <c:v>SALIDA</c:v>
                </c:pt>
                <c:pt idx="214">
                  <c:v>SALIDA</c:v>
                </c:pt>
                <c:pt idx="215">
                  <c:v>SALIDA</c:v>
                </c:pt>
                <c:pt idx="216">
                  <c:v>ENTRADA</c:v>
                </c:pt>
                <c:pt idx="217">
                  <c:v>ENTRADA</c:v>
                </c:pt>
                <c:pt idx="218">
                  <c:v>ENT.DESECHOS</c:v>
                </c:pt>
                <c:pt idx="219">
                  <c:v>SALIDA</c:v>
                </c:pt>
                <c:pt idx="220">
                  <c:v>SALIDA</c:v>
                </c:pt>
                <c:pt idx="221">
                  <c:v>ENTRADA</c:v>
                </c:pt>
                <c:pt idx="222">
                  <c:v>ENTRADA</c:v>
                </c:pt>
                <c:pt idx="223">
                  <c:v>ENTRADA</c:v>
                </c:pt>
                <c:pt idx="224">
                  <c:v>ENT.DESECHOS</c:v>
                </c:pt>
                <c:pt idx="225">
                  <c:v>ENTRADA</c:v>
                </c:pt>
                <c:pt idx="226">
                  <c:v>ENTRADA</c:v>
                </c:pt>
                <c:pt idx="227">
                  <c:v>ENTRADA</c:v>
                </c:pt>
                <c:pt idx="228">
                  <c:v>SALIDA</c:v>
                </c:pt>
                <c:pt idx="229">
                  <c:v>SALIDA</c:v>
                </c:pt>
                <c:pt idx="230">
                  <c:v>ENTRADA</c:v>
                </c:pt>
                <c:pt idx="231">
                  <c:v>ENTRADA</c:v>
                </c:pt>
                <c:pt idx="232">
                  <c:v>ENTRADA</c:v>
                </c:pt>
                <c:pt idx="233">
                  <c:v>SALIDA</c:v>
                </c:pt>
                <c:pt idx="234">
                  <c:v>ENTRADA</c:v>
                </c:pt>
                <c:pt idx="235">
                  <c:v>ENTRADA</c:v>
                </c:pt>
                <c:pt idx="236">
                  <c:v>ENT.DESECHOS</c:v>
                </c:pt>
                <c:pt idx="237">
                  <c:v>SALIDA</c:v>
                </c:pt>
                <c:pt idx="238">
                  <c:v>SALIDA</c:v>
                </c:pt>
                <c:pt idx="239">
                  <c:v>SALIDA</c:v>
                </c:pt>
                <c:pt idx="240">
                  <c:v>ENTRADA</c:v>
                </c:pt>
                <c:pt idx="241">
                  <c:v>ENTRADA</c:v>
                </c:pt>
                <c:pt idx="242">
                  <c:v>ENTRADA</c:v>
                </c:pt>
                <c:pt idx="243">
                  <c:v>SALIDA</c:v>
                </c:pt>
                <c:pt idx="244">
                  <c:v>ENT.DESECHOS</c:v>
                </c:pt>
                <c:pt idx="245">
                  <c:v>ENTRADA</c:v>
                </c:pt>
                <c:pt idx="246">
                  <c:v>ENTRADA</c:v>
                </c:pt>
                <c:pt idx="247">
                  <c:v>SALIDA</c:v>
                </c:pt>
                <c:pt idx="248">
                  <c:v>SALIDA</c:v>
                </c:pt>
                <c:pt idx="249">
                  <c:v>SALIDA</c:v>
                </c:pt>
                <c:pt idx="250">
                  <c:v>SALIDA</c:v>
                </c:pt>
                <c:pt idx="251">
                  <c:v>SALIDA</c:v>
                </c:pt>
                <c:pt idx="252">
                  <c:v>SALIDA</c:v>
                </c:pt>
                <c:pt idx="253">
                  <c:v>SALIDA</c:v>
                </c:pt>
                <c:pt idx="254">
                  <c:v>ENTRADA</c:v>
                </c:pt>
                <c:pt idx="255">
                  <c:v>ENTRADA</c:v>
                </c:pt>
                <c:pt idx="256">
                  <c:v>SALIDA</c:v>
                </c:pt>
                <c:pt idx="257">
                  <c:v>ENTRADA</c:v>
                </c:pt>
                <c:pt idx="258">
                  <c:v>ENTRADA</c:v>
                </c:pt>
                <c:pt idx="259">
                  <c:v>ENTRADA</c:v>
                </c:pt>
                <c:pt idx="260">
                  <c:v>ENTRADA</c:v>
                </c:pt>
                <c:pt idx="261">
                  <c:v>ENTRADA</c:v>
                </c:pt>
                <c:pt idx="262">
                  <c:v>SALIDA</c:v>
                </c:pt>
                <c:pt idx="263">
                  <c:v>SALIDA</c:v>
                </c:pt>
                <c:pt idx="264">
                  <c:v>SALIDA</c:v>
                </c:pt>
                <c:pt idx="265">
                  <c:v>SALIDA</c:v>
                </c:pt>
                <c:pt idx="266">
                  <c:v>SALIDA</c:v>
                </c:pt>
                <c:pt idx="267">
                  <c:v>SALIDA</c:v>
                </c:pt>
                <c:pt idx="268">
                  <c:v>ENTRADA</c:v>
                </c:pt>
                <c:pt idx="269">
                  <c:v>ENTRADA</c:v>
                </c:pt>
                <c:pt idx="270">
                  <c:v>ENTRADA</c:v>
                </c:pt>
                <c:pt idx="271">
                  <c:v>SALIDA</c:v>
                </c:pt>
                <c:pt idx="272">
                  <c:v>ENT.DESECHOS</c:v>
                </c:pt>
                <c:pt idx="273">
                  <c:v>SALIDA</c:v>
                </c:pt>
                <c:pt idx="274">
                  <c:v>SALIDA</c:v>
                </c:pt>
                <c:pt idx="275">
                  <c:v>SALIDA</c:v>
                </c:pt>
                <c:pt idx="276">
                  <c:v>SALIDA</c:v>
                </c:pt>
                <c:pt idx="277">
                  <c:v>SALIDA</c:v>
                </c:pt>
                <c:pt idx="278">
                  <c:v>SALIDA</c:v>
                </c:pt>
                <c:pt idx="279">
                  <c:v>SALIDA</c:v>
                </c:pt>
                <c:pt idx="280">
                  <c:v>SALIDA</c:v>
                </c:pt>
                <c:pt idx="281">
                  <c:v>ENTRADA</c:v>
                </c:pt>
                <c:pt idx="282">
                  <c:v>ENTRADA</c:v>
                </c:pt>
                <c:pt idx="283">
                  <c:v>SALIDA</c:v>
                </c:pt>
                <c:pt idx="284">
                  <c:v>SALIDA</c:v>
                </c:pt>
                <c:pt idx="285">
                  <c:v>SALIDA</c:v>
                </c:pt>
                <c:pt idx="286">
                  <c:v>SALIDA</c:v>
                </c:pt>
                <c:pt idx="287">
                  <c:v>SALIDA</c:v>
                </c:pt>
                <c:pt idx="288">
                  <c:v>SALIDA</c:v>
                </c:pt>
                <c:pt idx="289">
                  <c:v>ENTRADA</c:v>
                </c:pt>
                <c:pt idx="290">
                  <c:v>ENTRADA</c:v>
                </c:pt>
                <c:pt idx="291">
                  <c:v>ENTRADA</c:v>
                </c:pt>
                <c:pt idx="292">
                  <c:v>ENTRADA</c:v>
                </c:pt>
                <c:pt idx="293">
                  <c:v>ENTRADA</c:v>
                </c:pt>
                <c:pt idx="294">
                  <c:v>SALIDA</c:v>
                </c:pt>
                <c:pt idx="295">
                  <c:v>SALIDA</c:v>
                </c:pt>
                <c:pt idx="296">
                  <c:v>SALIDA</c:v>
                </c:pt>
                <c:pt idx="297">
                  <c:v>ENTRADA</c:v>
                </c:pt>
                <c:pt idx="298">
                  <c:v>ENTRADA</c:v>
                </c:pt>
                <c:pt idx="299">
                  <c:v>ENTRADA</c:v>
                </c:pt>
                <c:pt idx="300">
                  <c:v>SALIDA</c:v>
                </c:pt>
                <c:pt idx="301">
                  <c:v>SALIDA</c:v>
                </c:pt>
                <c:pt idx="302">
                  <c:v>SALIDA</c:v>
                </c:pt>
                <c:pt idx="303">
                  <c:v>ENTRADA</c:v>
                </c:pt>
                <c:pt idx="304">
                  <c:v>ENTRADA</c:v>
                </c:pt>
                <c:pt idx="305">
                  <c:v>SALIDA</c:v>
                </c:pt>
                <c:pt idx="306">
                  <c:v>ENT.DESECHOS</c:v>
                </c:pt>
                <c:pt idx="307">
                  <c:v>ENTRADA</c:v>
                </c:pt>
                <c:pt idx="308">
                  <c:v>ENTRADA</c:v>
                </c:pt>
                <c:pt idx="309">
                  <c:v>ENT.DESECHOS</c:v>
                </c:pt>
                <c:pt idx="310">
                  <c:v>ENTRADA</c:v>
                </c:pt>
                <c:pt idx="311">
                  <c:v>ENTRADA</c:v>
                </c:pt>
                <c:pt idx="312">
                  <c:v>ENT.DESECHOS</c:v>
                </c:pt>
                <c:pt idx="313">
                  <c:v>SALIDA</c:v>
                </c:pt>
                <c:pt idx="314">
                  <c:v>SALIDA</c:v>
                </c:pt>
                <c:pt idx="315">
                  <c:v>ENTRADA</c:v>
                </c:pt>
                <c:pt idx="316">
                  <c:v>ENTRADA</c:v>
                </c:pt>
                <c:pt idx="317">
                  <c:v>ENTRADA</c:v>
                </c:pt>
                <c:pt idx="318">
                  <c:v>ENT.DESECHOS</c:v>
                </c:pt>
                <c:pt idx="319">
                  <c:v>SALIDA</c:v>
                </c:pt>
                <c:pt idx="320">
                  <c:v>ENTRADA</c:v>
                </c:pt>
                <c:pt idx="321">
                  <c:v>ENTRADA</c:v>
                </c:pt>
                <c:pt idx="322">
                  <c:v>ENTRADA</c:v>
                </c:pt>
                <c:pt idx="323">
                  <c:v>SALIDA</c:v>
                </c:pt>
                <c:pt idx="324">
                  <c:v>SALIDA</c:v>
                </c:pt>
                <c:pt idx="325">
                  <c:v>ENTRADA</c:v>
                </c:pt>
                <c:pt idx="326">
                  <c:v>ENTRADA</c:v>
                </c:pt>
                <c:pt idx="327">
                  <c:v>SALIDA</c:v>
                </c:pt>
                <c:pt idx="328">
                  <c:v>ENTRADA</c:v>
                </c:pt>
                <c:pt idx="329">
                  <c:v>ENTRADA</c:v>
                </c:pt>
                <c:pt idx="330">
                  <c:v>ENTRADA</c:v>
                </c:pt>
                <c:pt idx="331">
                  <c:v>SALIDA</c:v>
                </c:pt>
                <c:pt idx="332">
                  <c:v>SALIDA</c:v>
                </c:pt>
                <c:pt idx="333">
                  <c:v>SALIDA</c:v>
                </c:pt>
                <c:pt idx="334">
                  <c:v>SALIDA</c:v>
                </c:pt>
                <c:pt idx="335">
                  <c:v>SALIDA</c:v>
                </c:pt>
                <c:pt idx="336">
                  <c:v>SALIDA</c:v>
                </c:pt>
                <c:pt idx="337">
                  <c:v>ENTRADA</c:v>
                </c:pt>
                <c:pt idx="338">
                  <c:v>ENTRADA</c:v>
                </c:pt>
                <c:pt idx="339">
                  <c:v>ENTRADA</c:v>
                </c:pt>
                <c:pt idx="340">
                  <c:v>ENT.DESECHOS</c:v>
                </c:pt>
                <c:pt idx="341">
                  <c:v>SALIDA</c:v>
                </c:pt>
                <c:pt idx="342">
                  <c:v>ENTRADA</c:v>
                </c:pt>
                <c:pt idx="343">
                  <c:v>ENTRADA</c:v>
                </c:pt>
                <c:pt idx="344">
                  <c:v>ENTRADA</c:v>
                </c:pt>
                <c:pt idx="345">
                  <c:v>ENT.DESECHOS</c:v>
                </c:pt>
                <c:pt idx="346">
                  <c:v>SALIDA</c:v>
                </c:pt>
                <c:pt idx="347">
                  <c:v>SALIDA</c:v>
                </c:pt>
                <c:pt idx="348">
                  <c:v>SALIDA</c:v>
                </c:pt>
                <c:pt idx="349">
                  <c:v>SALIDA</c:v>
                </c:pt>
                <c:pt idx="350">
                  <c:v>SALIDA</c:v>
                </c:pt>
                <c:pt idx="351">
                  <c:v>SALIDA</c:v>
                </c:pt>
                <c:pt idx="352">
                  <c:v>SALIDA</c:v>
                </c:pt>
                <c:pt idx="353">
                  <c:v>SALIDA</c:v>
                </c:pt>
                <c:pt idx="354">
                  <c:v>SALIDA</c:v>
                </c:pt>
                <c:pt idx="355">
                  <c:v>SALIDA</c:v>
                </c:pt>
                <c:pt idx="356">
                  <c:v>SALIDA</c:v>
                </c:pt>
                <c:pt idx="357">
                  <c:v>SALIDA</c:v>
                </c:pt>
                <c:pt idx="358">
                  <c:v>SALIDA</c:v>
                </c:pt>
                <c:pt idx="359">
                  <c:v>ENTRADA</c:v>
                </c:pt>
                <c:pt idx="360">
                  <c:v>ENTRADA</c:v>
                </c:pt>
                <c:pt idx="361">
                  <c:v>ENTRADA</c:v>
                </c:pt>
                <c:pt idx="362">
                  <c:v>SALIDA</c:v>
                </c:pt>
                <c:pt idx="363">
                  <c:v>ENTRADA</c:v>
                </c:pt>
                <c:pt idx="364">
                  <c:v>ENTRADA</c:v>
                </c:pt>
                <c:pt idx="365">
                  <c:v>ENTRADA</c:v>
                </c:pt>
                <c:pt idx="366">
                  <c:v>SALIDA</c:v>
                </c:pt>
                <c:pt idx="367">
                  <c:v>ENTRADA</c:v>
                </c:pt>
                <c:pt idx="368">
                  <c:v>SALIDA</c:v>
                </c:pt>
                <c:pt idx="369">
                  <c:v>SALIDA</c:v>
                </c:pt>
                <c:pt idx="370">
                  <c:v>ENTRADA</c:v>
                </c:pt>
                <c:pt idx="371">
                  <c:v>ENTRADA</c:v>
                </c:pt>
                <c:pt idx="372">
                  <c:v>ENTRADA</c:v>
                </c:pt>
                <c:pt idx="373">
                  <c:v>ENT.DESECHOS</c:v>
                </c:pt>
                <c:pt idx="374">
                  <c:v>ENTRADA</c:v>
                </c:pt>
                <c:pt idx="375">
                  <c:v>ENTRADA</c:v>
                </c:pt>
                <c:pt idx="376">
                  <c:v>ENTRADA</c:v>
                </c:pt>
                <c:pt idx="377">
                  <c:v>ENT.DESECHOS</c:v>
                </c:pt>
                <c:pt idx="378">
                  <c:v>ENTRADA</c:v>
                </c:pt>
                <c:pt idx="379">
                  <c:v>ENTRADA</c:v>
                </c:pt>
                <c:pt idx="380">
                  <c:v>ENTRADA</c:v>
                </c:pt>
                <c:pt idx="381">
                  <c:v>ENTRADA</c:v>
                </c:pt>
                <c:pt idx="382">
                  <c:v>ENTRADA</c:v>
                </c:pt>
                <c:pt idx="383">
                  <c:v>ENTRADA</c:v>
                </c:pt>
                <c:pt idx="384">
                  <c:v>ENTRADA</c:v>
                </c:pt>
                <c:pt idx="385">
                  <c:v>ENTRADA</c:v>
                </c:pt>
                <c:pt idx="386">
                  <c:v>ENT.DESECHOS</c:v>
                </c:pt>
                <c:pt idx="387">
                  <c:v>ENTRADA</c:v>
                </c:pt>
                <c:pt idx="388">
                  <c:v>ENTRADA</c:v>
                </c:pt>
                <c:pt idx="389">
                  <c:v>ENTRADA</c:v>
                </c:pt>
                <c:pt idx="390">
                  <c:v>ENTRADA</c:v>
                </c:pt>
                <c:pt idx="391">
                  <c:v>ENTRADA</c:v>
                </c:pt>
                <c:pt idx="392">
                  <c:v>SALIDA</c:v>
                </c:pt>
                <c:pt idx="393">
                  <c:v>SALIDA</c:v>
                </c:pt>
                <c:pt idx="394">
                  <c:v>SALIDA</c:v>
                </c:pt>
                <c:pt idx="395">
                  <c:v>SALIDA</c:v>
                </c:pt>
                <c:pt idx="396">
                  <c:v>SALIDA</c:v>
                </c:pt>
                <c:pt idx="397">
                  <c:v>ENTRADA</c:v>
                </c:pt>
                <c:pt idx="398">
                  <c:v>ENTRADA</c:v>
                </c:pt>
                <c:pt idx="399">
                  <c:v>ENTRADA</c:v>
                </c:pt>
                <c:pt idx="400">
                  <c:v>ENTRADA</c:v>
                </c:pt>
                <c:pt idx="401">
                  <c:v>ENT.DESECHOS</c:v>
                </c:pt>
                <c:pt idx="402">
                  <c:v>SALIDA</c:v>
                </c:pt>
                <c:pt idx="403">
                  <c:v>ENTRADA</c:v>
                </c:pt>
                <c:pt idx="404">
                  <c:v>ENTRADA</c:v>
                </c:pt>
                <c:pt idx="405">
                  <c:v>SALIDA</c:v>
                </c:pt>
                <c:pt idx="406">
                  <c:v>SALIDA</c:v>
                </c:pt>
                <c:pt idx="407">
                  <c:v>SALIDA</c:v>
                </c:pt>
                <c:pt idx="408">
                  <c:v>SALIDA</c:v>
                </c:pt>
                <c:pt idx="409">
                  <c:v>SALIDA</c:v>
                </c:pt>
                <c:pt idx="410">
                  <c:v>SALIDA</c:v>
                </c:pt>
                <c:pt idx="411">
                  <c:v>SALIDA</c:v>
                </c:pt>
                <c:pt idx="412">
                  <c:v>SALIDA</c:v>
                </c:pt>
                <c:pt idx="413">
                  <c:v>ENTRADA</c:v>
                </c:pt>
                <c:pt idx="414">
                  <c:v>ENTRADA</c:v>
                </c:pt>
                <c:pt idx="415">
                  <c:v>ENTRADA</c:v>
                </c:pt>
                <c:pt idx="416">
                  <c:v>SALIDA</c:v>
                </c:pt>
                <c:pt idx="417">
                  <c:v>SALIDA</c:v>
                </c:pt>
                <c:pt idx="418">
                  <c:v>ENTRADA</c:v>
                </c:pt>
                <c:pt idx="419">
                  <c:v>ENTRADA</c:v>
                </c:pt>
                <c:pt idx="420">
                  <c:v>SALIDA</c:v>
                </c:pt>
                <c:pt idx="421">
                  <c:v>ENT.DESECHOS</c:v>
                </c:pt>
                <c:pt idx="422">
                  <c:v>SALIDA</c:v>
                </c:pt>
                <c:pt idx="423">
                  <c:v>SALIDA</c:v>
                </c:pt>
                <c:pt idx="424">
                  <c:v>SALIDA</c:v>
                </c:pt>
                <c:pt idx="425">
                  <c:v>SALIDA</c:v>
                </c:pt>
                <c:pt idx="426">
                  <c:v>SALIDA</c:v>
                </c:pt>
                <c:pt idx="427">
                  <c:v>ENTRADA</c:v>
                </c:pt>
                <c:pt idx="428">
                  <c:v>SALIDA</c:v>
                </c:pt>
                <c:pt idx="429">
                  <c:v>ENTRADA</c:v>
                </c:pt>
                <c:pt idx="430">
                  <c:v>ENTRADA</c:v>
                </c:pt>
                <c:pt idx="431">
                  <c:v>SALIDA</c:v>
                </c:pt>
                <c:pt idx="432">
                  <c:v>SALIDA</c:v>
                </c:pt>
                <c:pt idx="433">
                  <c:v>SALIDA</c:v>
                </c:pt>
                <c:pt idx="434">
                  <c:v>SALIDA</c:v>
                </c:pt>
                <c:pt idx="435">
                  <c:v>SALIDA</c:v>
                </c:pt>
                <c:pt idx="436">
                  <c:v>SALIDA</c:v>
                </c:pt>
                <c:pt idx="437">
                  <c:v>SALIDA</c:v>
                </c:pt>
                <c:pt idx="438">
                  <c:v>SALIDA</c:v>
                </c:pt>
                <c:pt idx="439">
                  <c:v>SALIDA</c:v>
                </c:pt>
                <c:pt idx="440">
                  <c:v>SALIDA</c:v>
                </c:pt>
                <c:pt idx="441">
                  <c:v>SALIDA</c:v>
                </c:pt>
                <c:pt idx="442">
                  <c:v>ENTRADA</c:v>
                </c:pt>
                <c:pt idx="443">
                  <c:v>ENTRADA</c:v>
                </c:pt>
                <c:pt idx="444">
                  <c:v>ENTRADA</c:v>
                </c:pt>
                <c:pt idx="445">
                  <c:v>SALIDA</c:v>
                </c:pt>
                <c:pt idx="446">
                  <c:v>ENTRADA</c:v>
                </c:pt>
                <c:pt idx="447">
                  <c:v>ENTRADA</c:v>
                </c:pt>
                <c:pt idx="448">
                  <c:v>ENTRADA</c:v>
                </c:pt>
                <c:pt idx="449">
                  <c:v>ENT.DESECHOS</c:v>
                </c:pt>
                <c:pt idx="450">
                  <c:v>SALIDA</c:v>
                </c:pt>
                <c:pt idx="451">
                  <c:v>SALIDA</c:v>
                </c:pt>
                <c:pt idx="452">
                  <c:v>SALIDA</c:v>
                </c:pt>
                <c:pt idx="453">
                  <c:v>SALIDA</c:v>
                </c:pt>
                <c:pt idx="454">
                  <c:v>ENTRADA</c:v>
                </c:pt>
                <c:pt idx="455">
                  <c:v>ENTRADA</c:v>
                </c:pt>
                <c:pt idx="456">
                  <c:v>ENTRADA</c:v>
                </c:pt>
                <c:pt idx="457">
                  <c:v>ENTRADA</c:v>
                </c:pt>
                <c:pt idx="458">
                  <c:v>SALIDA</c:v>
                </c:pt>
                <c:pt idx="459">
                  <c:v>SALIDA</c:v>
                </c:pt>
                <c:pt idx="460">
                  <c:v>SALIDA</c:v>
                </c:pt>
                <c:pt idx="461">
                  <c:v>SALIDA</c:v>
                </c:pt>
                <c:pt idx="462">
                  <c:v>SALIDA</c:v>
                </c:pt>
                <c:pt idx="463">
                  <c:v>SALIDA</c:v>
                </c:pt>
                <c:pt idx="464">
                  <c:v>SALIDA</c:v>
                </c:pt>
                <c:pt idx="465">
                  <c:v>SALIDA</c:v>
                </c:pt>
                <c:pt idx="466">
                  <c:v>ENTRADA</c:v>
                </c:pt>
                <c:pt idx="467">
                  <c:v>ENTRADA</c:v>
                </c:pt>
                <c:pt idx="468">
                  <c:v>ENTRADA</c:v>
                </c:pt>
                <c:pt idx="469">
                  <c:v>SALIDA</c:v>
                </c:pt>
                <c:pt idx="470">
                  <c:v>ENT.DESECHOS</c:v>
                </c:pt>
                <c:pt idx="471">
                  <c:v>SALIDA</c:v>
                </c:pt>
                <c:pt idx="472">
                  <c:v>SALIDA</c:v>
                </c:pt>
                <c:pt idx="473">
                  <c:v>SALIDA</c:v>
                </c:pt>
                <c:pt idx="474">
                  <c:v>SALIDA</c:v>
                </c:pt>
                <c:pt idx="475">
                  <c:v>ENTRADA</c:v>
                </c:pt>
                <c:pt idx="476">
                  <c:v>ENTRADA</c:v>
                </c:pt>
                <c:pt idx="477">
                  <c:v>SALIDA</c:v>
                </c:pt>
                <c:pt idx="478">
                  <c:v>ENT.DESECHOS</c:v>
                </c:pt>
                <c:pt idx="479">
                  <c:v>SALIDA</c:v>
                </c:pt>
                <c:pt idx="480">
                  <c:v>SALIDA</c:v>
                </c:pt>
                <c:pt idx="481">
                  <c:v>SALIDA</c:v>
                </c:pt>
                <c:pt idx="482">
                  <c:v>SALIDA</c:v>
                </c:pt>
                <c:pt idx="483">
                  <c:v>SALIDA</c:v>
                </c:pt>
                <c:pt idx="484">
                  <c:v>ENTRADA</c:v>
                </c:pt>
                <c:pt idx="485">
                  <c:v>ENTRADA</c:v>
                </c:pt>
                <c:pt idx="486">
                  <c:v>ENTRADA</c:v>
                </c:pt>
                <c:pt idx="487">
                  <c:v>ENTRADA</c:v>
                </c:pt>
                <c:pt idx="488">
                  <c:v>ENTRADA</c:v>
                </c:pt>
                <c:pt idx="489">
                  <c:v>ENTRADA</c:v>
                </c:pt>
                <c:pt idx="490">
                  <c:v>SALIDA</c:v>
                </c:pt>
                <c:pt idx="491">
                  <c:v>SALIDA</c:v>
                </c:pt>
                <c:pt idx="492">
                  <c:v>ENTRADA</c:v>
                </c:pt>
                <c:pt idx="493">
                  <c:v>ENTRADA</c:v>
                </c:pt>
                <c:pt idx="494">
                  <c:v>ENTRADA</c:v>
                </c:pt>
                <c:pt idx="495">
                  <c:v>ENTRADA</c:v>
                </c:pt>
                <c:pt idx="496">
                  <c:v>ENTRADA</c:v>
                </c:pt>
                <c:pt idx="497">
                  <c:v>ENT.DESECHOS</c:v>
                </c:pt>
                <c:pt idx="498">
                  <c:v>SALIDA</c:v>
                </c:pt>
                <c:pt idx="499">
                  <c:v>SALIDA</c:v>
                </c:pt>
                <c:pt idx="500">
                  <c:v>ENTRADA</c:v>
                </c:pt>
                <c:pt idx="501">
                  <c:v>ENTRADA</c:v>
                </c:pt>
                <c:pt idx="502">
                  <c:v>ENTRADA</c:v>
                </c:pt>
                <c:pt idx="503">
                  <c:v>ENTRADA</c:v>
                </c:pt>
                <c:pt idx="504">
                  <c:v>ENTRADA</c:v>
                </c:pt>
                <c:pt idx="505">
                  <c:v>ENTRADA</c:v>
                </c:pt>
                <c:pt idx="506">
                  <c:v>ENT.DESECHOS</c:v>
                </c:pt>
                <c:pt idx="507">
                  <c:v>ENTRADA</c:v>
                </c:pt>
                <c:pt idx="508">
                  <c:v>ENTRADA</c:v>
                </c:pt>
                <c:pt idx="509">
                  <c:v>ENTRADA</c:v>
                </c:pt>
                <c:pt idx="510">
                  <c:v>ENT.DESECHOS</c:v>
                </c:pt>
                <c:pt idx="511">
                  <c:v>SALIDA</c:v>
                </c:pt>
                <c:pt idx="512">
                  <c:v>SALIDA</c:v>
                </c:pt>
                <c:pt idx="513">
                  <c:v>ENTRADA</c:v>
                </c:pt>
                <c:pt idx="514">
                  <c:v>ENTRADA</c:v>
                </c:pt>
                <c:pt idx="515">
                  <c:v>SALIDA</c:v>
                </c:pt>
                <c:pt idx="516">
                  <c:v>SALIDA</c:v>
                </c:pt>
                <c:pt idx="517">
                  <c:v>SALIDA</c:v>
                </c:pt>
                <c:pt idx="518">
                  <c:v>ENTRADA</c:v>
                </c:pt>
                <c:pt idx="519">
                  <c:v>ENTRADA</c:v>
                </c:pt>
                <c:pt idx="520">
                  <c:v>ENTRADA</c:v>
                </c:pt>
                <c:pt idx="521">
                  <c:v>ENT.DESECHOS</c:v>
                </c:pt>
                <c:pt idx="522">
                  <c:v>SALIDA</c:v>
                </c:pt>
                <c:pt idx="523">
                  <c:v>SALIDA</c:v>
                </c:pt>
                <c:pt idx="524">
                  <c:v>SALIDA</c:v>
                </c:pt>
                <c:pt idx="525">
                  <c:v>ENTRADA</c:v>
                </c:pt>
                <c:pt idx="526">
                  <c:v>ENTRADA</c:v>
                </c:pt>
                <c:pt idx="527">
                  <c:v>SALIDA</c:v>
                </c:pt>
                <c:pt idx="528">
                  <c:v>SALIDA</c:v>
                </c:pt>
                <c:pt idx="529">
                  <c:v>SALIDA</c:v>
                </c:pt>
                <c:pt idx="530">
                  <c:v>SALIDA</c:v>
                </c:pt>
                <c:pt idx="531">
                  <c:v>SALIDA</c:v>
                </c:pt>
                <c:pt idx="532">
                  <c:v>ENTRADA</c:v>
                </c:pt>
                <c:pt idx="533">
                  <c:v>ENTRADA</c:v>
                </c:pt>
                <c:pt idx="534">
                  <c:v>ENTRADA</c:v>
                </c:pt>
                <c:pt idx="535">
                  <c:v>SALIDA</c:v>
                </c:pt>
                <c:pt idx="536">
                  <c:v>SALIDA</c:v>
                </c:pt>
                <c:pt idx="537">
                  <c:v>ENTRADA</c:v>
                </c:pt>
                <c:pt idx="538">
                  <c:v>ENTRADA</c:v>
                </c:pt>
                <c:pt idx="539">
                  <c:v>SALIDA</c:v>
                </c:pt>
                <c:pt idx="540">
                  <c:v>ENTRADA</c:v>
                </c:pt>
                <c:pt idx="541">
                  <c:v>ENTRADA</c:v>
                </c:pt>
                <c:pt idx="542">
                  <c:v>SALIDA</c:v>
                </c:pt>
                <c:pt idx="543">
                  <c:v>ENTRADA</c:v>
                </c:pt>
                <c:pt idx="544">
                  <c:v>ENTRADA</c:v>
                </c:pt>
                <c:pt idx="545">
                  <c:v>ENTRADA</c:v>
                </c:pt>
                <c:pt idx="546">
                  <c:v>ENT.DESECHOS</c:v>
                </c:pt>
                <c:pt idx="547">
                  <c:v>SALIDA</c:v>
                </c:pt>
                <c:pt idx="548">
                  <c:v>ENTRADA</c:v>
                </c:pt>
                <c:pt idx="549">
                  <c:v>ENTRADA</c:v>
                </c:pt>
                <c:pt idx="550">
                  <c:v>ENTRADA</c:v>
                </c:pt>
                <c:pt idx="551">
                  <c:v>ENT.DESECHOS</c:v>
                </c:pt>
                <c:pt idx="552">
                  <c:v>ENTRADA</c:v>
                </c:pt>
                <c:pt idx="553">
                  <c:v>ENTRADA</c:v>
                </c:pt>
                <c:pt idx="554">
                  <c:v>ENTRADA</c:v>
                </c:pt>
                <c:pt idx="555">
                  <c:v>ENTRADA</c:v>
                </c:pt>
                <c:pt idx="556">
                  <c:v>ENTRADA</c:v>
                </c:pt>
                <c:pt idx="557">
                  <c:v>ENTRADA</c:v>
                </c:pt>
                <c:pt idx="558">
                  <c:v>ENTRADA</c:v>
                </c:pt>
                <c:pt idx="559">
                  <c:v>ENTRADA</c:v>
                </c:pt>
                <c:pt idx="560">
                  <c:v>SALIDA</c:v>
                </c:pt>
                <c:pt idx="561">
                  <c:v>SALIDA</c:v>
                </c:pt>
                <c:pt idx="562">
                  <c:v>SALIDA</c:v>
                </c:pt>
                <c:pt idx="563">
                  <c:v>SALIDA</c:v>
                </c:pt>
                <c:pt idx="564">
                  <c:v>SALIDA</c:v>
                </c:pt>
                <c:pt idx="565">
                  <c:v>ENTRADA</c:v>
                </c:pt>
                <c:pt idx="566">
                  <c:v>ENTRADA</c:v>
                </c:pt>
                <c:pt idx="567">
                  <c:v>SALIDA</c:v>
                </c:pt>
                <c:pt idx="568">
                  <c:v>SALIDA</c:v>
                </c:pt>
                <c:pt idx="569">
                  <c:v>SALIDA</c:v>
                </c:pt>
                <c:pt idx="570">
                  <c:v>SALIDA</c:v>
                </c:pt>
                <c:pt idx="571">
                  <c:v>SALIDA</c:v>
                </c:pt>
                <c:pt idx="572">
                  <c:v>SALIDA</c:v>
                </c:pt>
                <c:pt idx="573">
                  <c:v>SALIDA</c:v>
                </c:pt>
                <c:pt idx="574">
                  <c:v>FACTURACION</c:v>
                </c:pt>
                <c:pt idx="575">
                  <c:v>SALIDA</c:v>
                </c:pt>
                <c:pt idx="576">
                  <c:v>SALIDA</c:v>
                </c:pt>
                <c:pt idx="577">
                  <c:v>SALIDA</c:v>
                </c:pt>
                <c:pt idx="578">
                  <c:v>SALIDA</c:v>
                </c:pt>
                <c:pt idx="579">
                  <c:v>SALIDA</c:v>
                </c:pt>
                <c:pt idx="580">
                  <c:v>SALIDA</c:v>
                </c:pt>
                <c:pt idx="581">
                  <c:v>SALIDA</c:v>
                </c:pt>
                <c:pt idx="582">
                  <c:v>SALIDA</c:v>
                </c:pt>
                <c:pt idx="583">
                  <c:v>SALIDA</c:v>
                </c:pt>
                <c:pt idx="584">
                  <c:v>SALIDA</c:v>
                </c:pt>
                <c:pt idx="585">
                  <c:v>SALIDA</c:v>
                </c:pt>
                <c:pt idx="586">
                  <c:v>SALIDA</c:v>
                </c:pt>
                <c:pt idx="587">
                  <c:v>ENTRADA</c:v>
                </c:pt>
                <c:pt idx="588">
                  <c:v>ENTRADA</c:v>
                </c:pt>
                <c:pt idx="589">
                  <c:v>SALIDA</c:v>
                </c:pt>
                <c:pt idx="590">
                  <c:v>ENTRADA</c:v>
                </c:pt>
                <c:pt idx="591">
                  <c:v>ENTRADA</c:v>
                </c:pt>
                <c:pt idx="592">
                  <c:v>SALIDA</c:v>
                </c:pt>
                <c:pt idx="593">
                  <c:v>ENTRADA</c:v>
                </c:pt>
                <c:pt idx="594">
                  <c:v>ENTRADA</c:v>
                </c:pt>
                <c:pt idx="595">
                  <c:v>ENTRADA</c:v>
                </c:pt>
                <c:pt idx="596">
                  <c:v>ENT.DESECHOS</c:v>
                </c:pt>
                <c:pt idx="597">
                  <c:v>ENTRADA</c:v>
                </c:pt>
                <c:pt idx="598">
                  <c:v>ENTRADA</c:v>
                </c:pt>
                <c:pt idx="599">
                  <c:v>ENTRADA</c:v>
                </c:pt>
                <c:pt idx="600">
                  <c:v>SALIDA</c:v>
                </c:pt>
                <c:pt idx="601">
                  <c:v>SALIDA</c:v>
                </c:pt>
                <c:pt idx="602">
                  <c:v>SALIDA</c:v>
                </c:pt>
                <c:pt idx="603">
                  <c:v>ENTRADA</c:v>
                </c:pt>
                <c:pt idx="604">
                  <c:v>ENTRADA</c:v>
                </c:pt>
                <c:pt idx="605">
                  <c:v>ENTRADA</c:v>
                </c:pt>
                <c:pt idx="606">
                  <c:v>ENT.DESECHOS</c:v>
                </c:pt>
                <c:pt idx="607">
                  <c:v>SALIDA</c:v>
                </c:pt>
                <c:pt idx="608">
                  <c:v>SALIDA</c:v>
                </c:pt>
                <c:pt idx="609">
                  <c:v>SALIDA</c:v>
                </c:pt>
                <c:pt idx="610">
                  <c:v>SALIDA</c:v>
                </c:pt>
                <c:pt idx="611">
                  <c:v>ENTRADA</c:v>
                </c:pt>
                <c:pt idx="612">
                  <c:v>ENTRADA</c:v>
                </c:pt>
                <c:pt idx="613">
                  <c:v>ENTRADA</c:v>
                </c:pt>
                <c:pt idx="614">
                  <c:v>ENTRADA</c:v>
                </c:pt>
                <c:pt idx="615">
                  <c:v>ENTRADA</c:v>
                </c:pt>
                <c:pt idx="616">
                  <c:v>ENTRADA</c:v>
                </c:pt>
                <c:pt idx="617">
                  <c:v>SALIDA</c:v>
                </c:pt>
                <c:pt idx="618">
                  <c:v>SALIDA</c:v>
                </c:pt>
                <c:pt idx="619">
                  <c:v>SALIDA</c:v>
                </c:pt>
                <c:pt idx="620">
                  <c:v>SALIDA</c:v>
                </c:pt>
                <c:pt idx="621">
                  <c:v>SALIDA</c:v>
                </c:pt>
                <c:pt idx="622">
                  <c:v>SALIDA</c:v>
                </c:pt>
                <c:pt idx="623">
                  <c:v>SALIDA</c:v>
                </c:pt>
                <c:pt idx="624">
                  <c:v>SALIDA</c:v>
                </c:pt>
                <c:pt idx="625">
                  <c:v>SALIDA</c:v>
                </c:pt>
                <c:pt idx="626">
                  <c:v>SALIDA</c:v>
                </c:pt>
                <c:pt idx="627">
                  <c:v>SALIDA</c:v>
                </c:pt>
                <c:pt idx="628">
                  <c:v>SALIDA</c:v>
                </c:pt>
                <c:pt idx="629">
                  <c:v>SALIDA</c:v>
                </c:pt>
                <c:pt idx="630">
                  <c:v>ENTRADA</c:v>
                </c:pt>
                <c:pt idx="631">
                  <c:v>SALIDA</c:v>
                </c:pt>
                <c:pt idx="632">
                  <c:v>ENTRADA</c:v>
                </c:pt>
                <c:pt idx="633">
                  <c:v>ENTRADA</c:v>
                </c:pt>
                <c:pt idx="634">
                  <c:v>ENTRADA</c:v>
                </c:pt>
                <c:pt idx="635">
                  <c:v>SALIDA</c:v>
                </c:pt>
                <c:pt idx="636">
                  <c:v>ENTRADA</c:v>
                </c:pt>
                <c:pt idx="637">
                  <c:v>ENTRADA</c:v>
                </c:pt>
                <c:pt idx="638">
                  <c:v>ENTRADA</c:v>
                </c:pt>
                <c:pt idx="639">
                  <c:v>ENTRADA</c:v>
                </c:pt>
                <c:pt idx="640">
                  <c:v>ENTRADA</c:v>
                </c:pt>
                <c:pt idx="641">
                  <c:v>SALIDA</c:v>
                </c:pt>
                <c:pt idx="642">
                  <c:v>SALIDA</c:v>
                </c:pt>
                <c:pt idx="643">
                  <c:v>SALIDA</c:v>
                </c:pt>
                <c:pt idx="644">
                  <c:v>ENTRADA</c:v>
                </c:pt>
                <c:pt idx="645">
                  <c:v>ENTRADA</c:v>
                </c:pt>
                <c:pt idx="646">
                  <c:v>ENTRADA</c:v>
                </c:pt>
                <c:pt idx="647">
                  <c:v>ENT.DESECHOS</c:v>
                </c:pt>
                <c:pt idx="648">
                  <c:v>SALIDA</c:v>
                </c:pt>
                <c:pt idx="649">
                  <c:v>ENTRADA</c:v>
                </c:pt>
                <c:pt idx="650">
                  <c:v>ENTRADA</c:v>
                </c:pt>
                <c:pt idx="651">
                  <c:v>SALIDA</c:v>
                </c:pt>
                <c:pt idx="652">
                  <c:v>SALIDA</c:v>
                </c:pt>
                <c:pt idx="653">
                  <c:v>SALIDA</c:v>
                </c:pt>
                <c:pt idx="654">
                  <c:v>ENTRADA</c:v>
                </c:pt>
                <c:pt idx="655">
                  <c:v>ENTRADA</c:v>
                </c:pt>
                <c:pt idx="656">
                  <c:v>SALIDA</c:v>
                </c:pt>
                <c:pt idx="657">
                  <c:v>SALIDA</c:v>
                </c:pt>
                <c:pt idx="658">
                  <c:v>SALIDA</c:v>
                </c:pt>
                <c:pt idx="659">
                  <c:v>SALIDA</c:v>
                </c:pt>
                <c:pt idx="660">
                  <c:v>SALIDA</c:v>
                </c:pt>
                <c:pt idx="661">
                  <c:v>SALIDA</c:v>
                </c:pt>
                <c:pt idx="662">
                  <c:v>SALIDA</c:v>
                </c:pt>
                <c:pt idx="663">
                  <c:v>ENTRADA</c:v>
                </c:pt>
                <c:pt idx="664">
                  <c:v>ENTRADA</c:v>
                </c:pt>
                <c:pt idx="665">
                  <c:v>SALIDA</c:v>
                </c:pt>
                <c:pt idx="666">
                  <c:v>SALIDA</c:v>
                </c:pt>
                <c:pt idx="667">
                  <c:v>ENTRADA</c:v>
                </c:pt>
                <c:pt idx="668">
                  <c:v>ENTRADA</c:v>
                </c:pt>
                <c:pt idx="669">
                  <c:v>ENT.DESECHOS</c:v>
                </c:pt>
                <c:pt idx="670">
                  <c:v>SALIDA</c:v>
                </c:pt>
                <c:pt idx="671">
                  <c:v>ENTRADA</c:v>
                </c:pt>
                <c:pt idx="672">
                  <c:v>ENTRADA</c:v>
                </c:pt>
                <c:pt idx="673">
                  <c:v>ENTRADA</c:v>
                </c:pt>
                <c:pt idx="674">
                  <c:v>SALIDA</c:v>
                </c:pt>
                <c:pt idx="675">
                  <c:v>ENTRADA</c:v>
                </c:pt>
                <c:pt idx="676">
                  <c:v>ENTRADA</c:v>
                </c:pt>
                <c:pt idx="677">
                  <c:v>ENTRADA</c:v>
                </c:pt>
                <c:pt idx="678">
                  <c:v>ENT.DESECHOS</c:v>
                </c:pt>
                <c:pt idx="679">
                  <c:v>ENTRADA</c:v>
                </c:pt>
                <c:pt idx="680">
                  <c:v>ENTRADA</c:v>
                </c:pt>
                <c:pt idx="681">
                  <c:v>ENTRADA</c:v>
                </c:pt>
                <c:pt idx="682">
                  <c:v>ENT.DESECHOS</c:v>
                </c:pt>
                <c:pt idx="683">
                  <c:v>ENTRADA</c:v>
                </c:pt>
                <c:pt idx="684">
                  <c:v>ENTRADA</c:v>
                </c:pt>
                <c:pt idx="685">
                  <c:v>ENTRADA</c:v>
                </c:pt>
                <c:pt idx="686">
                  <c:v>ENT.DESECHOS</c:v>
                </c:pt>
                <c:pt idx="687">
                  <c:v>SALIDA</c:v>
                </c:pt>
                <c:pt idx="688">
                  <c:v>SALIDA</c:v>
                </c:pt>
                <c:pt idx="689">
                  <c:v>ENTRADA</c:v>
                </c:pt>
                <c:pt idx="690">
                  <c:v>ENTRADA</c:v>
                </c:pt>
                <c:pt idx="691">
                  <c:v>ENT.DESECHOS</c:v>
                </c:pt>
                <c:pt idx="692">
                  <c:v>SALIDA</c:v>
                </c:pt>
                <c:pt idx="693">
                  <c:v>SALIDA</c:v>
                </c:pt>
                <c:pt idx="694">
                  <c:v>ENTRADA</c:v>
                </c:pt>
                <c:pt idx="695">
                  <c:v>ENTRADA</c:v>
                </c:pt>
                <c:pt idx="696">
                  <c:v>ENTRADA</c:v>
                </c:pt>
                <c:pt idx="697">
                  <c:v>SALIDA</c:v>
                </c:pt>
              </c:strCache>
            </c:strRef>
          </c:cat>
          <c:val>
            <c:numRef>
              <c:f>'reporte LN'!$V$2:$V$699</c:f>
              <c:numCache>
                <c:formatCode>General</c:formatCode>
                <c:ptCount val="698"/>
                <c:pt idx="0">
                  <c:v>2040</c:v>
                </c:pt>
                <c:pt idx="1">
                  <c:v>2030</c:v>
                </c:pt>
                <c:pt idx="2">
                  <c:v>2024</c:v>
                </c:pt>
                <c:pt idx="3">
                  <c:v>2042</c:v>
                </c:pt>
                <c:pt idx="4">
                  <c:v>2060</c:v>
                </c:pt>
                <c:pt idx="5">
                  <c:v>2007</c:v>
                </c:pt>
                <c:pt idx="6">
                  <c:v>2006</c:v>
                </c:pt>
                <c:pt idx="7">
                  <c:v>1960</c:v>
                </c:pt>
                <c:pt idx="8">
                  <c:v>1950</c:v>
                </c:pt>
                <c:pt idx="9">
                  <c:v>1933</c:v>
                </c:pt>
                <c:pt idx="10">
                  <c:v>1933</c:v>
                </c:pt>
                <c:pt idx="11">
                  <c:v>1949</c:v>
                </c:pt>
                <c:pt idx="12">
                  <c:v>1965</c:v>
                </c:pt>
                <c:pt idx="13">
                  <c:v>1977</c:v>
                </c:pt>
                <c:pt idx="14">
                  <c:v>1987</c:v>
                </c:pt>
                <c:pt idx="15">
                  <c:v>2005</c:v>
                </c:pt>
                <c:pt idx="16">
                  <c:v>2022</c:v>
                </c:pt>
                <c:pt idx="17">
                  <c:v>2036</c:v>
                </c:pt>
                <c:pt idx="18">
                  <c:v>2053</c:v>
                </c:pt>
                <c:pt idx="19">
                  <c:v>2070</c:v>
                </c:pt>
                <c:pt idx="20">
                  <c:v>2087</c:v>
                </c:pt>
                <c:pt idx="21">
                  <c:v>2077</c:v>
                </c:pt>
                <c:pt idx="22">
                  <c:v>2072</c:v>
                </c:pt>
                <c:pt idx="23">
                  <c:v>2087</c:v>
                </c:pt>
                <c:pt idx="24">
                  <c:v>2024</c:v>
                </c:pt>
                <c:pt idx="25">
                  <c:v>2004</c:v>
                </c:pt>
                <c:pt idx="26">
                  <c:v>2001</c:v>
                </c:pt>
                <c:pt idx="27">
                  <c:v>2001</c:v>
                </c:pt>
                <c:pt idx="28">
                  <c:v>1980</c:v>
                </c:pt>
                <c:pt idx="29">
                  <c:v>1979</c:v>
                </c:pt>
                <c:pt idx="30">
                  <c:v>1971</c:v>
                </c:pt>
                <c:pt idx="31">
                  <c:v>1988</c:v>
                </c:pt>
                <c:pt idx="32">
                  <c:v>2006</c:v>
                </c:pt>
                <c:pt idx="33">
                  <c:v>2022</c:v>
                </c:pt>
                <c:pt idx="34">
                  <c:v>2010</c:v>
                </c:pt>
                <c:pt idx="35">
                  <c:v>2008</c:v>
                </c:pt>
                <c:pt idx="36">
                  <c:v>2000</c:v>
                </c:pt>
                <c:pt idx="37">
                  <c:v>1976</c:v>
                </c:pt>
                <c:pt idx="38">
                  <c:v>1994</c:v>
                </c:pt>
                <c:pt idx="39">
                  <c:v>2009</c:v>
                </c:pt>
                <c:pt idx="40">
                  <c:v>2000</c:v>
                </c:pt>
                <c:pt idx="41">
                  <c:v>1994</c:v>
                </c:pt>
                <c:pt idx="42">
                  <c:v>1994</c:v>
                </c:pt>
                <c:pt idx="43">
                  <c:v>2011</c:v>
                </c:pt>
                <c:pt idx="44">
                  <c:v>2026</c:v>
                </c:pt>
                <c:pt idx="45">
                  <c:v>2044</c:v>
                </c:pt>
                <c:pt idx="46">
                  <c:v>2058</c:v>
                </c:pt>
                <c:pt idx="47">
                  <c:v>2075</c:v>
                </c:pt>
                <c:pt idx="48">
                  <c:v>1986</c:v>
                </c:pt>
                <c:pt idx="49">
                  <c:v>1967</c:v>
                </c:pt>
                <c:pt idx="50">
                  <c:v>1959</c:v>
                </c:pt>
                <c:pt idx="51">
                  <c:v>1959</c:v>
                </c:pt>
                <c:pt idx="52">
                  <c:v>1927</c:v>
                </c:pt>
                <c:pt idx="53">
                  <c:v>1926</c:v>
                </c:pt>
                <c:pt idx="54">
                  <c:v>1835</c:v>
                </c:pt>
                <c:pt idx="55">
                  <c:v>1835</c:v>
                </c:pt>
                <c:pt idx="56">
                  <c:v>1664</c:v>
                </c:pt>
                <c:pt idx="57">
                  <c:v>1660</c:v>
                </c:pt>
                <c:pt idx="58">
                  <c:v>1617</c:v>
                </c:pt>
                <c:pt idx="59">
                  <c:v>1617</c:v>
                </c:pt>
                <c:pt idx="60">
                  <c:v>1634</c:v>
                </c:pt>
                <c:pt idx="61">
                  <c:v>1651</c:v>
                </c:pt>
                <c:pt idx="62">
                  <c:v>1668</c:v>
                </c:pt>
                <c:pt idx="63">
                  <c:v>1685</c:v>
                </c:pt>
                <c:pt idx="64">
                  <c:v>1678</c:v>
                </c:pt>
                <c:pt idx="65">
                  <c:v>1672</c:v>
                </c:pt>
                <c:pt idx="66">
                  <c:v>1670</c:v>
                </c:pt>
                <c:pt idx="67">
                  <c:v>1687</c:v>
                </c:pt>
                <c:pt idx="68">
                  <c:v>1687</c:v>
                </c:pt>
                <c:pt idx="69">
                  <c:v>1703</c:v>
                </c:pt>
                <c:pt idx="70">
                  <c:v>1719</c:v>
                </c:pt>
                <c:pt idx="71">
                  <c:v>1681</c:v>
                </c:pt>
                <c:pt idx="72">
                  <c:v>1669</c:v>
                </c:pt>
                <c:pt idx="73">
                  <c:v>1687</c:v>
                </c:pt>
                <c:pt idx="74">
                  <c:v>1689</c:v>
                </c:pt>
                <c:pt idx="75">
                  <c:v>1658</c:v>
                </c:pt>
                <c:pt idx="76">
                  <c:v>1670</c:v>
                </c:pt>
                <c:pt idx="77">
                  <c:v>1634</c:v>
                </c:pt>
                <c:pt idx="78">
                  <c:v>1634</c:v>
                </c:pt>
                <c:pt idx="79">
                  <c:v>1651</c:v>
                </c:pt>
                <c:pt idx="80">
                  <c:v>1669</c:v>
                </c:pt>
                <c:pt idx="81">
                  <c:v>1686</c:v>
                </c:pt>
                <c:pt idx="82">
                  <c:v>1700</c:v>
                </c:pt>
                <c:pt idx="83">
                  <c:v>1717</c:v>
                </c:pt>
                <c:pt idx="84">
                  <c:v>1731</c:v>
                </c:pt>
                <c:pt idx="85">
                  <c:v>1729</c:v>
                </c:pt>
                <c:pt idx="86">
                  <c:v>1705</c:v>
                </c:pt>
                <c:pt idx="87">
                  <c:v>1694</c:v>
                </c:pt>
                <c:pt idx="88">
                  <c:v>1709</c:v>
                </c:pt>
                <c:pt idx="89">
                  <c:v>1709</c:v>
                </c:pt>
                <c:pt idx="90">
                  <c:v>1723</c:v>
                </c:pt>
                <c:pt idx="91">
                  <c:v>1740</c:v>
                </c:pt>
                <c:pt idx="92">
                  <c:v>1755</c:v>
                </c:pt>
                <c:pt idx="93">
                  <c:v>1773</c:v>
                </c:pt>
                <c:pt idx="94">
                  <c:v>1788</c:v>
                </c:pt>
                <c:pt idx="95">
                  <c:v>1767</c:v>
                </c:pt>
                <c:pt idx="96">
                  <c:v>1760</c:v>
                </c:pt>
                <c:pt idx="97">
                  <c:v>1775</c:v>
                </c:pt>
                <c:pt idx="98">
                  <c:v>1792</c:v>
                </c:pt>
                <c:pt idx="99">
                  <c:v>1778</c:v>
                </c:pt>
                <c:pt idx="100">
                  <c:v>1777</c:v>
                </c:pt>
                <c:pt idx="101">
                  <c:v>1791</c:v>
                </c:pt>
                <c:pt idx="102">
                  <c:v>1805</c:v>
                </c:pt>
                <c:pt idx="103">
                  <c:v>1821</c:v>
                </c:pt>
                <c:pt idx="104">
                  <c:v>1837</c:v>
                </c:pt>
                <c:pt idx="105">
                  <c:v>1854</c:v>
                </c:pt>
                <c:pt idx="106">
                  <c:v>1868</c:v>
                </c:pt>
                <c:pt idx="107">
                  <c:v>1883</c:v>
                </c:pt>
                <c:pt idx="108">
                  <c:v>1900</c:v>
                </c:pt>
                <c:pt idx="109">
                  <c:v>1916</c:v>
                </c:pt>
                <c:pt idx="110">
                  <c:v>1932</c:v>
                </c:pt>
                <c:pt idx="111">
                  <c:v>1799</c:v>
                </c:pt>
                <c:pt idx="112">
                  <c:v>1757</c:v>
                </c:pt>
                <c:pt idx="113">
                  <c:v>1755</c:v>
                </c:pt>
                <c:pt idx="114">
                  <c:v>1771</c:v>
                </c:pt>
                <c:pt idx="115">
                  <c:v>1771</c:v>
                </c:pt>
                <c:pt idx="116">
                  <c:v>1785</c:v>
                </c:pt>
                <c:pt idx="117">
                  <c:v>1799</c:v>
                </c:pt>
                <c:pt idx="118">
                  <c:v>1774</c:v>
                </c:pt>
                <c:pt idx="119">
                  <c:v>1770</c:v>
                </c:pt>
                <c:pt idx="120">
                  <c:v>1769</c:v>
                </c:pt>
                <c:pt idx="121">
                  <c:v>1784</c:v>
                </c:pt>
                <c:pt idx="122">
                  <c:v>1800</c:v>
                </c:pt>
                <c:pt idx="123">
                  <c:v>1818</c:v>
                </c:pt>
                <c:pt idx="124">
                  <c:v>1834</c:v>
                </c:pt>
                <c:pt idx="125">
                  <c:v>1850</c:v>
                </c:pt>
                <c:pt idx="126">
                  <c:v>1798</c:v>
                </c:pt>
                <c:pt idx="127">
                  <c:v>1794</c:v>
                </c:pt>
                <c:pt idx="128">
                  <c:v>1737</c:v>
                </c:pt>
                <c:pt idx="129">
                  <c:v>1737</c:v>
                </c:pt>
                <c:pt idx="130">
                  <c:v>1753</c:v>
                </c:pt>
                <c:pt idx="131">
                  <c:v>1771</c:v>
                </c:pt>
                <c:pt idx="132">
                  <c:v>1787</c:v>
                </c:pt>
                <c:pt idx="133">
                  <c:v>1805</c:v>
                </c:pt>
                <c:pt idx="134">
                  <c:v>1823</c:v>
                </c:pt>
                <c:pt idx="135">
                  <c:v>1841</c:v>
                </c:pt>
                <c:pt idx="136">
                  <c:v>1857</c:v>
                </c:pt>
                <c:pt idx="137">
                  <c:v>1873</c:v>
                </c:pt>
                <c:pt idx="138">
                  <c:v>1889</c:v>
                </c:pt>
                <c:pt idx="139">
                  <c:v>1905</c:v>
                </c:pt>
                <c:pt idx="140">
                  <c:v>1919</c:v>
                </c:pt>
                <c:pt idx="141">
                  <c:v>1936</c:v>
                </c:pt>
                <c:pt idx="142">
                  <c:v>1950</c:v>
                </c:pt>
                <c:pt idx="143">
                  <c:v>1968</c:v>
                </c:pt>
                <c:pt idx="144">
                  <c:v>1986</c:v>
                </c:pt>
                <c:pt idx="145">
                  <c:v>2003</c:v>
                </c:pt>
                <c:pt idx="146">
                  <c:v>2018</c:v>
                </c:pt>
                <c:pt idx="147">
                  <c:v>2034</c:v>
                </c:pt>
                <c:pt idx="148">
                  <c:v>2048</c:v>
                </c:pt>
                <c:pt idx="149">
                  <c:v>1990</c:v>
                </c:pt>
                <c:pt idx="150">
                  <c:v>1989</c:v>
                </c:pt>
                <c:pt idx="151">
                  <c:v>1920</c:v>
                </c:pt>
                <c:pt idx="152">
                  <c:v>1937</c:v>
                </c:pt>
                <c:pt idx="153">
                  <c:v>1951</c:v>
                </c:pt>
                <c:pt idx="154">
                  <c:v>1941</c:v>
                </c:pt>
                <c:pt idx="155">
                  <c:v>1937</c:v>
                </c:pt>
                <c:pt idx="156">
                  <c:v>1954</c:v>
                </c:pt>
                <c:pt idx="157">
                  <c:v>1968</c:v>
                </c:pt>
                <c:pt idx="158">
                  <c:v>1982</c:v>
                </c:pt>
                <c:pt idx="159">
                  <c:v>1968</c:v>
                </c:pt>
                <c:pt idx="160">
                  <c:v>1965</c:v>
                </c:pt>
                <c:pt idx="161">
                  <c:v>1949</c:v>
                </c:pt>
                <c:pt idx="162">
                  <c:v>1949</c:v>
                </c:pt>
                <c:pt idx="163">
                  <c:v>1936</c:v>
                </c:pt>
                <c:pt idx="164">
                  <c:v>1925</c:v>
                </c:pt>
                <c:pt idx="165">
                  <c:v>1940</c:v>
                </c:pt>
                <c:pt idx="166">
                  <c:v>1955</c:v>
                </c:pt>
                <c:pt idx="167">
                  <c:v>1969</c:v>
                </c:pt>
                <c:pt idx="168">
                  <c:v>1953</c:v>
                </c:pt>
                <c:pt idx="169">
                  <c:v>1967</c:v>
                </c:pt>
                <c:pt idx="170">
                  <c:v>1963</c:v>
                </c:pt>
                <c:pt idx="171">
                  <c:v>1979</c:v>
                </c:pt>
                <c:pt idx="172">
                  <c:v>1995</c:v>
                </c:pt>
                <c:pt idx="173">
                  <c:v>1984</c:v>
                </c:pt>
                <c:pt idx="174">
                  <c:v>1981</c:v>
                </c:pt>
                <c:pt idx="175">
                  <c:v>1995</c:v>
                </c:pt>
                <c:pt idx="176">
                  <c:v>2011</c:v>
                </c:pt>
                <c:pt idx="177">
                  <c:v>2028</c:v>
                </c:pt>
                <c:pt idx="178">
                  <c:v>2044</c:v>
                </c:pt>
                <c:pt idx="179">
                  <c:v>2061</c:v>
                </c:pt>
                <c:pt idx="180">
                  <c:v>2075</c:v>
                </c:pt>
                <c:pt idx="181">
                  <c:v>2092</c:v>
                </c:pt>
                <c:pt idx="182">
                  <c:v>2110</c:v>
                </c:pt>
                <c:pt idx="183">
                  <c:v>2127</c:v>
                </c:pt>
                <c:pt idx="184">
                  <c:v>2144</c:v>
                </c:pt>
                <c:pt idx="185">
                  <c:v>2160</c:v>
                </c:pt>
                <c:pt idx="186">
                  <c:v>2177</c:v>
                </c:pt>
                <c:pt idx="187">
                  <c:v>2191</c:v>
                </c:pt>
                <c:pt idx="188">
                  <c:v>2178</c:v>
                </c:pt>
                <c:pt idx="189">
                  <c:v>2171</c:v>
                </c:pt>
                <c:pt idx="190">
                  <c:v>2185</c:v>
                </c:pt>
                <c:pt idx="191">
                  <c:v>2171</c:v>
                </c:pt>
                <c:pt idx="192">
                  <c:v>2170</c:v>
                </c:pt>
                <c:pt idx="193">
                  <c:v>2155</c:v>
                </c:pt>
                <c:pt idx="194">
                  <c:v>2151</c:v>
                </c:pt>
                <c:pt idx="195">
                  <c:v>2167</c:v>
                </c:pt>
                <c:pt idx="196">
                  <c:v>2167</c:v>
                </c:pt>
                <c:pt idx="197">
                  <c:v>2159</c:v>
                </c:pt>
                <c:pt idx="198">
                  <c:v>2143</c:v>
                </c:pt>
                <c:pt idx="199">
                  <c:v>2157</c:v>
                </c:pt>
                <c:pt idx="200">
                  <c:v>2147</c:v>
                </c:pt>
                <c:pt idx="201">
                  <c:v>2143</c:v>
                </c:pt>
                <c:pt idx="202">
                  <c:v>2157</c:v>
                </c:pt>
                <c:pt idx="203">
                  <c:v>2138</c:v>
                </c:pt>
                <c:pt idx="204">
                  <c:v>2130</c:v>
                </c:pt>
                <c:pt idx="205">
                  <c:v>2127</c:v>
                </c:pt>
                <c:pt idx="206">
                  <c:v>2141</c:v>
                </c:pt>
                <c:pt idx="207">
                  <c:v>2137</c:v>
                </c:pt>
                <c:pt idx="208">
                  <c:v>2151</c:v>
                </c:pt>
                <c:pt idx="209">
                  <c:v>2135</c:v>
                </c:pt>
                <c:pt idx="210">
                  <c:v>2116</c:v>
                </c:pt>
                <c:pt idx="211">
                  <c:v>2132</c:v>
                </c:pt>
                <c:pt idx="212">
                  <c:v>2131</c:v>
                </c:pt>
                <c:pt idx="213">
                  <c:v>2148</c:v>
                </c:pt>
                <c:pt idx="214">
                  <c:v>2165</c:v>
                </c:pt>
                <c:pt idx="215">
                  <c:v>2182</c:v>
                </c:pt>
                <c:pt idx="216">
                  <c:v>2164</c:v>
                </c:pt>
                <c:pt idx="217">
                  <c:v>2157</c:v>
                </c:pt>
                <c:pt idx="218">
                  <c:v>2157</c:v>
                </c:pt>
                <c:pt idx="219">
                  <c:v>2174</c:v>
                </c:pt>
                <c:pt idx="220">
                  <c:v>2191</c:v>
                </c:pt>
                <c:pt idx="221">
                  <c:v>2175</c:v>
                </c:pt>
                <c:pt idx="222">
                  <c:v>2164</c:v>
                </c:pt>
                <c:pt idx="223">
                  <c:v>2162</c:v>
                </c:pt>
                <c:pt idx="224">
                  <c:v>2162</c:v>
                </c:pt>
                <c:pt idx="225">
                  <c:v>2146</c:v>
                </c:pt>
                <c:pt idx="226">
                  <c:v>2141</c:v>
                </c:pt>
                <c:pt idx="227">
                  <c:v>2137</c:v>
                </c:pt>
                <c:pt idx="228">
                  <c:v>2152</c:v>
                </c:pt>
                <c:pt idx="229">
                  <c:v>2166</c:v>
                </c:pt>
                <c:pt idx="230">
                  <c:v>2165</c:v>
                </c:pt>
                <c:pt idx="231">
                  <c:v>2145</c:v>
                </c:pt>
                <c:pt idx="232">
                  <c:v>2066</c:v>
                </c:pt>
                <c:pt idx="233">
                  <c:v>2082</c:v>
                </c:pt>
                <c:pt idx="234">
                  <c:v>2069</c:v>
                </c:pt>
                <c:pt idx="235">
                  <c:v>2053</c:v>
                </c:pt>
                <c:pt idx="236">
                  <c:v>2053</c:v>
                </c:pt>
                <c:pt idx="237">
                  <c:v>2069</c:v>
                </c:pt>
                <c:pt idx="238">
                  <c:v>2085</c:v>
                </c:pt>
                <c:pt idx="239">
                  <c:v>2102</c:v>
                </c:pt>
                <c:pt idx="240">
                  <c:v>2090</c:v>
                </c:pt>
                <c:pt idx="241">
                  <c:v>2089</c:v>
                </c:pt>
                <c:pt idx="242">
                  <c:v>2082</c:v>
                </c:pt>
                <c:pt idx="243">
                  <c:v>2099</c:v>
                </c:pt>
                <c:pt idx="244">
                  <c:v>2099</c:v>
                </c:pt>
                <c:pt idx="245">
                  <c:v>2078</c:v>
                </c:pt>
                <c:pt idx="246">
                  <c:v>2071</c:v>
                </c:pt>
                <c:pt idx="247">
                  <c:v>2085</c:v>
                </c:pt>
                <c:pt idx="248">
                  <c:v>2100</c:v>
                </c:pt>
                <c:pt idx="249">
                  <c:v>2116</c:v>
                </c:pt>
                <c:pt idx="250">
                  <c:v>2130</c:v>
                </c:pt>
                <c:pt idx="251">
                  <c:v>2148</c:v>
                </c:pt>
                <c:pt idx="252">
                  <c:v>2165</c:v>
                </c:pt>
                <c:pt idx="253">
                  <c:v>2180</c:v>
                </c:pt>
                <c:pt idx="254">
                  <c:v>2174</c:v>
                </c:pt>
                <c:pt idx="255">
                  <c:v>2160</c:v>
                </c:pt>
                <c:pt idx="256">
                  <c:v>2174</c:v>
                </c:pt>
                <c:pt idx="257">
                  <c:v>2155</c:v>
                </c:pt>
                <c:pt idx="258">
                  <c:v>2149</c:v>
                </c:pt>
                <c:pt idx="259">
                  <c:v>2146</c:v>
                </c:pt>
                <c:pt idx="260">
                  <c:v>2138</c:v>
                </c:pt>
                <c:pt idx="261">
                  <c:v>2135</c:v>
                </c:pt>
                <c:pt idx="262">
                  <c:v>2149</c:v>
                </c:pt>
                <c:pt idx="263">
                  <c:v>2166</c:v>
                </c:pt>
                <c:pt idx="264">
                  <c:v>2182</c:v>
                </c:pt>
                <c:pt idx="265">
                  <c:v>2198</c:v>
                </c:pt>
                <c:pt idx="266">
                  <c:v>2215</c:v>
                </c:pt>
                <c:pt idx="267">
                  <c:v>2229</c:v>
                </c:pt>
                <c:pt idx="268">
                  <c:v>2228</c:v>
                </c:pt>
                <c:pt idx="269">
                  <c:v>2214</c:v>
                </c:pt>
                <c:pt idx="270">
                  <c:v>2182</c:v>
                </c:pt>
                <c:pt idx="271">
                  <c:v>2196</c:v>
                </c:pt>
                <c:pt idx="272">
                  <c:v>2196</c:v>
                </c:pt>
                <c:pt idx="273">
                  <c:v>2213</c:v>
                </c:pt>
                <c:pt idx="274">
                  <c:v>2230</c:v>
                </c:pt>
                <c:pt idx="275">
                  <c:v>2247</c:v>
                </c:pt>
                <c:pt idx="276">
                  <c:v>2263</c:v>
                </c:pt>
                <c:pt idx="277">
                  <c:v>2280</c:v>
                </c:pt>
                <c:pt idx="278">
                  <c:v>2296</c:v>
                </c:pt>
                <c:pt idx="279">
                  <c:v>2311</c:v>
                </c:pt>
                <c:pt idx="280">
                  <c:v>2327</c:v>
                </c:pt>
                <c:pt idx="281">
                  <c:v>2320</c:v>
                </c:pt>
                <c:pt idx="282">
                  <c:v>2311</c:v>
                </c:pt>
                <c:pt idx="283">
                  <c:v>2327</c:v>
                </c:pt>
                <c:pt idx="284">
                  <c:v>2344</c:v>
                </c:pt>
                <c:pt idx="285">
                  <c:v>2358</c:v>
                </c:pt>
                <c:pt idx="286">
                  <c:v>2376</c:v>
                </c:pt>
                <c:pt idx="287">
                  <c:v>2394</c:v>
                </c:pt>
                <c:pt idx="288">
                  <c:v>2411</c:v>
                </c:pt>
                <c:pt idx="289">
                  <c:v>2410</c:v>
                </c:pt>
                <c:pt idx="290">
                  <c:v>2403</c:v>
                </c:pt>
                <c:pt idx="291">
                  <c:v>2397</c:v>
                </c:pt>
                <c:pt idx="292">
                  <c:v>2380</c:v>
                </c:pt>
                <c:pt idx="293">
                  <c:v>2376</c:v>
                </c:pt>
                <c:pt idx="294">
                  <c:v>2390</c:v>
                </c:pt>
                <c:pt idx="295">
                  <c:v>2404</c:v>
                </c:pt>
                <c:pt idx="296">
                  <c:v>2421</c:v>
                </c:pt>
                <c:pt idx="297">
                  <c:v>2413</c:v>
                </c:pt>
                <c:pt idx="298">
                  <c:v>2411</c:v>
                </c:pt>
                <c:pt idx="299">
                  <c:v>2405</c:v>
                </c:pt>
                <c:pt idx="300">
                  <c:v>2421</c:v>
                </c:pt>
                <c:pt idx="301">
                  <c:v>2438</c:v>
                </c:pt>
                <c:pt idx="302">
                  <c:v>2453</c:v>
                </c:pt>
                <c:pt idx="303">
                  <c:v>2451</c:v>
                </c:pt>
                <c:pt idx="304">
                  <c:v>2441</c:v>
                </c:pt>
                <c:pt idx="305">
                  <c:v>2455</c:v>
                </c:pt>
                <c:pt idx="306">
                  <c:v>2455</c:v>
                </c:pt>
                <c:pt idx="307">
                  <c:v>2446</c:v>
                </c:pt>
                <c:pt idx="308">
                  <c:v>2440</c:v>
                </c:pt>
                <c:pt idx="309">
                  <c:v>2440</c:v>
                </c:pt>
                <c:pt idx="310">
                  <c:v>2295</c:v>
                </c:pt>
                <c:pt idx="311">
                  <c:v>2264</c:v>
                </c:pt>
                <c:pt idx="312">
                  <c:v>2264</c:v>
                </c:pt>
                <c:pt idx="313">
                  <c:v>2281</c:v>
                </c:pt>
                <c:pt idx="314">
                  <c:v>2295</c:v>
                </c:pt>
                <c:pt idx="315">
                  <c:v>2271</c:v>
                </c:pt>
                <c:pt idx="316">
                  <c:v>2269</c:v>
                </c:pt>
                <c:pt idx="317">
                  <c:v>2267</c:v>
                </c:pt>
                <c:pt idx="318">
                  <c:v>2267</c:v>
                </c:pt>
                <c:pt idx="319">
                  <c:v>2282</c:v>
                </c:pt>
                <c:pt idx="320">
                  <c:v>2270</c:v>
                </c:pt>
                <c:pt idx="321">
                  <c:v>2269</c:v>
                </c:pt>
                <c:pt idx="322">
                  <c:v>2262</c:v>
                </c:pt>
                <c:pt idx="323">
                  <c:v>2276</c:v>
                </c:pt>
                <c:pt idx="324">
                  <c:v>2292</c:v>
                </c:pt>
                <c:pt idx="325">
                  <c:v>2280</c:v>
                </c:pt>
                <c:pt idx="326">
                  <c:v>2278</c:v>
                </c:pt>
                <c:pt idx="327">
                  <c:v>2294</c:v>
                </c:pt>
                <c:pt idx="328">
                  <c:v>2247</c:v>
                </c:pt>
                <c:pt idx="329">
                  <c:v>2246</c:v>
                </c:pt>
                <c:pt idx="330">
                  <c:v>2224</c:v>
                </c:pt>
                <c:pt idx="331">
                  <c:v>2241</c:v>
                </c:pt>
                <c:pt idx="332">
                  <c:v>2255</c:v>
                </c:pt>
                <c:pt idx="333">
                  <c:v>2269</c:v>
                </c:pt>
                <c:pt idx="334">
                  <c:v>2285</c:v>
                </c:pt>
                <c:pt idx="335">
                  <c:v>2302</c:v>
                </c:pt>
                <c:pt idx="336">
                  <c:v>2316</c:v>
                </c:pt>
                <c:pt idx="337">
                  <c:v>2294</c:v>
                </c:pt>
                <c:pt idx="338">
                  <c:v>2292</c:v>
                </c:pt>
                <c:pt idx="339">
                  <c:v>2269</c:v>
                </c:pt>
                <c:pt idx="340">
                  <c:v>2269</c:v>
                </c:pt>
                <c:pt idx="341">
                  <c:v>2286</c:v>
                </c:pt>
                <c:pt idx="342">
                  <c:v>2253</c:v>
                </c:pt>
                <c:pt idx="343">
                  <c:v>2248</c:v>
                </c:pt>
                <c:pt idx="344">
                  <c:v>2247</c:v>
                </c:pt>
                <c:pt idx="345">
                  <c:v>2247</c:v>
                </c:pt>
                <c:pt idx="346">
                  <c:v>2263</c:v>
                </c:pt>
                <c:pt idx="347">
                  <c:v>2277</c:v>
                </c:pt>
                <c:pt idx="348">
                  <c:v>2294</c:v>
                </c:pt>
                <c:pt idx="349">
                  <c:v>2307</c:v>
                </c:pt>
                <c:pt idx="350">
                  <c:v>2324</c:v>
                </c:pt>
                <c:pt idx="351">
                  <c:v>2340</c:v>
                </c:pt>
                <c:pt idx="352">
                  <c:v>2355</c:v>
                </c:pt>
                <c:pt idx="353">
                  <c:v>2371</c:v>
                </c:pt>
                <c:pt idx="354">
                  <c:v>2389</c:v>
                </c:pt>
                <c:pt idx="355">
                  <c:v>2406</c:v>
                </c:pt>
                <c:pt idx="356">
                  <c:v>2420</c:v>
                </c:pt>
                <c:pt idx="357">
                  <c:v>2437</c:v>
                </c:pt>
                <c:pt idx="358">
                  <c:v>2453</c:v>
                </c:pt>
                <c:pt idx="359">
                  <c:v>2438</c:v>
                </c:pt>
                <c:pt idx="360">
                  <c:v>2433</c:v>
                </c:pt>
                <c:pt idx="361">
                  <c:v>2401</c:v>
                </c:pt>
                <c:pt idx="362">
                  <c:v>2415</c:v>
                </c:pt>
                <c:pt idx="363">
                  <c:v>2414</c:v>
                </c:pt>
                <c:pt idx="364">
                  <c:v>2407</c:v>
                </c:pt>
                <c:pt idx="365">
                  <c:v>2376</c:v>
                </c:pt>
                <c:pt idx="366">
                  <c:v>2390</c:v>
                </c:pt>
                <c:pt idx="367">
                  <c:v>2381</c:v>
                </c:pt>
                <c:pt idx="368">
                  <c:v>2395</c:v>
                </c:pt>
                <c:pt idx="369">
                  <c:v>2410</c:v>
                </c:pt>
                <c:pt idx="370">
                  <c:v>2393</c:v>
                </c:pt>
                <c:pt idx="371">
                  <c:v>2391</c:v>
                </c:pt>
                <c:pt idx="372">
                  <c:v>2381</c:v>
                </c:pt>
                <c:pt idx="373">
                  <c:v>2381</c:v>
                </c:pt>
                <c:pt idx="374">
                  <c:v>2375</c:v>
                </c:pt>
                <c:pt idx="375">
                  <c:v>2299</c:v>
                </c:pt>
                <c:pt idx="376">
                  <c:v>2245</c:v>
                </c:pt>
                <c:pt idx="377">
                  <c:v>2245</c:v>
                </c:pt>
                <c:pt idx="378">
                  <c:v>2244</c:v>
                </c:pt>
                <c:pt idx="379">
                  <c:v>2231</c:v>
                </c:pt>
                <c:pt idx="380">
                  <c:v>2215</c:v>
                </c:pt>
                <c:pt idx="381">
                  <c:v>2211</c:v>
                </c:pt>
                <c:pt idx="382">
                  <c:v>2185</c:v>
                </c:pt>
                <c:pt idx="383">
                  <c:v>2182</c:v>
                </c:pt>
                <c:pt idx="384">
                  <c:v>2165</c:v>
                </c:pt>
                <c:pt idx="385">
                  <c:v>2155</c:v>
                </c:pt>
                <c:pt idx="386">
                  <c:v>2155</c:v>
                </c:pt>
                <c:pt idx="387">
                  <c:v>2144</c:v>
                </c:pt>
                <c:pt idx="388">
                  <c:v>2141</c:v>
                </c:pt>
                <c:pt idx="389">
                  <c:v>2140</c:v>
                </c:pt>
                <c:pt idx="390">
                  <c:v>2121</c:v>
                </c:pt>
                <c:pt idx="391">
                  <c:v>2116</c:v>
                </c:pt>
                <c:pt idx="392">
                  <c:v>2133</c:v>
                </c:pt>
                <c:pt idx="393">
                  <c:v>2151</c:v>
                </c:pt>
                <c:pt idx="394">
                  <c:v>2169</c:v>
                </c:pt>
                <c:pt idx="395">
                  <c:v>2187</c:v>
                </c:pt>
                <c:pt idx="396">
                  <c:v>2202</c:v>
                </c:pt>
                <c:pt idx="397">
                  <c:v>2192</c:v>
                </c:pt>
                <c:pt idx="398">
                  <c:v>2188</c:v>
                </c:pt>
                <c:pt idx="399">
                  <c:v>2181</c:v>
                </c:pt>
                <c:pt idx="400">
                  <c:v>2175</c:v>
                </c:pt>
                <c:pt idx="401">
                  <c:v>2175</c:v>
                </c:pt>
                <c:pt idx="402">
                  <c:v>2189</c:v>
                </c:pt>
                <c:pt idx="403">
                  <c:v>2177</c:v>
                </c:pt>
                <c:pt idx="404">
                  <c:v>2175</c:v>
                </c:pt>
                <c:pt idx="405">
                  <c:v>2192</c:v>
                </c:pt>
                <c:pt idx="406">
                  <c:v>2207</c:v>
                </c:pt>
                <c:pt idx="407">
                  <c:v>2223</c:v>
                </c:pt>
                <c:pt idx="408">
                  <c:v>2239</c:v>
                </c:pt>
                <c:pt idx="409">
                  <c:v>2255</c:v>
                </c:pt>
                <c:pt idx="410">
                  <c:v>2271</c:v>
                </c:pt>
                <c:pt idx="411">
                  <c:v>2285</c:v>
                </c:pt>
                <c:pt idx="412">
                  <c:v>2300</c:v>
                </c:pt>
                <c:pt idx="413">
                  <c:v>2289</c:v>
                </c:pt>
                <c:pt idx="414">
                  <c:v>2282</c:v>
                </c:pt>
                <c:pt idx="415">
                  <c:v>2276</c:v>
                </c:pt>
                <c:pt idx="416">
                  <c:v>2290</c:v>
                </c:pt>
                <c:pt idx="417">
                  <c:v>2305</c:v>
                </c:pt>
                <c:pt idx="418">
                  <c:v>2244</c:v>
                </c:pt>
                <c:pt idx="419">
                  <c:v>2180</c:v>
                </c:pt>
                <c:pt idx="420">
                  <c:v>2196</c:v>
                </c:pt>
                <c:pt idx="421">
                  <c:v>2196</c:v>
                </c:pt>
                <c:pt idx="422">
                  <c:v>2212</c:v>
                </c:pt>
                <c:pt idx="423">
                  <c:v>2226</c:v>
                </c:pt>
                <c:pt idx="424">
                  <c:v>2240</c:v>
                </c:pt>
                <c:pt idx="425">
                  <c:v>2255</c:v>
                </c:pt>
                <c:pt idx="426">
                  <c:v>2272</c:v>
                </c:pt>
                <c:pt idx="427">
                  <c:v>2261</c:v>
                </c:pt>
                <c:pt idx="428">
                  <c:v>2276</c:v>
                </c:pt>
                <c:pt idx="429">
                  <c:v>2275</c:v>
                </c:pt>
                <c:pt idx="430">
                  <c:v>2272</c:v>
                </c:pt>
                <c:pt idx="431">
                  <c:v>2290</c:v>
                </c:pt>
                <c:pt idx="432">
                  <c:v>2308</c:v>
                </c:pt>
                <c:pt idx="433">
                  <c:v>2325</c:v>
                </c:pt>
                <c:pt idx="434">
                  <c:v>2342</c:v>
                </c:pt>
                <c:pt idx="435">
                  <c:v>2358</c:v>
                </c:pt>
                <c:pt idx="436">
                  <c:v>2372</c:v>
                </c:pt>
                <c:pt idx="437">
                  <c:v>2386</c:v>
                </c:pt>
                <c:pt idx="438">
                  <c:v>2400</c:v>
                </c:pt>
                <c:pt idx="439">
                  <c:v>2416</c:v>
                </c:pt>
                <c:pt idx="440">
                  <c:v>2433</c:v>
                </c:pt>
                <c:pt idx="441">
                  <c:v>2447</c:v>
                </c:pt>
                <c:pt idx="442">
                  <c:v>2440</c:v>
                </c:pt>
                <c:pt idx="443">
                  <c:v>2439</c:v>
                </c:pt>
                <c:pt idx="444">
                  <c:v>2433</c:v>
                </c:pt>
                <c:pt idx="445">
                  <c:v>2450</c:v>
                </c:pt>
                <c:pt idx="446">
                  <c:v>2446</c:v>
                </c:pt>
                <c:pt idx="447">
                  <c:v>2439</c:v>
                </c:pt>
                <c:pt idx="448">
                  <c:v>2437</c:v>
                </c:pt>
                <c:pt idx="449">
                  <c:v>2437</c:v>
                </c:pt>
                <c:pt idx="450">
                  <c:v>2455</c:v>
                </c:pt>
                <c:pt idx="451">
                  <c:v>2472</c:v>
                </c:pt>
                <c:pt idx="452">
                  <c:v>2489</c:v>
                </c:pt>
                <c:pt idx="453">
                  <c:v>2505</c:v>
                </c:pt>
                <c:pt idx="454">
                  <c:v>2496</c:v>
                </c:pt>
                <c:pt idx="455">
                  <c:v>2489</c:v>
                </c:pt>
                <c:pt idx="456">
                  <c:v>2473</c:v>
                </c:pt>
                <c:pt idx="457">
                  <c:v>2465</c:v>
                </c:pt>
                <c:pt idx="458">
                  <c:v>2481</c:v>
                </c:pt>
                <c:pt idx="459">
                  <c:v>2497</c:v>
                </c:pt>
                <c:pt idx="460">
                  <c:v>2509</c:v>
                </c:pt>
                <c:pt idx="461">
                  <c:v>2525</c:v>
                </c:pt>
                <c:pt idx="462">
                  <c:v>2541</c:v>
                </c:pt>
                <c:pt idx="463">
                  <c:v>2557</c:v>
                </c:pt>
                <c:pt idx="464">
                  <c:v>2573</c:v>
                </c:pt>
                <c:pt idx="465">
                  <c:v>2589</c:v>
                </c:pt>
                <c:pt idx="466">
                  <c:v>2588</c:v>
                </c:pt>
                <c:pt idx="467">
                  <c:v>2586</c:v>
                </c:pt>
                <c:pt idx="468">
                  <c:v>2573</c:v>
                </c:pt>
                <c:pt idx="469">
                  <c:v>2590</c:v>
                </c:pt>
                <c:pt idx="470">
                  <c:v>2590</c:v>
                </c:pt>
                <c:pt idx="471">
                  <c:v>2597</c:v>
                </c:pt>
                <c:pt idx="472">
                  <c:v>2613</c:v>
                </c:pt>
                <c:pt idx="473">
                  <c:v>2629</c:v>
                </c:pt>
                <c:pt idx="474">
                  <c:v>2645</c:v>
                </c:pt>
                <c:pt idx="475">
                  <c:v>2637</c:v>
                </c:pt>
                <c:pt idx="476">
                  <c:v>2630</c:v>
                </c:pt>
                <c:pt idx="477">
                  <c:v>2646</c:v>
                </c:pt>
                <c:pt idx="478">
                  <c:v>2646</c:v>
                </c:pt>
                <c:pt idx="479">
                  <c:v>2660</c:v>
                </c:pt>
                <c:pt idx="480">
                  <c:v>2678</c:v>
                </c:pt>
                <c:pt idx="481">
                  <c:v>2692</c:v>
                </c:pt>
                <c:pt idx="482">
                  <c:v>2709</c:v>
                </c:pt>
                <c:pt idx="483">
                  <c:v>2725</c:v>
                </c:pt>
                <c:pt idx="484">
                  <c:v>2710</c:v>
                </c:pt>
                <c:pt idx="485">
                  <c:v>2699</c:v>
                </c:pt>
                <c:pt idx="486">
                  <c:v>2694</c:v>
                </c:pt>
                <c:pt idx="487">
                  <c:v>2685</c:v>
                </c:pt>
                <c:pt idx="488">
                  <c:v>2674</c:v>
                </c:pt>
                <c:pt idx="489">
                  <c:v>2671</c:v>
                </c:pt>
                <c:pt idx="490">
                  <c:v>2685</c:v>
                </c:pt>
                <c:pt idx="491">
                  <c:v>2700</c:v>
                </c:pt>
                <c:pt idx="492">
                  <c:v>2695</c:v>
                </c:pt>
                <c:pt idx="493">
                  <c:v>2687</c:v>
                </c:pt>
                <c:pt idx="494">
                  <c:v>2684</c:v>
                </c:pt>
                <c:pt idx="495">
                  <c:v>2657</c:v>
                </c:pt>
                <c:pt idx="496">
                  <c:v>2525</c:v>
                </c:pt>
                <c:pt idx="497">
                  <c:v>2525</c:v>
                </c:pt>
                <c:pt idx="498">
                  <c:v>2542</c:v>
                </c:pt>
                <c:pt idx="499">
                  <c:v>2558</c:v>
                </c:pt>
                <c:pt idx="500">
                  <c:v>2526</c:v>
                </c:pt>
                <c:pt idx="501">
                  <c:v>2512</c:v>
                </c:pt>
                <c:pt idx="502">
                  <c:v>2510</c:v>
                </c:pt>
                <c:pt idx="503">
                  <c:v>2505</c:v>
                </c:pt>
                <c:pt idx="504">
                  <c:v>2484</c:v>
                </c:pt>
                <c:pt idx="505">
                  <c:v>2463</c:v>
                </c:pt>
                <c:pt idx="506">
                  <c:v>2463</c:v>
                </c:pt>
                <c:pt idx="507">
                  <c:v>2462</c:v>
                </c:pt>
                <c:pt idx="508">
                  <c:v>2445</c:v>
                </c:pt>
                <c:pt idx="509">
                  <c:v>2429</c:v>
                </c:pt>
                <c:pt idx="510">
                  <c:v>2429</c:v>
                </c:pt>
                <c:pt idx="511">
                  <c:v>2443</c:v>
                </c:pt>
                <c:pt idx="512">
                  <c:v>2458</c:v>
                </c:pt>
                <c:pt idx="513">
                  <c:v>2450</c:v>
                </c:pt>
                <c:pt idx="514">
                  <c:v>2438</c:v>
                </c:pt>
                <c:pt idx="515">
                  <c:v>2452</c:v>
                </c:pt>
                <c:pt idx="516">
                  <c:v>2466</c:v>
                </c:pt>
                <c:pt idx="517">
                  <c:v>2484</c:v>
                </c:pt>
                <c:pt idx="518">
                  <c:v>2469</c:v>
                </c:pt>
                <c:pt idx="519">
                  <c:v>2468</c:v>
                </c:pt>
                <c:pt idx="520">
                  <c:v>2456</c:v>
                </c:pt>
                <c:pt idx="521">
                  <c:v>2456</c:v>
                </c:pt>
                <c:pt idx="522">
                  <c:v>2470</c:v>
                </c:pt>
                <c:pt idx="523">
                  <c:v>2484</c:v>
                </c:pt>
                <c:pt idx="524">
                  <c:v>2499</c:v>
                </c:pt>
                <c:pt idx="525">
                  <c:v>2493</c:v>
                </c:pt>
                <c:pt idx="526">
                  <c:v>2485</c:v>
                </c:pt>
                <c:pt idx="527">
                  <c:v>2503</c:v>
                </c:pt>
                <c:pt idx="528">
                  <c:v>2518</c:v>
                </c:pt>
                <c:pt idx="529">
                  <c:v>2535</c:v>
                </c:pt>
                <c:pt idx="530">
                  <c:v>2549</c:v>
                </c:pt>
                <c:pt idx="531">
                  <c:v>2563</c:v>
                </c:pt>
                <c:pt idx="532">
                  <c:v>2550</c:v>
                </c:pt>
                <c:pt idx="533">
                  <c:v>2538</c:v>
                </c:pt>
                <c:pt idx="534">
                  <c:v>2535</c:v>
                </c:pt>
                <c:pt idx="535">
                  <c:v>2552</c:v>
                </c:pt>
                <c:pt idx="536">
                  <c:v>2569</c:v>
                </c:pt>
                <c:pt idx="537">
                  <c:v>2567</c:v>
                </c:pt>
                <c:pt idx="538">
                  <c:v>2553</c:v>
                </c:pt>
                <c:pt idx="539">
                  <c:v>2567</c:v>
                </c:pt>
                <c:pt idx="540">
                  <c:v>2550</c:v>
                </c:pt>
                <c:pt idx="541">
                  <c:v>2546</c:v>
                </c:pt>
                <c:pt idx="542">
                  <c:v>2560</c:v>
                </c:pt>
                <c:pt idx="543">
                  <c:v>2440</c:v>
                </c:pt>
                <c:pt idx="544">
                  <c:v>2372</c:v>
                </c:pt>
                <c:pt idx="545">
                  <c:v>2365</c:v>
                </c:pt>
                <c:pt idx="546">
                  <c:v>2365</c:v>
                </c:pt>
                <c:pt idx="547">
                  <c:v>2380</c:v>
                </c:pt>
                <c:pt idx="548">
                  <c:v>2285</c:v>
                </c:pt>
                <c:pt idx="549">
                  <c:v>2244</c:v>
                </c:pt>
                <c:pt idx="550">
                  <c:v>2242</c:v>
                </c:pt>
                <c:pt idx="551">
                  <c:v>2242</c:v>
                </c:pt>
                <c:pt idx="552">
                  <c:v>2225</c:v>
                </c:pt>
                <c:pt idx="553">
                  <c:v>2224</c:v>
                </c:pt>
                <c:pt idx="554">
                  <c:v>2216</c:v>
                </c:pt>
                <c:pt idx="555">
                  <c:v>2208</c:v>
                </c:pt>
                <c:pt idx="556">
                  <c:v>2196</c:v>
                </c:pt>
                <c:pt idx="557">
                  <c:v>2159</c:v>
                </c:pt>
                <c:pt idx="558">
                  <c:v>2150</c:v>
                </c:pt>
                <c:pt idx="559">
                  <c:v>2148</c:v>
                </c:pt>
                <c:pt idx="560">
                  <c:v>2164</c:v>
                </c:pt>
                <c:pt idx="561">
                  <c:v>2182</c:v>
                </c:pt>
                <c:pt idx="562">
                  <c:v>2199</c:v>
                </c:pt>
                <c:pt idx="563">
                  <c:v>2215</c:v>
                </c:pt>
                <c:pt idx="564">
                  <c:v>2229</c:v>
                </c:pt>
                <c:pt idx="565">
                  <c:v>2221</c:v>
                </c:pt>
                <c:pt idx="566">
                  <c:v>2205</c:v>
                </c:pt>
                <c:pt idx="567">
                  <c:v>2223</c:v>
                </c:pt>
                <c:pt idx="568">
                  <c:v>2237</c:v>
                </c:pt>
                <c:pt idx="569">
                  <c:v>2253</c:v>
                </c:pt>
                <c:pt idx="570">
                  <c:v>2267</c:v>
                </c:pt>
                <c:pt idx="571">
                  <c:v>2282</c:v>
                </c:pt>
                <c:pt idx="572">
                  <c:v>2299</c:v>
                </c:pt>
                <c:pt idx="573">
                  <c:v>2316</c:v>
                </c:pt>
                <c:pt idx="574">
                  <c:v>1916</c:v>
                </c:pt>
                <c:pt idx="575">
                  <c:v>1930</c:v>
                </c:pt>
                <c:pt idx="576">
                  <c:v>1944</c:v>
                </c:pt>
                <c:pt idx="577">
                  <c:v>1958</c:v>
                </c:pt>
                <c:pt idx="578">
                  <c:v>1972</c:v>
                </c:pt>
                <c:pt idx="579">
                  <c:v>1988</c:v>
                </c:pt>
                <c:pt idx="580">
                  <c:v>2002</c:v>
                </c:pt>
                <c:pt idx="581">
                  <c:v>2018</c:v>
                </c:pt>
                <c:pt idx="582">
                  <c:v>2032</c:v>
                </c:pt>
                <c:pt idx="583">
                  <c:v>2049</c:v>
                </c:pt>
                <c:pt idx="584">
                  <c:v>2066</c:v>
                </c:pt>
                <c:pt idx="585">
                  <c:v>2080</c:v>
                </c:pt>
                <c:pt idx="586">
                  <c:v>2094</c:v>
                </c:pt>
                <c:pt idx="587">
                  <c:v>2086</c:v>
                </c:pt>
                <c:pt idx="588">
                  <c:v>2076</c:v>
                </c:pt>
                <c:pt idx="589">
                  <c:v>2092</c:v>
                </c:pt>
                <c:pt idx="590">
                  <c:v>2077</c:v>
                </c:pt>
                <c:pt idx="591">
                  <c:v>2075</c:v>
                </c:pt>
                <c:pt idx="592">
                  <c:v>2092</c:v>
                </c:pt>
                <c:pt idx="593">
                  <c:v>2066</c:v>
                </c:pt>
                <c:pt idx="594">
                  <c:v>2054</c:v>
                </c:pt>
                <c:pt idx="595">
                  <c:v>2053</c:v>
                </c:pt>
                <c:pt idx="596">
                  <c:v>2053</c:v>
                </c:pt>
                <c:pt idx="597">
                  <c:v>2026</c:v>
                </c:pt>
                <c:pt idx="598">
                  <c:v>1902</c:v>
                </c:pt>
                <c:pt idx="599">
                  <c:v>1897</c:v>
                </c:pt>
                <c:pt idx="600">
                  <c:v>1913</c:v>
                </c:pt>
                <c:pt idx="601">
                  <c:v>1930</c:v>
                </c:pt>
                <c:pt idx="602">
                  <c:v>1945</c:v>
                </c:pt>
                <c:pt idx="603">
                  <c:v>1910</c:v>
                </c:pt>
                <c:pt idx="604">
                  <c:v>1909</c:v>
                </c:pt>
                <c:pt idx="605">
                  <c:v>1886</c:v>
                </c:pt>
                <c:pt idx="606">
                  <c:v>1886</c:v>
                </c:pt>
                <c:pt idx="607">
                  <c:v>1903</c:v>
                </c:pt>
                <c:pt idx="608">
                  <c:v>1918</c:v>
                </c:pt>
                <c:pt idx="609">
                  <c:v>1935</c:v>
                </c:pt>
                <c:pt idx="610">
                  <c:v>1949</c:v>
                </c:pt>
                <c:pt idx="611">
                  <c:v>1930</c:v>
                </c:pt>
                <c:pt idx="612">
                  <c:v>1925</c:v>
                </c:pt>
                <c:pt idx="613">
                  <c:v>1915</c:v>
                </c:pt>
                <c:pt idx="614">
                  <c:v>1901</c:v>
                </c:pt>
                <c:pt idx="615">
                  <c:v>1896</c:v>
                </c:pt>
                <c:pt idx="616">
                  <c:v>1885</c:v>
                </c:pt>
                <c:pt idx="617">
                  <c:v>1901</c:v>
                </c:pt>
                <c:pt idx="618">
                  <c:v>1917</c:v>
                </c:pt>
                <c:pt idx="619">
                  <c:v>1933</c:v>
                </c:pt>
                <c:pt idx="620">
                  <c:v>1949</c:v>
                </c:pt>
                <c:pt idx="621">
                  <c:v>1965</c:v>
                </c:pt>
                <c:pt idx="622">
                  <c:v>1983</c:v>
                </c:pt>
                <c:pt idx="623">
                  <c:v>2001</c:v>
                </c:pt>
                <c:pt idx="624">
                  <c:v>2017</c:v>
                </c:pt>
                <c:pt idx="625">
                  <c:v>2033</c:v>
                </c:pt>
                <c:pt idx="626">
                  <c:v>2049</c:v>
                </c:pt>
                <c:pt idx="627">
                  <c:v>2067</c:v>
                </c:pt>
                <c:pt idx="628">
                  <c:v>2083</c:v>
                </c:pt>
                <c:pt idx="629">
                  <c:v>2098</c:v>
                </c:pt>
                <c:pt idx="630">
                  <c:v>2084</c:v>
                </c:pt>
                <c:pt idx="631">
                  <c:v>2101</c:v>
                </c:pt>
                <c:pt idx="632">
                  <c:v>2098</c:v>
                </c:pt>
                <c:pt idx="633">
                  <c:v>2092</c:v>
                </c:pt>
                <c:pt idx="634">
                  <c:v>2084</c:v>
                </c:pt>
                <c:pt idx="635">
                  <c:v>2100</c:v>
                </c:pt>
                <c:pt idx="636">
                  <c:v>2090</c:v>
                </c:pt>
                <c:pt idx="637">
                  <c:v>2081</c:v>
                </c:pt>
                <c:pt idx="638">
                  <c:v>2080</c:v>
                </c:pt>
                <c:pt idx="639">
                  <c:v>2073</c:v>
                </c:pt>
                <c:pt idx="640">
                  <c:v>2040</c:v>
                </c:pt>
                <c:pt idx="641">
                  <c:v>2057</c:v>
                </c:pt>
                <c:pt idx="642">
                  <c:v>2074</c:v>
                </c:pt>
                <c:pt idx="643">
                  <c:v>2092</c:v>
                </c:pt>
                <c:pt idx="644">
                  <c:v>2004</c:v>
                </c:pt>
                <c:pt idx="645">
                  <c:v>1949</c:v>
                </c:pt>
                <c:pt idx="646">
                  <c:v>1943</c:v>
                </c:pt>
                <c:pt idx="647">
                  <c:v>1943</c:v>
                </c:pt>
                <c:pt idx="648">
                  <c:v>1960</c:v>
                </c:pt>
                <c:pt idx="649">
                  <c:v>1936</c:v>
                </c:pt>
                <c:pt idx="650">
                  <c:v>1918</c:v>
                </c:pt>
                <c:pt idx="651">
                  <c:v>1932</c:v>
                </c:pt>
                <c:pt idx="652">
                  <c:v>1946</c:v>
                </c:pt>
                <c:pt idx="653">
                  <c:v>1960</c:v>
                </c:pt>
                <c:pt idx="654">
                  <c:v>1954</c:v>
                </c:pt>
                <c:pt idx="655">
                  <c:v>1944</c:v>
                </c:pt>
                <c:pt idx="656">
                  <c:v>1960</c:v>
                </c:pt>
                <c:pt idx="657">
                  <c:v>1975</c:v>
                </c:pt>
                <c:pt idx="658">
                  <c:v>1989</c:v>
                </c:pt>
                <c:pt idx="659">
                  <c:v>2005</c:v>
                </c:pt>
                <c:pt idx="660">
                  <c:v>2021</c:v>
                </c:pt>
                <c:pt idx="661">
                  <c:v>2036</c:v>
                </c:pt>
                <c:pt idx="662">
                  <c:v>2051</c:v>
                </c:pt>
                <c:pt idx="663">
                  <c:v>1966</c:v>
                </c:pt>
                <c:pt idx="664">
                  <c:v>1956</c:v>
                </c:pt>
                <c:pt idx="665">
                  <c:v>1973</c:v>
                </c:pt>
                <c:pt idx="666">
                  <c:v>1987</c:v>
                </c:pt>
                <c:pt idx="667">
                  <c:v>1962</c:v>
                </c:pt>
                <c:pt idx="668">
                  <c:v>1947</c:v>
                </c:pt>
                <c:pt idx="669">
                  <c:v>1947</c:v>
                </c:pt>
                <c:pt idx="670">
                  <c:v>1964</c:v>
                </c:pt>
                <c:pt idx="671">
                  <c:v>1897</c:v>
                </c:pt>
                <c:pt idx="672">
                  <c:v>1871</c:v>
                </c:pt>
                <c:pt idx="673">
                  <c:v>1869</c:v>
                </c:pt>
                <c:pt idx="674">
                  <c:v>1886</c:v>
                </c:pt>
                <c:pt idx="675">
                  <c:v>1885</c:v>
                </c:pt>
                <c:pt idx="676">
                  <c:v>1880</c:v>
                </c:pt>
                <c:pt idx="677">
                  <c:v>1873</c:v>
                </c:pt>
                <c:pt idx="678">
                  <c:v>1873</c:v>
                </c:pt>
                <c:pt idx="679">
                  <c:v>1845</c:v>
                </c:pt>
                <c:pt idx="680">
                  <c:v>1842</c:v>
                </c:pt>
                <c:pt idx="681">
                  <c:v>1774</c:v>
                </c:pt>
                <c:pt idx="682">
                  <c:v>1774</c:v>
                </c:pt>
                <c:pt idx="683">
                  <c:v>1747</c:v>
                </c:pt>
                <c:pt idx="684">
                  <c:v>1737</c:v>
                </c:pt>
                <c:pt idx="685">
                  <c:v>1675</c:v>
                </c:pt>
                <c:pt idx="686">
                  <c:v>1675</c:v>
                </c:pt>
                <c:pt idx="687">
                  <c:v>1690</c:v>
                </c:pt>
                <c:pt idx="688">
                  <c:v>1704</c:v>
                </c:pt>
                <c:pt idx="689">
                  <c:v>1608</c:v>
                </c:pt>
                <c:pt idx="690">
                  <c:v>1585</c:v>
                </c:pt>
                <c:pt idx="691">
                  <c:v>1585</c:v>
                </c:pt>
                <c:pt idx="692">
                  <c:v>1600</c:v>
                </c:pt>
                <c:pt idx="693">
                  <c:v>1608</c:v>
                </c:pt>
                <c:pt idx="694">
                  <c:v>1546</c:v>
                </c:pt>
                <c:pt idx="695">
                  <c:v>1490</c:v>
                </c:pt>
                <c:pt idx="696">
                  <c:v>1488</c:v>
                </c:pt>
                <c:pt idx="697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0-44AA-A9EE-1284B9FD4248}"/>
            </c:ext>
          </c:extLst>
        </c:ser>
        <c:ser>
          <c:idx val="1"/>
          <c:order val="1"/>
          <c:tx>
            <c:strRef>
              <c:f>'reporte LN'!$W$1</c:f>
              <c:strCache>
                <c:ptCount val="1"/>
                <c:pt idx="0">
                  <c:v>CRITERIO 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96"/>
              <c:layout>
                <c:manualLayout>
                  <c:x val="-2.7777777777777779E-3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10-44AA-A9EE-1284B9FD42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LN'!$U$2:$U$699</c:f>
              <c:strCache>
                <c:ptCount val="698"/>
                <c:pt idx="0">
                  <c:v>SALDO PREVIO</c:v>
                </c:pt>
                <c:pt idx="1">
                  <c:v>ENTRADA</c:v>
                </c:pt>
                <c:pt idx="2">
                  <c:v>ENTRADA</c:v>
                </c:pt>
                <c:pt idx="3">
                  <c:v>SALIDA</c:v>
                </c:pt>
                <c:pt idx="4">
                  <c:v>SALIDA</c:v>
                </c:pt>
                <c:pt idx="5">
                  <c:v>ENTRADA</c:v>
                </c:pt>
                <c:pt idx="6">
                  <c:v>ENTRADA</c:v>
                </c:pt>
                <c:pt idx="7">
                  <c:v>ENTRADA</c:v>
                </c:pt>
                <c:pt idx="8">
                  <c:v>ENTRADA</c:v>
                </c:pt>
                <c:pt idx="9">
                  <c:v>ENTRADA</c:v>
                </c:pt>
                <c:pt idx="10">
                  <c:v>ENT.DESECHOS</c:v>
                </c:pt>
                <c:pt idx="11">
                  <c:v>SALIDA</c:v>
                </c:pt>
                <c:pt idx="12">
                  <c:v>SALIDA</c:v>
                </c:pt>
                <c:pt idx="13">
                  <c:v>SALIDA</c:v>
                </c:pt>
                <c:pt idx="14">
                  <c:v>SALIDA</c:v>
                </c:pt>
                <c:pt idx="15">
                  <c:v>SALIDA</c:v>
                </c:pt>
                <c:pt idx="16">
                  <c:v>SALIDA</c:v>
                </c:pt>
                <c:pt idx="17">
                  <c:v>SALIDA</c:v>
                </c:pt>
                <c:pt idx="18">
                  <c:v>SALIDA</c:v>
                </c:pt>
                <c:pt idx="19">
                  <c:v>SALIDA</c:v>
                </c:pt>
                <c:pt idx="20">
                  <c:v>SALIDA</c:v>
                </c:pt>
                <c:pt idx="21">
                  <c:v>ENTRADA</c:v>
                </c:pt>
                <c:pt idx="22">
                  <c:v>ENTRADA</c:v>
                </c:pt>
                <c:pt idx="23">
                  <c:v>SALIDA</c:v>
                </c:pt>
                <c:pt idx="24">
                  <c:v>ENTRADA</c:v>
                </c:pt>
                <c:pt idx="25">
                  <c:v>ENTRADA</c:v>
                </c:pt>
                <c:pt idx="26">
                  <c:v>ENTRADA</c:v>
                </c:pt>
                <c:pt idx="27">
                  <c:v>ENT.DESECHOS</c:v>
                </c:pt>
                <c:pt idx="28">
                  <c:v>ENTRADA</c:v>
                </c:pt>
                <c:pt idx="29">
                  <c:v>ENTRADA</c:v>
                </c:pt>
                <c:pt idx="30">
                  <c:v>ENTRADA</c:v>
                </c:pt>
                <c:pt idx="31">
                  <c:v>SALIDA</c:v>
                </c:pt>
                <c:pt idx="32">
                  <c:v>SALIDA</c:v>
                </c:pt>
                <c:pt idx="33">
                  <c:v>SALIDA</c:v>
                </c:pt>
                <c:pt idx="34">
                  <c:v>ENTRADA</c:v>
                </c:pt>
                <c:pt idx="35">
                  <c:v>ENTRADA</c:v>
                </c:pt>
                <c:pt idx="36">
                  <c:v>ENTRADA</c:v>
                </c:pt>
                <c:pt idx="37">
                  <c:v>ENTRADA</c:v>
                </c:pt>
                <c:pt idx="38">
                  <c:v>SALIDA</c:v>
                </c:pt>
                <c:pt idx="39">
                  <c:v>SALIDA</c:v>
                </c:pt>
                <c:pt idx="40">
                  <c:v>ENTRADA</c:v>
                </c:pt>
                <c:pt idx="41">
                  <c:v>ENTRADA</c:v>
                </c:pt>
                <c:pt idx="42">
                  <c:v>ENT.DESECHOS</c:v>
                </c:pt>
                <c:pt idx="43">
                  <c:v>SALIDA</c:v>
                </c:pt>
                <c:pt idx="44">
                  <c:v>SALIDA</c:v>
                </c:pt>
                <c:pt idx="45">
                  <c:v>SALIDA</c:v>
                </c:pt>
                <c:pt idx="46">
                  <c:v>SALIDA</c:v>
                </c:pt>
                <c:pt idx="47">
                  <c:v>SALIDA</c:v>
                </c:pt>
                <c:pt idx="48">
                  <c:v>ENTRADA</c:v>
                </c:pt>
                <c:pt idx="49">
                  <c:v>ENTRADA</c:v>
                </c:pt>
                <c:pt idx="50">
                  <c:v>ENTRADA</c:v>
                </c:pt>
                <c:pt idx="51">
                  <c:v>ENT.DESECHOS</c:v>
                </c:pt>
                <c:pt idx="52">
                  <c:v>ENTRADA</c:v>
                </c:pt>
                <c:pt idx="53">
                  <c:v>ENTRADA</c:v>
                </c:pt>
                <c:pt idx="54">
                  <c:v>ENTRADA</c:v>
                </c:pt>
                <c:pt idx="55">
                  <c:v>ENT.DESECHOS</c:v>
                </c:pt>
                <c:pt idx="56">
                  <c:v>ENTRADA</c:v>
                </c:pt>
                <c:pt idx="57">
                  <c:v>ENTRADA</c:v>
                </c:pt>
                <c:pt idx="58">
                  <c:v>ENTRADA</c:v>
                </c:pt>
                <c:pt idx="59">
                  <c:v>ENT.DESECHOS</c:v>
                </c:pt>
                <c:pt idx="60">
                  <c:v>SALIDA</c:v>
                </c:pt>
                <c:pt idx="61">
                  <c:v>SALIDA</c:v>
                </c:pt>
                <c:pt idx="62">
                  <c:v>SALIDA</c:v>
                </c:pt>
                <c:pt idx="63">
                  <c:v>SALIDA</c:v>
                </c:pt>
                <c:pt idx="64">
                  <c:v>ENTRADA</c:v>
                </c:pt>
                <c:pt idx="65">
                  <c:v>ENTRADA</c:v>
                </c:pt>
                <c:pt idx="66">
                  <c:v>ENTRADA</c:v>
                </c:pt>
                <c:pt idx="67">
                  <c:v>SALIDA</c:v>
                </c:pt>
                <c:pt idx="68">
                  <c:v>ENT.DESECHOS</c:v>
                </c:pt>
                <c:pt idx="69">
                  <c:v>SALIDA</c:v>
                </c:pt>
                <c:pt idx="70">
                  <c:v>SALIDA</c:v>
                </c:pt>
                <c:pt idx="71">
                  <c:v>ENTRADA</c:v>
                </c:pt>
                <c:pt idx="72">
                  <c:v>ENTRADA</c:v>
                </c:pt>
                <c:pt idx="73">
                  <c:v>SALIDA</c:v>
                </c:pt>
                <c:pt idx="74">
                  <c:v>SALIDA</c:v>
                </c:pt>
                <c:pt idx="75">
                  <c:v>ENTRADA</c:v>
                </c:pt>
                <c:pt idx="76">
                  <c:v>SALIDA</c:v>
                </c:pt>
                <c:pt idx="77">
                  <c:v>ENTRADA</c:v>
                </c:pt>
                <c:pt idx="78">
                  <c:v>ENT.DESECHOS</c:v>
                </c:pt>
                <c:pt idx="79">
                  <c:v>SALIDA</c:v>
                </c:pt>
                <c:pt idx="80">
                  <c:v>SALIDA</c:v>
                </c:pt>
                <c:pt idx="81">
                  <c:v>SALIDA</c:v>
                </c:pt>
                <c:pt idx="82">
                  <c:v>SALIDA</c:v>
                </c:pt>
                <c:pt idx="83">
                  <c:v>SALIDA</c:v>
                </c:pt>
                <c:pt idx="84">
                  <c:v>SALIDA</c:v>
                </c:pt>
                <c:pt idx="85">
                  <c:v>ENTRADA</c:v>
                </c:pt>
                <c:pt idx="86">
                  <c:v>ENTRADA</c:v>
                </c:pt>
                <c:pt idx="87">
                  <c:v>ENTRADA</c:v>
                </c:pt>
                <c:pt idx="88">
                  <c:v>SALIDA</c:v>
                </c:pt>
                <c:pt idx="89">
                  <c:v>ENT.DESECHOS</c:v>
                </c:pt>
                <c:pt idx="90">
                  <c:v>SALIDA</c:v>
                </c:pt>
                <c:pt idx="91">
                  <c:v>SALIDA</c:v>
                </c:pt>
                <c:pt idx="92">
                  <c:v>SALIDA</c:v>
                </c:pt>
                <c:pt idx="93">
                  <c:v>SALIDA</c:v>
                </c:pt>
                <c:pt idx="94">
                  <c:v>SALIDA</c:v>
                </c:pt>
                <c:pt idx="95">
                  <c:v>ENTRADA</c:v>
                </c:pt>
                <c:pt idx="96">
                  <c:v>ENTRADA</c:v>
                </c:pt>
                <c:pt idx="97">
                  <c:v>SALIDA</c:v>
                </c:pt>
                <c:pt idx="98">
                  <c:v>SALIDA</c:v>
                </c:pt>
                <c:pt idx="99">
                  <c:v>ENTRADA</c:v>
                </c:pt>
                <c:pt idx="100">
                  <c:v>ENTRADA</c:v>
                </c:pt>
                <c:pt idx="101">
                  <c:v>SALIDA</c:v>
                </c:pt>
                <c:pt idx="102">
                  <c:v>SALIDA</c:v>
                </c:pt>
                <c:pt idx="103">
                  <c:v>SALIDA</c:v>
                </c:pt>
                <c:pt idx="104">
                  <c:v>SALIDA</c:v>
                </c:pt>
                <c:pt idx="105">
                  <c:v>SALIDA</c:v>
                </c:pt>
                <c:pt idx="106">
                  <c:v>SALIDA</c:v>
                </c:pt>
                <c:pt idx="107">
                  <c:v>SALIDA</c:v>
                </c:pt>
                <c:pt idx="108">
                  <c:v>SALIDA</c:v>
                </c:pt>
                <c:pt idx="109">
                  <c:v>SALIDA</c:v>
                </c:pt>
                <c:pt idx="110">
                  <c:v>SALIDA</c:v>
                </c:pt>
                <c:pt idx="111">
                  <c:v>ENTRADA</c:v>
                </c:pt>
                <c:pt idx="112">
                  <c:v>ENTRADA</c:v>
                </c:pt>
                <c:pt idx="113">
                  <c:v>ENTRADA</c:v>
                </c:pt>
                <c:pt idx="114">
                  <c:v>SALIDA</c:v>
                </c:pt>
                <c:pt idx="115">
                  <c:v>ENT.DESECHOS</c:v>
                </c:pt>
                <c:pt idx="116">
                  <c:v>SALIDA</c:v>
                </c:pt>
                <c:pt idx="117">
                  <c:v>SALIDA</c:v>
                </c:pt>
                <c:pt idx="118">
                  <c:v>ENTRADA</c:v>
                </c:pt>
                <c:pt idx="119">
                  <c:v>ENTRADA</c:v>
                </c:pt>
                <c:pt idx="120">
                  <c:v>ENTRADA</c:v>
                </c:pt>
                <c:pt idx="121">
                  <c:v>SALIDA</c:v>
                </c:pt>
                <c:pt idx="122">
                  <c:v>SALIDA</c:v>
                </c:pt>
                <c:pt idx="123">
                  <c:v>SALIDA</c:v>
                </c:pt>
                <c:pt idx="124">
                  <c:v>SALIDA</c:v>
                </c:pt>
                <c:pt idx="125">
                  <c:v>SALIDA</c:v>
                </c:pt>
                <c:pt idx="126">
                  <c:v>ENTRADA</c:v>
                </c:pt>
                <c:pt idx="127">
                  <c:v>ENTRADA</c:v>
                </c:pt>
                <c:pt idx="128">
                  <c:v>ENTRADA</c:v>
                </c:pt>
                <c:pt idx="129">
                  <c:v>ENT.DESECHOS</c:v>
                </c:pt>
                <c:pt idx="130">
                  <c:v>SALIDA</c:v>
                </c:pt>
                <c:pt idx="131">
                  <c:v>SALIDA</c:v>
                </c:pt>
                <c:pt idx="132">
                  <c:v>SALIDA</c:v>
                </c:pt>
                <c:pt idx="133">
                  <c:v>SALIDA</c:v>
                </c:pt>
                <c:pt idx="134">
                  <c:v>SALIDA</c:v>
                </c:pt>
                <c:pt idx="135">
                  <c:v>SALIDA</c:v>
                </c:pt>
                <c:pt idx="136">
                  <c:v>SALIDA</c:v>
                </c:pt>
                <c:pt idx="137">
                  <c:v>SALIDA</c:v>
                </c:pt>
                <c:pt idx="138">
                  <c:v>SALIDA</c:v>
                </c:pt>
                <c:pt idx="139">
                  <c:v>SALIDA</c:v>
                </c:pt>
                <c:pt idx="140">
                  <c:v>SALIDA</c:v>
                </c:pt>
                <c:pt idx="141">
                  <c:v>SALIDA</c:v>
                </c:pt>
                <c:pt idx="142">
                  <c:v>SALIDA</c:v>
                </c:pt>
                <c:pt idx="143">
                  <c:v>SALIDA</c:v>
                </c:pt>
                <c:pt idx="144">
                  <c:v>SALIDA</c:v>
                </c:pt>
                <c:pt idx="145">
                  <c:v>SALIDA</c:v>
                </c:pt>
                <c:pt idx="146">
                  <c:v>SALIDA</c:v>
                </c:pt>
                <c:pt idx="147">
                  <c:v>SALIDA</c:v>
                </c:pt>
                <c:pt idx="148">
                  <c:v>SALIDA</c:v>
                </c:pt>
                <c:pt idx="149">
                  <c:v>ENTRADA</c:v>
                </c:pt>
                <c:pt idx="150">
                  <c:v>ENTRADA</c:v>
                </c:pt>
                <c:pt idx="151">
                  <c:v>ENTRADA</c:v>
                </c:pt>
                <c:pt idx="152">
                  <c:v>SALIDA</c:v>
                </c:pt>
                <c:pt idx="153">
                  <c:v>SALIDA</c:v>
                </c:pt>
                <c:pt idx="154">
                  <c:v>ENTRADA</c:v>
                </c:pt>
                <c:pt idx="155">
                  <c:v>ENTRADA</c:v>
                </c:pt>
                <c:pt idx="156">
                  <c:v>SALIDA</c:v>
                </c:pt>
                <c:pt idx="157">
                  <c:v>SALIDA</c:v>
                </c:pt>
                <c:pt idx="158">
                  <c:v>SALIDA</c:v>
                </c:pt>
                <c:pt idx="159">
                  <c:v>ENTRADA</c:v>
                </c:pt>
                <c:pt idx="160">
                  <c:v>ENTRADA</c:v>
                </c:pt>
                <c:pt idx="161">
                  <c:v>ENTRADA</c:v>
                </c:pt>
                <c:pt idx="162">
                  <c:v>ENT.DESECHOS</c:v>
                </c:pt>
                <c:pt idx="163">
                  <c:v>ENTRADA</c:v>
                </c:pt>
                <c:pt idx="164">
                  <c:v>ENTRADA</c:v>
                </c:pt>
                <c:pt idx="165">
                  <c:v>SALIDA</c:v>
                </c:pt>
                <c:pt idx="166">
                  <c:v>SALIDA</c:v>
                </c:pt>
                <c:pt idx="167">
                  <c:v>SALIDA</c:v>
                </c:pt>
                <c:pt idx="168">
                  <c:v>ENTRADA</c:v>
                </c:pt>
                <c:pt idx="169">
                  <c:v>SALIDA</c:v>
                </c:pt>
                <c:pt idx="170">
                  <c:v>ENTRADA</c:v>
                </c:pt>
                <c:pt idx="171">
                  <c:v>SALIDA</c:v>
                </c:pt>
                <c:pt idx="172">
                  <c:v>SALIDA</c:v>
                </c:pt>
                <c:pt idx="173">
                  <c:v>ENTRADA</c:v>
                </c:pt>
                <c:pt idx="174">
                  <c:v>ENTRADA</c:v>
                </c:pt>
                <c:pt idx="175">
                  <c:v>SALIDA</c:v>
                </c:pt>
                <c:pt idx="176">
                  <c:v>SALIDA</c:v>
                </c:pt>
                <c:pt idx="177">
                  <c:v>SALIDA</c:v>
                </c:pt>
                <c:pt idx="178">
                  <c:v>SALIDA</c:v>
                </c:pt>
                <c:pt idx="179">
                  <c:v>SALIDA</c:v>
                </c:pt>
                <c:pt idx="180">
                  <c:v>SALIDA</c:v>
                </c:pt>
                <c:pt idx="181">
                  <c:v>SALIDA</c:v>
                </c:pt>
                <c:pt idx="182">
                  <c:v>SALIDA</c:v>
                </c:pt>
                <c:pt idx="183">
                  <c:v>SALIDA</c:v>
                </c:pt>
                <c:pt idx="184">
                  <c:v>SALIDA</c:v>
                </c:pt>
                <c:pt idx="185">
                  <c:v>SALIDA</c:v>
                </c:pt>
                <c:pt idx="186">
                  <c:v>SALIDA</c:v>
                </c:pt>
                <c:pt idx="187">
                  <c:v>SALIDA</c:v>
                </c:pt>
                <c:pt idx="188">
                  <c:v>ENTRADA</c:v>
                </c:pt>
                <c:pt idx="189">
                  <c:v>ENTRADA</c:v>
                </c:pt>
                <c:pt idx="190">
                  <c:v>SALIDA</c:v>
                </c:pt>
                <c:pt idx="191">
                  <c:v>ENTRADA</c:v>
                </c:pt>
                <c:pt idx="192">
                  <c:v>ENTRADA</c:v>
                </c:pt>
                <c:pt idx="193">
                  <c:v>ENTRADA</c:v>
                </c:pt>
                <c:pt idx="194">
                  <c:v>ENTRADA</c:v>
                </c:pt>
                <c:pt idx="195">
                  <c:v>SALIDA</c:v>
                </c:pt>
                <c:pt idx="196">
                  <c:v>ENT.DESECHOS</c:v>
                </c:pt>
                <c:pt idx="197">
                  <c:v>ENTRADA</c:v>
                </c:pt>
                <c:pt idx="198">
                  <c:v>ENTRADA</c:v>
                </c:pt>
                <c:pt idx="199">
                  <c:v>SALIDA</c:v>
                </c:pt>
                <c:pt idx="200">
                  <c:v>ENTRADA</c:v>
                </c:pt>
                <c:pt idx="201">
                  <c:v>ENTRADA</c:v>
                </c:pt>
                <c:pt idx="202">
                  <c:v>SALIDA</c:v>
                </c:pt>
                <c:pt idx="203">
                  <c:v>ENTRADA</c:v>
                </c:pt>
                <c:pt idx="204">
                  <c:v>ENTRADA</c:v>
                </c:pt>
                <c:pt idx="205">
                  <c:v>ENTRADA</c:v>
                </c:pt>
                <c:pt idx="206">
                  <c:v>SALIDA</c:v>
                </c:pt>
                <c:pt idx="207">
                  <c:v>ENTRADA</c:v>
                </c:pt>
                <c:pt idx="208">
                  <c:v>SALIDA</c:v>
                </c:pt>
                <c:pt idx="209">
                  <c:v>ENTRADA</c:v>
                </c:pt>
                <c:pt idx="210">
                  <c:v>ENTRADA</c:v>
                </c:pt>
                <c:pt idx="211">
                  <c:v>SALIDA</c:v>
                </c:pt>
                <c:pt idx="212">
                  <c:v>ENTRADA</c:v>
                </c:pt>
                <c:pt idx="213">
                  <c:v>SALIDA</c:v>
                </c:pt>
                <c:pt idx="214">
                  <c:v>SALIDA</c:v>
                </c:pt>
                <c:pt idx="215">
                  <c:v>SALIDA</c:v>
                </c:pt>
                <c:pt idx="216">
                  <c:v>ENTRADA</c:v>
                </c:pt>
                <c:pt idx="217">
                  <c:v>ENTRADA</c:v>
                </c:pt>
                <c:pt idx="218">
                  <c:v>ENT.DESECHOS</c:v>
                </c:pt>
                <c:pt idx="219">
                  <c:v>SALIDA</c:v>
                </c:pt>
                <c:pt idx="220">
                  <c:v>SALIDA</c:v>
                </c:pt>
                <c:pt idx="221">
                  <c:v>ENTRADA</c:v>
                </c:pt>
                <c:pt idx="222">
                  <c:v>ENTRADA</c:v>
                </c:pt>
                <c:pt idx="223">
                  <c:v>ENTRADA</c:v>
                </c:pt>
                <c:pt idx="224">
                  <c:v>ENT.DESECHOS</c:v>
                </c:pt>
                <c:pt idx="225">
                  <c:v>ENTRADA</c:v>
                </c:pt>
                <c:pt idx="226">
                  <c:v>ENTRADA</c:v>
                </c:pt>
                <c:pt idx="227">
                  <c:v>ENTRADA</c:v>
                </c:pt>
                <c:pt idx="228">
                  <c:v>SALIDA</c:v>
                </c:pt>
                <c:pt idx="229">
                  <c:v>SALIDA</c:v>
                </c:pt>
                <c:pt idx="230">
                  <c:v>ENTRADA</c:v>
                </c:pt>
                <c:pt idx="231">
                  <c:v>ENTRADA</c:v>
                </c:pt>
                <c:pt idx="232">
                  <c:v>ENTRADA</c:v>
                </c:pt>
                <c:pt idx="233">
                  <c:v>SALIDA</c:v>
                </c:pt>
                <c:pt idx="234">
                  <c:v>ENTRADA</c:v>
                </c:pt>
                <c:pt idx="235">
                  <c:v>ENTRADA</c:v>
                </c:pt>
                <c:pt idx="236">
                  <c:v>ENT.DESECHOS</c:v>
                </c:pt>
                <c:pt idx="237">
                  <c:v>SALIDA</c:v>
                </c:pt>
                <c:pt idx="238">
                  <c:v>SALIDA</c:v>
                </c:pt>
                <c:pt idx="239">
                  <c:v>SALIDA</c:v>
                </c:pt>
                <c:pt idx="240">
                  <c:v>ENTRADA</c:v>
                </c:pt>
                <c:pt idx="241">
                  <c:v>ENTRADA</c:v>
                </c:pt>
                <c:pt idx="242">
                  <c:v>ENTRADA</c:v>
                </c:pt>
                <c:pt idx="243">
                  <c:v>SALIDA</c:v>
                </c:pt>
                <c:pt idx="244">
                  <c:v>ENT.DESECHOS</c:v>
                </c:pt>
                <c:pt idx="245">
                  <c:v>ENTRADA</c:v>
                </c:pt>
                <c:pt idx="246">
                  <c:v>ENTRADA</c:v>
                </c:pt>
                <c:pt idx="247">
                  <c:v>SALIDA</c:v>
                </c:pt>
                <c:pt idx="248">
                  <c:v>SALIDA</c:v>
                </c:pt>
                <c:pt idx="249">
                  <c:v>SALIDA</c:v>
                </c:pt>
                <c:pt idx="250">
                  <c:v>SALIDA</c:v>
                </c:pt>
                <c:pt idx="251">
                  <c:v>SALIDA</c:v>
                </c:pt>
                <c:pt idx="252">
                  <c:v>SALIDA</c:v>
                </c:pt>
                <c:pt idx="253">
                  <c:v>SALIDA</c:v>
                </c:pt>
                <c:pt idx="254">
                  <c:v>ENTRADA</c:v>
                </c:pt>
                <c:pt idx="255">
                  <c:v>ENTRADA</c:v>
                </c:pt>
                <c:pt idx="256">
                  <c:v>SALIDA</c:v>
                </c:pt>
                <c:pt idx="257">
                  <c:v>ENTRADA</c:v>
                </c:pt>
                <c:pt idx="258">
                  <c:v>ENTRADA</c:v>
                </c:pt>
                <c:pt idx="259">
                  <c:v>ENTRADA</c:v>
                </c:pt>
                <c:pt idx="260">
                  <c:v>ENTRADA</c:v>
                </c:pt>
                <c:pt idx="261">
                  <c:v>ENTRADA</c:v>
                </c:pt>
                <c:pt idx="262">
                  <c:v>SALIDA</c:v>
                </c:pt>
                <c:pt idx="263">
                  <c:v>SALIDA</c:v>
                </c:pt>
                <c:pt idx="264">
                  <c:v>SALIDA</c:v>
                </c:pt>
                <c:pt idx="265">
                  <c:v>SALIDA</c:v>
                </c:pt>
                <c:pt idx="266">
                  <c:v>SALIDA</c:v>
                </c:pt>
                <c:pt idx="267">
                  <c:v>SALIDA</c:v>
                </c:pt>
                <c:pt idx="268">
                  <c:v>ENTRADA</c:v>
                </c:pt>
                <c:pt idx="269">
                  <c:v>ENTRADA</c:v>
                </c:pt>
                <c:pt idx="270">
                  <c:v>ENTRADA</c:v>
                </c:pt>
                <c:pt idx="271">
                  <c:v>SALIDA</c:v>
                </c:pt>
                <c:pt idx="272">
                  <c:v>ENT.DESECHOS</c:v>
                </c:pt>
                <c:pt idx="273">
                  <c:v>SALIDA</c:v>
                </c:pt>
                <c:pt idx="274">
                  <c:v>SALIDA</c:v>
                </c:pt>
                <c:pt idx="275">
                  <c:v>SALIDA</c:v>
                </c:pt>
                <c:pt idx="276">
                  <c:v>SALIDA</c:v>
                </c:pt>
                <c:pt idx="277">
                  <c:v>SALIDA</c:v>
                </c:pt>
                <c:pt idx="278">
                  <c:v>SALIDA</c:v>
                </c:pt>
                <c:pt idx="279">
                  <c:v>SALIDA</c:v>
                </c:pt>
                <c:pt idx="280">
                  <c:v>SALIDA</c:v>
                </c:pt>
                <c:pt idx="281">
                  <c:v>ENTRADA</c:v>
                </c:pt>
                <c:pt idx="282">
                  <c:v>ENTRADA</c:v>
                </c:pt>
                <c:pt idx="283">
                  <c:v>SALIDA</c:v>
                </c:pt>
                <c:pt idx="284">
                  <c:v>SALIDA</c:v>
                </c:pt>
                <c:pt idx="285">
                  <c:v>SALIDA</c:v>
                </c:pt>
                <c:pt idx="286">
                  <c:v>SALIDA</c:v>
                </c:pt>
                <c:pt idx="287">
                  <c:v>SALIDA</c:v>
                </c:pt>
                <c:pt idx="288">
                  <c:v>SALIDA</c:v>
                </c:pt>
                <c:pt idx="289">
                  <c:v>ENTRADA</c:v>
                </c:pt>
                <c:pt idx="290">
                  <c:v>ENTRADA</c:v>
                </c:pt>
                <c:pt idx="291">
                  <c:v>ENTRADA</c:v>
                </c:pt>
                <c:pt idx="292">
                  <c:v>ENTRADA</c:v>
                </c:pt>
                <c:pt idx="293">
                  <c:v>ENTRADA</c:v>
                </c:pt>
                <c:pt idx="294">
                  <c:v>SALIDA</c:v>
                </c:pt>
                <c:pt idx="295">
                  <c:v>SALIDA</c:v>
                </c:pt>
                <c:pt idx="296">
                  <c:v>SALIDA</c:v>
                </c:pt>
                <c:pt idx="297">
                  <c:v>ENTRADA</c:v>
                </c:pt>
                <c:pt idx="298">
                  <c:v>ENTRADA</c:v>
                </c:pt>
                <c:pt idx="299">
                  <c:v>ENTRADA</c:v>
                </c:pt>
                <c:pt idx="300">
                  <c:v>SALIDA</c:v>
                </c:pt>
                <c:pt idx="301">
                  <c:v>SALIDA</c:v>
                </c:pt>
                <c:pt idx="302">
                  <c:v>SALIDA</c:v>
                </c:pt>
                <c:pt idx="303">
                  <c:v>ENTRADA</c:v>
                </c:pt>
                <c:pt idx="304">
                  <c:v>ENTRADA</c:v>
                </c:pt>
                <c:pt idx="305">
                  <c:v>SALIDA</c:v>
                </c:pt>
                <c:pt idx="306">
                  <c:v>ENT.DESECHOS</c:v>
                </c:pt>
                <c:pt idx="307">
                  <c:v>ENTRADA</c:v>
                </c:pt>
                <c:pt idx="308">
                  <c:v>ENTRADA</c:v>
                </c:pt>
                <c:pt idx="309">
                  <c:v>ENT.DESECHOS</c:v>
                </c:pt>
                <c:pt idx="310">
                  <c:v>ENTRADA</c:v>
                </c:pt>
                <c:pt idx="311">
                  <c:v>ENTRADA</c:v>
                </c:pt>
                <c:pt idx="312">
                  <c:v>ENT.DESECHOS</c:v>
                </c:pt>
                <c:pt idx="313">
                  <c:v>SALIDA</c:v>
                </c:pt>
                <c:pt idx="314">
                  <c:v>SALIDA</c:v>
                </c:pt>
                <c:pt idx="315">
                  <c:v>ENTRADA</c:v>
                </c:pt>
                <c:pt idx="316">
                  <c:v>ENTRADA</c:v>
                </c:pt>
                <c:pt idx="317">
                  <c:v>ENTRADA</c:v>
                </c:pt>
                <c:pt idx="318">
                  <c:v>ENT.DESECHOS</c:v>
                </c:pt>
                <c:pt idx="319">
                  <c:v>SALIDA</c:v>
                </c:pt>
                <c:pt idx="320">
                  <c:v>ENTRADA</c:v>
                </c:pt>
                <c:pt idx="321">
                  <c:v>ENTRADA</c:v>
                </c:pt>
                <c:pt idx="322">
                  <c:v>ENTRADA</c:v>
                </c:pt>
                <c:pt idx="323">
                  <c:v>SALIDA</c:v>
                </c:pt>
                <c:pt idx="324">
                  <c:v>SALIDA</c:v>
                </c:pt>
                <c:pt idx="325">
                  <c:v>ENTRADA</c:v>
                </c:pt>
                <c:pt idx="326">
                  <c:v>ENTRADA</c:v>
                </c:pt>
                <c:pt idx="327">
                  <c:v>SALIDA</c:v>
                </c:pt>
                <c:pt idx="328">
                  <c:v>ENTRADA</c:v>
                </c:pt>
                <c:pt idx="329">
                  <c:v>ENTRADA</c:v>
                </c:pt>
                <c:pt idx="330">
                  <c:v>ENTRADA</c:v>
                </c:pt>
                <c:pt idx="331">
                  <c:v>SALIDA</c:v>
                </c:pt>
                <c:pt idx="332">
                  <c:v>SALIDA</c:v>
                </c:pt>
                <c:pt idx="333">
                  <c:v>SALIDA</c:v>
                </c:pt>
                <c:pt idx="334">
                  <c:v>SALIDA</c:v>
                </c:pt>
                <c:pt idx="335">
                  <c:v>SALIDA</c:v>
                </c:pt>
                <c:pt idx="336">
                  <c:v>SALIDA</c:v>
                </c:pt>
                <c:pt idx="337">
                  <c:v>ENTRADA</c:v>
                </c:pt>
                <c:pt idx="338">
                  <c:v>ENTRADA</c:v>
                </c:pt>
                <c:pt idx="339">
                  <c:v>ENTRADA</c:v>
                </c:pt>
                <c:pt idx="340">
                  <c:v>ENT.DESECHOS</c:v>
                </c:pt>
                <c:pt idx="341">
                  <c:v>SALIDA</c:v>
                </c:pt>
                <c:pt idx="342">
                  <c:v>ENTRADA</c:v>
                </c:pt>
                <c:pt idx="343">
                  <c:v>ENTRADA</c:v>
                </c:pt>
                <c:pt idx="344">
                  <c:v>ENTRADA</c:v>
                </c:pt>
                <c:pt idx="345">
                  <c:v>ENT.DESECHOS</c:v>
                </c:pt>
                <c:pt idx="346">
                  <c:v>SALIDA</c:v>
                </c:pt>
                <c:pt idx="347">
                  <c:v>SALIDA</c:v>
                </c:pt>
                <c:pt idx="348">
                  <c:v>SALIDA</c:v>
                </c:pt>
                <c:pt idx="349">
                  <c:v>SALIDA</c:v>
                </c:pt>
                <c:pt idx="350">
                  <c:v>SALIDA</c:v>
                </c:pt>
                <c:pt idx="351">
                  <c:v>SALIDA</c:v>
                </c:pt>
                <c:pt idx="352">
                  <c:v>SALIDA</c:v>
                </c:pt>
                <c:pt idx="353">
                  <c:v>SALIDA</c:v>
                </c:pt>
                <c:pt idx="354">
                  <c:v>SALIDA</c:v>
                </c:pt>
                <c:pt idx="355">
                  <c:v>SALIDA</c:v>
                </c:pt>
                <c:pt idx="356">
                  <c:v>SALIDA</c:v>
                </c:pt>
                <c:pt idx="357">
                  <c:v>SALIDA</c:v>
                </c:pt>
                <c:pt idx="358">
                  <c:v>SALIDA</c:v>
                </c:pt>
                <c:pt idx="359">
                  <c:v>ENTRADA</c:v>
                </c:pt>
                <c:pt idx="360">
                  <c:v>ENTRADA</c:v>
                </c:pt>
                <c:pt idx="361">
                  <c:v>ENTRADA</c:v>
                </c:pt>
                <c:pt idx="362">
                  <c:v>SALIDA</c:v>
                </c:pt>
                <c:pt idx="363">
                  <c:v>ENTRADA</c:v>
                </c:pt>
                <c:pt idx="364">
                  <c:v>ENTRADA</c:v>
                </c:pt>
                <c:pt idx="365">
                  <c:v>ENTRADA</c:v>
                </c:pt>
                <c:pt idx="366">
                  <c:v>SALIDA</c:v>
                </c:pt>
                <c:pt idx="367">
                  <c:v>ENTRADA</c:v>
                </c:pt>
                <c:pt idx="368">
                  <c:v>SALIDA</c:v>
                </c:pt>
                <c:pt idx="369">
                  <c:v>SALIDA</c:v>
                </c:pt>
                <c:pt idx="370">
                  <c:v>ENTRADA</c:v>
                </c:pt>
                <c:pt idx="371">
                  <c:v>ENTRADA</c:v>
                </c:pt>
                <c:pt idx="372">
                  <c:v>ENTRADA</c:v>
                </c:pt>
                <c:pt idx="373">
                  <c:v>ENT.DESECHOS</c:v>
                </c:pt>
                <c:pt idx="374">
                  <c:v>ENTRADA</c:v>
                </c:pt>
                <c:pt idx="375">
                  <c:v>ENTRADA</c:v>
                </c:pt>
                <c:pt idx="376">
                  <c:v>ENTRADA</c:v>
                </c:pt>
                <c:pt idx="377">
                  <c:v>ENT.DESECHOS</c:v>
                </c:pt>
                <c:pt idx="378">
                  <c:v>ENTRADA</c:v>
                </c:pt>
                <c:pt idx="379">
                  <c:v>ENTRADA</c:v>
                </c:pt>
                <c:pt idx="380">
                  <c:v>ENTRADA</c:v>
                </c:pt>
                <c:pt idx="381">
                  <c:v>ENTRADA</c:v>
                </c:pt>
                <c:pt idx="382">
                  <c:v>ENTRADA</c:v>
                </c:pt>
                <c:pt idx="383">
                  <c:v>ENTRADA</c:v>
                </c:pt>
                <c:pt idx="384">
                  <c:v>ENTRADA</c:v>
                </c:pt>
                <c:pt idx="385">
                  <c:v>ENTRADA</c:v>
                </c:pt>
                <c:pt idx="386">
                  <c:v>ENT.DESECHOS</c:v>
                </c:pt>
                <c:pt idx="387">
                  <c:v>ENTRADA</c:v>
                </c:pt>
                <c:pt idx="388">
                  <c:v>ENTRADA</c:v>
                </c:pt>
                <c:pt idx="389">
                  <c:v>ENTRADA</c:v>
                </c:pt>
                <c:pt idx="390">
                  <c:v>ENTRADA</c:v>
                </c:pt>
                <c:pt idx="391">
                  <c:v>ENTRADA</c:v>
                </c:pt>
                <c:pt idx="392">
                  <c:v>SALIDA</c:v>
                </c:pt>
                <c:pt idx="393">
                  <c:v>SALIDA</c:v>
                </c:pt>
                <c:pt idx="394">
                  <c:v>SALIDA</c:v>
                </c:pt>
                <c:pt idx="395">
                  <c:v>SALIDA</c:v>
                </c:pt>
                <c:pt idx="396">
                  <c:v>SALIDA</c:v>
                </c:pt>
                <c:pt idx="397">
                  <c:v>ENTRADA</c:v>
                </c:pt>
                <c:pt idx="398">
                  <c:v>ENTRADA</c:v>
                </c:pt>
                <c:pt idx="399">
                  <c:v>ENTRADA</c:v>
                </c:pt>
                <c:pt idx="400">
                  <c:v>ENTRADA</c:v>
                </c:pt>
                <c:pt idx="401">
                  <c:v>ENT.DESECHOS</c:v>
                </c:pt>
                <c:pt idx="402">
                  <c:v>SALIDA</c:v>
                </c:pt>
                <c:pt idx="403">
                  <c:v>ENTRADA</c:v>
                </c:pt>
                <c:pt idx="404">
                  <c:v>ENTRADA</c:v>
                </c:pt>
                <c:pt idx="405">
                  <c:v>SALIDA</c:v>
                </c:pt>
                <c:pt idx="406">
                  <c:v>SALIDA</c:v>
                </c:pt>
                <c:pt idx="407">
                  <c:v>SALIDA</c:v>
                </c:pt>
                <c:pt idx="408">
                  <c:v>SALIDA</c:v>
                </c:pt>
                <c:pt idx="409">
                  <c:v>SALIDA</c:v>
                </c:pt>
                <c:pt idx="410">
                  <c:v>SALIDA</c:v>
                </c:pt>
                <c:pt idx="411">
                  <c:v>SALIDA</c:v>
                </c:pt>
                <c:pt idx="412">
                  <c:v>SALIDA</c:v>
                </c:pt>
                <c:pt idx="413">
                  <c:v>ENTRADA</c:v>
                </c:pt>
                <c:pt idx="414">
                  <c:v>ENTRADA</c:v>
                </c:pt>
                <c:pt idx="415">
                  <c:v>ENTRADA</c:v>
                </c:pt>
                <c:pt idx="416">
                  <c:v>SALIDA</c:v>
                </c:pt>
                <c:pt idx="417">
                  <c:v>SALIDA</c:v>
                </c:pt>
                <c:pt idx="418">
                  <c:v>ENTRADA</c:v>
                </c:pt>
                <c:pt idx="419">
                  <c:v>ENTRADA</c:v>
                </c:pt>
                <c:pt idx="420">
                  <c:v>SALIDA</c:v>
                </c:pt>
                <c:pt idx="421">
                  <c:v>ENT.DESECHOS</c:v>
                </c:pt>
                <c:pt idx="422">
                  <c:v>SALIDA</c:v>
                </c:pt>
                <c:pt idx="423">
                  <c:v>SALIDA</c:v>
                </c:pt>
                <c:pt idx="424">
                  <c:v>SALIDA</c:v>
                </c:pt>
                <c:pt idx="425">
                  <c:v>SALIDA</c:v>
                </c:pt>
                <c:pt idx="426">
                  <c:v>SALIDA</c:v>
                </c:pt>
                <c:pt idx="427">
                  <c:v>ENTRADA</c:v>
                </c:pt>
                <c:pt idx="428">
                  <c:v>SALIDA</c:v>
                </c:pt>
                <c:pt idx="429">
                  <c:v>ENTRADA</c:v>
                </c:pt>
                <c:pt idx="430">
                  <c:v>ENTRADA</c:v>
                </c:pt>
                <c:pt idx="431">
                  <c:v>SALIDA</c:v>
                </c:pt>
                <c:pt idx="432">
                  <c:v>SALIDA</c:v>
                </c:pt>
                <c:pt idx="433">
                  <c:v>SALIDA</c:v>
                </c:pt>
                <c:pt idx="434">
                  <c:v>SALIDA</c:v>
                </c:pt>
                <c:pt idx="435">
                  <c:v>SALIDA</c:v>
                </c:pt>
                <c:pt idx="436">
                  <c:v>SALIDA</c:v>
                </c:pt>
                <c:pt idx="437">
                  <c:v>SALIDA</c:v>
                </c:pt>
                <c:pt idx="438">
                  <c:v>SALIDA</c:v>
                </c:pt>
                <c:pt idx="439">
                  <c:v>SALIDA</c:v>
                </c:pt>
                <c:pt idx="440">
                  <c:v>SALIDA</c:v>
                </c:pt>
                <c:pt idx="441">
                  <c:v>SALIDA</c:v>
                </c:pt>
                <c:pt idx="442">
                  <c:v>ENTRADA</c:v>
                </c:pt>
                <c:pt idx="443">
                  <c:v>ENTRADA</c:v>
                </c:pt>
                <c:pt idx="444">
                  <c:v>ENTRADA</c:v>
                </c:pt>
                <c:pt idx="445">
                  <c:v>SALIDA</c:v>
                </c:pt>
                <c:pt idx="446">
                  <c:v>ENTRADA</c:v>
                </c:pt>
                <c:pt idx="447">
                  <c:v>ENTRADA</c:v>
                </c:pt>
                <c:pt idx="448">
                  <c:v>ENTRADA</c:v>
                </c:pt>
                <c:pt idx="449">
                  <c:v>ENT.DESECHOS</c:v>
                </c:pt>
                <c:pt idx="450">
                  <c:v>SALIDA</c:v>
                </c:pt>
                <c:pt idx="451">
                  <c:v>SALIDA</c:v>
                </c:pt>
                <c:pt idx="452">
                  <c:v>SALIDA</c:v>
                </c:pt>
                <c:pt idx="453">
                  <c:v>SALIDA</c:v>
                </c:pt>
                <c:pt idx="454">
                  <c:v>ENTRADA</c:v>
                </c:pt>
                <c:pt idx="455">
                  <c:v>ENTRADA</c:v>
                </c:pt>
                <c:pt idx="456">
                  <c:v>ENTRADA</c:v>
                </c:pt>
                <c:pt idx="457">
                  <c:v>ENTRADA</c:v>
                </c:pt>
                <c:pt idx="458">
                  <c:v>SALIDA</c:v>
                </c:pt>
                <c:pt idx="459">
                  <c:v>SALIDA</c:v>
                </c:pt>
                <c:pt idx="460">
                  <c:v>SALIDA</c:v>
                </c:pt>
                <c:pt idx="461">
                  <c:v>SALIDA</c:v>
                </c:pt>
                <c:pt idx="462">
                  <c:v>SALIDA</c:v>
                </c:pt>
                <c:pt idx="463">
                  <c:v>SALIDA</c:v>
                </c:pt>
                <c:pt idx="464">
                  <c:v>SALIDA</c:v>
                </c:pt>
                <c:pt idx="465">
                  <c:v>SALIDA</c:v>
                </c:pt>
                <c:pt idx="466">
                  <c:v>ENTRADA</c:v>
                </c:pt>
                <c:pt idx="467">
                  <c:v>ENTRADA</c:v>
                </c:pt>
                <c:pt idx="468">
                  <c:v>ENTRADA</c:v>
                </c:pt>
                <c:pt idx="469">
                  <c:v>SALIDA</c:v>
                </c:pt>
                <c:pt idx="470">
                  <c:v>ENT.DESECHOS</c:v>
                </c:pt>
                <c:pt idx="471">
                  <c:v>SALIDA</c:v>
                </c:pt>
                <c:pt idx="472">
                  <c:v>SALIDA</c:v>
                </c:pt>
                <c:pt idx="473">
                  <c:v>SALIDA</c:v>
                </c:pt>
                <c:pt idx="474">
                  <c:v>SALIDA</c:v>
                </c:pt>
                <c:pt idx="475">
                  <c:v>ENTRADA</c:v>
                </c:pt>
                <c:pt idx="476">
                  <c:v>ENTRADA</c:v>
                </c:pt>
                <c:pt idx="477">
                  <c:v>SALIDA</c:v>
                </c:pt>
                <c:pt idx="478">
                  <c:v>ENT.DESECHOS</c:v>
                </c:pt>
                <c:pt idx="479">
                  <c:v>SALIDA</c:v>
                </c:pt>
                <c:pt idx="480">
                  <c:v>SALIDA</c:v>
                </c:pt>
                <c:pt idx="481">
                  <c:v>SALIDA</c:v>
                </c:pt>
                <c:pt idx="482">
                  <c:v>SALIDA</c:v>
                </c:pt>
                <c:pt idx="483">
                  <c:v>SALIDA</c:v>
                </c:pt>
                <c:pt idx="484">
                  <c:v>ENTRADA</c:v>
                </c:pt>
                <c:pt idx="485">
                  <c:v>ENTRADA</c:v>
                </c:pt>
                <c:pt idx="486">
                  <c:v>ENTRADA</c:v>
                </c:pt>
                <c:pt idx="487">
                  <c:v>ENTRADA</c:v>
                </c:pt>
                <c:pt idx="488">
                  <c:v>ENTRADA</c:v>
                </c:pt>
                <c:pt idx="489">
                  <c:v>ENTRADA</c:v>
                </c:pt>
                <c:pt idx="490">
                  <c:v>SALIDA</c:v>
                </c:pt>
                <c:pt idx="491">
                  <c:v>SALIDA</c:v>
                </c:pt>
                <c:pt idx="492">
                  <c:v>ENTRADA</c:v>
                </c:pt>
                <c:pt idx="493">
                  <c:v>ENTRADA</c:v>
                </c:pt>
                <c:pt idx="494">
                  <c:v>ENTRADA</c:v>
                </c:pt>
                <c:pt idx="495">
                  <c:v>ENTRADA</c:v>
                </c:pt>
                <c:pt idx="496">
                  <c:v>ENTRADA</c:v>
                </c:pt>
                <c:pt idx="497">
                  <c:v>ENT.DESECHOS</c:v>
                </c:pt>
                <c:pt idx="498">
                  <c:v>SALIDA</c:v>
                </c:pt>
                <c:pt idx="499">
                  <c:v>SALIDA</c:v>
                </c:pt>
                <c:pt idx="500">
                  <c:v>ENTRADA</c:v>
                </c:pt>
                <c:pt idx="501">
                  <c:v>ENTRADA</c:v>
                </c:pt>
                <c:pt idx="502">
                  <c:v>ENTRADA</c:v>
                </c:pt>
                <c:pt idx="503">
                  <c:v>ENTRADA</c:v>
                </c:pt>
                <c:pt idx="504">
                  <c:v>ENTRADA</c:v>
                </c:pt>
                <c:pt idx="505">
                  <c:v>ENTRADA</c:v>
                </c:pt>
                <c:pt idx="506">
                  <c:v>ENT.DESECHOS</c:v>
                </c:pt>
                <c:pt idx="507">
                  <c:v>ENTRADA</c:v>
                </c:pt>
                <c:pt idx="508">
                  <c:v>ENTRADA</c:v>
                </c:pt>
                <c:pt idx="509">
                  <c:v>ENTRADA</c:v>
                </c:pt>
                <c:pt idx="510">
                  <c:v>ENT.DESECHOS</c:v>
                </c:pt>
                <c:pt idx="511">
                  <c:v>SALIDA</c:v>
                </c:pt>
                <c:pt idx="512">
                  <c:v>SALIDA</c:v>
                </c:pt>
                <c:pt idx="513">
                  <c:v>ENTRADA</c:v>
                </c:pt>
                <c:pt idx="514">
                  <c:v>ENTRADA</c:v>
                </c:pt>
                <c:pt idx="515">
                  <c:v>SALIDA</c:v>
                </c:pt>
                <c:pt idx="516">
                  <c:v>SALIDA</c:v>
                </c:pt>
                <c:pt idx="517">
                  <c:v>SALIDA</c:v>
                </c:pt>
                <c:pt idx="518">
                  <c:v>ENTRADA</c:v>
                </c:pt>
                <c:pt idx="519">
                  <c:v>ENTRADA</c:v>
                </c:pt>
                <c:pt idx="520">
                  <c:v>ENTRADA</c:v>
                </c:pt>
                <c:pt idx="521">
                  <c:v>ENT.DESECHOS</c:v>
                </c:pt>
                <c:pt idx="522">
                  <c:v>SALIDA</c:v>
                </c:pt>
                <c:pt idx="523">
                  <c:v>SALIDA</c:v>
                </c:pt>
                <c:pt idx="524">
                  <c:v>SALIDA</c:v>
                </c:pt>
                <c:pt idx="525">
                  <c:v>ENTRADA</c:v>
                </c:pt>
                <c:pt idx="526">
                  <c:v>ENTRADA</c:v>
                </c:pt>
                <c:pt idx="527">
                  <c:v>SALIDA</c:v>
                </c:pt>
                <c:pt idx="528">
                  <c:v>SALIDA</c:v>
                </c:pt>
                <c:pt idx="529">
                  <c:v>SALIDA</c:v>
                </c:pt>
                <c:pt idx="530">
                  <c:v>SALIDA</c:v>
                </c:pt>
                <c:pt idx="531">
                  <c:v>SALIDA</c:v>
                </c:pt>
                <c:pt idx="532">
                  <c:v>ENTRADA</c:v>
                </c:pt>
                <c:pt idx="533">
                  <c:v>ENTRADA</c:v>
                </c:pt>
                <c:pt idx="534">
                  <c:v>ENTRADA</c:v>
                </c:pt>
                <c:pt idx="535">
                  <c:v>SALIDA</c:v>
                </c:pt>
                <c:pt idx="536">
                  <c:v>SALIDA</c:v>
                </c:pt>
                <c:pt idx="537">
                  <c:v>ENTRADA</c:v>
                </c:pt>
                <c:pt idx="538">
                  <c:v>ENTRADA</c:v>
                </c:pt>
                <c:pt idx="539">
                  <c:v>SALIDA</c:v>
                </c:pt>
                <c:pt idx="540">
                  <c:v>ENTRADA</c:v>
                </c:pt>
                <c:pt idx="541">
                  <c:v>ENTRADA</c:v>
                </c:pt>
                <c:pt idx="542">
                  <c:v>SALIDA</c:v>
                </c:pt>
                <c:pt idx="543">
                  <c:v>ENTRADA</c:v>
                </c:pt>
                <c:pt idx="544">
                  <c:v>ENTRADA</c:v>
                </c:pt>
                <c:pt idx="545">
                  <c:v>ENTRADA</c:v>
                </c:pt>
                <c:pt idx="546">
                  <c:v>ENT.DESECHOS</c:v>
                </c:pt>
                <c:pt idx="547">
                  <c:v>SALIDA</c:v>
                </c:pt>
                <c:pt idx="548">
                  <c:v>ENTRADA</c:v>
                </c:pt>
                <c:pt idx="549">
                  <c:v>ENTRADA</c:v>
                </c:pt>
                <c:pt idx="550">
                  <c:v>ENTRADA</c:v>
                </c:pt>
                <c:pt idx="551">
                  <c:v>ENT.DESECHOS</c:v>
                </c:pt>
                <c:pt idx="552">
                  <c:v>ENTRADA</c:v>
                </c:pt>
                <c:pt idx="553">
                  <c:v>ENTRADA</c:v>
                </c:pt>
                <c:pt idx="554">
                  <c:v>ENTRADA</c:v>
                </c:pt>
                <c:pt idx="555">
                  <c:v>ENTRADA</c:v>
                </c:pt>
                <c:pt idx="556">
                  <c:v>ENTRADA</c:v>
                </c:pt>
                <c:pt idx="557">
                  <c:v>ENTRADA</c:v>
                </c:pt>
                <c:pt idx="558">
                  <c:v>ENTRADA</c:v>
                </c:pt>
                <c:pt idx="559">
                  <c:v>ENTRADA</c:v>
                </c:pt>
                <c:pt idx="560">
                  <c:v>SALIDA</c:v>
                </c:pt>
                <c:pt idx="561">
                  <c:v>SALIDA</c:v>
                </c:pt>
                <c:pt idx="562">
                  <c:v>SALIDA</c:v>
                </c:pt>
                <c:pt idx="563">
                  <c:v>SALIDA</c:v>
                </c:pt>
                <c:pt idx="564">
                  <c:v>SALIDA</c:v>
                </c:pt>
                <c:pt idx="565">
                  <c:v>ENTRADA</c:v>
                </c:pt>
                <c:pt idx="566">
                  <c:v>ENTRADA</c:v>
                </c:pt>
                <c:pt idx="567">
                  <c:v>SALIDA</c:v>
                </c:pt>
                <c:pt idx="568">
                  <c:v>SALIDA</c:v>
                </c:pt>
                <c:pt idx="569">
                  <c:v>SALIDA</c:v>
                </c:pt>
                <c:pt idx="570">
                  <c:v>SALIDA</c:v>
                </c:pt>
                <c:pt idx="571">
                  <c:v>SALIDA</c:v>
                </c:pt>
                <c:pt idx="572">
                  <c:v>SALIDA</c:v>
                </c:pt>
                <c:pt idx="573">
                  <c:v>SALIDA</c:v>
                </c:pt>
                <c:pt idx="574">
                  <c:v>FACTURACION</c:v>
                </c:pt>
                <c:pt idx="575">
                  <c:v>SALIDA</c:v>
                </c:pt>
                <c:pt idx="576">
                  <c:v>SALIDA</c:v>
                </c:pt>
                <c:pt idx="577">
                  <c:v>SALIDA</c:v>
                </c:pt>
                <c:pt idx="578">
                  <c:v>SALIDA</c:v>
                </c:pt>
                <c:pt idx="579">
                  <c:v>SALIDA</c:v>
                </c:pt>
                <c:pt idx="580">
                  <c:v>SALIDA</c:v>
                </c:pt>
                <c:pt idx="581">
                  <c:v>SALIDA</c:v>
                </c:pt>
                <c:pt idx="582">
                  <c:v>SALIDA</c:v>
                </c:pt>
                <c:pt idx="583">
                  <c:v>SALIDA</c:v>
                </c:pt>
                <c:pt idx="584">
                  <c:v>SALIDA</c:v>
                </c:pt>
                <c:pt idx="585">
                  <c:v>SALIDA</c:v>
                </c:pt>
                <c:pt idx="586">
                  <c:v>SALIDA</c:v>
                </c:pt>
                <c:pt idx="587">
                  <c:v>ENTRADA</c:v>
                </c:pt>
                <c:pt idx="588">
                  <c:v>ENTRADA</c:v>
                </c:pt>
                <c:pt idx="589">
                  <c:v>SALIDA</c:v>
                </c:pt>
                <c:pt idx="590">
                  <c:v>ENTRADA</c:v>
                </c:pt>
                <c:pt idx="591">
                  <c:v>ENTRADA</c:v>
                </c:pt>
                <c:pt idx="592">
                  <c:v>SALIDA</c:v>
                </c:pt>
                <c:pt idx="593">
                  <c:v>ENTRADA</c:v>
                </c:pt>
                <c:pt idx="594">
                  <c:v>ENTRADA</c:v>
                </c:pt>
                <c:pt idx="595">
                  <c:v>ENTRADA</c:v>
                </c:pt>
                <c:pt idx="596">
                  <c:v>ENT.DESECHOS</c:v>
                </c:pt>
                <c:pt idx="597">
                  <c:v>ENTRADA</c:v>
                </c:pt>
                <c:pt idx="598">
                  <c:v>ENTRADA</c:v>
                </c:pt>
                <c:pt idx="599">
                  <c:v>ENTRADA</c:v>
                </c:pt>
                <c:pt idx="600">
                  <c:v>SALIDA</c:v>
                </c:pt>
                <c:pt idx="601">
                  <c:v>SALIDA</c:v>
                </c:pt>
                <c:pt idx="602">
                  <c:v>SALIDA</c:v>
                </c:pt>
                <c:pt idx="603">
                  <c:v>ENTRADA</c:v>
                </c:pt>
                <c:pt idx="604">
                  <c:v>ENTRADA</c:v>
                </c:pt>
                <c:pt idx="605">
                  <c:v>ENTRADA</c:v>
                </c:pt>
                <c:pt idx="606">
                  <c:v>ENT.DESECHOS</c:v>
                </c:pt>
                <c:pt idx="607">
                  <c:v>SALIDA</c:v>
                </c:pt>
                <c:pt idx="608">
                  <c:v>SALIDA</c:v>
                </c:pt>
                <c:pt idx="609">
                  <c:v>SALIDA</c:v>
                </c:pt>
                <c:pt idx="610">
                  <c:v>SALIDA</c:v>
                </c:pt>
                <c:pt idx="611">
                  <c:v>ENTRADA</c:v>
                </c:pt>
                <c:pt idx="612">
                  <c:v>ENTRADA</c:v>
                </c:pt>
                <c:pt idx="613">
                  <c:v>ENTRADA</c:v>
                </c:pt>
                <c:pt idx="614">
                  <c:v>ENTRADA</c:v>
                </c:pt>
                <c:pt idx="615">
                  <c:v>ENTRADA</c:v>
                </c:pt>
                <c:pt idx="616">
                  <c:v>ENTRADA</c:v>
                </c:pt>
                <c:pt idx="617">
                  <c:v>SALIDA</c:v>
                </c:pt>
                <c:pt idx="618">
                  <c:v>SALIDA</c:v>
                </c:pt>
                <c:pt idx="619">
                  <c:v>SALIDA</c:v>
                </c:pt>
                <c:pt idx="620">
                  <c:v>SALIDA</c:v>
                </c:pt>
                <c:pt idx="621">
                  <c:v>SALIDA</c:v>
                </c:pt>
                <c:pt idx="622">
                  <c:v>SALIDA</c:v>
                </c:pt>
                <c:pt idx="623">
                  <c:v>SALIDA</c:v>
                </c:pt>
                <c:pt idx="624">
                  <c:v>SALIDA</c:v>
                </c:pt>
                <c:pt idx="625">
                  <c:v>SALIDA</c:v>
                </c:pt>
                <c:pt idx="626">
                  <c:v>SALIDA</c:v>
                </c:pt>
                <c:pt idx="627">
                  <c:v>SALIDA</c:v>
                </c:pt>
                <c:pt idx="628">
                  <c:v>SALIDA</c:v>
                </c:pt>
                <c:pt idx="629">
                  <c:v>SALIDA</c:v>
                </c:pt>
                <c:pt idx="630">
                  <c:v>ENTRADA</c:v>
                </c:pt>
                <c:pt idx="631">
                  <c:v>SALIDA</c:v>
                </c:pt>
                <c:pt idx="632">
                  <c:v>ENTRADA</c:v>
                </c:pt>
                <c:pt idx="633">
                  <c:v>ENTRADA</c:v>
                </c:pt>
                <c:pt idx="634">
                  <c:v>ENTRADA</c:v>
                </c:pt>
                <c:pt idx="635">
                  <c:v>SALIDA</c:v>
                </c:pt>
                <c:pt idx="636">
                  <c:v>ENTRADA</c:v>
                </c:pt>
                <c:pt idx="637">
                  <c:v>ENTRADA</c:v>
                </c:pt>
                <c:pt idx="638">
                  <c:v>ENTRADA</c:v>
                </c:pt>
                <c:pt idx="639">
                  <c:v>ENTRADA</c:v>
                </c:pt>
                <c:pt idx="640">
                  <c:v>ENTRADA</c:v>
                </c:pt>
                <c:pt idx="641">
                  <c:v>SALIDA</c:v>
                </c:pt>
                <c:pt idx="642">
                  <c:v>SALIDA</c:v>
                </c:pt>
                <c:pt idx="643">
                  <c:v>SALIDA</c:v>
                </c:pt>
                <c:pt idx="644">
                  <c:v>ENTRADA</c:v>
                </c:pt>
                <c:pt idx="645">
                  <c:v>ENTRADA</c:v>
                </c:pt>
                <c:pt idx="646">
                  <c:v>ENTRADA</c:v>
                </c:pt>
                <c:pt idx="647">
                  <c:v>ENT.DESECHOS</c:v>
                </c:pt>
                <c:pt idx="648">
                  <c:v>SALIDA</c:v>
                </c:pt>
                <c:pt idx="649">
                  <c:v>ENTRADA</c:v>
                </c:pt>
                <c:pt idx="650">
                  <c:v>ENTRADA</c:v>
                </c:pt>
                <c:pt idx="651">
                  <c:v>SALIDA</c:v>
                </c:pt>
                <c:pt idx="652">
                  <c:v>SALIDA</c:v>
                </c:pt>
                <c:pt idx="653">
                  <c:v>SALIDA</c:v>
                </c:pt>
                <c:pt idx="654">
                  <c:v>ENTRADA</c:v>
                </c:pt>
                <c:pt idx="655">
                  <c:v>ENTRADA</c:v>
                </c:pt>
                <c:pt idx="656">
                  <c:v>SALIDA</c:v>
                </c:pt>
                <c:pt idx="657">
                  <c:v>SALIDA</c:v>
                </c:pt>
                <c:pt idx="658">
                  <c:v>SALIDA</c:v>
                </c:pt>
                <c:pt idx="659">
                  <c:v>SALIDA</c:v>
                </c:pt>
                <c:pt idx="660">
                  <c:v>SALIDA</c:v>
                </c:pt>
                <c:pt idx="661">
                  <c:v>SALIDA</c:v>
                </c:pt>
                <c:pt idx="662">
                  <c:v>SALIDA</c:v>
                </c:pt>
                <c:pt idx="663">
                  <c:v>ENTRADA</c:v>
                </c:pt>
                <c:pt idx="664">
                  <c:v>ENTRADA</c:v>
                </c:pt>
                <c:pt idx="665">
                  <c:v>SALIDA</c:v>
                </c:pt>
                <c:pt idx="666">
                  <c:v>SALIDA</c:v>
                </c:pt>
                <c:pt idx="667">
                  <c:v>ENTRADA</c:v>
                </c:pt>
                <c:pt idx="668">
                  <c:v>ENTRADA</c:v>
                </c:pt>
                <c:pt idx="669">
                  <c:v>ENT.DESECHOS</c:v>
                </c:pt>
                <c:pt idx="670">
                  <c:v>SALIDA</c:v>
                </c:pt>
                <c:pt idx="671">
                  <c:v>ENTRADA</c:v>
                </c:pt>
                <c:pt idx="672">
                  <c:v>ENTRADA</c:v>
                </c:pt>
                <c:pt idx="673">
                  <c:v>ENTRADA</c:v>
                </c:pt>
                <c:pt idx="674">
                  <c:v>SALIDA</c:v>
                </c:pt>
                <c:pt idx="675">
                  <c:v>ENTRADA</c:v>
                </c:pt>
                <c:pt idx="676">
                  <c:v>ENTRADA</c:v>
                </c:pt>
                <c:pt idx="677">
                  <c:v>ENTRADA</c:v>
                </c:pt>
                <c:pt idx="678">
                  <c:v>ENT.DESECHOS</c:v>
                </c:pt>
                <c:pt idx="679">
                  <c:v>ENTRADA</c:v>
                </c:pt>
                <c:pt idx="680">
                  <c:v>ENTRADA</c:v>
                </c:pt>
                <c:pt idx="681">
                  <c:v>ENTRADA</c:v>
                </c:pt>
                <c:pt idx="682">
                  <c:v>ENT.DESECHOS</c:v>
                </c:pt>
                <c:pt idx="683">
                  <c:v>ENTRADA</c:v>
                </c:pt>
                <c:pt idx="684">
                  <c:v>ENTRADA</c:v>
                </c:pt>
                <c:pt idx="685">
                  <c:v>ENTRADA</c:v>
                </c:pt>
                <c:pt idx="686">
                  <c:v>ENT.DESECHOS</c:v>
                </c:pt>
                <c:pt idx="687">
                  <c:v>SALIDA</c:v>
                </c:pt>
                <c:pt idx="688">
                  <c:v>SALIDA</c:v>
                </c:pt>
                <c:pt idx="689">
                  <c:v>ENTRADA</c:v>
                </c:pt>
                <c:pt idx="690">
                  <c:v>ENTRADA</c:v>
                </c:pt>
                <c:pt idx="691">
                  <c:v>ENT.DESECHOS</c:v>
                </c:pt>
                <c:pt idx="692">
                  <c:v>SALIDA</c:v>
                </c:pt>
                <c:pt idx="693">
                  <c:v>SALIDA</c:v>
                </c:pt>
                <c:pt idx="694">
                  <c:v>ENTRADA</c:v>
                </c:pt>
                <c:pt idx="695">
                  <c:v>ENTRADA</c:v>
                </c:pt>
                <c:pt idx="696">
                  <c:v>ENTRADA</c:v>
                </c:pt>
                <c:pt idx="697">
                  <c:v>SALIDA</c:v>
                </c:pt>
              </c:strCache>
            </c:strRef>
          </c:cat>
          <c:val>
            <c:numRef>
              <c:f>'reporte LN'!$W$2:$W$699</c:f>
              <c:numCache>
                <c:formatCode>General</c:formatCode>
                <c:ptCount val="698"/>
                <c:pt idx="1">
                  <c:v>0</c:v>
                </c:pt>
                <c:pt idx="2">
                  <c:v>0</c:v>
                </c:pt>
                <c:pt idx="3">
                  <c:v>4.5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13</c:v>
                </c:pt>
                <c:pt idx="12">
                  <c:v>17</c:v>
                </c:pt>
                <c:pt idx="13">
                  <c:v>20</c:v>
                </c:pt>
                <c:pt idx="14">
                  <c:v>22.5</c:v>
                </c:pt>
                <c:pt idx="15">
                  <c:v>27</c:v>
                </c:pt>
                <c:pt idx="16">
                  <c:v>31.25</c:v>
                </c:pt>
                <c:pt idx="17">
                  <c:v>34.75</c:v>
                </c:pt>
                <c:pt idx="18">
                  <c:v>39</c:v>
                </c:pt>
                <c:pt idx="19">
                  <c:v>43.25</c:v>
                </c:pt>
                <c:pt idx="20">
                  <c:v>47.5</c:v>
                </c:pt>
                <c:pt idx="21">
                  <c:v>47.5</c:v>
                </c:pt>
                <c:pt idx="22">
                  <c:v>47.5</c:v>
                </c:pt>
                <c:pt idx="23">
                  <c:v>51.25</c:v>
                </c:pt>
                <c:pt idx="24">
                  <c:v>51.25</c:v>
                </c:pt>
                <c:pt idx="25">
                  <c:v>51.25</c:v>
                </c:pt>
                <c:pt idx="26">
                  <c:v>51.25</c:v>
                </c:pt>
                <c:pt idx="27">
                  <c:v>51.25</c:v>
                </c:pt>
                <c:pt idx="28">
                  <c:v>51.25</c:v>
                </c:pt>
                <c:pt idx="29">
                  <c:v>51.25</c:v>
                </c:pt>
                <c:pt idx="30">
                  <c:v>51.25</c:v>
                </c:pt>
                <c:pt idx="31">
                  <c:v>55.5</c:v>
                </c:pt>
                <c:pt idx="32">
                  <c:v>60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68.5</c:v>
                </c:pt>
                <c:pt idx="39">
                  <c:v>72.25</c:v>
                </c:pt>
                <c:pt idx="40">
                  <c:v>72.25</c:v>
                </c:pt>
                <c:pt idx="41">
                  <c:v>72.25</c:v>
                </c:pt>
                <c:pt idx="42">
                  <c:v>72.25</c:v>
                </c:pt>
                <c:pt idx="43">
                  <c:v>76.5</c:v>
                </c:pt>
                <c:pt idx="44">
                  <c:v>80.25</c:v>
                </c:pt>
                <c:pt idx="45">
                  <c:v>84.75</c:v>
                </c:pt>
                <c:pt idx="46">
                  <c:v>88.25</c:v>
                </c:pt>
                <c:pt idx="47">
                  <c:v>92.5</c:v>
                </c:pt>
                <c:pt idx="48">
                  <c:v>92.5</c:v>
                </c:pt>
                <c:pt idx="49">
                  <c:v>92.5</c:v>
                </c:pt>
                <c:pt idx="50">
                  <c:v>92.5</c:v>
                </c:pt>
                <c:pt idx="51">
                  <c:v>92.5</c:v>
                </c:pt>
                <c:pt idx="52">
                  <c:v>92.5</c:v>
                </c:pt>
                <c:pt idx="53">
                  <c:v>92.5</c:v>
                </c:pt>
                <c:pt idx="54">
                  <c:v>92.5</c:v>
                </c:pt>
                <c:pt idx="55">
                  <c:v>92.5</c:v>
                </c:pt>
                <c:pt idx="56">
                  <c:v>92.5</c:v>
                </c:pt>
                <c:pt idx="57">
                  <c:v>92.5</c:v>
                </c:pt>
                <c:pt idx="58">
                  <c:v>92.5</c:v>
                </c:pt>
                <c:pt idx="59">
                  <c:v>92.5</c:v>
                </c:pt>
                <c:pt idx="60">
                  <c:v>96.75</c:v>
                </c:pt>
                <c:pt idx="61">
                  <c:v>101</c:v>
                </c:pt>
                <c:pt idx="62">
                  <c:v>105.25</c:v>
                </c:pt>
                <c:pt idx="63">
                  <c:v>109.5</c:v>
                </c:pt>
                <c:pt idx="64">
                  <c:v>109.5</c:v>
                </c:pt>
                <c:pt idx="65">
                  <c:v>109.5</c:v>
                </c:pt>
                <c:pt idx="66">
                  <c:v>109.5</c:v>
                </c:pt>
                <c:pt idx="67">
                  <c:v>113.75</c:v>
                </c:pt>
                <c:pt idx="68">
                  <c:v>113.75</c:v>
                </c:pt>
                <c:pt idx="69">
                  <c:v>117.75</c:v>
                </c:pt>
                <c:pt idx="70">
                  <c:v>121.75</c:v>
                </c:pt>
                <c:pt idx="71">
                  <c:v>121.75</c:v>
                </c:pt>
                <c:pt idx="72">
                  <c:v>121.75</c:v>
                </c:pt>
                <c:pt idx="73">
                  <c:v>126.25</c:v>
                </c:pt>
                <c:pt idx="74">
                  <c:v>126.75</c:v>
                </c:pt>
                <c:pt idx="75">
                  <c:v>126.75</c:v>
                </c:pt>
                <c:pt idx="76">
                  <c:v>129.75</c:v>
                </c:pt>
                <c:pt idx="77">
                  <c:v>129.75</c:v>
                </c:pt>
                <c:pt idx="78">
                  <c:v>129.75</c:v>
                </c:pt>
                <c:pt idx="79">
                  <c:v>134</c:v>
                </c:pt>
                <c:pt idx="80">
                  <c:v>138.5</c:v>
                </c:pt>
                <c:pt idx="81">
                  <c:v>142.75</c:v>
                </c:pt>
                <c:pt idx="82">
                  <c:v>146.25</c:v>
                </c:pt>
                <c:pt idx="83">
                  <c:v>150.5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157.75</c:v>
                </c:pt>
                <c:pt idx="89">
                  <c:v>157.75</c:v>
                </c:pt>
                <c:pt idx="90">
                  <c:v>161.25</c:v>
                </c:pt>
                <c:pt idx="91">
                  <c:v>165.5</c:v>
                </c:pt>
                <c:pt idx="92">
                  <c:v>169.25</c:v>
                </c:pt>
                <c:pt idx="93">
                  <c:v>173.75</c:v>
                </c:pt>
                <c:pt idx="94">
                  <c:v>177.5</c:v>
                </c:pt>
                <c:pt idx="95">
                  <c:v>177.5</c:v>
                </c:pt>
                <c:pt idx="96">
                  <c:v>177.5</c:v>
                </c:pt>
                <c:pt idx="97">
                  <c:v>181.25</c:v>
                </c:pt>
                <c:pt idx="98">
                  <c:v>185.5</c:v>
                </c:pt>
                <c:pt idx="99">
                  <c:v>185.5</c:v>
                </c:pt>
                <c:pt idx="100">
                  <c:v>185.5</c:v>
                </c:pt>
                <c:pt idx="101">
                  <c:v>189</c:v>
                </c:pt>
                <c:pt idx="102">
                  <c:v>192.5</c:v>
                </c:pt>
                <c:pt idx="103">
                  <c:v>196.5</c:v>
                </c:pt>
                <c:pt idx="104">
                  <c:v>200.5</c:v>
                </c:pt>
                <c:pt idx="105">
                  <c:v>204.75</c:v>
                </c:pt>
                <c:pt idx="106">
                  <c:v>208.25</c:v>
                </c:pt>
                <c:pt idx="107">
                  <c:v>212</c:v>
                </c:pt>
                <c:pt idx="108">
                  <c:v>216.25</c:v>
                </c:pt>
                <c:pt idx="109">
                  <c:v>220.25</c:v>
                </c:pt>
                <c:pt idx="110">
                  <c:v>224.25</c:v>
                </c:pt>
                <c:pt idx="111">
                  <c:v>224.25</c:v>
                </c:pt>
                <c:pt idx="112">
                  <c:v>224.25</c:v>
                </c:pt>
                <c:pt idx="113">
                  <c:v>224.25</c:v>
                </c:pt>
                <c:pt idx="114">
                  <c:v>228.25</c:v>
                </c:pt>
                <c:pt idx="115">
                  <c:v>228.25</c:v>
                </c:pt>
                <c:pt idx="116">
                  <c:v>231.75</c:v>
                </c:pt>
                <c:pt idx="117">
                  <c:v>235.25</c:v>
                </c:pt>
                <c:pt idx="118">
                  <c:v>235.25</c:v>
                </c:pt>
                <c:pt idx="119">
                  <c:v>235.25</c:v>
                </c:pt>
                <c:pt idx="120">
                  <c:v>235.25</c:v>
                </c:pt>
                <c:pt idx="121">
                  <c:v>239</c:v>
                </c:pt>
                <c:pt idx="122">
                  <c:v>243</c:v>
                </c:pt>
                <c:pt idx="123">
                  <c:v>247.5</c:v>
                </c:pt>
                <c:pt idx="124">
                  <c:v>251.5</c:v>
                </c:pt>
                <c:pt idx="125">
                  <c:v>255.5</c:v>
                </c:pt>
                <c:pt idx="126">
                  <c:v>255.5</c:v>
                </c:pt>
                <c:pt idx="127">
                  <c:v>255.5</c:v>
                </c:pt>
                <c:pt idx="128">
                  <c:v>255.5</c:v>
                </c:pt>
                <c:pt idx="129">
                  <c:v>255.5</c:v>
                </c:pt>
                <c:pt idx="130">
                  <c:v>259.5</c:v>
                </c:pt>
                <c:pt idx="131">
                  <c:v>264</c:v>
                </c:pt>
                <c:pt idx="132">
                  <c:v>268</c:v>
                </c:pt>
                <c:pt idx="133">
                  <c:v>272.5</c:v>
                </c:pt>
                <c:pt idx="134">
                  <c:v>277</c:v>
                </c:pt>
                <c:pt idx="135">
                  <c:v>281.5</c:v>
                </c:pt>
                <c:pt idx="136">
                  <c:v>285.5</c:v>
                </c:pt>
                <c:pt idx="137">
                  <c:v>289.5</c:v>
                </c:pt>
                <c:pt idx="138">
                  <c:v>293.5</c:v>
                </c:pt>
                <c:pt idx="139">
                  <c:v>297.5</c:v>
                </c:pt>
                <c:pt idx="140">
                  <c:v>301</c:v>
                </c:pt>
                <c:pt idx="141">
                  <c:v>305.25</c:v>
                </c:pt>
                <c:pt idx="142">
                  <c:v>308.75</c:v>
                </c:pt>
                <c:pt idx="143">
                  <c:v>313.25</c:v>
                </c:pt>
                <c:pt idx="144">
                  <c:v>317.75</c:v>
                </c:pt>
                <c:pt idx="145">
                  <c:v>322</c:v>
                </c:pt>
                <c:pt idx="146">
                  <c:v>325.75</c:v>
                </c:pt>
                <c:pt idx="147">
                  <c:v>329.75</c:v>
                </c:pt>
                <c:pt idx="148">
                  <c:v>333.25</c:v>
                </c:pt>
                <c:pt idx="149">
                  <c:v>333.25</c:v>
                </c:pt>
                <c:pt idx="150">
                  <c:v>333.25</c:v>
                </c:pt>
                <c:pt idx="151">
                  <c:v>333.25</c:v>
                </c:pt>
                <c:pt idx="152">
                  <c:v>337.5</c:v>
                </c:pt>
                <c:pt idx="153">
                  <c:v>341</c:v>
                </c:pt>
                <c:pt idx="154">
                  <c:v>341</c:v>
                </c:pt>
                <c:pt idx="155">
                  <c:v>341</c:v>
                </c:pt>
                <c:pt idx="156">
                  <c:v>345.25</c:v>
                </c:pt>
                <c:pt idx="157">
                  <c:v>348.75</c:v>
                </c:pt>
                <c:pt idx="158">
                  <c:v>352.25</c:v>
                </c:pt>
                <c:pt idx="159">
                  <c:v>352.25</c:v>
                </c:pt>
                <c:pt idx="160">
                  <c:v>352.25</c:v>
                </c:pt>
                <c:pt idx="161">
                  <c:v>352.25</c:v>
                </c:pt>
                <c:pt idx="162">
                  <c:v>352.25</c:v>
                </c:pt>
                <c:pt idx="163">
                  <c:v>352.25</c:v>
                </c:pt>
                <c:pt idx="164">
                  <c:v>352.25</c:v>
                </c:pt>
                <c:pt idx="165">
                  <c:v>356</c:v>
                </c:pt>
                <c:pt idx="166">
                  <c:v>359.75</c:v>
                </c:pt>
                <c:pt idx="167">
                  <c:v>363.25</c:v>
                </c:pt>
                <c:pt idx="168">
                  <c:v>363.25</c:v>
                </c:pt>
                <c:pt idx="169">
                  <c:v>366.75</c:v>
                </c:pt>
                <c:pt idx="170">
                  <c:v>366.75</c:v>
                </c:pt>
                <c:pt idx="171">
                  <c:v>370.75</c:v>
                </c:pt>
                <c:pt idx="172">
                  <c:v>374.75</c:v>
                </c:pt>
                <c:pt idx="173">
                  <c:v>374.75</c:v>
                </c:pt>
                <c:pt idx="174">
                  <c:v>374.75</c:v>
                </c:pt>
                <c:pt idx="175">
                  <c:v>378.25</c:v>
                </c:pt>
                <c:pt idx="176">
                  <c:v>382.25</c:v>
                </c:pt>
                <c:pt idx="177">
                  <c:v>386.5</c:v>
                </c:pt>
                <c:pt idx="178">
                  <c:v>390.5</c:v>
                </c:pt>
                <c:pt idx="179">
                  <c:v>394.75</c:v>
                </c:pt>
                <c:pt idx="180">
                  <c:v>398.25</c:v>
                </c:pt>
                <c:pt idx="181">
                  <c:v>402.5</c:v>
                </c:pt>
                <c:pt idx="182">
                  <c:v>407</c:v>
                </c:pt>
                <c:pt idx="183">
                  <c:v>411.25</c:v>
                </c:pt>
                <c:pt idx="184">
                  <c:v>415.5</c:v>
                </c:pt>
                <c:pt idx="185">
                  <c:v>419.5</c:v>
                </c:pt>
                <c:pt idx="186">
                  <c:v>423.75</c:v>
                </c:pt>
                <c:pt idx="187">
                  <c:v>427.25</c:v>
                </c:pt>
                <c:pt idx="188">
                  <c:v>427.25</c:v>
                </c:pt>
                <c:pt idx="189">
                  <c:v>427.25</c:v>
                </c:pt>
                <c:pt idx="190">
                  <c:v>430.75</c:v>
                </c:pt>
                <c:pt idx="191">
                  <c:v>430.75</c:v>
                </c:pt>
                <c:pt idx="192">
                  <c:v>430.75</c:v>
                </c:pt>
                <c:pt idx="193">
                  <c:v>430.75</c:v>
                </c:pt>
                <c:pt idx="194">
                  <c:v>430.75</c:v>
                </c:pt>
                <c:pt idx="195">
                  <c:v>434.75</c:v>
                </c:pt>
                <c:pt idx="196">
                  <c:v>434.75</c:v>
                </c:pt>
                <c:pt idx="197">
                  <c:v>434.75</c:v>
                </c:pt>
                <c:pt idx="198">
                  <c:v>434.75</c:v>
                </c:pt>
                <c:pt idx="199">
                  <c:v>438.25</c:v>
                </c:pt>
                <c:pt idx="200">
                  <c:v>438.25</c:v>
                </c:pt>
                <c:pt idx="201">
                  <c:v>438.25</c:v>
                </c:pt>
                <c:pt idx="202">
                  <c:v>441.75</c:v>
                </c:pt>
                <c:pt idx="203">
                  <c:v>441.75</c:v>
                </c:pt>
                <c:pt idx="204">
                  <c:v>441.75</c:v>
                </c:pt>
                <c:pt idx="205">
                  <c:v>441.75</c:v>
                </c:pt>
                <c:pt idx="206">
                  <c:v>445.25</c:v>
                </c:pt>
                <c:pt idx="207">
                  <c:v>445.25</c:v>
                </c:pt>
                <c:pt idx="208">
                  <c:v>448.75</c:v>
                </c:pt>
                <c:pt idx="209">
                  <c:v>448.75</c:v>
                </c:pt>
                <c:pt idx="210">
                  <c:v>448.75</c:v>
                </c:pt>
                <c:pt idx="211">
                  <c:v>452.75</c:v>
                </c:pt>
                <c:pt idx="212">
                  <c:v>452.75</c:v>
                </c:pt>
                <c:pt idx="213">
                  <c:v>457</c:v>
                </c:pt>
                <c:pt idx="214">
                  <c:v>461.25</c:v>
                </c:pt>
                <c:pt idx="215">
                  <c:v>465.5</c:v>
                </c:pt>
                <c:pt idx="216">
                  <c:v>465.5</c:v>
                </c:pt>
                <c:pt idx="217">
                  <c:v>465.5</c:v>
                </c:pt>
                <c:pt idx="218">
                  <c:v>465.5</c:v>
                </c:pt>
                <c:pt idx="219">
                  <c:v>469.75</c:v>
                </c:pt>
                <c:pt idx="220">
                  <c:v>474</c:v>
                </c:pt>
                <c:pt idx="221">
                  <c:v>474</c:v>
                </c:pt>
                <c:pt idx="222">
                  <c:v>474</c:v>
                </c:pt>
                <c:pt idx="223">
                  <c:v>474</c:v>
                </c:pt>
                <c:pt idx="224">
                  <c:v>474</c:v>
                </c:pt>
                <c:pt idx="225">
                  <c:v>474</c:v>
                </c:pt>
                <c:pt idx="226">
                  <c:v>474</c:v>
                </c:pt>
                <c:pt idx="227">
                  <c:v>474</c:v>
                </c:pt>
                <c:pt idx="228">
                  <c:v>477.75</c:v>
                </c:pt>
                <c:pt idx="229">
                  <c:v>481.25</c:v>
                </c:pt>
                <c:pt idx="230">
                  <c:v>481.25</c:v>
                </c:pt>
                <c:pt idx="231">
                  <c:v>481.25</c:v>
                </c:pt>
                <c:pt idx="232">
                  <c:v>481.25</c:v>
                </c:pt>
                <c:pt idx="233">
                  <c:v>485.25</c:v>
                </c:pt>
                <c:pt idx="234">
                  <c:v>485.25</c:v>
                </c:pt>
                <c:pt idx="235">
                  <c:v>485.25</c:v>
                </c:pt>
                <c:pt idx="236">
                  <c:v>485.25</c:v>
                </c:pt>
                <c:pt idx="237">
                  <c:v>489.25</c:v>
                </c:pt>
                <c:pt idx="238">
                  <c:v>493.25</c:v>
                </c:pt>
                <c:pt idx="239">
                  <c:v>497.5</c:v>
                </c:pt>
                <c:pt idx="240">
                  <c:v>497.5</c:v>
                </c:pt>
                <c:pt idx="241">
                  <c:v>497.5</c:v>
                </c:pt>
                <c:pt idx="242">
                  <c:v>497.5</c:v>
                </c:pt>
                <c:pt idx="243">
                  <c:v>501.75</c:v>
                </c:pt>
                <c:pt idx="244">
                  <c:v>501.75</c:v>
                </c:pt>
                <c:pt idx="245">
                  <c:v>501.75</c:v>
                </c:pt>
                <c:pt idx="246">
                  <c:v>501.75</c:v>
                </c:pt>
                <c:pt idx="247">
                  <c:v>505.25</c:v>
                </c:pt>
                <c:pt idx="248">
                  <c:v>509</c:v>
                </c:pt>
                <c:pt idx="249">
                  <c:v>513</c:v>
                </c:pt>
                <c:pt idx="250">
                  <c:v>516.5</c:v>
                </c:pt>
                <c:pt idx="251">
                  <c:v>521</c:v>
                </c:pt>
                <c:pt idx="252">
                  <c:v>525.25</c:v>
                </c:pt>
                <c:pt idx="253">
                  <c:v>529</c:v>
                </c:pt>
                <c:pt idx="254">
                  <c:v>529</c:v>
                </c:pt>
                <c:pt idx="255">
                  <c:v>529</c:v>
                </c:pt>
                <c:pt idx="256">
                  <c:v>532.5</c:v>
                </c:pt>
                <c:pt idx="257">
                  <c:v>532.5</c:v>
                </c:pt>
                <c:pt idx="258">
                  <c:v>532.5</c:v>
                </c:pt>
                <c:pt idx="259">
                  <c:v>532.5</c:v>
                </c:pt>
                <c:pt idx="260">
                  <c:v>532.5</c:v>
                </c:pt>
                <c:pt idx="261">
                  <c:v>532.5</c:v>
                </c:pt>
                <c:pt idx="262">
                  <c:v>536</c:v>
                </c:pt>
                <c:pt idx="263">
                  <c:v>540.25</c:v>
                </c:pt>
                <c:pt idx="264">
                  <c:v>544.25</c:v>
                </c:pt>
                <c:pt idx="265">
                  <c:v>548.25</c:v>
                </c:pt>
                <c:pt idx="266">
                  <c:v>552.5</c:v>
                </c:pt>
                <c:pt idx="267">
                  <c:v>556</c:v>
                </c:pt>
                <c:pt idx="268">
                  <c:v>556</c:v>
                </c:pt>
                <c:pt idx="269">
                  <c:v>556</c:v>
                </c:pt>
                <c:pt idx="270">
                  <c:v>556</c:v>
                </c:pt>
                <c:pt idx="271">
                  <c:v>559.5</c:v>
                </c:pt>
                <c:pt idx="272">
                  <c:v>559.5</c:v>
                </c:pt>
                <c:pt idx="273">
                  <c:v>563.75</c:v>
                </c:pt>
                <c:pt idx="274">
                  <c:v>568</c:v>
                </c:pt>
                <c:pt idx="275">
                  <c:v>572.25</c:v>
                </c:pt>
                <c:pt idx="276">
                  <c:v>576.25</c:v>
                </c:pt>
                <c:pt idx="277">
                  <c:v>580.5</c:v>
                </c:pt>
                <c:pt idx="278">
                  <c:v>584.5</c:v>
                </c:pt>
                <c:pt idx="279">
                  <c:v>588.25</c:v>
                </c:pt>
                <c:pt idx="280">
                  <c:v>592.25</c:v>
                </c:pt>
                <c:pt idx="281">
                  <c:v>592.25</c:v>
                </c:pt>
                <c:pt idx="282">
                  <c:v>592.25</c:v>
                </c:pt>
                <c:pt idx="283">
                  <c:v>596.25</c:v>
                </c:pt>
                <c:pt idx="284">
                  <c:v>600.5</c:v>
                </c:pt>
                <c:pt idx="285">
                  <c:v>604</c:v>
                </c:pt>
                <c:pt idx="286">
                  <c:v>608.5</c:v>
                </c:pt>
                <c:pt idx="287">
                  <c:v>613</c:v>
                </c:pt>
                <c:pt idx="288">
                  <c:v>617.25</c:v>
                </c:pt>
                <c:pt idx="289">
                  <c:v>617.25</c:v>
                </c:pt>
                <c:pt idx="290">
                  <c:v>617.25</c:v>
                </c:pt>
                <c:pt idx="291">
                  <c:v>617.25</c:v>
                </c:pt>
                <c:pt idx="292">
                  <c:v>617.25</c:v>
                </c:pt>
                <c:pt idx="293">
                  <c:v>617.25</c:v>
                </c:pt>
                <c:pt idx="294">
                  <c:v>620.75</c:v>
                </c:pt>
                <c:pt idx="295">
                  <c:v>624.25</c:v>
                </c:pt>
                <c:pt idx="296">
                  <c:v>628.5</c:v>
                </c:pt>
                <c:pt idx="297">
                  <c:v>628.5</c:v>
                </c:pt>
                <c:pt idx="298">
                  <c:v>628.5</c:v>
                </c:pt>
                <c:pt idx="299">
                  <c:v>628.5</c:v>
                </c:pt>
                <c:pt idx="300">
                  <c:v>632.5</c:v>
                </c:pt>
                <c:pt idx="301">
                  <c:v>636.75</c:v>
                </c:pt>
                <c:pt idx="302">
                  <c:v>640.5</c:v>
                </c:pt>
                <c:pt idx="303">
                  <c:v>640.5</c:v>
                </c:pt>
                <c:pt idx="304">
                  <c:v>640.5</c:v>
                </c:pt>
                <c:pt idx="305">
                  <c:v>644</c:v>
                </c:pt>
                <c:pt idx="306">
                  <c:v>644</c:v>
                </c:pt>
                <c:pt idx="307">
                  <c:v>644</c:v>
                </c:pt>
                <c:pt idx="308">
                  <c:v>644</c:v>
                </c:pt>
                <c:pt idx="309">
                  <c:v>644</c:v>
                </c:pt>
                <c:pt idx="310">
                  <c:v>644</c:v>
                </c:pt>
                <c:pt idx="311">
                  <c:v>644</c:v>
                </c:pt>
                <c:pt idx="312">
                  <c:v>644</c:v>
                </c:pt>
                <c:pt idx="313">
                  <c:v>648.25</c:v>
                </c:pt>
                <c:pt idx="314">
                  <c:v>651.75</c:v>
                </c:pt>
                <c:pt idx="315">
                  <c:v>651.75</c:v>
                </c:pt>
                <c:pt idx="316">
                  <c:v>651.75</c:v>
                </c:pt>
                <c:pt idx="317">
                  <c:v>651.75</c:v>
                </c:pt>
                <c:pt idx="318">
                  <c:v>651.75</c:v>
                </c:pt>
                <c:pt idx="319">
                  <c:v>655.5</c:v>
                </c:pt>
                <c:pt idx="320">
                  <c:v>655.5</c:v>
                </c:pt>
                <c:pt idx="321">
                  <c:v>655.5</c:v>
                </c:pt>
                <c:pt idx="322">
                  <c:v>655.5</c:v>
                </c:pt>
                <c:pt idx="323">
                  <c:v>659</c:v>
                </c:pt>
                <c:pt idx="324">
                  <c:v>663</c:v>
                </c:pt>
                <c:pt idx="325">
                  <c:v>663</c:v>
                </c:pt>
                <c:pt idx="326">
                  <c:v>663</c:v>
                </c:pt>
                <c:pt idx="327">
                  <c:v>667</c:v>
                </c:pt>
                <c:pt idx="328">
                  <c:v>667</c:v>
                </c:pt>
                <c:pt idx="329">
                  <c:v>667</c:v>
                </c:pt>
                <c:pt idx="330">
                  <c:v>667</c:v>
                </c:pt>
                <c:pt idx="331">
                  <c:v>671.25</c:v>
                </c:pt>
                <c:pt idx="332">
                  <c:v>674.75</c:v>
                </c:pt>
                <c:pt idx="333">
                  <c:v>678.25</c:v>
                </c:pt>
                <c:pt idx="334">
                  <c:v>682.25</c:v>
                </c:pt>
                <c:pt idx="335">
                  <c:v>686.5</c:v>
                </c:pt>
                <c:pt idx="336">
                  <c:v>690</c:v>
                </c:pt>
                <c:pt idx="337">
                  <c:v>690</c:v>
                </c:pt>
                <c:pt idx="338">
                  <c:v>690</c:v>
                </c:pt>
                <c:pt idx="339">
                  <c:v>690</c:v>
                </c:pt>
                <c:pt idx="340">
                  <c:v>690</c:v>
                </c:pt>
                <c:pt idx="341">
                  <c:v>694.25</c:v>
                </c:pt>
                <c:pt idx="342">
                  <c:v>694.25</c:v>
                </c:pt>
                <c:pt idx="343">
                  <c:v>694.25</c:v>
                </c:pt>
                <c:pt idx="344">
                  <c:v>694.25</c:v>
                </c:pt>
                <c:pt idx="345">
                  <c:v>694.25</c:v>
                </c:pt>
                <c:pt idx="346">
                  <c:v>698.25</c:v>
                </c:pt>
                <c:pt idx="347">
                  <c:v>701.75</c:v>
                </c:pt>
                <c:pt idx="348">
                  <c:v>706</c:v>
                </c:pt>
                <c:pt idx="349">
                  <c:v>709.25</c:v>
                </c:pt>
                <c:pt idx="350">
                  <c:v>713.5</c:v>
                </c:pt>
                <c:pt idx="351">
                  <c:v>717.5</c:v>
                </c:pt>
                <c:pt idx="352">
                  <c:v>721.25</c:v>
                </c:pt>
                <c:pt idx="353">
                  <c:v>725.25</c:v>
                </c:pt>
                <c:pt idx="354">
                  <c:v>729.75</c:v>
                </c:pt>
                <c:pt idx="355">
                  <c:v>734</c:v>
                </c:pt>
                <c:pt idx="356">
                  <c:v>737.5</c:v>
                </c:pt>
                <c:pt idx="357">
                  <c:v>741.75</c:v>
                </c:pt>
                <c:pt idx="358">
                  <c:v>745.75</c:v>
                </c:pt>
                <c:pt idx="359">
                  <c:v>745.75</c:v>
                </c:pt>
                <c:pt idx="360">
                  <c:v>745.75</c:v>
                </c:pt>
                <c:pt idx="361">
                  <c:v>745.75</c:v>
                </c:pt>
                <c:pt idx="362">
                  <c:v>749.25</c:v>
                </c:pt>
                <c:pt idx="363">
                  <c:v>749.25</c:v>
                </c:pt>
                <c:pt idx="364">
                  <c:v>749.25</c:v>
                </c:pt>
                <c:pt idx="365">
                  <c:v>749.25</c:v>
                </c:pt>
                <c:pt idx="366">
                  <c:v>752.75</c:v>
                </c:pt>
                <c:pt idx="367">
                  <c:v>752.75</c:v>
                </c:pt>
                <c:pt idx="368">
                  <c:v>756.25</c:v>
                </c:pt>
                <c:pt idx="369">
                  <c:v>760</c:v>
                </c:pt>
                <c:pt idx="370">
                  <c:v>760</c:v>
                </c:pt>
                <c:pt idx="371">
                  <c:v>760</c:v>
                </c:pt>
                <c:pt idx="372">
                  <c:v>760</c:v>
                </c:pt>
                <c:pt idx="373">
                  <c:v>760</c:v>
                </c:pt>
                <c:pt idx="374">
                  <c:v>760</c:v>
                </c:pt>
                <c:pt idx="375">
                  <c:v>760</c:v>
                </c:pt>
                <c:pt idx="376">
                  <c:v>760</c:v>
                </c:pt>
                <c:pt idx="377">
                  <c:v>760</c:v>
                </c:pt>
                <c:pt idx="378">
                  <c:v>760</c:v>
                </c:pt>
                <c:pt idx="379">
                  <c:v>760</c:v>
                </c:pt>
                <c:pt idx="380">
                  <c:v>760</c:v>
                </c:pt>
                <c:pt idx="381">
                  <c:v>760</c:v>
                </c:pt>
                <c:pt idx="382">
                  <c:v>760</c:v>
                </c:pt>
                <c:pt idx="383">
                  <c:v>760</c:v>
                </c:pt>
                <c:pt idx="384">
                  <c:v>760</c:v>
                </c:pt>
                <c:pt idx="385">
                  <c:v>760</c:v>
                </c:pt>
                <c:pt idx="386">
                  <c:v>760</c:v>
                </c:pt>
                <c:pt idx="387">
                  <c:v>760</c:v>
                </c:pt>
                <c:pt idx="388">
                  <c:v>760</c:v>
                </c:pt>
                <c:pt idx="389">
                  <c:v>760</c:v>
                </c:pt>
                <c:pt idx="390">
                  <c:v>760</c:v>
                </c:pt>
                <c:pt idx="391">
                  <c:v>760</c:v>
                </c:pt>
                <c:pt idx="392">
                  <c:v>764.25</c:v>
                </c:pt>
                <c:pt idx="393">
                  <c:v>768.75</c:v>
                </c:pt>
                <c:pt idx="394">
                  <c:v>773.25</c:v>
                </c:pt>
                <c:pt idx="395">
                  <c:v>777.75</c:v>
                </c:pt>
                <c:pt idx="396">
                  <c:v>781.5</c:v>
                </c:pt>
                <c:pt idx="397">
                  <c:v>781.5</c:v>
                </c:pt>
                <c:pt idx="398">
                  <c:v>781.5</c:v>
                </c:pt>
                <c:pt idx="399">
                  <c:v>781.5</c:v>
                </c:pt>
                <c:pt idx="400">
                  <c:v>781.5</c:v>
                </c:pt>
                <c:pt idx="401">
                  <c:v>781.5</c:v>
                </c:pt>
                <c:pt idx="402">
                  <c:v>785</c:v>
                </c:pt>
                <c:pt idx="403">
                  <c:v>785</c:v>
                </c:pt>
                <c:pt idx="404">
                  <c:v>785</c:v>
                </c:pt>
                <c:pt idx="405">
                  <c:v>789.25</c:v>
                </c:pt>
                <c:pt idx="406">
                  <c:v>793</c:v>
                </c:pt>
                <c:pt idx="407">
                  <c:v>797</c:v>
                </c:pt>
                <c:pt idx="408">
                  <c:v>801</c:v>
                </c:pt>
                <c:pt idx="409">
                  <c:v>805</c:v>
                </c:pt>
                <c:pt idx="410">
                  <c:v>809</c:v>
                </c:pt>
                <c:pt idx="411">
                  <c:v>812.5</c:v>
                </c:pt>
                <c:pt idx="412">
                  <c:v>816.25</c:v>
                </c:pt>
                <c:pt idx="413">
                  <c:v>816.25</c:v>
                </c:pt>
                <c:pt idx="414">
                  <c:v>816.25</c:v>
                </c:pt>
                <c:pt idx="415">
                  <c:v>816.25</c:v>
                </c:pt>
                <c:pt idx="416">
                  <c:v>819.75</c:v>
                </c:pt>
                <c:pt idx="417">
                  <c:v>823.5</c:v>
                </c:pt>
                <c:pt idx="418">
                  <c:v>823.5</c:v>
                </c:pt>
                <c:pt idx="419">
                  <c:v>823.5</c:v>
                </c:pt>
                <c:pt idx="420">
                  <c:v>827.5</c:v>
                </c:pt>
                <c:pt idx="421">
                  <c:v>827.5</c:v>
                </c:pt>
                <c:pt idx="422">
                  <c:v>831.5</c:v>
                </c:pt>
                <c:pt idx="423">
                  <c:v>835</c:v>
                </c:pt>
                <c:pt idx="424">
                  <c:v>838.5</c:v>
                </c:pt>
                <c:pt idx="425">
                  <c:v>842.25</c:v>
                </c:pt>
                <c:pt idx="426">
                  <c:v>846.5</c:v>
                </c:pt>
                <c:pt idx="427">
                  <c:v>846.5</c:v>
                </c:pt>
                <c:pt idx="428">
                  <c:v>850.25</c:v>
                </c:pt>
                <c:pt idx="429">
                  <c:v>850.25</c:v>
                </c:pt>
                <c:pt idx="430">
                  <c:v>850.25</c:v>
                </c:pt>
                <c:pt idx="431">
                  <c:v>854.75</c:v>
                </c:pt>
                <c:pt idx="432">
                  <c:v>859.25</c:v>
                </c:pt>
                <c:pt idx="433">
                  <c:v>863.5</c:v>
                </c:pt>
                <c:pt idx="434">
                  <c:v>867.75</c:v>
                </c:pt>
                <c:pt idx="435">
                  <c:v>871.75</c:v>
                </c:pt>
                <c:pt idx="436">
                  <c:v>875.25</c:v>
                </c:pt>
                <c:pt idx="437">
                  <c:v>878.75</c:v>
                </c:pt>
                <c:pt idx="438">
                  <c:v>882.25</c:v>
                </c:pt>
                <c:pt idx="439">
                  <c:v>886.25</c:v>
                </c:pt>
                <c:pt idx="440">
                  <c:v>890.5</c:v>
                </c:pt>
                <c:pt idx="441">
                  <c:v>894</c:v>
                </c:pt>
                <c:pt idx="442">
                  <c:v>894</c:v>
                </c:pt>
                <c:pt idx="443">
                  <c:v>894</c:v>
                </c:pt>
                <c:pt idx="444">
                  <c:v>894</c:v>
                </c:pt>
                <c:pt idx="445">
                  <c:v>898.25</c:v>
                </c:pt>
                <c:pt idx="446">
                  <c:v>898.25</c:v>
                </c:pt>
                <c:pt idx="447">
                  <c:v>898.25</c:v>
                </c:pt>
                <c:pt idx="448">
                  <c:v>898.25</c:v>
                </c:pt>
                <c:pt idx="449">
                  <c:v>898.25</c:v>
                </c:pt>
                <c:pt idx="450">
                  <c:v>902.75</c:v>
                </c:pt>
                <c:pt idx="451">
                  <c:v>907</c:v>
                </c:pt>
                <c:pt idx="452">
                  <c:v>911.25</c:v>
                </c:pt>
                <c:pt idx="453">
                  <c:v>915.25</c:v>
                </c:pt>
                <c:pt idx="454">
                  <c:v>915.25</c:v>
                </c:pt>
                <c:pt idx="455">
                  <c:v>915.25</c:v>
                </c:pt>
                <c:pt idx="456">
                  <c:v>915.25</c:v>
                </c:pt>
                <c:pt idx="457">
                  <c:v>915.25</c:v>
                </c:pt>
                <c:pt idx="458">
                  <c:v>919.25</c:v>
                </c:pt>
                <c:pt idx="459">
                  <c:v>923.25</c:v>
                </c:pt>
                <c:pt idx="460">
                  <c:v>926.25</c:v>
                </c:pt>
                <c:pt idx="461">
                  <c:v>930.25</c:v>
                </c:pt>
                <c:pt idx="462">
                  <c:v>934.25</c:v>
                </c:pt>
                <c:pt idx="463">
                  <c:v>938.25</c:v>
                </c:pt>
                <c:pt idx="464">
                  <c:v>942.25</c:v>
                </c:pt>
                <c:pt idx="465">
                  <c:v>946.25</c:v>
                </c:pt>
                <c:pt idx="466">
                  <c:v>946.25</c:v>
                </c:pt>
                <c:pt idx="467">
                  <c:v>946.25</c:v>
                </c:pt>
                <c:pt idx="468">
                  <c:v>946.25</c:v>
                </c:pt>
                <c:pt idx="469">
                  <c:v>950.5</c:v>
                </c:pt>
                <c:pt idx="470">
                  <c:v>950.5</c:v>
                </c:pt>
                <c:pt idx="471">
                  <c:v>952.25</c:v>
                </c:pt>
                <c:pt idx="472">
                  <c:v>956.25</c:v>
                </c:pt>
                <c:pt idx="473">
                  <c:v>960.25</c:v>
                </c:pt>
                <c:pt idx="474">
                  <c:v>964.25</c:v>
                </c:pt>
                <c:pt idx="475">
                  <c:v>964.25</c:v>
                </c:pt>
                <c:pt idx="476">
                  <c:v>964.25</c:v>
                </c:pt>
                <c:pt idx="477">
                  <c:v>968.25</c:v>
                </c:pt>
                <c:pt idx="478">
                  <c:v>968.25</c:v>
                </c:pt>
                <c:pt idx="479">
                  <c:v>971.75</c:v>
                </c:pt>
                <c:pt idx="480">
                  <c:v>976.25</c:v>
                </c:pt>
                <c:pt idx="481">
                  <c:v>979.75</c:v>
                </c:pt>
                <c:pt idx="482">
                  <c:v>984</c:v>
                </c:pt>
                <c:pt idx="483">
                  <c:v>988</c:v>
                </c:pt>
                <c:pt idx="484">
                  <c:v>988</c:v>
                </c:pt>
                <c:pt idx="485">
                  <c:v>988</c:v>
                </c:pt>
                <c:pt idx="486">
                  <c:v>988</c:v>
                </c:pt>
                <c:pt idx="487">
                  <c:v>988</c:v>
                </c:pt>
                <c:pt idx="488">
                  <c:v>988</c:v>
                </c:pt>
                <c:pt idx="489">
                  <c:v>988</c:v>
                </c:pt>
                <c:pt idx="490">
                  <c:v>991.5</c:v>
                </c:pt>
                <c:pt idx="491">
                  <c:v>995.25</c:v>
                </c:pt>
                <c:pt idx="492">
                  <c:v>995.25</c:v>
                </c:pt>
                <c:pt idx="493">
                  <c:v>995.25</c:v>
                </c:pt>
                <c:pt idx="494">
                  <c:v>995.25</c:v>
                </c:pt>
                <c:pt idx="495">
                  <c:v>995.25</c:v>
                </c:pt>
                <c:pt idx="496">
                  <c:v>995.25</c:v>
                </c:pt>
                <c:pt idx="497">
                  <c:v>995.25</c:v>
                </c:pt>
                <c:pt idx="498">
                  <c:v>999.5</c:v>
                </c:pt>
                <c:pt idx="499">
                  <c:v>1003.5</c:v>
                </c:pt>
                <c:pt idx="500">
                  <c:v>1003.5</c:v>
                </c:pt>
                <c:pt idx="501">
                  <c:v>1003.5</c:v>
                </c:pt>
                <c:pt idx="502">
                  <c:v>1003.5</c:v>
                </c:pt>
                <c:pt idx="503">
                  <c:v>1003.5</c:v>
                </c:pt>
                <c:pt idx="504">
                  <c:v>1003.5</c:v>
                </c:pt>
                <c:pt idx="505">
                  <c:v>1003.5</c:v>
                </c:pt>
                <c:pt idx="506">
                  <c:v>1003.5</c:v>
                </c:pt>
                <c:pt idx="507">
                  <c:v>1003.5</c:v>
                </c:pt>
                <c:pt idx="508">
                  <c:v>1003.5</c:v>
                </c:pt>
                <c:pt idx="509">
                  <c:v>1003.5</c:v>
                </c:pt>
                <c:pt idx="510">
                  <c:v>1003.5</c:v>
                </c:pt>
                <c:pt idx="511">
                  <c:v>1007</c:v>
                </c:pt>
                <c:pt idx="512">
                  <c:v>1010.75</c:v>
                </c:pt>
                <c:pt idx="513">
                  <c:v>1010.75</c:v>
                </c:pt>
                <c:pt idx="514">
                  <c:v>1010.75</c:v>
                </c:pt>
                <c:pt idx="515">
                  <c:v>1014.25</c:v>
                </c:pt>
                <c:pt idx="516">
                  <c:v>1017.75</c:v>
                </c:pt>
                <c:pt idx="517">
                  <c:v>1022.25</c:v>
                </c:pt>
                <c:pt idx="518">
                  <c:v>1022.25</c:v>
                </c:pt>
                <c:pt idx="519">
                  <c:v>1022.25</c:v>
                </c:pt>
                <c:pt idx="520">
                  <c:v>1022.25</c:v>
                </c:pt>
                <c:pt idx="521">
                  <c:v>1022.25</c:v>
                </c:pt>
                <c:pt idx="522">
                  <c:v>1025.75</c:v>
                </c:pt>
                <c:pt idx="523">
                  <c:v>1029.25</c:v>
                </c:pt>
                <c:pt idx="524">
                  <c:v>1033</c:v>
                </c:pt>
                <c:pt idx="525">
                  <c:v>1033</c:v>
                </c:pt>
                <c:pt idx="526">
                  <c:v>1033</c:v>
                </c:pt>
                <c:pt idx="527">
                  <c:v>1037.5</c:v>
                </c:pt>
                <c:pt idx="528">
                  <c:v>1041.25</c:v>
                </c:pt>
                <c:pt idx="529">
                  <c:v>1045.5</c:v>
                </c:pt>
                <c:pt idx="530">
                  <c:v>1049</c:v>
                </c:pt>
                <c:pt idx="531">
                  <c:v>1052.5</c:v>
                </c:pt>
                <c:pt idx="532">
                  <c:v>1052.5</c:v>
                </c:pt>
                <c:pt idx="533">
                  <c:v>1052.5</c:v>
                </c:pt>
                <c:pt idx="534">
                  <c:v>1052.5</c:v>
                </c:pt>
                <c:pt idx="535">
                  <c:v>1056.75</c:v>
                </c:pt>
                <c:pt idx="536">
                  <c:v>1061</c:v>
                </c:pt>
                <c:pt idx="537">
                  <c:v>1061</c:v>
                </c:pt>
                <c:pt idx="538">
                  <c:v>1061</c:v>
                </c:pt>
                <c:pt idx="539">
                  <c:v>1064.5</c:v>
                </c:pt>
                <c:pt idx="540">
                  <c:v>1064.5</c:v>
                </c:pt>
                <c:pt idx="541">
                  <c:v>1064.5</c:v>
                </c:pt>
                <c:pt idx="542">
                  <c:v>1068</c:v>
                </c:pt>
                <c:pt idx="543">
                  <c:v>1068</c:v>
                </c:pt>
                <c:pt idx="544">
                  <c:v>1068</c:v>
                </c:pt>
                <c:pt idx="545">
                  <c:v>1068</c:v>
                </c:pt>
                <c:pt idx="546">
                  <c:v>1068</c:v>
                </c:pt>
                <c:pt idx="547">
                  <c:v>1071.75</c:v>
                </c:pt>
                <c:pt idx="548">
                  <c:v>1071.75</c:v>
                </c:pt>
                <c:pt idx="549">
                  <c:v>1071.75</c:v>
                </c:pt>
                <c:pt idx="550">
                  <c:v>1071.75</c:v>
                </c:pt>
                <c:pt idx="551">
                  <c:v>1071.75</c:v>
                </c:pt>
                <c:pt idx="552">
                  <c:v>1071.75</c:v>
                </c:pt>
                <c:pt idx="553">
                  <c:v>1071.75</c:v>
                </c:pt>
                <c:pt idx="554">
                  <c:v>1071.75</c:v>
                </c:pt>
                <c:pt idx="555">
                  <c:v>1071.75</c:v>
                </c:pt>
                <c:pt idx="556">
                  <c:v>1071.75</c:v>
                </c:pt>
                <c:pt idx="557">
                  <c:v>1071.75</c:v>
                </c:pt>
                <c:pt idx="558">
                  <c:v>1071.75</c:v>
                </c:pt>
                <c:pt idx="559">
                  <c:v>1071.75</c:v>
                </c:pt>
                <c:pt idx="560">
                  <c:v>1075.75</c:v>
                </c:pt>
                <c:pt idx="561">
                  <c:v>1080.25</c:v>
                </c:pt>
                <c:pt idx="562">
                  <c:v>1084.5</c:v>
                </c:pt>
                <c:pt idx="563">
                  <c:v>1088.5</c:v>
                </c:pt>
                <c:pt idx="564">
                  <c:v>1092</c:v>
                </c:pt>
                <c:pt idx="565">
                  <c:v>1092</c:v>
                </c:pt>
                <c:pt idx="566">
                  <c:v>1092</c:v>
                </c:pt>
                <c:pt idx="567">
                  <c:v>1096.5</c:v>
                </c:pt>
                <c:pt idx="568">
                  <c:v>1100</c:v>
                </c:pt>
                <c:pt idx="569">
                  <c:v>1104</c:v>
                </c:pt>
                <c:pt idx="570">
                  <c:v>1107.5</c:v>
                </c:pt>
                <c:pt idx="571">
                  <c:v>1111.25</c:v>
                </c:pt>
                <c:pt idx="572">
                  <c:v>1115.5</c:v>
                </c:pt>
                <c:pt idx="573">
                  <c:v>1119.75</c:v>
                </c:pt>
                <c:pt idx="574">
                  <c:v>1119.75</c:v>
                </c:pt>
                <c:pt idx="575">
                  <c:v>1123.25</c:v>
                </c:pt>
                <c:pt idx="576">
                  <c:v>1126.75</c:v>
                </c:pt>
                <c:pt idx="577">
                  <c:v>1130.25</c:v>
                </c:pt>
                <c:pt idx="578">
                  <c:v>1133.75</c:v>
                </c:pt>
                <c:pt idx="579">
                  <c:v>1137.75</c:v>
                </c:pt>
                <c:pt idx="580">
                  <c:v>1141.25</c:v>
                </c:pt>
                <c:pt idx="581">
                  <c:v>1145.25</c:v>
                </c:pt>
                <c:pt idx="582">
                  <c:v>1148.75</c:v>
                </c:pt>
                <c:pt idx="583">
                  <c:v>1153</c:v>
                </c:pt>
                <c:pt idx="584">
                  <c:v>1157.25</c:v>
                </c:pt>
                <c:pt idx="585">
                  <c:v>1160.75</c:v>
                </c:pt>
                <c:pt idx="586">
                  <c:v>1164.25</c:v>
                </c:pt>
                <c:pt idx="587">
                  <c:v>1164.25</c:v>
                </c:pt>
                <c:pt idx="588">
                  <c:v>1164.25</c:v>
                </c:pt>
                <c:pt idx="589">
                  <c:v>1168.25</c:v>
                </c:pt>
                <c:pt idx="590">
                  <c:v>1168.25</c:v>
                </c:pt>
                <c:pt idx="591">
                  <c:v>1168.25</c:v>
                </c:pt>
                <c:pt idx="592">
                  <c:v>1172.5</c:v>
                </c:pt>
                <c:pt idx="593">
                  <c:v>1172.5</c:v>
                </c:pt>
                <c:pt idx="594">
                  <c:v>1172.5</c:v>
                </c:pt>
                <c:pt idx="595">
                  <c:v>1172.5</c:v>
                </c:pt>
                <c:pt idx="596">
                  <c:v>1172.5</c:v>
                </c:pt>
                <c:pt idx="597">
                  <c:v>1172.5</c:v>
                </c:pt>
                <c:pt idx="598">
                  <c:v>1172.5</c:v>
                </c:pt>
                <c:pt idx="599">
                  <c:v>1172.5</c:v>
                </c:pt>
                <c:pt idx="600">
                  <c:v>1176.5</c:v>
                </c:pt>
                <c:pt idx="601">
                  <c:v>1180.75</c:v>
                </c:pt>
                <c:pt idx="602">
                  <c:v>1184.5</c:v>
                </c:pt>
                <c:pt idx="603">
                  <c:v>1184.5</c:v>
                </c:pt>
                <c:pt idx="604">
                  <c:v>1184.5</c:v>
                </c:pt>
                <c:pt idx="605">
                  <c:v>1184.5</c:v>
                </c:pt>
                <c:pt idx="606">
                  <c:v>1184.5</c:v>
                </c:pt>
                <c:pt idx="607">
                  <c:v>1188.75</c:v>
                </c:pt>
                <c:pt idx="608">
                  <c:v>1192.5</c:v>
                </c:pt>
                <c:pt idx="609">
                  <c:v>1196.75</c:v>
                </c:pt>
                <c:pt idx="610">
                  <c:v>1200.25</c:v>
                </c:pt>
                <c:pt idx="611">
                  <c:v>1200.25</c:v>
                </c:pt>
                <c:pt idx="612">
                  <c:v>1200.25</c:v>
                </c:pt>
                <c:pt idx="613">
                  <c:v>1200.25</c:v>
                </c:pt>
                <c:pt idx="614">
                  <c:v>1200.25</c:v>
                </c:pt>
                <c:pt idx="615">
                  <c:v>1200.25</c:v>
                </c:pt>
                <c:pt idx="616">
                  <c:v>1200.25</c:v>
                </c:pt>
                <c:pt idx="617">
                  <c:v>1204.25</c:v>
                </c:pt>
                <c:pt idx="618">
                  <c:v>1208.25</c:v>
                </c:pt>
                <c:pt idx="619">
                  <c:v>1212.25</c:v>
                </c:pt>
                <c:pt idx="620">
                  <c:v>1216.25</c:v>
                </c:pt>
                <c:pt idx="621">
                  <c:v>1220.25</c:v>
                </c:pt>
                <c:pt idx="622">
                  <c:v>1224.75</c:v>
                </c:pt>
                <c:pt idx="623">
                  <c:v>1229.25</c:v>
                </c:pt>
                <c:pt idx="624">
                  <c:v>1233.25</c:v>
                </c:pt>
                <c:pt idx="625">
                  <c:v>1237.25</c:v>
                </c:pt>
                <c:pt idx="626">
                  <c:v>1241.25</c:v>
                </c:pt>
                <c:pt idx="627">
                  <c:v>1245.75</c:v>
                </c:pt>
                <c:pt idx="628">
                  <c:v>1249.75</c:v>
                </c:pt>
                <c:pt idx="629">
                  <c:v>1253.5</c:v>
                </c:pt>
                <c:pt idx="630">
                  <c:v>1253.5</c:v>
                </c:pt>
                <c:pt idx="631">
                  <c:v>1257.75</c:v>
                </c:pt>
                <c:pt idx="632">
                  <c:v>1257.75</c:v>
                </c:pt>
                <c:pt idx="633">
                  <c:v>1257.75</c:v>
                </c:pt>
                <c:pt idx="634">
                  <c:v>1257.75</c:v>
                </c:pt>
                <c:pt idx="635">
                  <c:v>1261.75</c:v>
                </c:pt>
                <c:pt idx="636">
                  <c:v>1261.75</c:v>
                </c:pt>
                <c:pt idx="637">
                  <c:v>1261.75</c:v>
                </c:pt>
                <c:pt idx="638">
                  <c:v>1261.75</c:v>
                </c:pt>
                <c:pt idx="639">
                  <c:v>1261.75</c:v>
                </c:pt>
                <c:pt idx="640">
                  <c:v>1261.75</c:v>
                </c:pt>
                <c:pt idx="641">
                  <c:v>1266</c:v>
                </c:pt>
                <c:pt idx="642">
                  <c:v>1270.25</c:v>
                </c:pt>
                <c:pt idx="643">
                  <c:v>1274.75</c:v>
                </c:pt>
                <c:pt idx="644">
                  <c:v>1274.75</c:v>
                </c:pt>
                <c:pt idx="645">
                  <c:v>1274.75</c:v>
                </c:pt>
                <c:pt idx="646">
                  <c:v>1274.75</c:v>
                </c:pt>
                <c:pt idx="647">
                  <c:v>1274.75</c:v>
                </c:pt>
                <c:pt idx="648">
                  <c:v>1279</c:v>
                </c:pt>
                <c:pt idx="649">
                  <c:v>1279</c:v>
                </c:pt>
                <c:pt idx="650">
                  <c:v>1279</c:v>
                </c:pt>
                <c:pt idx="651">
                  <c:v>1282.5</c:v>
                </c:pt>
                <c:pt idx="652">
                  <c:v>1286</c:v>
                </c:pt>
                <c:pt idx="653">
                  <c:v>1289.5</c:v>
                </c:pt>
                <c:pt idx="654">
                  <c:v>1289.5</c:v>
                </c:pt>
                <c:pt idx="655">
                  <c:v>1289.5</c:v>
                </c:pt>
                <c:pt idx="656">
                  <c:v>1293.5</c:v>
                </c:pt>
                <c:pt idx="657">
                  <c:v>1297.25</c:v>
                </c:pt>
                <c:pt idx="658">
                  <c:v>1297.25</c:v>
                </c:pt>
                <c:pt idx="659">
                  <c:v>1297.25</c:v>
                </c:pt>
                <c:pt idx="660">
                  <c:v>1297.25</c:v>
                </c:pt>
                <c:pt idx="661">
                  <c:v>1297.25</c:v>
                </c:pt>
                <c:pt idx="662">
                  <c:v>1297.25</c:v>
                </c:pt>
                <c:pt idx="663">
                  <c:v>1297.25</c:v>
                </c:pt>
                <c:pt idx="664">
                  <c:v>1297.25</c:v>
                </c:pt>
                <c:pt idx="665">
                  <c:v>1297.25</c:v>
                </c:pt>
                <c:pt idx="666">
                  <c:v>1297.25</c:v>
                </c:pt>
                <c:pt idx="667">
                  <c:v>1297.25</c:v>
                </c:pt>
                <c:pt idx="668">
                  <c:v>1297.25</c:v>
                </c:pt>
                <c:pt idx="669">
                  <c:v>1297.25</c:v>
                </c:pt>
                <c:pt idx="670">
                  <c:v>1297.25</c:v>
                </c:pt>
                <c:pt idx="671">
                  <c:v>1297.25</c:v>
                </c:pt>
                <c:pt idx="672">
                  <c:v>1297.25</c:v>
                </c:pt>
                <c:pt idx="673">
                  <c:v>1297.25</c:v>
                </c:pt>
                <c:pt idx="674">
                  <c:v>1297.25</c:v>
                </c:pt>
                <c:pt idx="675">
                  <c:v>1297.25</c:v>
                </c:pt>
                <c:pt idx="676">
                  <c:v>1297.25</c:v>
                </c:pt>
                <c:pt idx="677">
                  <c:v>1297.25</c:v>
                </c:pt>
                <c:pt idx="678">
                  <c:v>1297.25</c:v>
                </c:pt>
                <c:pt idx="679">
                  <c:v>1297.25</c:v>
                </c:pt>
                <c:pt idx="680">
                  <c:v>1297.25</c:v>
                </c:pt>
                <c:pt idx="681">
                  <c:v>1297.25</c:v>
                </c:pt>
                <c:pt idx="682">
                  <c:v>1297.25</c:v>
                </c:pt>
                <c:pt idx="683">
                  <c:v>1297.25</c:v>
                </c:pt>
                <c:pt idx="684">
                  <c:v>1297.25</c:v>
                </c:pt>
                <c:pt idx="685">
                  <c:v>1297.25</c:v>
                </c:pt>
                <c:pt idx="686">
                  <c:v>1297.25</c:v>
                </c:pt>
                <c:pt idx="687">
                  <c:v>1297.25</c:v>
                </c:pt>
                <c:pt idx="688">
                  <c:v>1297.25</c:v>
                </c:pt>
                <c:pt idx="689">
                  <c:v>1297.25</c:v>
                </c:pt>
                <c:pt idx="690">
                  <c:v>1297.25</c:v>
                </c:pt>
                <c:pt idx="691">
                  <c:v>1297.25</c:v>
                </c:pt>
                <c:pt idx="692">
                  <c:v>1297.25</c:v>
                </c:pt>
                <c:pt idx="693">
                  <c:v>1297.25</c:v>
                </c:pt>
                <c:pt idx="694">
                  <c:v>1297.25</c:v>
                </c:pt>
                <c:pt idx="695">
                  <c:v>1297.25</c:v>
                </c:pt>
                <c:pt idx="696">
                  <c:v>1297.25</c:v>
                </c:pt>
                <c:pt idx="697">
                  <c:v>1297.25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0-44AA-A9EE-1284B9FD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74031"/>
        <c:axId val="476191727"/>
      </c:lineChart>
      <c:catAx>
        <c:axId val="7503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6191727"/>
        <c:crosses val="autoZero"/>
        <c:auto val="1"/>
        <c:lblAlgn val="ctr"/>
        <c:lblOffset val="100"/>
        <c:noMultiLvlLbl val="0"/>
      </c:catAx>
      <c:valAx>
        <c:axId val="4761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03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VARIACION</a:t>
            </a:r>
            <a:r>
              <a:rPr lang="es-AR" baseline="0"/>
              <a:t> DE TARIMAS - SUPERMAT NOV23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LN'!$V$1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LN'!$U$2:$U$699</c:f>
              <c:strCache>
                <c:ptCount val="698"/>
                <c:pt idx="0">
                  <c:v>SALDO PREVIO</c:v>
                </c:pt>
                <c:pt idx="1">
                  <c:v>ENTRADA</c:v>
                </c:pt>
                <c:pt idx="2">
                  <c:v>ENTRADA</c:v>
                </c:pt>
                <c:pt idx="3">
                  <c:v>SALIDA</c:v>
                </c:pt>
                <c:pt idx="4">
                  <c:v>SALIDA</c:v>
                </c:pt>
                <c:pt idx="5">
                  <c:v>ENTRADA</c:v>
                </c:pt>
                <c:pt idx="6">
                  <c:v>ENTRADA</c:v>
                </c:pt>
                <c:pt idx="7">
                  <c:v>ENTRADA</c:v>
                </c:pt>
                <c:pt idx="8">
                  <c:v>ENTRADA</c:v>
                </c:pt>
                <c:pt idx="9">
                  <c:v>ENTRADA</c:v>
                </c:pt>
                <c:pt idx="10">
                  <c:v>ENT.DESECHOS</c:v>
                </c:pt>
                <c:pt idx="11">
                  <c:v>SALIDA</c:v>
                </c:pt>
                <c:pt idx="12">
                  <c:v>SALIDA</c:v>
                </c:pt>
                <c:pt idx="13">
                  <c:v>SALIDA</c:v>
                </c:pt>
                <c:pt idx="14">
                  <c:v>SALIDA</c:v>
                </c:pt>
                <c:pt idx="15">
                  <c:v>SALIDA</c:v>
                </c:pt>
                <c:pt idx="16">
                  <c:v>SALIDA</c:v>
                </c:pt>
                <c:pt idx="17">
                  <c:v>SALIDA</c:v>
                </c:pt>
                <c:pt idx="18">
                  <c:v>SALIDA</c:v>
                </c:pt>
                <c:pt idx="19">
                  <c:v>SALIDA</c:v>
                </c:pt>
                <c:pt idx="20">
                  <c:v>SALIDA</c:v>
                </c:pt>
                <c:pt idx="21">
                  <c:v>ENTRADA</c:v>
                </c:pt>
                <c:pt idx="22">
                  <c:v>ENTRADA</c:v>
                </c:pt>
                <c:pt idx="23">
                  <c:v>SALIDA</c:v>
                </c:pt>
                <c:pt idx="24">
                  <c:v>ENTRADA</c:v>
                </c:pt>
                <c:pt idx="25">
                  <c:v>ENTRADA</c:v>
                </c:pt>
                <c:pt idx="26">
                  <c:v>ENTRADA</c:v>
                </c:pt>
                <c:pt idx="27">
                  <c:v>ENT.DESECHOS</c:v>
                </c:pt>
                <c:pt idx="28">
                  <c:v>ENTRADA</c:v>
                </c:pt>
                <c:pt idx="29">
                  <c:v>ENTRADA</c:v>
                </c:pt>
                <c:pt idx="30">
                  <c:v>ENTRADA</c:v>
                </c:pt>
                <c:pt idx="31">
                  <c:v>SALIDA</c:v>
                </c:pt>
                <c:pt idx="32">
                  <c:v>SALIDA</c:v>
                </c:pt>
                <c:pt idx="33">
                  <c:v>SALIDA</c:v>
                </c:pt>
                <c:pt idx="34">
                  <c:v>ENTRADA</c:v>
                </c:pt>
                <c:pt idx="35">
                  <c:v>ENTRADA</c:v>
                </c:pt>
                <c:pt idx="36">
                  <c:v>ENTRADA</c:v>
                </c:pt>
                <c:pt idx="37">
                  <c:v>ENTRADA</c:v>
                </c:pt>
                <c:pt idx="38">
                  <c:v>SALIDA</c:v>
                </c:pt>
                <c:pt idx="39">
                  <c:v>SALIDA</c:v>
                </c:pt>
                <c:pt idx="40">
                  <c:v>ENTRADA</c:v>
                </c:pt>
                <c:pt idx="41">
                  <c:v>ENTRADA</c:v>
                </c:pt>
                <c:pt idx="42">
                  <c:v>ENT.DESECHOS</c:v>
                </c:pt>
                <c:pt idx="43">
                  <c:v>SALIDA</c:v>
                </c:pt>
                <c:pt idx="44">
                  <c:v>SALIDA</c:v>
                </c:pt>
                <c:pt idx="45">
                  <c:v>SALIDA</c:v>
                </c:pt>
                <c:pt idx="46">
                  <c:v>SALIDA</c:v>
                </c:pt>
                <c:pt idx="47">
                  <c:v>SALIDA</c:v>
                </c:pt>
                <c:pt idx="48">
                  <c:v>ENTRADA</c:v>
                </c:pt>
                <c:pt idx="49">
                  <c:v>ENTRADA</c:v>
                </c:pt>
                <c:pt idx="50">
                  <c:v>ENTRADA</c:v>
                </c:pt>
                <c:pt idx="51">
                  <c:v>ENT.DESECHOS</c:v>
                </c:pt>
                <c:pt idx="52">
                  <c:v>ENTRADA</c:v>
                </c:pt>
                <c:pt idx="53">
                  <c:v>ENTRADA</c:v>
                </c:pt>
                <c:pt idx="54">
                  <c:v>ENTRADA</c:v>
                </c:pt>
                <c:pt idx="55">
                  <c:v>ENT.DESECHOS</c:v>
                </c:pt>
                <c:pt idx="56">
                  <c:v>ENTRADA</c:v>
                </c:pt>
                <c:pt idx="57">
                  <c:v>ENTRADA</c:v>
                </c:pt>
                <c:pt idx="58">
                  <c:v>ENTRADA</c:v>
                </c:pt>
                <c:pt idx="59">
                  <c:v>ENT.DESECHOS</c:v>
                </c:pt>
                <c:pt idx="60">
                  <c:v>SALIDA</c:v>
                </c:pt>
                <c:pt idx="61">
                  <c:v>SALIDA</c:v>
                </c:pt>
                <c:pt idx="62">
                  <c:v>SALIDA</c:v>
                </c:pt>
                <c:pt idx="63">
                  <c:v>SALIDA</c:v>
                </c:pt>
                <c:pt idx="64">
                  <c:v>ENTRADA</c:v>
                </c:pt>
                <c:pt idx="65">
                  <c:v>ENTRADA</c:v>
                </c:pt>
                <c:pt idx="66">
                  <c:v>ENTRADA</c:v>
                </c:pt>
                <c:pt idx="67">
                  <c:v>SALIDA</c:v>
                </c:pt>
                <c:pt idx="68">
                  <c:v>ENT.DESECHOS</c:v>
                </c:pt>
                <c:pt idx="69">
                  <c:v>SALIDA</c:v>
                </c:pt>
                <c:pt idx="70">
                  <c:v>SALIDA</c:v>
                </c:pt>
                <c:pt idx="71">
                  <c:v>ENTRADA</c:v>
                </c:pt>
                <c:pt idx="72">
                  <c:v>ENTRADA</c:v>
                </c:pt>
                <c:pt idx="73">
                  <c:v>SALIDA</c:v>
                </c:pt>
                <c:pt idx="74">
                  <c:v>SALIDA</c:v>
                </c:pt>
                <c:pt idx="75">
                  <c:v>ENTRADA</c:v>
                </c:pt>
                <c:pt idx="76">
                  <c:v>SALIDA</c:v>
                </c:pt>
                <c:pt idx="77">
                  <c:v>ENTRADA</c:v>
                </c:pt>
                <c:pt idx="78">
                  <c:v>ENT.DESECHOS</c:v>
                </c:pt>
                <c:pt idx="79">
                  <c:v>SALIDA</c:v>
                </c:pt>
                <c:pt idx="80">
                  <c:v>SALIDA</c:v>
                </c:pt>
                <c:pt idx="81">
                  <c:v>SALIDA</c:v>
                </c:pt>
                <c:pt idx="82">
                  <c:v>SALIDA</c:v>
                </c:pt>
                <c:pt idx="83">
                  <c:v>SALIDA</c:v>
                </c:pt>
                <c:pt idx="84">
                  <c:v>SALIDA</c:v>
                </c:pt>
                <c:pt idx="85">
                  <c:v>ENTRADA</c:v>
                </c:pt>
                <c:pt idx="86">
                  <c:v>ENTRADA</c:v>
                </c:pt>
                <c:pt idx="87">
                  <c:v>ENTRADA</c:v>
                </c:pt>
                <c:pt idx="88">
                  <c:v>SALIDA</c:v>
                </c:pt>
                <c:pt idx="89">
                  <c:v>ENT.DESECHOS</c:v>
                </c:pt>
                <c:pt idx="90">
                  <c:v>SALIDA</c:v>
                </c:pt>
                <c:pt idx="91">
                  <c:v>SALIDA</c:v>
                </c:pt>
                <c:pt idx="92">
                  <c:v>SALIDA</c:v>
                </c:pt>
                <c:pt idx="93">
                  <c:v>SALIDA</c:v>
                </c:pt>
                <c:pt idx="94">
                  <c:v>SALIDA</c:v>
                </c:pt>
                <c:pt idx="95">
                  <c:v>ENTRADA</c:v>
                </c:pt>
                <c:pt idx="96">
                  <c:v>ENTRADA</c:v>
                </c:pt>
                <c:pt idx="97">
                  <c:v>SALIDA</c:v>
                </c:pt>
                <c:pt idx="98">
                  <c:v>SALIDA</c:v>
                </c:pt>
                <c:pt idx="99">
                  <c:v>ENTRADA</c:v>
                </c:pt>
                <c:pt idx="100">
                  <c:v>ENTRADA</c:v>
                </c:pt>
                <c:pt idx="101">
                  <c:v>SALIDA</c:v>
                </c:pt>
                <c:pt idx="102">
                  <c:v>SALIDA</c:v>
                </c:pt>
                <c:pt idx="103">
                  <c:v>SALIDA</c:v>
                </c:pt>
                <c:pt idx="104">
                  <c:v>SALIDA</c:v>
                </c:pt>
                <c:pt idx="105">
                  <c:v>SALIDA</c:v>
                </c:pt>
                <c:pt idx="106">
                  <c:v>SALIDA</c:v>
                </c:pt>
                <c:pt idx="107">
                  <c:v>SALIDA</c:v>
                </c:pt>
                <c:pt idx="108">
                  <c:v>SALIDA</c:v>
                </c:pt>
                <c:pt idx="109">
                  <c:v>SALIDA</c:v>
                </c:pt>
                <c:pt idx="110">
                  <c:v>SALIDA</c:v>
                </c:pt>
                <c:pt idx="111">
                  <c:v>ENTRADA</c:v>
                </c:pt>
                <c:pt idx="112">
                  <c:v>ENTRADA</c:v>
                </c:pt>
                <c:pt idx="113">
                  <c:v>ENTRADA</c:v>
                </c:pt>
                <c:pt idx="114">
                  <c:v>SALIDA</c:v>
                </c:pt>
                <c:pt idx="115">
                  <c:v>ENT.DESECHOS</c:v>
                </c:pt>
                <c:pt idx="116">
                  <c:v>SALIDA</c:v>
                </c:pt>
                <c:pt idx="117">
                  <c:v>SALIDA</c:v>
                </c:pt>
                <c:pt idx="118">
                  <c:v>ENTRADA</c:v>
                </c:pt>
                <c:pt idx="119">
                  <c:v>ENTRADA</c:v>
                </c:pt>
                <c:pt idx="120">
                  <c:v>ENTRADA</c:v>
                </c:pt>
                <c:pt idx="121">
                  <c:v>SALIDA</c:v>
                </c:pt>
                <c:pt idx="122">
                  <c:v>SALIDA</c:v>
                </c:pt>
                <c:pt idx="123">
                  <c:v>SALIDA</c:v>
                </c:pt>
                <c:pt idx="124">
                  <c:v>SALIDA</c:v>
                </c:pt>
                <c:pt idx="125">
                  <c:v>SALIDA</c:v>
                </c:pt>
                <c:pt idx="126">
                  <c:v>ENTRADA</c:v>
                </c:pt>
                <c:pt idx="127">
                  <c:v>ENTRADA</c:v>
                </c:pt>
                <c:pt idx="128">
                  <c:v>ENTRADA</c:v>
                </c:pt>
                <c:pt idx="129">
                  <c:v>ENT.DESECHOS</c:v>
                </c:pt>
                <c:pt idx="130">
                  <c:v>SALIDA</c:v>
                </c:pt>
                <c:pt idx="131">
                  <c:v>SALIDA</c:v>
                </c:pt>
                <c:pt idx="132">
                  <c:v>SALIDA</c:v>
                </c:pt>
                <c:pt idx="133">
                  <c:v>SALIDA</c:v>
                </c:pt>
                <c:pt idx="134">
                  <c:v>SALIDA</c:v>
                </c:pt>
                <c:pt idx="135">
                  <c:v>SALIDA</c:v>
                </c:pt>
                <c:pt idx="136">
                  <c:v>SALIDA</c:v>
                </c:pt>
                <c:pt idx="137">
                  <c:v>SALIDA</c:v>
                </c:pt>
                <c:pt idx="138">
                  <c:v>SALIDA</c:v>
                </c:pt>
                <c:pt idx="139">
                  <c:v>SALIDA</c:v>
                </c:pt>
                <c:pt idx="140">
                  <c:v>SALIDA</c:v>
                </c:pt>
                <c:pt idx="141">
                  <c:v>SALIDA</c:v>
                </c:pt>
                <c:pt idx="142">
                  <c:v>SALIDA</c:v>
                </c:pt>
                <c:pt idx="143">
                  <c:v>SALIDA</c:v>
                </c:pt>
                <c:pt idx="144">
                  <c:v>SALIDA</c:v>
                </c:pt>
                <c:pt idx="145">
                  <c:v>SALIDA</c:v>
                </c:pt>
                <c:pt idx="146">
                  <c:v>SALIDA</c:v>
                </c:pt>
                <c:pt idx="147">
                  <c:v>SALIDA</c:v>
                </c:pt>
                <c:pt idx="148">
                  <c:v>SALIDA</c:v>
                </c:pt>
                <c:pt idx="149">
                  <c:v>ENTRADA</c:v>
                </c:pt>
                <c:pt idx="150">
                  <c:v>ENTRADA</c:v>
                </c:pt>
                <c:pt idx="151">
                  <c:v>ENTRADA</c:v>
                </c:pt>
                <c:pt idx="152">
                  <c:v>SALIDA</c:v>
                </c:pt>
                <c:pt idx="153">
                  <c:v>SALIDA</c:v>
                </c:pt>
                <c:pt idx="154">
                  <c:v>ENTRADA</c:v>
                </c:pt>
                <c:pt idx="155">
                  <c:v>ENTRADA</c:v>
                </c:pt>
                <c:pt idx="156">
                  <c:v>SALIDA</c:v>
                </c:pt>
                <c:pt idx="157">
                  <c:v>SALIDA</c:v>
                </c:pt>
                <c:pt idx="158">
                  <c:v>SALIDA</c:v>
                </c:pt>
                <c:pt idx="159">
                  <c:v>ENTRADA</c:v>
                </c:pt>
                <c:pt idx="160">
                  <c:v>ENTRADA</c:v>
                </c:pt>
                <c:pt idx="161">
                  <c:v>ENTRADA</c:v>
                </c:pt>
                <c:pt idx="162">
                  <c:v>ENT.DESECHOS</c:v>
                </c:pt>
                <c:pt idx="163">
                  <c:v>ENTRADA</c:v>
                </c:pt>
                <c:pt idx="164">
                  <c:v>ENTRADA</c:v>
                </c:pt>
                <c:pt idx="165">
                  <c:v>SALIDA</c:v>
                </c:pt>
                <c:pt idx="166">
                  <c:v>SALIDA</c:v>
                </c:pt>
                <c:pt idx="167">
                  <c:v>SALIDA</c:v>
                </c:pt>
                <c:pt idx="168">
                  <c:v>ENTRADA</c:v>
                </c:pt>
                <c:pt idx="169">
                  <c:v>SALIDA</c:v>
                </c:pt>
                <c:pt idx="170">
                  <c:v>ENTRADA</c:v>
                </c:pt>
                <c:pt idx="171">
                  <c:v>SALIDA</c:v>
                </c:pt>
                <c:pt idx="172">
                  <c:v>SALIDA</c:v>
                </c:pt>
                <c:pt idx="173">
                  <c:v>ENTRADA</c:v>
                </c:pt>
                <c:pt idx="174">
                  <c:v>ENTRADA</c:v>
                </c:pt>
                <c:pt idx="175">
                  <c:v>SALIDA</c:v>
                </c:pt>
                <c:pt idx="176">
                  <c:v>SALIDA</c:v>
                </c:pt>
                <c:pt idx="177">
                  <c:v>SALIDA</c:v>
                </c:pt>
                <c:pt idx="178">
                  <c:v>SALIDA</c:v>
                </c:pt>
                <c:pt idx="179">
                  <c:v>SALIDA</c:v>
                </c:pt>
                <c:pt idx="180">
                  <c:v>SALIDA</c:v>
                </c:pt>
                <c:pt idx="181">
                  <c:v>SALIDA</c:v>
                </c:pt>
                <c:pt idx="182">
                  <c:v>SALIDA</c:v>
                </c:pt>
                <c:pt idx="183">
                  <c:v>SALIDA</c:v>
                </c:pt>
                <c:pt idx="184">
                  <c:v>SALIDA</c:v>
                </c:pt>
                <c:pt idx="185">
                  <c:v>SALIDA</c:v>
                </c:pt>
                <c:pt idx="186">
                  <c:v>SALIDA</c:v>
                </c:pt>
                <c:pt idx="187">
                  <c:v>SALIDA</c:v>
                </c:pt>
                <c:pt idx="188">
                  <c:v>ENTRADA</c:v>
                </c:pt>
                <c:pt idx="189">
                  <c:v>ENTRADA</c:v>
                </c:pt>
                <c:pt idx="190">
                  <c:v>SALIDA</c:v>
                </c:pt>
                <c:pt idx="191">
                  <c:v>ENTRADA</c:v>
                </c:pt>
                <c:pt idx="192">
                  <c:v>ENTRADA</c:v>
                </c:pt>
                <c:pt idx="193">
                  <c:v>ENTRADA</c:v>
                </c:pt>
                <c:pt idx="194">
                  <c:v>ENTRADA</c:v>
                </c:pt>
                <c:pt idx="195">
                  <c:v>SALIDA</c:v>
                </c:pt>
                <c:pt idx="196">
                  <c:v>ENT.DESECHOS</c:v>
                </c:pt>
                <c:pt idx="197">
                  <c:v>ENTRADA</c:v>
                </c:pt>
                <c:pt idx="198">
                  <c:v>ENTRADA</c:v>
                </c:pt>
                <c:pt idx="199">
                  <c:v>SALIDA</c:v>
                </c:pt>
                <c:pt idx="200">
                  <c:v>ENTRADA</c:v>
                </c:pt>
                <c:pt idx="201">
                  <c:v>ENTRADA</c:v>
                </c:pt>
                <c:pt idx="202">
                  <c:v>SALIDA</c:v>
                </c:pt>
                <c:pt idx="203">
                  <c:v>ENTRADA</c:v>
                </c:pt>
                <c:pt idx="204">
                  <c:v>ENTRADA</c:v>
                </c:pt>
                <c:pt idx="205">
                  <c:v>ENTRADA</c:v>
                </c:pt>
                <c:pt idx="206">
                  <c:v>SALIDA</c:v>
                </c:pt>
                <c:pt idx="207">
                  <c:v>ENTRADA</c:v>
                </c:pt>
                <c:pt idx="208">
                  <c:v>SALIDA</c:v>
                </c:pt>
                <c:pt idx="209">
                  <c:v>ENTRADA</c:v>
                </c:pt>
                <c:pt idx="210">
                  <c:v>ENTRADA</c:v>
                </c:pt>
                <c:pt idx="211">
                  <c:v>SALIDA</c:v>
                </c:pt>
                <c:pt idx="212">
                  <c:v>ENTRADA</c:v>
                </c:pt>
                <c:pt idx="213">
                  <c:v>SALIDA</c:v>
                </c:pt>
                <c:pt idx="214">
                  <c:v>SALIDA</c:v>
                </c:pt>
                <c:pt idx="215">
                  <c:v>SALIDA</c:v>
                </c:pt>
                <c:pt idx="216">
                  <c:v>ENTRADA</c:v>
                </c:pt>
                <c:pt idx="217">
                  <c:v>ENTRADA</c:v>
                </c:pt>
                <c:pt idx="218">
                  <c:v>ENT.DESECHOS</c:v>
                </c:pt>
                <c:pt idx="219">
                  <c:v>SALIDA</c:v>
                </c:pt>
                <c:pt idx="220">
                  <c:v>SALIDA</c:v>
                </c:pt>
                <c:pt idx="221">
                  <c:v>ENTRADA</c:v>
                </c:pt>
                <c:pt idx="222">
                  <c:v>ENTRADA</c:v>
                </c:pt>
                <c:pt idx="223">
                  <c:v>ENTRADA</c:v>
                </c:pt>
                <c:pt idx="224">
                  <c:v>ENT.DESECHOS</c:v>
                </c:pt>
                <c:pt idx="225">
                  <c:v>ENTRADA</c:v>
                </c:pt>
                <c:pt idx="226">
                  <c:v>ENTRADA</c:v>
                </c:pt>
                <c:pt idx="227">
                  <c:v>ENTRADA</c:v>
                </c:pt>
                <c:pt idx="228">
                  <c:v>SALIDA</c:v>
                </c:pt>
                <c:pt idx="229">
                  <c:v>SALIDA</c:v>
                </c:pt>
                <c:pt idx="230">
                  <c:v>ENTRADA</c:v>
                </c:pt>
                <c:pt idx="231">
                  <c:v>ENTRADA</c:v>
                </c:pt>
                <c:pt idx="232">
                  <c:v>ENTRADA</c:v>
                </c:pt>
                <c:pt idx="233">
                  <c:v>SALIDA</c:v>
                </c:pt>
                <c:pt idx="234">
                  <c:v>ENTRADA</c:v>
                </c:pt>
                <c:pt idx="235">
                  <c:v>ENTRADA</c:v>
                </c:pt>
                <c:pt idx="236">
                  <c:v>ENT.DESECHOS</c:v>
                </c:pt>
                <c:pt idx="237">
                  <c:v>SALIDA</c:v>
                </c:pt>
                <c:pt idx="238">
                  <c:v>SALIDA</c:v>
                </c:pt>
                <c:pt idx="239">
                  <c:v>SALIDA</c:v>
                </c:pt>
                <c:pt idx="240">
                  <c:v>ENTRADA</c:v>
                </c:pt>
                <c:pt idx="241">
                  <c:v>ENTRADA</c:v>
                </c:pt>
                <c:pt idx="242">
                  <c:v>ENTRADA</c:v>
                </c:pt>
                <c:pt idx="243">
                  <c:v>SALIDA</c:v>
                </c:pt>
                <c:pt idx="244">
                  <c:v>ENT.DESECHOS</c:v>
                </c:pt>
                <c:pt idx="245">
                  <c:v>ENTRADA</c:v>
                </c:pt>
                <c:pt idx="246">
                  <c:v>ENTRADA</c:v>
                </c:pt>
                <c:pt idx="247">
                  <c:v>SALIDA</c:v>
                </c:pt>
                <c:pt idx="248">
                  <c:v>SALIDA</c:v>
                </c:pt>
                <c:pt idx="249">
                  <c:v>SALIDA</c:v>
                </c:pt>
                <c:pt idx="250">
                  <c:v>SALIDA</c:v>
                </c:pt>
                <c:pt idx="251">
                  <c:v>SALIDA</c:v>
                </c:pt>
                <c:pt idx="252">
                  <c:v>SALIDA</c:v>
                </c:pt>
                <c:pt idx="253">
                  <c:v>SALIDA</c:v>
                </c:pt>
                <c:pt idx="254">
                  <c:v>ENTRADA</c:v>
                </c:pt>
                <c:pt idx="255">
                  <c:v>ENTRADA</c:v>
                </c:pt>
                <c:pt idx="256">
                  <c:v>SALIDA</c:v>
                </c:pt>
                <c:pt idx="257">
                  <c:v>ENTRADA</c:v>
                </c:pt>
                <c:pt idx="258">
                  <c:v>ENTRADA</c:v>
                </c:pt>
                <c:pt idx="259">
                  <c:v>ENTRADA</c:v>
                </c:pt>
                <c:pt idx="260">
                  <c:v>ENTRADA</c:v>
                </c:pt>
                <c:pt idx="261">
                  <c:v>ENTRADA</c:v>
                </c:pt>
                <c:pt idx="262">
                  <c:v>SALIDA</c:v>
                </c:pt>
                <c:pt idx="263">
                  <c:v>SALIDA</c:v>
                </c:pt>
                <c:pt idx="264">
                  <c:v>SALIDA</c:v>
                </c:pt>
                <c:pt idx="265">
                  <c:v>SALIDA</c:v>
                </c:pt>
                <c:pt idx="266">
                  <c:v>SALIDA</c:v>
                </c:pt>
                <c:pt idx="267">
                  <c:v>SALIDA</c:v>
                </c:pt>
                <c:pt idx="268">
                  <c:v>ENTRADA</c:v>
                </c:pt>
                <c:pt idx="269">
                  <c:v>ENTRADA</c:v>
                </c:pt>
                <c:pt idx="270">
                  <c:v>ENTRADA</c:v>
                </c:pt>
                <c:pt idx="271">
                  <c:v>SALIDA</c:v>
                </c:pt>
                <c:pt idx="272">
                  <c:v>ENT.DESECHOS</c:v>
                </c:pt>
                <c:pt idx="273">
                  <c:v>SALIDA</c:v>
                </c:pt>
                <c:pt idx="274">
                  <c:v>SALIDA</c:v>
                </c:pt>
                <c:pt idx="275">
                  <c:v>SALIDA</c:v>
                </c:pt>
                <c:pt idx="276">
                  <c:v>SALIDA</c:v>
                </c:pt>
                <c:pt idx="277">
                  <c:v>SALIDA</c:v>
                </c:pt>
                <c:pt idx="278">
                  <c:v>SALIDA</c:v>
                </c:pt>
                <c:pt idx="279">
                  <c:v>SALIDA</c:v>
                </c:pt>
                <c:pt idx="280">
                  <c:v>SALIDA</c:v>
                </c:pt>
                <c:pt idx="281">
                  <c:v>ENTRADA</c:v>
                </c:pt>
                <c:pt idx="282">
                  <c:v>ENTRADA</c:v>
                </c:pt>
                <c:pt idx="283">
                  <c:v>SALIDA</c:v>
                </c:pt>
                <c:pt idx="284">
                  <c:v>SALIDA</c:v>
                </c:pt>
                <c:pt idx="285">
                  <c:v>SALIDA</c:v>
                </c:pt>
                <c:pt idx="286">
                  <c:v>SALIDA</c:v>
                </c:pt>
                <c:pt idx="287">
                  <c:v>SALIDA</c:v>
                </c:pt>
                <c:pt idx="288">
                  <c:v>SALIDA</c:v>
                </c:pt>
                <c:pt idx="289">
                  <c:v>ENTRADA</c:v>
                </c:pt>
                <c:pt idx="290">
                  <c:v>ENTRADA</c:v>
                </c:pt>
                <c:pt idx="291">
                  <c:v>ENTRADA</c:v>
                </c:pt>
                <c:pt idx="292">
                  <c:v>ENTRADA</c:v>
                </c:pt>
                <c:pt idx="293">
                  <c:v>ENTRADA</c:v>
                </c:pt>
                <c:pt idx="294">
                  <c:v>SALIDA</c:v>
                </c:pt>
                <c:pt idx="295">
                  <c:v>SALIDA</c:v>
                </c:pt>
                <c:pt idx="296">
                  <c:v>SALIDA</c:v>
                </c:pt>
                <c:pt idx="297">
                  <c:v>ENTRADA</c:v>
                </c:pt>
                <c:pt idx="298">
                  <c:v>ENTRADA</c:v>
                </c:pt>
                <c:pt idx="299">
                  <c:v>ENTRADA</c:v>
                </c:pt>
                <c:pt idx="300">
                  <c:v>SALIDA</c:v>
                </c:pt>
                <c:pt idx="301">
                  <c:v>SALIDA</c:v>
                </c:pt>
                <c:pt idx="302">
                  <c:v>SALIDA</c:v>
                </c:pt>
                <c:pt idx="303">
                  <c:v>ENTRADA</c:v>
                </c:pt>
                <c:pt idx="304">
                  <c:v>ENTRADA</c:v>
                </c:pt>
                <c:pt idx="305">
                  <c:v>SALIDA</c:v>
                </c:pt>
                <c:pt idx="306">
                  <c:v>ENT.DESECHOS</c:v>
                </c:pt>
                <c:pt idx="307">
                  <c:v>ENTRADA</c:v>
                </c:pt>
                <c:pt idx="308">
                  <c:v>ENTRADA</c:v>
                </c:pt>
                <c:pt idx="309">
                  <c:v>ENT.DESECHOS</c:v>
                </c:pt>
                <c:pt idx="310">
                  <c:v>ENTRADA</c:v>
                </c:pt>
                <c:pt idx="311">
                  <c:v>ENTRADA</c:v>
                </c:pt>
                <c:pt idx="312">
                  <c:v>ENT.DESECHOS</c:v>
                </c:pt>
                <c:pt idx="313">
                  <c:v>SALIDA</c:v>
                </c:pt>
                <c:pt idx="314">
                  <c:v>SALIDA</c:v>
                </c:pt>
                <c:pt idx="315">
                  <c:v>ENTRADA</c:v>
                </c:pt>
                <c:pt idx="316">
                  <c:v>ENTRADA</c:v>
                </c:pt>
                <c:pt idx="317">
                  <c:v>ENTRADA</c:v>
                </c:pt>
                <c:pt idx="318">
                  <c:v>ENT.DESECHOS</c:v>
                </c:pt>
                <c:pt idx="319">
                  <c:v>SALIDA</c:v>
                </c:pt>
                <c:pt idx="320">
                  <c:v>ENTRADA</c:v>
                </c:pt>
                <c:pt idx="321">
                  <c:v>ENTRADA</c:v>
                </c:pt>
                <c:pt idx="322">
                  <c:v>ENTRADA</c:v>
                </c:pt>
                <c:pt idx="323">
                  <c:v>SALIDA</c:v>
                </c:pt>
                <c:pt idx="324">
                  <c:v>SALIDA</c:v>
                </c:pt>
                <c:pt idx="325">
                  <c:v>ENTRADA</c:v>
                </c:pt>
                <c:pt idx="326">
                  <c:v>ENTRADA</c:v>
                </c:pt>
                <c:pt idx="327">
                  <c:v>SALIDA</c:v>
                </c:pt>
                <c:pt idx="328">
                  <c:v>ENTRADA</c:v>
                </c:pt>
                <c:pt idx="329">
                  <c:v>ENTRADA</c:v>
                </c:pt>
                <c:pt idx="330">
                  <c:v>ENTRADA</c:v>
                </c:pt>
                <c:pt idx="331">
                  <c:v>SALIDA</c:v>
                </c:pt>
                <c:pt idx="332">
                  <c:v>SALIDA</c:v>
                </c:pt>
                <c:pt idx="333">
                  <c:v>SALIDA</c:v>
                </c:pt>
                <c:pt idx="334">
                  <c:v>SALIDA</c:v>
                </c:pt>
                <c:pt idx="335">
                  <c:v>SALIDA</c:v>
                </c:pt>
                <c:pt idx="336">
                  <c:v>SALIDA</c:v>
                </c:pt>
                <c:pt idx="337">
                  <c:v>ENTRADA</c:v>
                </c:pt>
                <c:pt idx="338">
                  <c:v>ENTRADA</c:v>
                </c:pt>
                <c:pt idx="339">
                  <c:v>ENTRADA</c:v>
                </c:pt>
                <c:pt idx="340">
                  <c:v>ENT.DESECHOS</c:v>
                </c:pt>
                <c:pt idx="341">
                  <c:v>SALIDA</c:v>
                </c:pt>
                <c:pt idx="342">
                  <c:v>ENTRADA</c:v>
                </c:pt>
                <c:pt idx="343">
                  <c:v>ENTRADA</c:v>
                </c:pt>
                <c:pt idx="344">
                  <c:v>ENTRADA</c:v>
                </c:pt>
                <c:pt idx="345">
                  <c:v>ENT.DESECHOS</c:v>
                </c:pt>
                <c:pt idx="346">
                  <c:v>SALIDA</c:v>
                </c:pt>
                <c:pt idx="347">
                  <c:v>SALIDA</c:v>
                </c:pt>
                <c:pt idx="348">
                  <c:v>SALIDA</c:v>
                </c:pt>
                <c:pt idx="349">
                  <c:v>SALIDA</c:v>
                </c:pt>
                <c:pt idx="350">
                  <c:v>SALIDA</c:v>
                </c:pt>
                <c:pt idx="351">
                  <c:v>SALIDA</c:v>
                </c:pt>
                <c:pt idx="352">
                  <c:v>SALIDA</c:v>
                </c:pt>
                <c:pt idx="353">
                  <c:v>SALIDA</c:v>
                </c:pt>
                <c:pt idx="354">
                  <c:v>SALIDA</c:v>
                </c:pt>
                <c:pt idx="355">
                  <c:v>SALIDA</c:v>
                </c:pt>
                <c:pt idx="356">
                  <c:v>SALIDA</c:v>
                </c:pt>
                <c:pt idx="357">
                  <c:v>SALIDA</c:v>
                </c:pt>
                <c:pt idx="358">
                  <c:v>SALIDA</c:v>
                </c:pt>
                <c:pt idx="359">
                  <c:v>ENTRADA</c:v>
                </c:pt>
                <c:pt idx="360">
                  <c:v>ENTRADA</c:v>
                </c:pt>
                <c:pt idx="361">
                  <c:v>ENTRADA</c:v>
                </c:pt>
                <c:pt idx="362">
                  <c:v>SALIDA</c:v>
                </c:pt>
                <c:pt idx="363">
                  <c:v>ENTRADA</c:v>
                </c:pt>
                <c:pt idx="364">
                  <c:v>ENTRADA</c:v>
                </c:pt>
                <c:pt idx="365">
                  <c:v>ENTRADA</c:v>
                </c:pt>
                <c:pt idx="366">
                  <c:v>SALIDA</c:v>
                </c:pt>
                <c:pt idx="367">
                  <c:v>ENTRADA</c:v>
                </c:pt>
                <c:pt idx="368">
                  <c:v>SALIDA</c:v>
                </c:pt>
                <c:pt idx="369">
                  <c:v>SALIDA</c:v>
                </c:pt>
                <c:pt idx="370">
                  <c:v>ENTRADA</c:v>
                </c:pt>
                <c:pt idx="371">
                  <c:v>ENTRADA</c:v>
                </c:pt>
                <c:pt idx="372">
                  <c:v>ENTRADA</c:v>
                </c:pt>
                <c:pt idx="373">
                  <c:v>ENT.DESECHOS</c:v>
                </c:pt>
                <c:pt idx="374">
                  <c:v>ENTRADA</c:v>
                </c:pt>
                <c:pt idx="375">
                  <c:v>ENTRADA</c:v>
                </c:pt>
                <c:pt idx="376">
                  <c:v>ENTRADA</c:v>
                </c:pt>
                <c:pt idx="377">
                  <c:v>ENT.DESECHOS</c:v>
                </c:pt>
                <c:pt idx="378">
                  <c:v>ENTRADA</c:v>
                </c:pt>
                <c:pt idx="379">
                  <c:v>ENTRADA</c:v>
                </c:pt>
                <c:pt idx="380">
                  <c:v>ENTRADA</c:v>
                </c:pt>
                <c:pt idx="381">
                  <c:v>ENTRADA</c:v>
                </c:pt>
                <c:pt idx="382">
                  <c:v>ENTRADA</c:v>
                </c:pt>
                <c:pt idx="383">
                  <c:v>ENTRADA</c:v>
                </c:pt>
                <c:pt idx="384">
                  <c:v>ENTRADA</c:v>
                </c:pt>
                <c:pt idx="385">
                  <c:v>ENTRADA</c:v>
                </c:pt>
                <c:pt idx="386">
                  <c:v>ENT.DESECHOS</c:v>
                </c:pt>
                <c:pt idx="387">
                  <c:v>ENTRADA</c:v>
                </c:pt>
                <c:pt idx="388">
                  <c:v>ENTRADA</c:v>
                </c:pt>
                <c:pt idx="389">
                  <c:v>ENTRADA</c:v>
                </c:pt>
                <c:pt idx="390">
                  <c:v>ENTRADA</c:v>
                </c:pt>
                <c:pt idx="391">
                  <c:v>ENTRADA</c:v>
                </c:pt>
                <c:pt idx="392">
                  <c:v>SALIDA</c:v>
                </c:pt>
                <c:pt idx="393">
                  <c:v>SALIDA</c:v>
                </c:pt>
                <c:pt idx="394">
                  <c:v>SALIDA</c:v>
                </c:pt>
                <c:pt idx="395">
                  <c:v>SALIDA</c:v>
                </c:pt>
                <c:pt idx="396">
                  <c:v>SALIDA</c:v>
                </c:pt>
                <c:pt idx="397">
                  <c:v>ENTRADA</c:v>
                </c:pt>
                <c:pt idx="398">
                  <c:v>ENTRADA</c:v>
                </c:pt>
                <c:pt idx="399">
                  <c:v>ENTRADA</c:v>
                </c:pt>
                <c:pt idx="400">
                  <c:v>ENTRADA</c:v>
                </c:pt>
                <c:pt idx="401">
                  <c:v>ENT.DESECHOS</c:v>
                </c:pt>
                <c:pt idx="402">
                  <c:v>SALIDA</c:v>
                </c:pt>
                <c:pt idx="403">
                  <c:v>ENTRADA</c:v>
                </c:pt>
                <c:pt idx="404">
                  <c:v>ENTRADA</c:v>
                </c:pt>
                <c:pt idx="405">
                  <c:v>SALIDA</c:v>
                </c:pt>
                <c:pt idx="406">
                  <c:v>SALIDA</c:v>
                </c:pt>
                <c:pt idx="407">
                  <c:v>SALIDA</c:v>
                </c:pt>
                <c:pt idx="408">
                  <c:v>SALIDA</c:v>
                </c:pt>
                <c:pt idx="409">
                  <c:v>SALIDA</c:v>
                </c:pt>
                <c:pt idx="410">
                  <c:v>SALIDA</c:v>
                </c:pt>
                <c:pt idx="411">
                  <c:v>SALIDA</c:v>
                </c:pt>
                <c:pt idx="412">
                  <c:v>SALIDA</c:v>
                </c:pt>
                <c:pt idx="413">
                  <c:v>ENTRADA</c:v>
                </c:pt>
                <c:pt idx="414">
                  <c:v>ENTRADA</c:v>
                </c:pt>
                <c:pt idx="415">
                  <c:v>ENTRADA</c:v>
                </c:pt>
                <c:pt idx="416">
                  <c:v>SALIDA</c:v>
                </c:pt>
                <c:pt idx="417">
                  <c:v>SALIDA</c:v>
                </c:pt>
                <c:pt idx="418">
                  <c:v>ENTRADA</c:v>
                </c:pt>
                <c:pt idx="419">
                  <c:v>ENTRADA</c:v>
                </c:pt>
                <c:pt idx="420">
                  <c:v>SALIDA</c:v>
                </c:pt>
                <c:pt idx="421">
                  <c:v>ENT.DESECHOS</c:v>
                </c:pt>
                <c:pt idx="422">
                  <c:v>SALIDA</c:v>
                </c:pt>
                <c:pt idx="423">
                  <c:v>SALIDA</c:v>
                </c:pt>
                <c:pt idx="424">
                  <c:v>SALIDA</c:v>
                </c:pt>
                <c:pt idx="425">
                  <c:v>SALIDA</c:v>
                </c:pt>
                <c:pt idx="426">
                  <c:v>SALIDA</c:v>
                </c:pt>
                <c:pt idx="427">
                  <c:v>ENTRADA</c:v>
                </c:pt>
                <c:pt idx="428">
                  <c:v>SALIDA</c:v>
                </c:pt>
                <c:pt idx="429">
                  <c:v>ENTRADA</c:v>
                </c:pt>
                <c:pt idx="430">
                  <c:v>ENTRADA</c:v>
                </c:pt>
                <c:pt idx="431">
                  <c:v>SALIDA</c:v>
                </c:pt>
                <c:pt idx="432">
                  <c:v>SALIDA</c:v>
                </c:pt>
                <c:pt idx="433">
                  <c:v>SALIDA</c:v>
                </c:pt>
                <c:pt idx="434">
                  <c:v>SALIDA</c:v>
                </c:pt>
                <c:pt idx="435">
                  <c:v>SALIDA</c:v>
                </c:pt>
                <c:pt idx="436">
                  <c:v>SALIDA</c:v>
                </c:pt>
                <c:pt idx="437">
                  <c:v>SALIDA</c:v>
                </c:pt>
                <c:pt idx="438">
                  <c:v>SALIDA</c:v>
                </c:pt>
                <c:pt idx="439">
                  <c:v>SALIDA</c:v>
                </c:pt>
                <c:pt idx="440">
                  <c:v>SALIDA</c:v>
                </c:pt>
                <c:pt idx="441">
                  <c:v>SALIDA</c:v>
                </c:pt>
                <c:pt idx="442">
                  <c:v>ENTRADA</c:v>
                </c:pt>
                <c:pt idx="443">
                  <c:v>ENTRADA</c:v>
                </c:pt>
                <c:pt idx="444">
                  <c:v>ENTRADA</c:v>
                </c:pt>
                <c:pt idx="445">
                  <c:v>SALIDA</c:v>
                </c:pt>
                <c:pt idx="446">
                  <c:v>ENTRADA</c:v>
                </c:pt>
                <c:pt idx="447">
                  <c:v>ENTRADA</c:v>
                </c:pt>
                <c:pt idx="448">
                  <c:v>ENTRADA</c:v>
                </c:pt>
                <c:pt idx="449">
                  <c:v>ENT.DESECHOS</c:v>
                </c:pt>
                <c:pt idx="450">
                  <c:v>SALIDA</c:v>
                </c:pt>
                <c:pt idx="451">
                  <c:v>SALIDA</c:v>
                </c:pt>
                <c:pt idx="452">
                  <c:v>SALIDA</c:v>
                </c:pt>
                <c:pt idx="453">
                  <c:v>SALIDA</c:v>
                </c:pt>
                <c:pt idx="454">
                  <c:v>ENTRADA</c:v>
                </c:pt>
                <c:pt idx="455">
                  <c:v>ENTRADA</c:v>
                </c:pt>
                <c:pt idx="456">
                  <c:v>ENTRADA</c:v>
                </c:pt>
                <c:pt idx="457">
                  <c:v>ENTRADA</c:v>
                </c:pt>
                <c:pt idx="458">
                  <c:v>SALIDA</c:v>
                </c:pt>
                <c:pt idx="459">
                  <c:v>SALIDA</c:v>
                </c:pt>
                <c:pt idx="460">
                  <c:v>SALIDA</c:v>
                </c:pt>
                <c:pt idx="461">
                  <c:v>SALIDA</c:v>
                </c:pt>
                <c:pt idx="462">
                  <c:v>SALIDA</c:v>
                </c:pt>
                <c:pt idx="463">
                  <c:v>SALIDA</c:v>
                </c:pt>
                <c:pt idx="464">
                  <c:v>SALIDA</c:v>
                </c:pt>
                <c:pt idx="465">
                  <c:v>SALIDA</c:v>
                </c:pt>
                <c:pt idx="466">
                  <c:v>ENTRADA</c:v>
                </c:pt>
                <c:pt idx="467">
                  <c:v>ENTRADA</c:v>
                </c:pt>
                <c:pt idx="468">
                  <c:v>ENTRADA</c:v>
                </c:pt>
                <c:pt idx="469">
                  <c:v>SALIDA</c:v>
                </c:pt>
                <c:pt idx="470">
                  <c:v>ENT.DESECHOS</c:v>
                </c:pt>
                <c:pt idx="471">
                  <c:v>SALIDA</c:v>
                </c:pt>
                <c:pt idx="472">
                  <c:v>SALIDA</c:v>
                </c:pt>
                <c:pt idx="473">
                  <c:v>SALIDA</c:v>
                </c:pt>
                <c:pt idx="474">
                  <c:v>SALIDA</c:v>
                </c:pt>
                <c:pt idx="475">
                  <c:v>ENTRADA</c:v>
                </c:pt>
                <c:pt idx="476">
                  <c:v>ENTRADA</c:v>
                </c:pt>
                <c:pt idx="477">
                  <c:v>SALIDA</c:v>
                </c:pt>
                <c:pt idx="478">
                  <c:v>ENT.DESECHOS</c:v>
                </c:pt>
                <c:pt idx="479">
                  <c:v>SALIDA</c:v>
                </c:pt>
                <c:pt idx="480">
                  <c:v>SALIDA</c:v>
                </c:pt>
                <c:pt idx="481">
                  <c:v>SALIDA</c:v>
                </c:pt>
                <c:pt idx="482">
                  <c:v>SALIDA</c:v>
                </c:pt>
                <c:pt idx="483">
                  <c:v>SALIDA</c:v>
                </c:pt>
                <c:pt idx="484">
                  <c:v>ENTRADA</c:v>
                </c:pt>
                <c:pt idx="485">
                  <c:v>ENTRADA</c:v>
                </c:pt>
                <c:pt idx="486">
                  <c:v>ENTRADA</c:v>
                </c:pt>
                <c:pt idx="487">
                  <c:v>ENTRADA</c:v>
                </c:pt>
                <c:pt idx="488">
                  <c:v>ENTRADA</c:v>
                </c:pt>
                <c:pt idx="489">
                  <c:v>ENTRADA</c:v>
                </c:pt>
                <c:pt idx="490">
                  <c:v>SALIDA</c:v>
                </c:pt>
                <c:pt idx="491">
                  <c:v>SALIDA</c:v>
                </c:pt>
                <c:pt idx="492">
                  <c:v>ENTRADA</c:v>
                </c:pt>
                <c:pt idx="493">
                  <c:v>ENTRADA</c:v>
                </c:pt>
                <c:pt idx="494">
                  <c:v>ENTRADA</c:v>
                </c:pt>
                <c:pt idx="495">
                  <c:v>ENTRADA</c:v>
                </c:pt>
                <c:pt idx="496">
                  <c:v>ENTRADA</c:v>
                </c:pt>
                <c:pt idx="497">
                  <c:v>ENT.DESECHOS</c:v>
                </c:pt>
                <c:pt idx="498">
                  <c:v>SALIDA</c:v>
                </c:pt>
                <c:pt idx="499">
                  <c:v>SALIDA</c:v>
                </c:pt>
                <c:pt idx="500">
                  <c:v>ENTRADA</c:v>
                </c:pt>
                <c:pt idx="501">
                  <c:v>ENTRADA</c:v>
                </c:pt>
                <c:pt idx="502">
                  <c:v>ENTRADA</c:v>
                </c:pt>
                <c:pt idx="503">
                  <c:v>ENTRADA</c:v>
                </c:pt>
                <c:pt idx="504">
                  <c:v>ENTRADA</c:v>
                </c:pt>
                <c:pt idx="505">
                  <c:v>ENTRADA</c:v>
                </c:pt>
                <c:pt idx="506">
                  <c:v>ENT.DESECHOS</c:v>
                </c:pt>
                <c:pt idx="507">
                  <c:v>ENTRADA</c:v>
                </c:pt>
                <c:pt idx="508">
                  <c:v>ENTRADA</c:v>
                </c:pt>
                <c:pt idx="509">
                  <c:v>ENTRADA</c:v>
                </c:pt>
                <c:pt idx="510">
                  <c:v>ENT.DESECHOS</c:v>
                </c:pt>
                <c:pt idx="511">
                  <c:v>SALIDA</c:v>
                </c:pt>
                <c:pt idx="512">
                  <c:v>SALIDA</c:v>
                </c:pt>
                <c:pt idx="513">
                  <c:v>ENTRADA</c:v>
                </c:pt>
                <c:pt idx="514">
                  <c:v>ENTRADA</c:v>
                </c:pt>
                <c:pt idx="515">
                  <c:v>SALIDA</c:v>
                </c:pt>
                <c:pt idx="516">
                  <c:v>SALIDA</c:v>
                </c:pt>
                <c:pt idx="517">
                  <c:v>SALIDA</c:v>
                </c:pt>
                <c:pt idx="518">
                  <c:v>ENTRADA</c:v>
                </c:pt>
                <c:pt idx="519">
                  <c:v>ENTRADA</c:v>
                </c:pt>
                <c:pt idx="520">
                  <c:v>ENTRADA</c:v>
                </c:pt>
                <c:pt idx="521">
                  <c:v>ENT.DESECHOS</c:v>
                </c:pt>
                <c:pt idx="522">
                  <c:v>SALIDA</c:v>
                </c:pt>
                <c:pt idx="523">
                  <c:v>SALIDA</c:v>
                </c:pt>
                <c:pt idx="524">
                  <c:v>SALIDA</c:v>
                </c:pt>
                <c:pt idx="525">
                  <c:v>ENTRADA</c:v>
                </c:pt>
                <c:pt idx="526">
                  <c:v>ENTRADA</c:v>
                </c:pt>
                <c:pt idx="527">
                  <c:v>SALIDA</c:v>
                </c:pt>
                <c:pt idx="528">
                  <c:v>SALIDA</c:v>
                </c:pt>
                <c:pt idx="529">
                  <c:v>SALIDA</c:v>
                </c:pt>
                <c:pt idx="530">
                  <c:v>SALIDA</c:v>
                </c:pt>
                <c:pt idx="531">
                  <c:v>SALIDA</c:v>
                </c:pt>
                <c:pt idx="532">
                  <c:v>ENTRADA</c:v>
                </c:pt>
                <c:pt idx="533">
                  <c:v>ENTRADA</c:v>
                </c:pt>
                <c:pt idx="534">
                  <c:v>ENTRADA</c:v>
                </c:pt>
                <c:pt idx="535">
                  <c:v>SALIDA</c:v>
                </c:pt>
                <c:pt idx="536">
                  <c:v>SALIDA</c:v>
                </c:pt>
                <c:pt idx="537">
                  <c:v>ENTRADA</c:v>
                </c:pt>
                <c:pt idx="538">
                  <c:v>ENTRADA</c:v>
                </c:pt>
                <c:pt idx="539">
                  <c:v>SALIDA</c:v>
                </c:pt>
                <c:pt idx="540">
                  <c:v>ENTRADA</c:v>
                </c:pt>
                <c:pt idx="541">
                  <c:v>ENTRADA</c:v>
                </c:pt>
                <c:pt idx="542">
                  <c:v>SALIDA</c:v>
                </c:pt>
                <c:pt idx="543">
                  <c:v>ENTRADA</c:v>
                </c:pt>
                <c:pt idx="544">
                  <c:v>ENTRADA</c:v>
                </c:pt>
                <c:pt idx="545">
                  <c:v>ENTRADA</c:v>
                </c:pt>
                <c:pt idx="546">
                  <c:v>ENT.DESECHOS</c:v>
                </c:pt>
                <c:pt idx="547">
                  <c:v>SALIDA</c:v>
                </c:pt>
                <c:pt idx="548">
                  <c:v>ENTRADA</c:v>
                </c:pt>
                <c:pt idx="549">
                  <c:v>ENTRADA</c:v>
                </c:pt>
                <c:pt idx="550">
                  <c:v>ENTRADA</c:v>
                </c:pt>
                <c:pt idx="551">
                  <c:v>ENT.DESECHOS</c:v>
                </c:pt>
                <c:pt idx="552">
                  <c:v>ENTRADA</c:v>
                </c:pt>
                <c:pt idx="553">
                  <c:v>ENTRADA</c:v>
                </c:pt>
                <c:pt idx="554">
                  <c:v>ENTRADA</c:v>
                </c:pt>
                <c:pt idx="555">
                  <c:v>ENTRADA</c:v>
                </c:pt>
                <c:pt idx="556">
                  <c:v>ENTRADA</c:v>
                </c:pt>
                <c:pt idx="557">
                  <c:v>ENTRADA</c:v>
                </c:pt>
                <c:pt idx="558">
                  <c:v>ENTRADA</c:v>
                </c:pt>
                <c:pt idx="559">
                  <c:v>ENTRADA</c:v>
                </c:pt>
                <c:pt idx="560">
                  <c:v>SALIDA</c:v>
                </c:pt>
                <c:pt idx="561">
                  <c:v>SALIDA</c:v>
                </c:pt>
                <c:pt idx="562">
                  <c:v>SALIDA</c:v>
                </c:pt>
                <c:pt idx="563">
                  <c:v>SALIDA</c:v>
                </c:pt>
                <c:pt idx="564">
                  <c:v>SALIDA</c:v>
                </c:pt>
                <c:pt idx="565">
                  <c:v>ENTRADA</c:v>
                </c:pt>
                <c:pt idx="566">
                  <c:v>ENTRADA</c:v>
                </c:pt>
                <c:pt idx="567">
                  <c:v>SALIDA</c:v>
                </c:pt>
                <c:pt idx="568">
                  <c:v>SALIDA</c:v>
                </c:pt>
                <c:pt idx="569">
                  <c:v>SALIDA</c:v>
                </c:pt>
                <c:pt idx="570">
                  <c:v>SALIDA</c:v>
                </c:pt>
                <c:pt idx="571">
                  <c:v>SALIDA</c:v>
                </c:pt>
                <c:pt idx="572">
                  <c:v>SALIDA</c:v>
                </c:pt>
                <c:pt idx="573">
                  <c:v>SALIDA</c:v>
                </c:pt>
                <c:pt idx="574">
                  <c:v>FACTURACION</c:v>
                </c:pt>
                <c:pt idx="575">
                  <c:v>SALIDA</c:v>
                </c:pt>
                <c:pt idx="576">
                  <c:v>SALIDA</c:v>
                </c:pt>
                <c:pt idx="577">
                  <c:v>SALIDA</c:v>
                </c:pt>
                <c:pt idx="578">
                  <c:v>SALIDA</c:v>
                </c:pt>
                <c:pt idx="579">
                  <c:v>SALIDA</c:v>
                </c:pt>
                <c:pt idx="580">
                  <c:v>SALIDA</c:v>
                </c:pt>
                <c:pt idx="581">
                  <c:v>SALIDA</c:v>
                </c:pt>
                <c:pt idx="582">
                  <c:v>SALIDA</c:v>
                </c:pt>
                <c:pt idx="583">
                  <c:v>SALIDA</c:v>
                </c:pt>
                <c:pt idx="584">
                  <c:v>SALIDA</c:v>
                </c:pt>
                <c:pt idx="585">
                  <c:v>SALIDA</c:v>
                </c:pt>
                <c:pt idx="586">
                  <c:v>SALIDA</c:v>
                </c:pt>
                <c:pt idx="587">
                  <c:v>ENTRADA</c:v>
                </c:pt>
                <c:pt idx="588">
                  <c:v>ENTRADA</c:v>
                </c:pt>
                <c:pt idx="589">
                  <c:v>SALIDA</c:v>
                </c:pt>
                <c:pt idx="590">
                  <c:v>ENTRADA</c:v>
                </c:pt>
                <c:pt idx="591">
                  <c:v>ENTRADA</c:v>
                </c:pt>
                <c:pt idx="592">
                  <c:v>SALIDA</c:v>
                </c:pt>
                <c:pt idx="593">
                  <c:v>ENTRADA</c:v>
                </c:pt>
                <c:pt idx="594">
                  <c:v>ENTRADA</c:v>
                </c:pt>
                <c:pt idx="595">
                  <c:v>ENTRADA</c:v>
                </c:pt>
                <c:pt idx="596">
                  <c:v>ENT.DESECHOS</c:v>
                </c:pt>
                <c:pt idx="597">
                  <c:v>ENTRADA</c:v>
                </c:pt>
                <c:pt idx="598">
                  <c:v>ENTRADA</c:v>
                </c:pt>
                <c:pt idx="599">
                  <c:v>ENTRADA</c:v>
                </c:pt>
                <c:pt idx="600">
                  <c:v>SALIDA</c:v>
                </c:pt>
                <c:pt idx="601">
                  <c:v>SALIDA</c:v>
                </c:pt>
                <c:pt idx="602">
                  <c:v>SALIDA</c:v>
                </c:pt>
                <c:pt idx="603">
                  <c:v>ENTRADA</c:v>
                </c:pt>
                <c:pt idx="604">
                  <c:v>ENTRADA</c:v>
                </c:pt>
                <c:pt idx="605">
                  <c:v>ENTRADA</c:v>
                </c:pt>
                <c:pt idx="606">
                  <c:v>ENT.DESECHOS</c:v>
                </c:pt>
                <c:pt idx="607">
                  <c:v>SALIDA</c:v>
                </c:pt>
                <c:pt idx="608">
                  <c:v>SALIDA</c:v>
                </c:pt>
                <c:pt idx="609">
                  <c:v>SALIDA</c:v>
                </c:pt>
                <c:pt idx="610">
                  <c:v>SALIDA</c:v>
                </c:pt>
                <c:pt idx="611">
                  <c:v>ENTRADA</c:v>
                </c:pt>
                <c:pt idx="612">
                  <c:v>ENTRADA</c:v>
                </c:pt>
                <c:pt idx="613">
                  <c:v>ENTRADA</c:v>
                </c:pt>
                <c:pt idx="614">
                  <c:v>ENTRADA</c:v>
                </c:pt>
                <c:pt idx="615">
                  <c:v>ENTRADA</c:v>
                </c:pt>
                <c:pt idx="616">
                  <c:v>ENTRADA</c:v>
                </c:pt>
                <c:pt idx="617">
                  <c:v>SALIDA</c:v>
                </c:pt>
                <c:pt idx="618">
                  <c:v>SALIDA</c:v>
                </c:pt>
                <c:pt idx="619">
                  <c:v>SALIDA</c:v>
                </c:pt>
                <c:pt idx="620">
                  <c:v>SALIDA</c:v>
                </c:pt>
                <c:pt idx="621">
                  <c:v>SALIDA</c:v>
                </c:pt>
                <c:pt idx="622">
                  <c:v>SALIDA</c:v>
                </c:pt>
                <c:pt idx="623">
                  <c:v>SALIDA</c:v>
                </c:pt>
                <c:pt idx="624">
                  <c:v>SALIDA</c:v>
                </c:pt>
                <c:pt idx="625">
                  <c:v>SALIDA</c:v>
                </c:pt>
                <c:pt idx="626">
                  <c:v>SALIDA</c:v>
                </c:pt>
                <c:pt idx="627">
                  <c:v>SALIDA</c:v>
                </c:pt>
                <c:pt idx="628">
                  <c:v>SALIDA</c:v>
                </c:pt>
                <c:pt idx="629">
                  <c:v>SALIDA</c:v>
                </c:pt>
                <c:pt idx="630">
                  <c:v>ENTRADA</c:v>
                </c:pt>
                <c:pt idx="631">
                  <c:v>SALIDA</c:v>
                </c:pt>
                <c:pt idx="632">
                  <c:v>ENTRADA</c:v>
                </c:pt>
                <c:pt idx="633">
                  <c:v>ENTRADA</c:v>
                </c:pt>
                <c:pt idx="634">
                  <c:v>ENTRADA</c:v>
                </c:pt>
                <c:pt idx="635">
                  <c:v>SALIDA</c:v>
                </c:pt>
                <c:pt idx="636">
                  <c:v>ENTRADA</c:v>
                </c:pt>
                <c:pt idx="637">
                  <c:v>ENTRADA</c:v>
                </c:pt>
                <c:pt idx="638">
                  <c:v>ENTRADA</c:v>
                </c:pt>
                <c:pt idx="639">
                  <c:v>ENTRADA</c:v>
                </c:pt>
                <c:pt idx="640">
                  <c:v>ENTRADA</c:v>
                </c:pt>
                <c:pt idx="641">
                  <c:v>SALIDA</c:v>
                </c:pt>
                <c:pt idx="642">
                  <c:v>SALIDA</c:v>
                </c:pt>
                <c:pt idx="643">
                  <c:v>SALIDA</c:v>
                </c:pt>
                <c:pt idx="644">
                  <c:v>ENTRADA</c:v>
                </c:pt>
                <c:pt idx="645">
                  <c:v>ENTRADA</c:v>
                </c:pt>
                <c:pt idx="646">
                  <c:v>ENTRADA</c:v>
                </c:pt>
                <c:pt idx="647">
                  <c:v>ENT.DESECHOS</c:v>
                </c:pt>
                <c:pt idx="648">
                  <c:v>SALIDA</c:v>
                </c:pt>
                <c:pt idx="649">
                  <c:v>ENTRADA</c:v>
                </c:pt>
                <c:pt idx="650">
                  <c:v>ENTRADA</c:v>
                </c:pt>
                <c:pt idx="651">
                  <c:v>SALIDA</c:v>
                </c:pt>
                <c:pt idx="652">
                  <c:v>SALIDA</c:v>
                </c:pt>
                <c:pt idx="653">
                  <c:v>SALIDA</c:v>
                </c:pt>
                <c:pt idx="654">
                  <c:v>ENTRADA</c:v>
                </c:pt>
                <c:pt idx="655">
                  <c:v>ENTRADA</c:v>
                </c:pt>
                <c:pt idx="656">
                  <c:v>SALIDA</c:v>
                </c:pt>
                <c:pt idx="657">
                  <c:v>SALIDA</c:v>
                </c:pt>
                <c:pt idx="658">
                  <c:v>SALIDA</c:v>
                </c:pt>
                <c:pt idx="659">
                  <c:v>SALIDA</c:v>
                </c:pt>
                <c:pt idx="660">
                  <c:v>SALIDA</c:v>
                </c:pt>
                <c:pt idx="661">
                  <c:v>SALIDA</c:v>
                </c:pt>
                <c:pt idx="662">
                  <c:v>SALIDA</c:v>
                </c:pt>
                <c:pt idx="663">
                  <c:v>ENTRADA</c:v>
                </c:pt>
                <c:pt idx="664">
                  <c:v>ENTRADA</c:v>
                </c:pt>
                <c:pt idx="665">
                  <c:v>SALIDA</c:v>
                </c:pt>
                <c:pt idx="666">
                  <c:v>SALIDA</c:v>
                </c:pt>
                <c:pt idx="667">
                  <c:v>ENTRADA</c:v>
                </c:pt>
                <c:pt idx="668">
                  <c:v>ENTRADA</c:v>
                </c:pt>
                <c:pt idx="669">
                  <c:v>ENT.DESECHOS</c:v>
                </c:pt>
                <c:pt idx="670">
                  <c:v>SALIDA</c:v>
                </c:pt>
                <c:pt idx="671">
                  <c:v>ENTRADA</c:v>
                </c:pt>
                <c:pt idx="672">
                  <c:v>ENTRADA</c:v>
                </c:pt>
                <c:pt idx="673">
                  <c:v>ENTRADA</c:v>
                </c:pt>
                <c:pt idx="674">
                  <c:v>SALIDA</c:v>
                </c:pt>
                <c:pt idx="675">
                  <c:v>ENTRADA</c:v>
                </c:pt>
                <c:pt idx="676">
                  <c:v>ENTRADA</c:v>
                </c:pt>
                <c:pt idx="677">
                  <c:v>ENTRADA</c:v>
                </c:pt>
                <c:pt idx="678">
                  <c:v>ENT.DESECHOS</c:v>
                </c:pt>
                <c:pt idx="679">
                  <c:v>ENTRADA</c:v>
                </c:pt>
                <c:pt idx="680">
                  <c:v>ENTRADA</c:v>
                </c:pt>
                <c:pt idx="681">
                  <c:v>ENTRADA</c:v>
                </c:pt>
                <c:pt idx="682">
                  <c:v>ENT.DESECHOS</c:v>
                </c:pt>
                <c:pt idx="683">
                  <c:v>ENTRADA</c:v>
                </c:pt>
                <c:pt idx="684">
                  <c:v>ENTRADA</c:v>
                </c:pt>
                <c:pt idx="685">
                  <c:v>ENTRADA</c:v>
                </c:pt>
                <c:pt idx="686">
                  <c:v>ENT.DESECHOS</c:v>
                </c:pt>
                <c:pt idx="687">
                  <c:v>SALIDA</c:v>
                </c:pt>
                <c:pt idx="688">
                  <c:v>SALIDA</c:v>
                </c:pt>
                <c:pt idx="689">
                  <c:v>ENTRADA</c:v>
                </c:pt>
                <c:pt idx="690">
                  <c:v>ENTRADA</c:v>
                </c:pt>
                <c:pt idx="691">
                  <c:v>ENT.DESECHOS</c:v>
                </c:pt>
                <c:pt idx="692">
                  <c:v>SALIDA</c:v>
                </c:pt>
                <c:pt idx="693">
                  <c:v>SALIDA</c:v>
                </c:pt>
                <c:pt idx="694">
                  <c:v>ENTRADA</c:v>
                </c:pt>
                <c:pt idx="695">
                  <c:v>ENTRADA</c:v>
                </c:pt>
                <c:pt idx="696">
                  <c:v>ENTRADA</c:v>
                </c:pt>
                <c:pt idx="697">
                  <c:v>SALIDA</c:v>
                </c:pt>
              </c:strCache>
            </c:strRef>
          </c:cat>
          <c:val>
            <c:numRef>
              <c:f>'reporte LN'!$V$2:$V$699</c:f>
              <c:numCache>
                <c:formatCode>General</c:formatCode>
                <c:ptCount val="698"/>
                <c:pt idx="0">
                  <c:v>2040</c:v>
                </c:pt>
                <c:pt idx="1">
                  <c:v>2030</c:v>
                </c:pt>
                <c:pt idx="2">
                  <c:v>2024</c:v>
                </c:pt>
                <c:pt idx="3">
                  <c:v>2042</c:v>
                </c:pt>
                <c:pt idx="4">
                  <c:v>2060</c:v>
                </c:pt>
                <c:pt idx="5">
                  <c:v>2007</c:v>
                </c:pt>
                <c:pt idx="6">
                  <c:v>2006</c:v>
                </c:pt>
                <c:pt idx="7">
                  <c:v>1960</c:v>
                </c:pt>
                <c:pt idx="8">
                  <c:v>1950</c:v>
                </c:pt>
                <c:pt idx="9">
                  <c:v>1933</c:v>
                </c:pt>
                <c:pt idx="10">
                  <c:v>1933</c:v>
                </c:pt>
                <c:pt idx="11">
                  <c:v>1949</c:v>
                </c:pt>
                <c:pt idx="12">
                  <c:v>1965</c:v>
                </c:pt>
                <c:pt idx="13">
                  <c:v>1977</c:v>
                </c:pt>
                <c:pt idx="14">
                  <c:v>1987</c:v>
                </c:pt>
                <c:pt idx="15">
                  <c:v>2005</c:v>
                </c:pt>
                <c:pt idx="16">
                  <c:v>2022</c:v>
                </c:pt>
                <c:pt idx="17">
                  <c:v>2036</c:v>
                </c:pt>
                <c:pt idx="18">
                  <c:v>2053</c:v>
                </c:pt>
                <c:pt idx="19">
                  <c:v>2070</c:v>
                </c:pt>
                <c:pt idx="20">
                  <c:v>2087</c:v>
                </c:pt>
                <c:pt idx="21">
                  <c:v>2077</c:v>
                </c:pt>
                <c:pt idx="22">
                  <c:v>2072</c:v>
                </c:pt>
                <c:pt idx="23">
                  <c:v>2087</c:v>
                </c:pt>
                <c:pt idx="24">
                  <c:v>2024</c:v>
                </c:pt>
                <c:pt idx="25">
                  <c:v>2004</c:v>
                </c:pt>
                <c:pt idx="26">
                  <c:v>2001</c:v>
                </c:pt>
                <c:pt idx="27">
                  <c:v>2001</c:v>
                </c:pt>
                <c:pt idx="28">
                  <c:v>1980</c:v>
                </c:pt>
                <c:pt idx="29">
                  <c:v>1979</c:v>
                </c:pt>
                <c:pt idx="30">
                  <c:v>1971</c:v>
                </c:pt>
                <c:pt idx="31">
                  <c:v>1988</c:v>
                </c:pt>
                <c:pt idx="32">
                  <c:v>2006</c:v>
                </c:pt>
                <c:pt idx="33">
                  <c:v>2022</c:v>
                </c:pt>
                <c:pt idx="34">
                  <c:v>2010</c:v>
                </c:pt>
                <c:pt idx="35">
                  <c:v>2008</c:v>
                </c:pt>
                <c:pt idx="36">
                  <c:v>2000</c:v>
                </c:pt>
                <c:pt idx="37">
                  <c:v>1976</c:v>
                </c:pt>
                <c:pt idx="38">
                  <c:v>1994</c:v>
                </c:pt>
                <c:pt idx="39">
                  <c:v>2009</c:v>
                </c:pt>
                <c:pt idx="40">
                  <c:v>2000</c:v>
                </c:pt>
                <c:pt idx="41">
                  <c:v>1994</c:v>
                </c:pt>
                <c:pt idx="42">
                  <c:v>1994</c:v>
                </c:pt>
                <c:pt idx="43">
                  <c:v>2011</c:v>
                </c:pt>
                <c:pt idx="44">
                  <c:v>2026</c:v>
                </c:pt>
                <c:pt idx="45">
                  <c:v>2044</c:v>
                </c:pt>
                <c:pt idx="46">
                  <c:v>2058</c:v>
                </c:pt>
                <c:pt idx="47">
                  <c:v>2075</c:v>
                </c:pt>
                <c:pt idx="48">
                  <c:v>1986</c:v>
                </c:pt>
                <c:pt idx="49">
                  <c:v>1967</c:v>
                </c:pt>
                <c:pt idx="50">
                  <c:v>1959</c:v>
                </c:pt>
                <c:pt idx="51">
                  <c:v>1959</c:v>
                </c:pt>
                <c:pt idx="52">
                  <c:v>1927</c:v>
                </c:pt>
                <c:pt idx="53">
                  <c:v>1926</c:v>
                </c:pt>
                <c:pt idx="54">
                  <c:v>1835</c:v>
                </c:pt>
                <c:pt idx="55">
                  <c:v>1835</c:v>
                </c:pt>
                <c:pt idx="56">
                  <c:v>1664</c:v>
                </c:pt>
                <c:pt idx="57">
                  <c:v>1660</c:v>
                </c:pt>
                <c:pt idx="58">
                  <c:v>1617</c:v>
                </c:pt>
                <c:pt idx="59">
                  <c:v>1617</c:v>
                </c:pt>
                <c:pt idx="60">
                  <c:v>1634</c:v>
                </c:pt>
                <c:pt idx="61">
                  <c:v>1651</c:v>
                </c:pt>
                <c:pt idx="62">
                  <c:v>1668</c:v>
                </c:pt>
                <c:pt idx="63">
                  <c:v>1685</c:v>
                </c:pt>
                <c:pt idx="64">
                  <c:v>1678</c:v>
                </c:pt>
                <c:pt idx="65">
                  <c:v>1672</c:v>
                </c:pt>
                <c:pt idx="66">
                  <c:v>1670</c:v>
                </c:pt>
                <c:pt idx="67">
                  <c:v>1687</c:v>
                </c:pt>
                <c:pt idx="68">
                  <c:v>1687</c:v>
                </c:pt>
                <c:pt idx="69">
                  <c:v>1703</c:v>
                </c:pt>
                <c:pt idx="70">
                  <c:v>1719</c:v>
                </c:pt>
                <c:pt idx="71">
                  <c:v>1681</c:v>
                </c:pt>
                <c:pt idx="72">
                  <c:v>1669</c:v>
                </c:pt>
                <c:pt idx="73">
                  <c:v>1687</c:v>
                </c:pt>
                <c:pt idx="74">
                  <c:v>1689</c:v>
                </c:pt>
                <c:pt idx="75">
                  <c:v>1658</c:v>
                </c:pt>
                <c:pt idx="76">
                  <c:v>1670</c:v>
                </c:pt>
                <c:pt idx="77">
                  <c:v>1634</c:v>
                </c:pt>
                <c:pt idx="78">
                  <c:v>1634</c:v>
                </c:pt>
                <c:pt idx="79">
                  <c:v>1651</c:v>
                </c:pt>
                <c:pt idx="80">
                  <c:v>1669</c:v>
                </c:pt>
                <c:pt idx="81">
                  <c:v>1686</c:v>
                </c:pt>
                <c:pt idx="82">
                  <c:v>1700</c:v>
                </c:pt>
                <c:pt idx="83">
                  <c:v>1717</c:v>
                </c:pt>
                <c:pt idx="84">
                  <c:v>1731</c:v>
                </c:pt>
                <c:pt idx="85">
                  <c:v>1729</c:v>
                </c:pt>
                <c:pt idx="86">
                  <c:v>1705</c:v>
                </c:pt>
                <c:pt idx="87">
                  <c:v>1694</c:v>
                </c:pt>
                <c:pt idx="88">
                  <c:v>1709</c:v>
                </c:pt>
                <c:pt idx="89">
                  <c:v>1709</c:v>
                </c:pt>
                <c:pt idx="90">
                  <c:v>1723</c:v>
                </c:pt>
                <c:pt idx="91">
                  <c:v>1740</c:v>
                </c:pt>
                <c:pt idx="92">
                  <c:v>1755</c:v>
                </c:pt>
                <c:pt idx="93">
                  <c:v>1773</c:v>
                </c:pt>
                <c:pt idx="94">
                  <c:v>1788</c:v>
                </c:pt>
                <c:pt idx="95">
                  <c:v>1767</c:v>
                </c:pt>
                <c:pt idx="96">
                  <c:v>1760</c:v>
                </c:pt>
                <c:pt idx="97">
                  <c:v>1775</c:v>
                </c:pt>
                <c:pt idx="98">
                  <c:v>1792</c:v>
                </c:pt>
                <c:pt idx="99">
                  <c:v>1778</c:v>
                </c:pt>
                <c:pt idx="100">
                  <c:v>1777</c:v>
                </c:pt>
                <c:pt idx="101">
                  <c:v>1791</c:v>
                </c:pt>
                <c:pt idx="102">
                  <c:v>1805</c:v>
                </c:pt>
                <c:pt idx="103">
                  <c:v>1821</c:v>
                </c:pt>
                <c:pt idx="104">
                  <c:v>1837</c:v>
                </c:pt>
                <c:pt idx="105">
                  <c:v>1854</c:v>
                </c:pt>
                <c:pt idx="106">
                  <c:v>1868</c:v>
                </c:pt>
                <c:pt idx="107">
                  <c:v>1883</c:v>
                </c:pt>
                <c:pt idx="108">
                  <c:v>1900</c:v>
                </c:pt>
                <c:pt idx="109">
                  <c:v>1916</c:v>
                </c:pt>
                <c:pt idx="110">
                  <c:v>1932</c:v>
                </c:pt>
                <c:pt idx="111">
                  <c:v>1799</c:v>
                </c:pt>
                <c:pt idx="112">
                  <c:v>1757</c:v>
                </c:pt>
                <c:pt idx="113">
                  <c:v>1755</c:v>
                </c:pt>
                <c:pt idx="114">
                  <c:v>1771</c:v>
                </c:pt>
                <c:pt idx="115">
                  <c:v>1771</c:v>
                </c:pt>
                <c:pt idx="116">
                  <c:v>1785</c:v>
                </c:pt>
                <c:pt idx="117">
                  <c:v>1799</c:v>
                </c:pt>
                <c:pt idx="118">
                  <c:v>1774</c:v>
                </c:pt>
                <c:pt idx="119">
                  <c:v>1770</c:v>
                </c:pt>
                <c:pt idx="120">
                  <c:v>1769</c:v>
                </c:pt>
                <c:pt idx="121">
                  <c:v>1784</c:v>
                </c:pt>
                <c:pt idx="122">
                  <c:v>1800</c:v>
                </c:pt>
                <c:pt idx="123">
                  <c:v>1818</c:v>
                </c:pt>
                <c:pt idx="124">
                  <c:v>1834</c:v>
                </c:pt>
                <c:pt idx="125">
                  <c:v>1850</c:v>
                </c:pt>
                <c:pt idx="126">
                  <c:v>1798</c:v>
                </c:pt>
                <c:pt idx="127">
                  <c:v>1794</c:v>
                </c:pt>
                <c:pt idx="128">
                  <c:v>1737</c:v>
                </c:pt>
                <c:pt idx="129">
                  <c:v>1737</c:v>
                </c:pt>
                <c:pt idx="130">
                  <c:v>1753</c:v>
                </c:pt>
                <c:pt idx="131">
                  <c:v>1771</c:v>
                </c:pt>
                <c:pt idx="132">
                  <c:v>1787</c:v>
                </c:pt>
                <c:pt idx="133">
                  <c:v>1805</c:v>
                </c:pt>
                <c:pt idx="134">
                  <c:v>1823</c:v>
                </c:pt>
                <c:pt idx="135">
                  <c:v>1841</c:v>
                </c:pt>
                <c:pt idx="136">
                  <c:v>1857</c:v>
                </c:pt>
                <c:pt idx="137">
                  <c:v>1873</c:v>
                </c:pt>
                <c:pt idx="138">
                  <c:v>1889</c:v>
                </c:pt>
                <c:pt idx="139">
                  <c:v>1905</c:v>
                </c:pt>
                <c:pt idx="140">
                  <c:v>1919</c:v>
                </c:pt>
                <c:pt idx="141">
                  <c:v>1936</c:v>
                </c:pt>
                <c:pt idx="142">
                  <c:v>1950</c:v>
                </c:pt>
                <c:pt idx="143">
                  <c:v>1968</c:v>
                </c:pt>
                <c:pt idx="144">
                  <c:v>1986</c:v>
                </c:pt>
                <c:pt idx="145">
                  <c:v>2003</c:v>
                </c:pt>
                <c:pt idx="146">
                  <c:v>2018</c:v>
                </c:pt>
                <c:pt idx="147">
                  <c:v>2034</c:v>
                </c:pt>
                <c:pt idx="148">
                  <c:v>2048</c:v>
                </c:pt>
                <c:pt idx="149">
                  <c:v>1990</c:v>
                </c:pt>
                <c:pt idx="150">
                  <c:v>1989</c:v>
                </c:pt>
                <c:pt idx="151">
                  <c:v>1920</c:v>
                </c:pt>
                <c:pt idx="152">
                  <c:v>1937</c:v>
                </c:pt>
                <c:pt idx="153">
                  <c:v>1951</c:v>
                </c:pt>
                <c:pt idx="154">
                  <c:v>1941</c:v>
                </c:pt>
                <c:pt idx="155">
                  <c:v>1937</c:v>
                </c:pt>
                <c:pt idx="156">
                  <c:v>1954</c:v>
                </c:pt>
                <c:pt idx="157">
                  <c:v>1968</c:v>
                </c:pt>
                <c:pt idx="158">
                  <c:v>1982</c:v>
                </c:pt>
                <c:pt idx="159">
                  <c:v>1968</c:v>
                </c:pt>
                <c:pt idx="160">
                  <c:v>1965</c:v>
                </c:pt>
                <c:pt idx="161">
                  <c:v>1949</c:v>
                </c:pt>
                <c:pt idx="162">
                  <c:v>1949</c:v>
                </c:pt>
                <c:pt idx="163">
                  <c:v>1936</c:v>
                </c:pt>
                <c:pt idx="164">
                  <c:v>1925</c:v>
                </c:pt>
                <c:pt idx="165">
                  <c:v>1940</c:v>
                </c:pt>
                <c:pt idx="166">
                  <c:v>1955</c:v>
                </c:pt>
                <c:pt idx="167">
                  <c:v>1969</c:v>
                </c:pt>
                <c:pt idx="168">
                  <c:v>1953</c:v>
                </c:pt>
                <c:pt idx="169">
                  <c:v>1967</c:v>
                </c:pt>
                <c:pt idx="170">
                  <c:v>1963</c:v>
                </c:pt>
                <c:pt idx="171">
                  <c:v>1979</c:v>
                </c:pt>
                <c:pt idx="172">
                  <c:v>1995</c:v>
                </c:pt>
                <c:pt idx="173">
                  <c:v>1984</c:v>
                </c:pt>
                <c:pt idx="174">
                  <c:v>1981</c:v>
                </c:pt>
                <c:pt idx="175">
                  <c:v>1995</c:v>
                </c:pt>
                <c:pt idx="176">
                  <c:v>2011</c:v>
                </c:pt>
                <c:pt idx="177">
                  <c:v>2028</c:v>
                </c:pt>
                <c:pt idx="178">
                  <c:v>2044</c:v>
                </c:pt>
                <c:pt idx="179">
                  <c:v>2061</c:v>
                </c:pt>
                <c:pt idx="180">
                  <c:v>2075</c:v>
                </c:pt>
                <c:pt idx="181">
                  <c:v>2092</c:v>
                </c:pt>
                <c:pt idx="182">
                  <c:v>2110</c:v>
                </c:pt>
                <c:pt idx="183">
                  <c:v>2127</c:v>
                </c:pt>
                <c:pt idx="184">
                  <c:v>2144</c:v>
                </c:pt>
                <c:pt idx="185">
                  <c:v>2160</c:v>
                </c:pt>
                <c:pt idx="186">
                  <c:v>2177</c:v>
                </c:pt>
                <c:pt idx="187">
                  <c:v>2191</c:v>
                </c:pt>
                <c:pt idx="188">
                  <c:v>2178</c:v>
                </c:pt>
                <c:pt idx="189">
                  <c:v>2171</c:v>
                </c:pt>
                <c:pt idx="190">
                  <c:v>2185</c:v>
                </c:pt>
                <c:pt idx="191">
                  <c:v>2171</c:v>
                </c:pt>
                <c:pt idx="192">
                  <c:v>2170</c:v>
                </c:pt>
                <c:pt idx="193">
                  <c:v>2155</c:v>
                </c:pt>
                <c:pt idx="194">
                  <c:v>2151</c:v>
                </c:pt>
                <c:pt idx="195">
                  <c:v>2167</c:v>
                </c:pt>
                <c:pt idx="196">
                  <c:v>2167</c:v>
                </c:pt>
                <c:pt idx="197">
                  <c:v>2159</c:v>
                </c:pt>
                <c:pt idx="198">
                  <c:v>2143</c:v>
                </c:pt>
                <c:pt idx="199">
                  <c:v>2157</c:v>
                </c:pt>
                <c:pt idx="200">
                  <c:v>2147</c:v>
                </c:pt>
                <c:pt idx="201">
                  <c:v>2143</c:v>
                </c:pt>
                <c:pt idx="202">
                  <c:v>2157</c:v>
                </c:pt>
                <c:pt idx="203">
                  <c:v>2138</c:v>
                </c:pt>
                <c:pt idx="204">
                  <c:v>2130</c:v>
                </c:pt>
                <c:pt idx="205">
                  <c:v>2127</c:v>
                </c:pt>
                <c:pt idx="206">
                  <c:v>2141</c:v>
                </c:pt>
                <c:pt idx="207">
                  <c:v>2137</c:v>
                </c:pt>
                <c:pt idx="208">
                  <c:v>2151</c:v>
                </c:pt>
                <c:pt idx="209">
                  <c:v>2135</c:v>
                </c:pt>
                <c:pt idx="210">
                  <c:v>2116</c:v>
                </c:pt>
                <c:pt idx="211">
                  <c:v>2132</c:v>
                </c:pt>
                <c:pt idx="212">
                  <c:v>2131</c:v>
                </c:pt>
                <c:pt idx="213">
                  <c:v>2148</c:v>
                </c:pt>
                <c:pt idx="214">
                  <c:v>2165</c:v>
                </c:pt>
                <c:pt idx="215">
                  <c:v>2182</c:v>
                </c:pt>
                <c:pt idx="216">
                  <c:v>2164</c:v>
                </c:pt>
                <c:pt idx="217">
                  <c:v>2157</c:v>
                </c:pt>
                <c:pt idx="218">
                  <c:v>2157</c:v>
                </c:pt>
                <c:pt idx="219">
                  <c:v>2174</c:v>
                </c:pt>
                <c:pt idx="220">
                  <c:v>2191</c:v>
                </c:pt>
                <c:pt idx="221">
                  <c:v>2175</c:v>
                </c:pt>
                <c:pt idx="222">
                  <c:v>2164</c:v>
                </c:pt>
                <c:pt idx="223">
                  <c:v>2162</c:v>
                </c:pt>
                <c:pt idx="224">
                  <c:v>2162</c:v>
                </c:pt>
                <c:pt idx="225">
                  <c:v>2146</c:v>
                </c:pt>
                <c:pt idx="226">
                  <c:v>2141</c:v>
                </c:pt>
                <c:pt idx="227">
                  <c:v>2137</c:v>
                </c:pt>
                <c:pt idx="228">
                  <c:v>2152</c:v>
                </c:pt>
                <c:pt idx="229">
                  <c:v>2166</c:v>
                </c:pt>
                <c:pt idx="230">
                  <c:v>2165</c:v>
                </c:pt>
                <c:pt idx="231">
                  <c:v>2145</c:v>
                </c:pt>
                <c:pt idx="232">
                  <c:v>2066</c:v>
                </c:pt>
                <c:pt idx="233">
                  <c:v>2082</c:v>
                </c:pt>
                <c:pt idx="234">
                  <c:v>2069</c:v>
                </c:pt>
                <c:pt idx="235">
                  <c:v>2053</c:v>
                </c:pt>
                <c:pt idx="236">
                  <c:v>2053</c:v>
                </c:pt>
                <c:pt idx="237">
                  <c:v>2069</c:v>
                </c:pt>
                <c:pt idx="238">
                  <c:v>2085</c:v>
                </c:pt>
                <c:pt idx="239">
                  <c:v>2102</c:v>
                </c:pt>
                <c:pt idx="240">
                  <c:v>2090</c:v>
                </c:pt>
                <c:pt idx="241">
                  <c:v>2089</c:v>
                </c:pt>
                <c:pt idx="242">
                  <c:v>2082</c:v>
                </c:pt>
                <c:pt idx="243">
                  <c:v>2099</c:v>
                </c:pt>
                <c:pt idx="244">
                  <c:v>2099</c:v>
                </c:pt>
                <c:pt idx="245">
                  <c:v>2078</c:v>
                </c:pt>
                <c:pt idx="246">
                  <c:v>2071</c:v>
                </c:pt>
                <c:pt idx="247">
                  <c:v>2085</c:v>
                </c:pt>
                <c:pt idx="248">
                  <c:v>2100</c:v>
                </c:pt>
                <c:pt idx="249">
                  <c:v>2116</c:v>
                </c:pt>
                <c:pt idx="250">
                  <c:v>2130</c:v>
                </c:pt>
                <c:pt idx="251">
                  <c:v>2148</c:v>
                </c:pt>
                <c:pt idx="252">
                  <c:v>2165</c:v>
                </c:pt>
                <c:pt idx="253">
                  <c:v>2180</c:v>
                </c:pt>
                <c:pt idx="254">
                  <c:v>2174</c:v>
                </c:pt>
                <c:pt idx="255">
                  <c:v>2160</c:v>
                </c:pt>
                <c:pt idx="256">
                  <c:v>2174</c:v>
                </c:pt>
                <c:pt idx="257">
                  <c:v>2155</c:v>
                </c:pt>
                <c:pt idx="258">
                  <c:v>2149</c:v>
                </c:pt>
                <c:pt idx="259">
                  <c:v>2146</c:v>
                </c:pt>
                <c:pt idx="260">
                  <c:v>2138</c:v>
                </c:pt>
                <c:pt idx="261">
                  <c:v>2135</c:v>
                </c:pt>
                <c:pt idx="262">
                  <c:v>2149</c:v>
                </c:pt>
                <c:pt idx="263">
                  <c:v>2166</c:v>
                </c:pt>
                <c:pt idx="264">
                  <c:v>2182</c:v>
                </c:pt>
                <c:pt idx="265">
                  <c:v>2198</c:v>
                </c:pt>
                <c:pt idx="266">
                  <c:v>2215</c:v>
                </c:pt>
                <c:pt idx="267">
                  <c:v>2229</c:v>
                </c:pt>
                <c:pt idx="268">
                  <c:v>2228</c:v>
                </c:pt>
                <c:pt idx="269">
                  <c:v>2214</c:v>
                </c:pt>
                <c:pt idx="270">
                  <c:v>2182</c:v>
                </c:pt>
                <c:pt idx="271">
                  <c:v>2196</c:v>
                </c:pt>
                <c:pt idx="272">
                  <c:v>2196</c:v>
                </c:pt>
                <c:pt idx="273">
                  <c:v>2213</c:v>
                </c:pt>
                <c:pt idx="274">
                  <c:v>2230</c:v>
                </c:pt>
                <c:pt idx="275">
                  <c:v>2247</c:v>
                </c:pt>
                <c:pt idx="276">
                  <c:v>2263</c:v>
                </c:pt>
                <c:pt idx="277">
                  <c:v>2280</c:v>
                </c:pt>
                <c:pt idx="278">
                  <c:v>2296</c:v>
                </c:pt>
                <c:pt idx="279">
                  <c:v>2311</c:v>
                </c:pt>
                <c:pt idx="280">
                  <c:v>2327</c:v>
                </c:pt>
                <c:pt idx="281">
                  <c:v>2320</c:v>
                </c:pt>
                <c:pt idx="282">
                  <c:v>2311</c:v>
                </c:pt>
                <c:pt idx="283">
                  <c:v>2327</c:v>
                </c:pt>
                <c:pt idx="284">
                  <c:v>2344</c:v>
                </c:pt>
                <c:pt idx="285">
                  <c:v>2358</c:v>
                </c:pt>
                <c:pt idx="286">
                  <c:v>2376</c:v>
                </c:pt>
                <c:pt idx="287">
                  <c:v>2394</c:v>
                </c:pt>
                <c:pt idx="288">
                  <c:v>2411</c:v>
                </c:pt>
                <c:pt idx="289">
                  <c:v>2410</c:v>
                </c:pt>
                <c:pt idx="290">
                  <c:v>2403</c:v>
                </c:pt>
                <c:pt idx="291">
                  <c:v>2397</c:v>
                </c:pt>
                <c:pt idx="292">
                  <c:v>2380</c:v>
                </c:pt>
                <c:pt idx="293">
                  <c:v>2376</c:v>
                </c:pt>
                <c:pt idx="294">
                  <c:v>2390</c:v>
                </c:pt>
                <c:pt idx="295">
                  <c:v>2404</c:v>
                </c:pt>
                <c:pt idx="296">
                  <c:v>2421</c:v>
                </c:pt>
                <c:pt idx="297">
                  <c:v>2413</c:v>
                </c:pt>
                <c:pt idx="298">
                  <c:v>2411</c:v>
                </c:pt>
                <c:pt idx="299">
                  <c:v>2405</c:v>
                </c:pt>
                <c:pt idx="300">
                  <c:v>2421</c:v>
                </c:pt>
                <c:pt idx="301">
                  <c:v>2438</c:v>
                </c:pt>
                <c:pt idx="302">
                  <c:v>2453</c:v>
                </c:pt>
                <c:pt idx="303">
                  <c:v>2451</c:v>
                </c:pt>
                <c:pt idx="304">
                  <c:v>2441</c:v>
                </c:pt>
                <c:pt idx="305">
                  <c:v>2455</c:v>
                </c:pt>
                <c:pt idx="306">
                  <c:v>2455</c:v>
                </c:pt>
                <c:pt idx="307">
                  <c:v>2446</c:v>
                </c:pt>
                <c:pt idx="308">
                  <c:v>2440</c:v>
                </c:pt>
                <c:pt idx="309">
                  <c:v>2440</c:v>
                </c:pt>
                <c:pt idx="310">
                  <c:v>2295</c:v>
                </c:pt>
                <c:pt idx="311">
                  <c:v>2264</c:v>
                </c:pt>
                <c:pt idx="312">
                  <c:v>2264</c:v>
                </c:pt>
                <c:pt idx="313">
                  <c:v>2281</c:v>
                </c:pt>
                <c:pt idx="314">
                  <c:v>2295</c:v>
                </c:pt>
                <c:pt idx="315">
                  <c:v>2271</c:v>
                </c:pt>
                <c:pt idx="316">
                  <c:v>2269</c:v>
                </c:pt>
                <c:pt idx="317">
                  <c:v>2267</c:v>
                </c:pt>
                <c:pt idx="318">
                  <c:v>2267</c:v>
                </c:pt>
                <c:pt idx="319">
                  <c:v>2282</c:v>
                </c:pt>
                <c:pt idx="320">
                  <c:v>2270</c:v>
                </c:pt>
                <c:pt idx="321">
                  <c:v>2269</c:v>
                </c:pt>
                <c:pt idx="322">
                  <c:v>2262</c:v>
                </c:pt>
                <c:pt idx="323">
                  <c:v>2276</c:v>
                </c:pt>
                <c:pt idx="324">
                  <c:v>2292</c:v>
                </c:pt>
                <c:pt idx="325">
                  <c:v>2280</c:v>
                </c:pt>
                <c:pt idx="326">
                  <c:v>2278</c:v>
                </c:pt>
                <c:pt idx="327">
                  <c:v>2294</c:v>
                </c:pt>
                <c:pt idx="328">
                  <c:v>2247</c:v>
                </c:pt>
                <c:pt idx="329">
                  <c:v>2246</c:v>
                </c:pt>
                <c:pt idx="330">
                  <c:v>2224</c:v>
                </c:pt>
                <c:pt idx="331">
                  <c:v>2241</c:v>
                </c:pt>
                <c:pt idx="332">
                  <c:v>2255</c:v>
                </c:pt>
                <c:pt idx="333">
                  <c:v>2269</c:v>
                </c:pt>
                <c:pt idx="334">
                  <c:v>2285</c:v>
                </c:pt>
                <c:pt idx="335">
                  <c:v>2302</c:v>
                </c:pt>
                <c:pt idx="336">
                  <c:v>2316</c:v>
                </c:pt>
                <c:pt idx="337">
                  <c:v>2294</c:v>
                </c:pt>
                <c:pt idx="338">
                  <c:v>2292</c:v>
                </c:pt>
                <c:pt idx="339">
                  <c:v>2269</c:v>
                </c:pt>
                <c:pt idx="340">
                  <c:v>2269</c:v>
                </c:pt>
                <c:pt idx="341">
                  <c:v>2286</c:v>
                </c:pt>
                <c:pt idx="342">
                  <c:v>2253</c:v>
                </c:pt>
                <c:pt idx="343">
                  <c:v>2248</c:v>
                </c:pt>
                <c:pt idx="344">
                  <c:v>2247</c:v>
                </c:pt>
                <c:pt idx="345">
                  <c:v>2247</c:v>
                </c:pt>
                <c:pt idx="346">
                  <c:v>2263</c:v>
                </c:pt>
                <c:pt idx="347">
                  <c:v>2277</c:v>
                </c:pt>
                <c:pt idx="348">
                  <c:v>2294</c:v>
                </c:pt>
                <c:pt idx="349">
                  <c:v>2307</c:v>
                </c:pt>
                <c:pt idx="350">
                  <c:v>2324</c:v>
                </c:pt>
                <c:pt idx="351">
                  <c:v>2340</c:v>
                </c:pt>
                <c:pt idx="352">
                  <c:v>2355</c:v>
                </c:pt>
                <c:pt idx="353">
                  <c:v>2371</c:v>
                </c:pt>
                <c:pt idx="354">
                  <c:v>2389</c:v>
                </c:pt>
                <c:pt idx="355">
                  <c:v>2406</c:v>
                </c:pt>
                <c:pt idx="356">
                  <c:v>2420</c:v>
                </c:pt>
                <c:pt idx="357">
                  <c:v>2437</c:v>
                </c:pt>
                <c:pt idx="358">
                  <c:v>2453</c:v>
                </c:pt>
                <c:pt idx="359">
                  <c:v>2438</c:v>
                </c:pt>
                <c:pt idx="360">
                  <c:v>2433</c:v>
                </c:pt>
                <c:pt idx="361">
                  <c:v>2401</c:v>
                </c:pt>
                <c:pt idx="362">
                  <c:v>2415</c:v>
                </c:pt>
                <c:pt idx="363">
                  <c:v>2414</c:v>
                </c:pt>
                <c:pt idx="364">
                  <c:v>2407</c:v>
                </c:pt>
                <c:pt idx="365">
                  <c:v>2376</c:v>
                </c:pt>
                <c:pt idx="366">
                  <c:v>2390</c:v>
                </c:pt>
                <c:pt idx="367">
                  <c:v>2381</c:v>
                </c:pt>
                <c:pt idx="368">
                  <c:v>2395</c:v>
                </c:pt>
                <c:pt idx="369">
                  <c:v>2410</c:v>
                </c:pt>
                <c:pt idx="370">
                  <c:v>2393</c:v>
                </c:pt>
                <c:pt idx="371">
                  <c:v>2391</c:v>
                </c:pt>
                <c:pt idx="372">
                  <c:v>2381</c:v>
                </c:pt>
                <c:pt idx="373">
                  <c:v>2381</c:v>
                </c:pt>
                <c:pt idx="374">
                  <c:v>2375</c:v>
                </c:pt>
                <c:pt idx="375">
                  <c:v>2299</c:v>
                </c:pt>
                <c:pt idx="376">
                  <c:v>2245</c:v>
                </c:pt>
                <c:pt idx="377">
                  <c:v>2245</c:v>
                </c:pt>
                <c:pt idx="378">
                  <c:v>2244</c:v>
                </c:pt>
                <c:pt idx="379">
                  <c:v>2231</c:v>
                </c:pt>
                <c:pt idx="380">
                  <c:v>2215</c:v>
                </c:pt>
                <c:pt idx="381">
                  <c:v>2211</c:v>
                </c:pt>
                <c:pt idx="382">
                  <c:v>2185</c:v>
                </c:pt>
                <c:pt idx="383">
                  <c:v>2182</c:v>
                </c:pt>
                <c:pt idx="384">
                  <c:v>2165</c:v>
                </c:pt>
                <c:pt idx="385">
                  <c:v>2155</c:v>
                </c:pt>
                <c:pt idx="386">
                  <c:v>2155</c:v>
                </c:pt>
                <c:pt idx="387">
                  <c:v>2144</c:v>
                </c:pt>
                <c:pt idx="388">
                  <c:v>2141</c:v>
                </c:pt>
                <c:pt idx="389">
                  <c:v>2140</c:v>
                </c:pt>
                <c:pt idx="390">
                  <c:v>2121</c:v>
                </c:pt>
                <c:pt idx="391">
                  <c:v>2116</c:v>
                </c:pt>
                <c:pt idx="392">
                  <c:v>2133</c:v>
                </c:pt>
                <c:pt idx="393">
                  <c:v>2151</c:v>
                </c:pt>
                <c:pt idx="394">
                  <c:v>2169</c:v>
                </c:pt>
                <c:pt idx="395">
                  <c:v>2187</c:v>
                </c:pt>
                <c:pt idx="396">
                  <c:v>2202</c:v>
                </c:pt>
                <c:pt idx="397">
                  <c:v>2192</c:v>
                </c:pt>
                <c:pt idx="398">
                  <c:v>2188</c:v>
                </c:pt>
                <c:pt idx="399">
                  <c:v>2181</c:v>
                </c:pt>
                <c:pt idx="400">
                  <c:v>2175</c:v>
                </c:pt>
                <c:pt idx="401">
                  <c:v>2175</c:v>
                </c:pt>
                <c:pt idx="402">
                  <c:v>2189</c:v>
                </c:pt>
                <c:pt idx="403">
                  <c:v>2177</c:v>
                </c:pt>
                <c:pt idx="404">
                  <c:v>2175</c:v>
                </c:pt>
                <c:pt idx="405">
                  <c:v>2192</c:v>
                </c:pt>
                <c:pt idx="406">
                  <c:v>2207</c:v>
                </c:pt>
                <c:pt idx="407">
                  <c:v>2223</c:v>
                </c:pt>
                <c:pt idx="408">
                  <c:v>2239</c:v>
                </c:pt>
                <c:pt idx="409">
                  <c:v>2255</c:v>
                </c:pt>
                <c:pt idx="410">
                  <c:v>2271</c:v>
                </c:pt>
                <c:pt idx="411">
                  <c:v>2285</c:v>
                </c:pt>
                <c:pt idx="412">
                  <c:v>2300</c:v>
                </c:pt>
                <c:pt idx="413">
                  <c:v>2289</c:v>
                </c:pt>
                <c:pt idx="414">
                  <c:v>2282</c:v>
                </c:pt>
                <c:pt idx="415">
                  <c:v>2276</c:v>
                </c:pt>
                <c:pt idx="416">
                  <c:v>2290</c:v>
                </c:pt>
                <c:pt idx="417">
                  <c:v>2305</c:v>
                </c:pt>
                <c:pt idx="418">
                  <c:v>2244</c:v>
                </c:pt>
                <c:pt idx="419">
                  <c:v>2180</c:v>
                </c:pt>
                <c:pt idx="420">
                  <c:v>2196</c:v>
                </c:pt>
                <c:pt idx="421">
                  <c:v>2196</c:v>
                </c:pt>
                <c:pt idx="422">
                  <c:v>2212</c:v>
                </c:pt>
                <c:pt idx="423">
                  <c:v>2226</c:v>
                </c:pt>
                <c:pt idx="424">
                  <c:v>2240</c:v>
                </c:pt>
                <c:pt idx="425">
                  <c:v>2255</c:v>
                </c:pt>
                <c:pt idx="426">
                  <c:v>2272</c:v>
                </c:pt>
                <c:pt idx="427">
                  <c:v>2261</c:v>
                </c:pt>
                <c:pt idx="428">
                  <c:v>2276</c:v>
                </c:pt>
                <c:pt idx="429">
                  <c:v>2275</c:v>
                </c:pt>
                <c:pt idx="430">
                  <c:v>2272</c:v>
                </c:pt>
                <c:pt idx="431">
                  <c:v>2290</c:v>
                </c:pt>
                <c:pt idx="432">
                  <c:v>2308</c:v>
                </c:pt>
                <c:pt idx="433">
                  <c:v>2325</c:v>
                </c:pt>
                <c:pt idx="434">
                  <c:v>2342</c:v>
                </c:pt>
                <c:pt idx="435">
                  <c:v>2358</c:v>
                </c:pt>
                <c:pt idx="436">
                  <c:v>2372</c:v>
                </c:pt>
                <c:pt idx="437">
                  <c:v>2386</c:v>
                </c:pt>
                <c:pt idx="438">
                  <c:v>2400</c:v>
                </c:pt>
                <c:pt idx="439">
                  <c:v>2416</c:v>
                </c:pt>
                <c:pt idx="440">
                  <c:v>2433</c:v>
                </c:pt>
                <c:pt idx="441">
                  <c:v>2447</c:v>
                </c:pt>
                <c:pt idx="442">
                  <c:v>2440</c:v>
                </c:pt>
                <c:pt idx="443">
                  <c:v>2439</c:v>
                </c:pt>
                <c:pt idx="444">
                  <c:v>2433</c:v>
                </c:pt>
                <c:pt idx="445">
                  <c:v>2450</c:v>
                </c:pt>
                <c:pt idx="446">
                  <c:v>2446</c:v>
                </c:pt>
                <c:pt idx="447">
                  <c:v>2439</c:v>
                </c:pt>
                <c:pt idx="448">
                  <c:v>2437</c:v>
                </c:pt>
                <c:pt idx="449">
                  <c:v>2437</c:v>
                </c:pt>
                <c:pt idx="450">
                  <c:v>2455</c:v>
                </c:pt>
                <c:pt idx="451">
                  <c:v>2472</c:v>
                </c:pt>
                <c:pt idx="452">
                  <c:v>2489</c:v>
                </c:pt>
                <c:pt idx="453">
                  <c:v>2505</c:v>
                </c:pt>
                <c:pt idx="454">
                  <c:v>2496</c:v>
                </c:pt>
                <c:pt idx="455">
                  <c:v>2489</c:v>
                </c:pt>
                <c:pt idx="456">
                  <c:v>2473</c:v>
                </c:pt>
                <c:pt idx="457">
                  <c:v>2465</c:v>
                </c:pt>
                <c:pt idx="458">
                  <c:v>2481</c:v>
                </c:pt>
                <c:pt idx="459">
                  <c:v>2497</c:v>
                </c:pt>
                <c:pt idx="460">
                  <c:v>2509</c:v>
                </c:pt>
                <c:pt idx="461">
                  <c:v>2525</c:v>
                </c:pt>
                <c:pt idx="462">
                  <c:v>2541</c:v>
                </c:pt>
                <c:pt idx="463">
                  <c:v>2557</c:v>
                </c:pt>
                <c:pt idx="464">
                  <c:v>2573</c:v>
                </c:pt>
                <c:pt idx="465">
                  <c:v>2589</c:v>
                </c:pt>
                <c:pt idx="466">
                  <c:v>2588</c:v>
                </c:pt>
                <c:pt idx="467">
                  <c:v>2586</c:v>
                </c:pt>
                <c:pt idx="468">
                  <c:v>2573</c:v>
                </c:pt>
                <c:pt idx="469">
                  <c:v>2590</c:v>
                </c:pt>
                <c:pt idx="470">
                  <c:v>2590</c:v>
                </c:pt>
                <c:pt idx="471">
                  <c:v>2597</c:v>
                </c:pt>
                <c:pt idx="472">
                  <c:v>2613</c:v>
                </c:pt>
                <c:pt idx="473">
                  <c:v>2629</c:v>
                </c:pt>
                <c:pt idx="474">
                  <c:v>2645</c:v>
                </c:pt>
                <c:pt idx="475">
                  <c:v>2637</c:v>
                </c:pt>
                <c:pt idx="476">
                  <c:v>2630</c:v>
                </c:pt>
                <c:pt idx="477">
                  <c:v>2646</c:v>
                </c:pt>
                <c:pt idx="478">
                  <c:v>2646</c:v>
                </c:pt>
                <c:pt idx="479">
                  <c:v>2660</c:v>
                </c:pt>
                <c:pt idx="480">
                  <c:v>2678</c:v>
                </c:pt>
                <c:pt idx="481">
                  <c:v>2692</c:v>
                </c:pt>
                <c:pt idx="482">
                  <c:v>2709</c:v>
                </c:pt>
                <c:pt idx="483">
                  <c:v>2725</c:v>
                </c:pt>
                <c:pt idx="484">
                  <c:v>2710</c:v>
                </c:pt>
                <c:pt idx="485">
                  <c:v>2699</c:v>
                </c:pt>
                <c:pt idx="486">
                  <c:v>2694</c:v>
                </c:pt>
                <c:pt idx="487">
                  <c:v>2685</c:v>
                </c:pt>
                <c:pt idx="488">
                  <c:v>2674</c:v>
                </c:pt>
                <c:pt idx="489">
                  <c:v>2671</c:v>
                </c:pt>
                <c:pt idx="490">
                  <c:v>2685</c:v>
                </c:pt>
                <c:pt idx="491">
                  <c:v>2700</c:v>
                </c:pt>
                <c:pt idx="492">
                  <c:v>2695</c:v>
                </c:pt>
                <c:pt idx="493">
                  <c:v>2687</c:v>
                </c:pt>
                <c:pt idx="494">
                  <c:v>2684</c:v>
                </c:pt>
                <c:pt idx="495">
                  <c:v>2657</c:v>
                </c:pt>
                <c:pt idx="496">
                  <c:v>2525</c:v>
                </c:pt>
                <c:pt idx="497">
                  <c:v>2525</c:v>
                </c:pt>
                <c:pt idx="498">
                  <c:v>2542</c:v>
                </c:pt>
                <c:pt idx="499">
                  <c:v>2558</c:v>
                </c:pt>
                <c:pt idx="500">
                  <c:v>2526</c:v>
                </c:pt>
                <c:pt idx="501">
                  <c:v>2512</c:v>
                </c:pt>
                <c:pt idx="502">
                  <c:v>2510</c:v>
                </c:pt>
                <c:pt idx="503">
                  <c:v>2505</c:v>
                </c:pt>
                <c:pt idx="504">
                  <c:v>2484</c:v>
                </c:pt>
                <c:pt idx="505">
                  <c:v>2463</c:v>
                </c:pt>
                <c:pt idx="506">
                  <c:v>2463</c:v>
                </c:pt>
                <c:pt idx="507">
                  <c:v>2462</c:v>
                </c:pt>
                <c:pt idx="508">
                  <c:v>2445</c:v>
                </c:pt>
                <c:pt idx="509">
                  <c:v>2429</c:v>
                </c:pt>
                <c:pt idx="510">
                  <c:v>2429</c:v>
                </c:pt>
                <c:pt idx="511">
                  <c:v>2443</c:v>
                </c:pt>
                <c:pt idx="512">
                  <c:v>2458</c:v>
                </c:pt>
                <c:pt idx="513">
                  <c:v>2450</c:v>
                </c:pt>
                <c:pt idx="514">
                  <c:v>2438</c:v>
                </c:pt>
                <c:pt idx="515">
                  <c:v>2452</c:v>
                </c:pt>
                <c:pt idx="516">
                  <c:v>2466</c:v>
                </c:pt>
                <c:pt idx="517">
                  <c:v>2484</c:v>
                </c:pt>
                <c:pt idx="518">
                  <c:v>2469</c:v>
                </c:pt>
                <c:pt idx="519">
                  <c:v>2468</c:v>
                </c:pt>
                <c:pt idx="520">
                  <c:v>2456</c:v>
                </c:pt>
                <c:pt idx="521">
                  <c:v>2456</c:v>
                </c:pt>
                <c:pt idx="522">
                  <c:v>2470</c:v>
                </c:pt>
                <c:pt idx="523">
                  <c:v>2484</c:v>
                </c:pt>
                <c:pt idx="524">
                  <c:v>2499</c:v>
                </c:pt>
                <c:pt idx="525">
                  <c:v>2493</c:v>
                </c:pt>
                <c:pt idx="526">
                  <c:v>2485</c:v>
                </c:pt>
                <c:pt idx="527">
                  <c:v>2503</c:v>
                </c:pt>
                <c:pt idx="528">
                  <c:v>2518</c:v>
                </c:pt>
                <c:pt idx="529">
                  <c:v>2535</c:v>
                </c:pt>
                <c:pt idx="530">
                  <c:v>2549</c:v>
                </c:pt>
                <c:pt idx="531">
                  <c:v>2563</c:v>
                </c:pt>
                <c:pt idx="532">
                  <c:v>2550</c:v>
                </c:pt>
                <c:pt idx="533">
                  <c:v>2538</c:v>
                </c:pt>
                <c:pt idx="534">
                  <c:v>2535</c:v>
                </c:pt>
                <c:pt idx="535">
                  <c:v>2552</c:v>
                </c:pt>
                <c:pt idx="536">
                  <c:v>2569</c:v>
                </c:pt>
                <c:pt idx="537">
                  <c:v>2567</c:v>
                </c:pt>
                <c:pt idx="538">
                  <c:v>2553</c:v>
                </c:pt>
                <c:pt idx="539">
                  <c:v>2567</c:v>
                </c:pt>
                <c:pt idx="540">
                  <c:v>2550</c:v>
                </c:pt>
                <c:pt idx="541">
                  <c:v>2546</c:v>
                </c:pt>
                <c:pt idx="542">
                  <c:v>2560</c:v>
                </c:pt>
                <c:pt idx="543">
                  <c:v>2440</c:v>
                </c:pt>
                <c:pt idx="544">
                  <c:v>2372</c:v>
                </c:pt>
                <c:pt idx="545">
                  <c:v>2365</c:v>
                </c:pt>
                <c:pt idx="546">
                  <c:v>2365</c:v>
                </c:pt>
                <c:pt idx="547">
                  <c:v>2380</c:v>
                </c:pt>
                <c:pt idx="548">
                  <c:v>2285</c:v>
                </c:pt>
                <c:pt idx="549">
                  <c:v>2244</c:v>
                </c:pt>
                <c:pt idx="550">
                  <c:v>2242</c:v>
                </c:pt>
                <c:pt idx="551">
                  <c:v>2242</c:v>
                </c:pt>
                <c:pt idx="552">
                  <c:v>2225</c:v>
                </c:pt>
                <c:pt idx="553">
                  <c:v>2224</c:v>
                </c:pt>
                <c:pt idx="554">
                  <c:v>2216</c:v>
                </c:pt>
                <c:pt idx="555">
                  <c:v>2208</c:v>
                </c:pt>
                <c:pt idx="556">
                  <c:v>2196</c:v>
                </c:pt>
                <c:pt idx="557">
                  <c:v>2159</c:v>
                </c:pt>
                <c:pt idx="558">
                  <c:v>2150</c:v>
                </c:pt>
                <c:pt idx="559">
                  <c:v>2148</c:v>
                </c:pt>
                <c:pt idx="560">
                  <c:v>2164</c:v>
                </c:pt>
                <c:pt idx="561">
                  <c:v>2182</c:v>
                </c:pt>
                <c:pt idx="562">
                  <c:v>2199</c:v>
                </c:pt>
                <c:pt idx="563">
                  <c:v>2215</c:v>
                </c:pt>
                <c:pt idx="564">
                  <c:v>2229</c:v>
                </c:pt>
                <c:pt idx="565">
                  <c:v>2221</c:v>
                </c:pt>
                <c:pt idx="566">
                  <c:v>2205</c:v>
                </c:pt>
                <c:pt idx="567">
                  <c:v>2223</c:v>
                </c:pt>
                <c:pt idx="568">
                  <c:v>2237</c:v>
                </c:pt>
                <c:pt idx="569">
                  <c:v>2253</c:v>
                </c:pt>
                <c:pt idx="570">
                  <c:v>2267</c:v>
                </c:pt>
                <c:pt idx="571">
                  <c:v>2282</c:v>
                </c:pt>
                <c:pt idx="572">
                  <c:v>2299</c:v>
                </c:pt>
                <c:pt idx="573">
                  <c:v>2316</c:v>
                </c:pt>
                <c:pt idx="574">
                  <c:v>1916</c:v>
                </c:pt>
                <c:pt idx="575">
                  <c:v>1930</c:v>
                </c:pt>
                <c:pt idx="576">
                  <c:v>1944</c:v>
                </c:pt>
                <c:pt idx="577">
                  <c:v>1958</c:v>
                </c:pt>
                <c:pt idx="578">
                  <c:v>1972</c:v>
                </c:pt>
                <c:pt idx="579">
                  <c:v>1988</c:v>
                </c:pt>
                <c:pt idx="580">
                  <c:v>2002</c:v>
                </c:pt>
                <c:pt idx="581">
                  <c:v>2018</c:v>
                </c:pt>
                <c:pt idx="582">
                  <c:v>2032</c:v>
                </c:pt>
                <c:pt idx="583">
                  <c:v>2049</c:v>
                </c:pt>
                <c:pt idx="584">
                  <c:v>2066</c:v>
                </c:pt>
                <c:pt idx="585">
                  <c:v>2080</c:v>
                </c:pt>
                <c:pt idx="586">
                  <c:v>2094</c:v>
                </c:pt>
                <c:pt idx="587">
                  <c:v>2086</c:v>
                </c:pt>
                <c:pt idx="588">
                  <c:v>2076</c:v>
                </c:pt>
                <c:pt idx="589">
                  <c:v>2092</c:v>
                </c:pt>
                <c:pt idx="590">
                  <c:v>2077</c:v>
                </c:pt>
                <c:pt idx="591">
                  <c:v>2075</c:v>
                </c:pt>
                <c:pt idx="592">
                  <c:v>2092</c:v>
                </c:pt>
                <c:pt idx="593">
                  <c:v>2066</c:v>
                </c:pt>
                <c:pt idx="594">
                  <c:v>2054</c:v>
                </c:pt>
                <c:pt idx="595">
                  <c:v>2053</c:v>
                </c:pt>
                <c:pt idx="596">
                  <c:v>2053</c:v>
                </c:pt>
                <c:pt idx="597">
                  <c:v>2026</c:v>
                </c:pt>
                <c:pt idx="598">
                  <c:v>1902</c:v>
                </c:pt>
                <c:pt idx="599">
                  <c:v>1897</c:v>
                </c:pt>
                <c:pt idx="600">
                  <c:v>1913</c:v>
                </c:pt>
                <c:pt idx="601">
                  <c:v>1930</c:v>
                </c:pt>
                <c:pt idx="602">
                  <c:v>1945</c:v>
                </c:pt>
                <c:pt idx="603">
                  <c:v>1910</c:v>
                </c:pt>
                <c:pt idx="604">
                  <c:v>1909</c:v>
                </c:pt>
                <c:pt idx="605">
                  <c:v>1886</c:v>
                </c:pt>
                <c:pt idx="606">
                  <c:v>1886</c:v>
                </c:pt>
                <c:pt idx="607">
                  <c:v>1903</c:v>
                </c:pt>
                <c:pt idx="608">
                  <c:v>1918</c:v>
                </c:pt>
                <c:pt idx="609">
                  <c:v>1935</c:v>
                </c:pt>
                <c:pt idx="610">
                  <c:v>1949</c:v>
                </c:pt>
                <c:pt idx="611">
                  <c:v>1930</c:v>
                </c:pt>
                <c:pt idx="612">
                  <c:v>1925</c:v>
                </c:pt>
                <c:pt idx="613">
                  <c:v>1915</c:v>
                </c:pt>
                <c:pt idx="614">
                  <c:v>1901</c:v>
                </c:pt>
                <c:pt idx="615">
                  <c:v>1896</c:v>
                </c:pt>
                <c:pt idx="616">
                  <c:v>1885</c:v>
                </c:pt>
                <c:pt idx="617">
                  <c:v>1901</c:v>
                </c:pt>
                <c:pt idx="618">
                  <c:v>1917</c:v>
                </c:pt>
                <c:pt idx="619">
                  <c:v>1933</c:v>
                </c:pt>
                <c:pt idx="620">
                  <c:v>1949</c:v>
                </c:pt>
                <c:pt idx="621">
                  <c:v>1965</c:v>
                </c:pt>
                <c:pt idx="622">
                  <c:v>1983</c:v>
                </c:pt>
                <c:pt idx="623">
                  <c:v>2001</c:v>
                </c:pt>
                <c:pt idx="624">
                  <c:v>2017</c:v>
                </c:pt>
                <c:pt idx="625">
                  <c:v>2033</c:v>
                </c:pt>
                <c:pt idx="626">
                  <c:v>2049</c:v>
                </c:pt>
                <c:pt idx="627">
                  <c:v>2067</c:v>
                </c:pt>
                <c:pt idx="628">
                  <c:v>2083</c:v>
                </c:pt>
                <c:pt idx="629">
                  <c:v>2098</c:v>
                </c:pt>
                <c:pt idx="630">
                  <c:v>2084</c:v>
                </c:pt>
                <c:pt idx="631">
                  <c:v>2101</c:v>
                </c:pt>
                <c:pt idx="632">
                  <c:v>2098</c:v>
                </c:pt>
                <c:pt idx="633">
                  <c:v>2092</c:v>
                </c:pt>
                <c:pt idx="634">
                  <c:v>2084</c:v>
                </c:pt>
                <c:pt idx="635">
                  <c:v>2100</c:v>
                </c:pt>
                <c:pt idx="636">
                  <c:v>2090</c:v>
                </c:pt>
                <c:pt idx="637">
                  <c:v>2081</c:v>
                </c:pt>
                <c:pt idx="638">
                  <c:v>2080</c:v>
                </c:pt>
                <c:pt idx="639">
                  <c:v>2073</c:v>
                </c:pt>
                <c:pt idx="640">
                  <c:v>2040</c:v>
                </c:pt>
                <c:pt idx="641">
                  <c:v>2057</c:v>
                </c:pt>
                <c:pt idx="642">
                  <c:v>2074</c:v>
                </c:pt>
                <c:pt idx="643">
                  <c:v>2092</c:v>
                </c:pt>
                <c:pt idx="644">
                  <c:v>2004</c:v>
                </c:pt>
                <c:pt idx="645">
                  <c:v>1949</c:v>
                </c:pt>
                <c:pt idx="646">
                  <c:v>1943</c:v>
                </c:pt>
                <c:pt idx="647">
                  <c:v>1943</c:v>
                </c:pt>
                <c:pt idx="648">
                  <c:v>1960</c:v>
                </c:pt>
                <c:pt idx="649">
                  <c:v>1936</c:v>
                </c:pt>
                <c:pt idx="650">
                  <c:v>1918</c:v>
                </c:pt>
                <c:pt idx="651">
                  <c:v>1932</c:v>
                </c:pt>
                <c:pt idx="652">
                  <c:v>1946</c:v>
                </c:pt>
                <c:pt idx="653">
                  <c:v>1960</c:v>
                </c:pt>
                <c:pt idx="654">
                  <c:v>1954</c:v>
                </c:pt>
                <c:pt idx="655">
                  <c:v>1944</c:v>
                </c:pt>
                <c:pt idx="656">
                  <c:v>1960</c:v>
                </c:pt>
                <c:pt idx="657">
                  <c:v>1975</c:v>
                </c:pt>
                <c:pt idx="658">
                  <c:v>1989</c:v>
                </c:pt>
                <c:pt idx="659">
                  <c:v>2005</c:v>
                </c:pt>
                <c:pt idx="660">
                  <c:v>2021</c:v>
                </c:pt>
                <c:pt idx="661">
                  <c:v>2036</c:v>
                </c:pt>
                <c:pt idx="662">
                  <c:v>2051</c:v>
                </c:pt>
                <c:pt idx="663">
                  <c:v>1966</c:v>
                </c:pt>
                <c:pt idx="664">
                  <c:v>1956</c:v>
                </c:pt>
                <c:pt idx="665">
                  <c:v>1973</c:v>
                </c:pt>
                <c:pt idx="666">
                  <c:v>1987</c:v>
                </c:pt>
                <c:pt idx="667">
                  <c:v>1962</c:v>
                </c:pt>
                <c:pt idx="668">
                  <c:v>1947</c:v>
                </c:pt>
                <c:pt idx="669">
                  <c:v>1947</c:v>
                </c:pt>
                <c:pt idx="670">
                  <c:v>1964</c:v>
                </c:pt>
                <c:pt idx="671">
                  <c:v>1897</c:v>
                </c:pt>
                <c:pt idx="672">
                  <c:v>1871</c:v>
                </c:pt>
                <c:pt idx="673">
                  <c:v>1869</c:v>
                </c:pt>
                <c:pt idx="674">
                  <c:v>1886</c:v>
                </c:pt>
                <c:pt idx="675">
                  <c:v>1885</c:v>
                </c:pt>
                <c:pt idx="676">
                  <c:v>1880</c:v>
                </c:pt>
                <c:pt idx="677">
                  <c:v>1873</c:v>
                </c:pt>
                <c:pt idx="678">
                  <c:v>1873</c:v>
                </c:pt>
                <c:pt idx="679">
                  <c:v>1845</c:v>
                </c:pt>
                <c:pt idx="680">
                  <c:v>1842</c:v>
                </c:pt>
                <c:pt idx="681">
                  <c:v>1774</c:v>
                </c:pt>
                <c:pt idx="682">
                  <c:v>1774</c:v>
                </c:pt>
                <c:pt idx="683">
                  <c:v>1747</c:v>
                </c:pt>
                <c:pt idx="684">
                  <c:v>1737</c:v>
                </c:pt>
                <c:pt idx="685">
                  <c:v>1675</c:v>
                </c:pt>
                <c:pt idx="686">
                  <c:v>1675</c:v>
                </c:pt>
                <c:pt idx="687">
                  <c:v>1690</c:v>
                </c:pt>
                <c:pt idx="688">
                  <c:v>1704</c:v>
                </c:pt>
                <c:pt idx="689">
                  <c:v>1608</c:v>
                </c:pt>
                <c:pt idx="690">
                  <c:v>1585</c:v>
                </c:pt>
                <c:pt idx="691">
                  <c:v>1585</c:v>
                </c:pt>
                <c:pt idx="692">
                  <c:v>1600</c:v>
                </c:pt>
                <c:pt idx="693">
                  <c:v>1608</c:v>
                </c:pt>
                <c:pt idx="694">
                  <c:v>1546</c:v>
                </c:pt>
                <c:pt idx="695">
                  <c:v>1490</c:v>
                </c:pt>
                <c:pt idx="696">
                  <c:v>1488</c:v>
                </c:pt>
                <c:pt idx="697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4813-8FBF-142838ABA382}"/>
            </c:ext>
          </c:extLst>
        </c:ser>
        <c:ser>
          <c:idx val="1"/>
          <c:order val="1"/>
          <c:tx>
            <c:strRef>
              <c:f>'reporte LN'!$W$1</c:f>
              <c:strCache>
                <c:ptCount val="1"/>
                <c:pt idx="0">
                  <c:v>CRITERIO 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'reporte LN'!$U$2:$U$699</c:f>
              <c:strCache>
                <c:ptCount val="698"/>
                <c:pt idx="0">
                  <c:v>SALDO PREVIO</c:v>
                </c:pt>
                <c:pt idx="1">
                  <c:v>ENTRADA</c:v>
                </c:pt>
                <c:pt idx="2">
                  <c:v>ENTRADA</c:v>
                </c:pt>
                <c:pt idx="3">
                  <c:v>SALIDA</c:v>
                </c:pt>
                <c:pt idx="4">
                  <c:v>SALIDA</c:v>
                </c:pt>
                <c:pt idx="5">
                  <c:v>ENTRADA</c:v>
                </c:pt>
                <c:pt idx="6">
                  <c:v>ENTRADA</c:v>
                </c:pt>
                <c:pt idx="7">
                  <c:v>ENTRADA</c:v>
                </c:pt>
                <c:pt idx="8">
                  <c:v>ENTRADA</c:v>
                </c:pt>
                <c:pt idx="9">
                  <c:v>ENTRADA</c:v>
                </c:pt>
                <c:pt idx="10">
                  <c:v>ENT.DESECHOS</c:v>
                </c:pt>
                <c:pt idx="11">
                  <c:v>SALIDA</c:v>
                </c:pt>
                <c:pt idx="12">
                  <c:v>SALIDA</c:v>
                </c:pt>
                <c:pt idx="13">
                  <c:v>SALIDA</c:v>
                </c:pt>
                <c:pt idx="14">
                  <c:v>SALIDA</c:v>
                </c:pt>
                <c:pt idx="15">
                  <c:v>SALIDA</c:v>
                </c:pt>
                <c:pt idx="16">
                  <c:v>SALIDA</c:v>
                </c:pt>
                <c:pt idx="17">
                  <c:v>SALIDA</c:v>
                </c:pt>
                <c:pt idx="18">
                  <c:v>SALIDA</c:v>
                </c:pt>
                <c:pt idx="19">
                  <c:v>SALIDA</c:v>
                </c:pt>
                <c:pt idx="20">
                  <c:v>SALIDA</c:v>
                </c:pt>
                <c:pt idx="21">
                  <c:v>ENTRADA</c:v>
                </c:pt>
                <c:pt idx="22">
                  <c:v>ENTRADA</c:v>
                </c:pt>
                <c:pt idx="23">
                  <c:v>SALIDA</c:v>
                </c:pt>
                <c:pt idx="24">
                  <c:v>ENTRADA</c:v>
                </c:pt>
                <c:pt idx="25">
                  <c:v>ENTRADA</c:v>
                </c:pt>
                <c:pt idx="26">
                  <c:v>ENTRADA</c:v>
                </c:pt>
                <c:pt idx="27">
                  <c:v>ENT.DESECHOS</c:v>
                </c:pt>
                <c:pt idx="28">
                  <c:v>ENTRADA</c:v>
                </c:pt>
                <c:pt idx="29">
                  <c:v>ENTRADA</c:v>
                </c:pt>
                <c:pt idx="30">
                  <c:v>ENTRADA</c:v>
                </c:pt>
                <c:pt idx="31">
                  <c:v>SALIDA</c:v>
                </c:pt>
                <c:pt idx="32">
                  <c:v>SALIDA</c:v>
                </c:pt>
                <c:pt idx="33">
                  <c:v>SALIDA</c:v>
                </c:pt>
                <c:pt idx="34">
                  <c:v>ENTRADA</c:v>
                </c:pt>
                <c:pt idx="35">
                  <c:v>ENTRADA</c:v>
                </c:pt>
                <c:pt idx="36">
                  <c:v>ENTRADA</c:v>
                </c:pt>
                <c:pt idx="37">
                  <c:v>ENTRADA</c:v>
                </c:pt>
                <c:pt idx="38">
                  <c:v>SALIDA</c:v>
                </c:pt>
                <c:pt idx="39">
                  <c:v>SALIDA</c:v>
                </c:pt>
                <c:pt idx="40">
                  <c:v>ENTRADA</c:v>
                </c:pt>
                <c:pt idx="41">
                  <c:v>ENTRADA</c:v>
                </c:pt>
                <c:pt idx="42">
                  <c:v>ENT.DESECHOS</c:v>
                </c:pt>
                <c:pt idx="43">
                  <c:v>SALIDA</c:v>
                </c:pt>
                <c:pt idx="44">
                  <c:v>SALIDA</c:v>
                </c:pt>
                <c:pt idx="45">
                  <c:v>SALIDA</c:v>
                </c:pt>
                <c:pt idx="46">
                  <c:v>SALIDA</c:v>
                </c:pt>
                <c:pt idx="47">
                  <c:v>SALIDA</c:v>
                </c:pt>
                <c:pt idx="48">
                  <c:v>ENTRADA</c:v>
                </c:pt>
                <c:pt idx="49">
                  <c:v>ENTRADA</c:v>
                </c:pt>
                <c:pt idx="50">
                  <c:v>ENTRADA</c:v>
                </c:pt>
                <c:pt idx="51">
                  <c:v>ENT.DESECHOS</c:v>
                </c:pt>
                <c:pt idx="52">
                  <c:v>ENTRADA</c:v>
                </c:pt>
                <c:pt idx="53">
                  <c:v>ENTRADA</c:v>
                </c:pt>
                <c:pt idx="54">
                  <c:v>ENTRADA</c:v>
                </c:pt>
                <c:pt idx="55">
                  <c:v>ENT.DESECHOS</c:v>
                </c:pt>
                <c:pt idx="56">
                  <c:v>ENTRADA</c:v>
                </c:pt>
                <c:pt idx="57">
                  <c:v>ENTRADA</c:v>
                </c:pt>
                <c:pt idx="58">
                  <c:v>ENTRADA</c:v>
                </c:pt>
                <c:pt idx="59">
                  <c:v>ENT.DESECHOS</c:v>
                </c:pt>
                <c:pt idx="60">
                  <c:v>SALIDA</c:v>
                </c:pt>
                <c:pt idx="61">
                  <c:v>SALIDA</c:v>
                </c:pt>
                <c:pt idx="62">
                  <c:v>SALIDA</c:v>
                </c:pt>
                <c:pt idx="63">
                  <c:v>SALIDA</c:v>
                </c:pt>
                <c:pt idx="64">
                  <c:v>ENTRADA</c:v>
                </c:pt>
                <c:pt idx="65">
                  <c:v>ENTRADA</c:v>
                </c:pt>
                <c:pt idx="66">
                  <c:v>ENTRADA</c:v>
                </c:pt>
                <c:pt idx="67">
                  <c:v>SALIDA</c:v>
                </c:pt>
                <c:pt idx="68">
                  <c:v>ENT.DESECHOS</c:v>
                </c:pt>
                <c:pt idx="69">
                  <c:v>SALIDA</c:v>
                </c:pt>
                <c:pt idx="70">
                  <c:v>SALIDA</c:v>
                </c:pt>
                <c:pt idx="71">
                  <c:v>ENTRADA</c:v>
                </c:pt>
                <c:pt idx="72">
                  <c:v>ENTRADA</c:v>
                </c:pt>
                <c:pt idx="73">
                  <c:v>SALIDA</c:v>
                </c:pt>
                <c:pt idx="74">
                  <c:v>SALIDA</c:v>
                </c:pt>
                <c:pt idx="75">
                  <c:v>ENTRADA</c:v>
                </c:pt>
                <c:pt idx="76">
                  <c:v>SALIDA</c:v>
                </c:pt>
                <c:pt idx="77">
                  <c:v>ENTRADA</c:v>
                </c:pt>
                <c:pt idx="78">
                  <c:v>ENT.DESECHOS</c:v>
                </c:pt>
                <c:pt idx="79">
                  <c:v>SALIDA</c:v>
                </c:pt>
                <c:pt idx="80">
                  <c:v>SALIDA</c:v>
                </c:pt>
                <c:pt idx="81">
                  <c:v>SALIDA</c:v>
                </c:pt>
                <c:pt idx="82">
                  <c:v>SALIDA</c:v>
                </c:pt>
                <c:pt idx="83">
                  <c:v>SALIDA</c:v>
                </c:pt>
                <c:pt idx="84">
                  <c:v>SALIDA</c:v>
                </c:pt>
                <c:pt idx="85">
                  <c:v>ENTRADA</c:v>
                </c:pt>
                <c:pt idx="86">
                  <c:v>ENTRADA</c:v>
                </c:pt>
                <c:pt idx="87">
                  <c:v>ENTRADA</c:v>
                </c:pt>
                <c:pt idx="88">
                  <c:v>SALIDA</c:v>
                </c:pt>
                <c:pt idx="89">
                  <c:v>ENT.DESECHOS</c:v>
                </c:pt>
                <c:pt idx="90">
                  <c:v>SALIDA</c:v>
                </c:pt>
                <c:pt idx="91">
                  <c:v>SALIDA</c:v>
                </c:pt>
                <c:pt idx="92">
                  <c:v>SALIDA</c:v>
                </c:pt>
                <c:pt idx="93">
                  <c:v>SALIDA</c:v>
                </c:pt>
                <c:pt idx="94">
                  <c:v>SALIDA</c:v>
                </c:pt>
                <c:pt idx="95">
                  <c:v>ENTRADA</c:v>
                </c:pt>
                <c:pt idx="96">
                  <c:v>ENTRADA</c:v>
                </c:pt>
                <c:pt idx="97">
                  <c:v>SALIDA</c:v>
                </c:pt>
                <c:pt idx="98">
                  <c:v>SALIDA</c:v>
                </c:pt>
                <c:pt idx="99">
                  <c:v>ENTRADA</c:v>
                </c:pt>
                <c:pt idx="100">
                  <c:v>ENTRADA</c:v>
                </c:pt>
                <c:pt idx="101">
                  <c:v>SALIDA</c:v>
                </c:pt>
                <c:pt idx="102">
                  <c:v>SALIDA</c:v>
                </c:pt>
                <c:pt idx="103">
                  <c:v>SALIDA</c:v>
                </c:pt>
                <c:pt idx="104">
                  <c:v>SALIDA</c:v>
                </c:pt>
                <c:pt idx="105">
                  <c:v>SALIDA</c:v>
                </c:pt>
                <c:pt idx="106">
                  <c:v>SALIDA</c:v>
                </c:pt>
                <c:pt idx="107">
                  <c:v>SALIDA</c:v>
                </c:pt>
                <c:pt idx="108">
                  <c:v>SALIDA</c:v>
                </c:pt>
                <c:pt idx="109">
                  <c:v>SALIDA</c:v>
                </c:pt>
                <c:pt idx="110">
                  <c:v>SALIDA</c:v>
                </c:pt>
                <c:pt idx="111">
                  <c:v>ENTRADA</c:v>
                </c:pt>
                <c:pt idx="112">
                  <c:v>ENTRADA</c:v>
                </c:pt>
                <c:pt idx="113">
                  <c:v>ENTRADA</c:v>
                </c:pt>
                <c:pt idx="114">
                  <c:v>SALIDA</c:v>
                </c:pt>
                <c:pt idx="115">
                  <c:v>ENT.DESECHOS</c:v>
                </c:pt>
                <c:pt idx="116">
                  <c:v>SALIDA</c:v>
                </c:pt>
                <c:pt idx="117">
                  <c:v>SALIDA</c:v>
                </c:pt>
                <c:pt idx="118">
                  <c:v>ENTRADA</c:v>
                </c:pt>
                <c:pt idx="119">
                  <c:v>ENTRADA</c:v>
                </c:pt>
                <c:pt idx="120">
                  <c:v>ENTRADA</c:v>
                </c:pt>
                <c:pt idx="121">
                  <c:v>SALIDA</c:v>
                </c:pt>
                <c:pt idx="122">
                  <c:v>SALIDA</c:v>
                </c:pt>
                <c:pt idx="123">
                  <c:v>SALIDA</c:v>
                </c:pt>
                <c:pt idx="124">
                  <c:v>SALIDA</c:v>
                </c:pt>
                <c:pt idx="125">
                  <c:v>SALIDA</c:v>
                </c:pt>
                <c:pt idx="126">
                  <c:v>ENTRADA</c:v>
                </c:pt>
                <c:pt idx="127">
                  <c:v>ENTRADA</c:v>
                </c:pt>
                <c:pt idx="128">
                  <c:v>ENTRADA</c:v>
                </c:pt>
                <c:pt idx="129">
                  <c:v>ENT.DESECHOS</c:v>
                </c:pt>
                <c:pt idx="130">
                  <c:v>SALIDA</c:v>
                </c:pt>
                <c:pt idx="131">
                  <c:v>SALIDA</c:v>
                </c:pt>
                <c:pt idx="132">
                  <c:v>SALIDA</c:v>
                </c:pt>
                <c:pt idx="133">
                  <c:v>SALIDA</c:v>
                </c:pt>
                <c:pt idx="134">
                  <c:v>SALIDA</c:v>
                </c:pt>
                <c:pt idx="135">
                  <c:v>SALIDA</c:v>
                </c:pt>
                <c:pt idx="136">
                  <c:v>SALIDA</c:v>
                </c:pt>
                <c:pt idx="137">
                  <c:v>SALIDA</c:v>
                </c:pt>
                <c:pt idx="138">
                  <c:v>SALIDA</c:v>
                </c:pt>
                <c:pt idx="139">
                  <c:v>SALIDA</c:v>
                </c:pt>
                <c:pt idx="140">
                  <c:v>SALIDA</c:v>
                </c:pt>
                <c:pt idx="141">
                  <c:v>SALIDA</c:v>
                </c:pt>
                <c:pt idx="142">
                  <c:v>SALIDA</c:v>
                </c:pt>
                <c:pt idx="143">
                  <c:v>SALIDA</c:v>
                </c:pt>
                <c:pt idx="144">
                  <c:v>SALIDA</c:v>
                </c:pt>
                <c:pt idx="145">
                  <c:v>SALIDA</c:v>
                </c:pt>
                <c:pt idx="146">
                  <c:v>SALIDA</c:v>
                </c:pt>
                <c:pt idx="147">
                  <c:v>SALIDA</c:v>
                </c:pt>
                <c:pt idx="148">
                  <c:v>SALIDA</c:v>
                </c:pt>
                <c:pt idx="149">
                  <c:v>ENTRADA</c:v>
                </c:pt>
                <c:pt idx="150">
                  <c:v>ENTRADA</c:v>
                </c:pt>
                <c:pt idx="151">
                  <c:v>ENTRADA</c:v>
                </c:pt>
                <c:pt idx="152">
                  <c:v>SALIDA</c:v>
                </c:pt>
                <c:pt idx="153">
                  <c:v>SALIDA</c:v>
                </c:pt>
                <c:pt idx="154">
                  <c:v>ENTRADA</c:v>
                </c:pt>
                <c:pt idx="155">
                  <c:v>ENTRADA</c:v>
                </c:pt>
                <c:pt idx="156">
                  <c:v>SALIDA</c:v>
                </c:pt>
                <c:pt idx="157">
                  <c:v>SALIDA</c:v>
                </c:pt>
                <c:pt idx="158">
                  <c:v>SALIDA</c:v>
                </c:pt>
                <c:pt idx="159">
                  <c:v>ENTRADA</c:v>
                </c:pt>
                <c:pt idx="160">
                  <c:v>ENTRADA</c:v>
                </c:pt>
                <c:pt idx="161">
                  <c:v>ENTRADA</c:v>
                </c:pt>
                <c:pt idx="162">
                  <c:v>ENT.DESECHOS</c:v>
                </c:pt>
                <c:pt idx="163">
                  <c:v>ENTRADA</c:v>
                </c:pt>
                <c:pt idx="164">
                  <c:v>ENTRADA</c:v>
                </c:pt>
                <c:pt idx="165">
                  <c:v>SALIDA</c:v>
                </c:pt>
                <c:pt idx="166">
                  <c:v>SALIDA</c:v>
                </c:pt>
                <c:pt idx="167">
                  <c:v>SALIDA</c:v>
                </c:pt>
                <c:pt idx="168">
                  <c:v>ENTRADA</c:v>
                </c:pt>
                <c:pt idx="169">
                  <c:v>SALIDA</c:v>
                </c:pt>
                <c:pt idx="170">
                  <c:v>ENTRADA</c:v>
                </c:pt>
                <c:pt idx="171">
                  <c:v>SALIDA</c:v>
                </c:pt>
                <c:pt idx="172">
                  <c:v>SALIDA</c:v>
                </c:pt>
                <c:pt idx="173">
                  <c:v>ENTRADA</c:v>
                </c:pt>
                <c:pt idx="174">
                  <c:v>ENTRADA</c:v>
                </c:pt>
                <c:pt idx="175">
                  <c:v>SALIDA</c:v>
                </c:pt>
                <c:pt idx="176">
                  <c:v>SALIDA</c:v>
                </c:pt>
                <c:pt idx="177">
                  <c:v>SALIDA</c:v>
                </c:pt>
                <c:pt idx="178">
                  <c:v>SALIDA</c:v>
                </c:pt>
                <c:pt idx="179">
                  <c:v>SALIDA</c:v>
                </c:pt>
                <c:pt idx="180">
                  <c:v>SALIDA</c:v>
                </c:pt>
                <c:pt idx="181">
                  <c:v>SALIDA</c:v>
                </c:pt>
                <c:pt idx="182">
                  <c:v>SALIDA</c:v>
                </c:pt>
                <c:pt idx="183">
                  <c:v>SALIDA</c:v>
                </c:pt>
                <c:pt idx="184">
                  <c:v>SALIDA</c:v>
                </c:pt>
                <c:pt idx="185">
                  <c:v>SALIDA</c:v>
                </c:pt>
                <c:pt idx="186">
                  <c:v>SALIDA</c:v>
                </c:pt>
                <c:pt idx="187">
                  <c:v>SALIDA</c:v>
                </c:pt>
                <c:pt idx="188">
                  <c:v>ENTRADA</c:v>
                </c:pt>
                <c:pt idx="189">
                  <c:v>ENTRADA</c:v>
                </c:pt>
                <c:pt idx="190">
                  <c:v>SALIDA</c:v>
                </c:pt>
                <c:pt idx="191">
                  <c:v>ENTRADA</c:v>
                </c:pt>
                <c:pt idx="192">
                  <c:v>ENTRADA</c:v>
                </c:pt>
                <c:pt idx="193">
                  <c:v>ENTRADA</c:v>
                </c:pt>
                <c:pt idx="194">
                  <c:v>ENTRADA</c:v>
                </c:pt>
                <c:pt idx="195">
                  <c:v>SALIDA</c:v>
                </c:pt>
                <c:pt idx="196">
                  <c:v>ENT.DESECHOS</c:v>
                </c:pt>
                <c:pt idx="197">
                  <c:v>ENTRADA</c:v>
                </c:pt>
                <c:pt idx="198">
                  <c:v>ENTRADA</c:v>
                </c:pt>
                <c:pt idx="199">
                  <c:v>SALIDA</c:v>
                </c:pt>
                <c:pt idx="200">
                  <c:v>ENTRADA</c:v>
                </c:pt>
                <c:pt idx="201">
                  <c:v>ENTRADA</c:v>
                </c:pt>
                <c:pt idx="202">
                  <c:v>SALIDA</c:v>
                </c:pt>
                <c:pt idx="203">
                  <c:v>ENTRADA</c:v>
                </c:pt>
                <c:pt idx="204">
                  <c:v>ENTRADA</c:v>
                </c:pt>
                <c:pt idx="205">
                  <c:v>ENTRADA</c:v>
                </c:pt>
                <c:pt idx="206">
                  <c:v>SALIDA</c:v>
                </c:pt>
                <c:pt idx="207">
                  <c:v>ENTRADA</c:v>
                </c:pt>
                <c:pt idx="208">
                  <c:v>SALIDA</c:v>
                </c:pt>
                <c:pt idx="209">
                  <c:v>ENTRADA</c:v>
                </c:pt>
                <c:pt idx="210">
                  <c:v>ENTRADA</c:v>
                </c:pt>
                <c:pt idx="211">
                  <c:v>SALIDA</c:v>
                </c:pt>
                <c:pt idx="212">
                  <c:v>ENTRADA</c:v>
                </c:pt>
                <c:pt idx="213">
                  <c:v>SALIDA</c:v>
                </c:pt>
                <c:pt idx="214">
                  <c:v>SALIDA</c:v>
                </c:pt>
                <c:pt idx="215">
                  <c:v>SALIDA</c:v>
                </c:pt>
                <c:pt idx="216">
                  <c:v>ENTRADA</c:v>
                </c:pt>
                <c:pt idx="217">
                  <c:v>ENTRADA</c:v>
                </c:pt>
                <c:pt idx="218">
                  <c:v>ENT.DESECHOS</c:v>
                </c:pt>
                <c:pt idx="219">
                  <c:v>SALIDA</c:v>
                </c:pt>
                <c:pt idx="220">
                  <c:v>SALIDA</c:v>
                </c:pt>
                <c:pt idx="221">
                  <c:v>ENTRADA</c:v>
                </c:pt>
                <c:pt idx="222">
                  <c:v>ENTRADA</c:v>
                </c:pt>
                <c:pt idx="223">
                  <c:v>ENTRADA</c:v>
                </c:pt>
                <c:pt idx="224">
                  <c:v>ENT.DESECHOS</c:v>
                </c:pt>
                <c:pt idx="225">
                  <c:v>ENTRADA</c:v>
                </c:pt>
                <c:pt idx="226">
                  <c:v>ENTRADA</c:v>
                </c:pt>
                <c:pt idx="227">
                  <c:v>ENTRADA</c:v>
                </c:pt>
                <c:pt idx="228">
                  <c:v>SALIDA</c:v>
                </c:pt>
                <c:pt idx="229">
                  <c:v>SALIDA</c:v>
                </c:pt>
                <c:pt idx="230">
                  <c:v>ENTRADA</c:v>
                </c:pt>
                <c:pt idx="231">
                  <c:v>ENTRADA</c:v>
                </c:pt>
                <c:pt idx="232">
                  <c:v>ENTRADA</c:v>
                </c:pt>
                <c:pt idx="233">
                  <c:v>SALIDA</c:v>
                </c:pt>
                <c:pt idx="234">
                  <c:v>ENTRADA</c:v>
                </c:pt>
                <c:pt idx="235">
                  <c:v>ENTRADA</c:v>
                </c:pt>
                <c:pt idx="236">
                  <c:v>ENT.DESECHOS</c:v>
                </c:pt>
                <c:pt idx="237">
                  <c:v>SALIDA</c:v>
                </c:pt>
                <c:pt idx="238">
                  <c:v>SALIDA</c:v>
                </c:pt>
                <c:pt idx="239">
                  <c:v>SALIDA</c:v>
                </c:pt>
                <c:pt idx="240">
                  <c:v>ENTRADA</c:v>
                </c:pt>
                <c:pt idx="241">
                  <c:v>ENTRADA</c:v>
                </c:pt>
                <c:pt idx="242">
                  <c:v>ENTRADA</c:v>
                </c:pt>
                <c:pt idx="243">
                  <c:v>SALIDA</c:v>
                </c:pt>
                <c:pt idx="244">
                  <c:v>ENT.DESECHOS</c:v>
                </c:pt>
                <c:pt idx="245">
                  <c:v>ENTRADA</c:v>
                </c:pt>
                <c:pt idx="246">
                  <c:v>ENTRADA</c:v>
                </c:pt>
                <c:pt idx="247">
                  <c:v>SALIDA</c:v>
                </c:pt>
                <c:pt idx="248">
                  <c:v>SALIDA</c:v>
                </c:pt>
                <c:pt idx="249">
                  <c:v>SALIDA</c:v>
                </c:pt>
                <c:pt idx="250">
                  <c:v>SALIDA</c:v>
                </c:pt>
                <c:pt idx="251">
                  <c:v>SALIDA</c:v>
                </c:pt>
                <c:pt idx="252">
                  <c:v>SALIDA</c:v>
                </c:pt>
                <c:pt idx="253">
                  <c:v>SALIDA</c:v>
                </c:pt>
                <c:pt idx="254">
                  <c:v>ENTRADA</c:v>
                </c:pt>
                <c:pt idx="255">
                  <c:v>ENTRADA</c:v>
                </c:pt>
                <c:pt idx="256">
                  <c:v>SALIDA</c:v>
                </c:pt>
                <c:pt idx="257">
                  <c:v>ENTRADA</c:v>
                </c:pt>
                <c:pt idx="258">
                  <c:v>ENTRADA</c:v>
                </c:pt>
                <c:pt idx="259">
                  <c:v>ENTRADA</c:v>
                </c:pt>
                <c:pt idx="260">
                  <c:v>ENTRADA</c:v>
                </c:pt>
                <c:pt idx="261">
                  <c:v>ENTRADA</c:v>
                </c:pt>
                <c:pt idx="262">
                  <c:v>SALIDA</c:v>
                </c:pt>
                <c:pt idx="263">
                  <c:v>SALIDA</c:v>
                </c:pt>
                <c:pt idx="264">
                  <c:v>SALIDA</c:v>
                </c:pt>
                <c:pt idx="265">
                  <c:v>SALIDA</c:v>
                </c:pt>
                <c:pt idx="266">
                  <c:v>SALIDA</c:v>
                </c:pt>
                <c:pt idx="267">
                  <c:v>SALIDA</c:v>
                </c:pt>
                <c:pt idx="268">
                  <c:v>ENTRADA</c:v>
                </c:pt>
                <c:pt idx="269">
                  <c:v>ENTRADA</c:v>
                </c:pt>
                <c:pt idx="270">
                  <c:v>ENTRADA</c:v>
                </c:pt>
                <c:pt idx="271">
                  <c:v>SALIDA</c:v>
                </c:pt>
                <c:pt idx="272">
                  <c:v>ENT.DESECHOS</c:v>
                </c:pt>
                <c:pt idx="273">
                  <c:v>SALIDA</c:v>
                </c:pt>
                <c:pt idx="274">
                  <c:v>SALIDA</c:v>
                </c:pt>
                <c:pt idx="275">
                  <c:v>SALIDA</c:v>
                </c:pt>
                <c:pt idx="276">
                  <c:v>SALIDA</c:v>
                </c:pt>
                <c:pt idx="277">
                  <c:v>SALIDA</c:v>
                </c:pt>
                <c:pt idx="278">
                  <c:v>SALIDA</c:v>
                </c:pt>
                <c:pt idx="279">
                  <c:v>SALIDA</c:v>
                </c:pt>
                <c:pt idx="280">
                  <c:v>SALIDA</c:v>
                </c:pt>
                <c:pt idx="281">
                  <c:v>ENTRADA</c:v>
                </c:pt>
                <c:pt idx="282">
                  <c:v>ENTRADA</c:v>
                </c:pt>
                <c:pt idx="283">
                  <c:v>SALIDA</c:v>
                </c:pt>
                <c:pt idx="284">
                  <c:v>SALIDA</c:v>
                </c:pt>
                <c:pt idx="285">
                  <c:v>SALIDA</c:v>
                </c:pt>
                <c:pt idx="286">
                  <c:v>SALIDA</c:v>
                </c:pt>
                <c:pt idx="287">
                  <c:v>SALIDA</c:v>
                </c:pt>
                <c:pt idx="288">
                  <c:v>SALIDA</c:v>
                </c:pt>
                <c:pt idx="289">
                  <c:v>ENTRADA</c:v>
                </c:pt>
                <c:pt idx="290">
                  <c:v>ENTRADA</c:v>
                </c:pt>
                <c:pt idx="291">
                  <c:v>ENTRADA</c:v>
                </c:pt>
                <c:pt idx="292">
                  <c:v>ENTRADA</c:v>
                </c:pt>
                <c:pt idx="293">
                  <c:v>ENTRADA</c:v>
                </c:pt>
                <c:pt idx="294">
                  <c:v>SALIDA</c:v>
                </c:pt>
                <c:pt idx="295">
                  <c:v>SALIDA</c:v>
                </c:pt>
                <c:pt idx="296">
                  <c:v>SALIDA</c:v>
                </c:pt>
                <c:pt idx="297">
                  <c:v>ENTRADA</c:v>
                </c:pt>
                <c:pt idx="298">
                  <c:v>ENTRADA</c:v>
                </c:pt>
                <c:pt idx="299">
                  <c:v>ENTRADA</c:v>
                </c:pt>
                <c:pt idx="300">
                  <c:v>SALIDA</c:v>
                </c:pt>
                <c:pt idx="301">
                  <c:v>SALIDA</c:v>
                </c:pt>
                <c:pt idx="302">
                  <c:v>SALIDA</c:v>
                </c:pt>
                <c:pt idx="303">
                  <c:v>ENTRADA</c:v>
                </c:pt>
                <c:pt idx="304">
                  <c:v>ENTRADA</c:v>
                </c:pt>
                <c:pt idx="305">
                  <c:v>SALIDA</c:v>
                </c:pt>
                <c:pt idx="306">
                  <c:v>ENT.DESECHOS</c:v>
                </c:pt>
                <c:pt idx="307">
                  <c:v>ENTRADA</c:v>
                </c:pt>
                <c:pt idx="308">
                  <c:v>ENTRADA</c:v>
                </c:pt>
                <c:pt idx="309">
                  <c:v>ENT.DESECHOS</c:v>
                </c:pt>
                <c:pt idx="310">
                  <c:v>ENTRADA</c:v>
                </c:pt>
                <c:pt idx="311">
                  <c:v>ENTRADA</c:v>
                </c:pt>
                <c:pt idx="312">
                  <c:v>ENT.DESECHOS</c:v>
                </c:pt>
                <c:pt idx="313">
                  <c:v>SALIDA</c:v>
                </c:pt>
                <c:pt idx="314">
                  <c:v>SALIDA</c:v>
                </c:pt>
                <c:pt idx="315">
                  <c:v>ENTRADA</c:v>
                </c:pt>
                <c:pt idx="316">
                  <c:v>ENTRADA</c:v>
                </c:pt>
                <c:pt idx="317">
                  <c:v>ENTRADA</c:v>
                </c:pt>
                <c:pt idx="318">
                  <c:v>ENT.DESECHOS</c:v>
                </c:pt>
                <c:pt idx="319">
                  <c:v>SALIDA</c:v>
                </c:pt>
                <c:pt idx="320">
                  <c:v>ENTRADA</c:v>
                </c:pt>
                <c:pt idx="321">
                  <c:v>ENTRADA</c:v>
                </c:pt>
                <c:pt idx="322">
                  <c:v>ENTRADA</c:v>
                </c:pt>
                <c:pt idx="323">
                  <c:v>SALIDA</c:v>
                </c:pt>
                <c:pt idx="324">
                  <c:v>SALIDA</c:v>
                </c:pt>
                <c:pt idx="325">
                  <c:v>ENTRADA</c:v>
                </c:pt>
                <c:pt idx="326">
                  <c:v>ENTRADA</c:v>
                </c:pt>
                <c:pt idx="327">
                  <c:v>SALIDA</c:v>
                </c:pt>
                <c:pt idx="328">
                  <c:v>ENTRADA</c:v>
                </c:pt>
                <c:pt idx="329">
                  <c:v>ENTRADA</c:v>
                </c:pt>
                <c:pt idx="330">
                  <c:v>ENTRADA</c:v>
                </c:pt>
                <c:pt idx="331">
                  <c:v>SALIDA</c:v>
                </c:pt>
                <c:pt idx="332">
                  <c:v>SALIDA</c:v>
                </c:pt>
                <c:pt idx="333">
                  <c:v>SALIDA</c:v>
                </c:pt>
                <c:pt idx="334">
                  <c:v>SALIDA</c:v>
                </c:pt>
                <c:pt idx="335">
                  <c:v>SALIDA</c:v>
                </c:pt>
                <c:pt idx="336">
                  <c:v>SALIDA</c:v>
                </c:pt>
                <c:pt idx="337">
                  <c:v>ENTRADA</c:v>
                </c:pt>
                <c:pt idx="338">
                  <c:v>ENTRADA</c:v>
                </c:pt>
                <c:pt idx="339">
                  <c:v>ENTRADA</c:v>
                </c:pt>
                <c:pt idx="340">
                  <c:v>ENT.DESECHOS</c:v>
                </c:pt>
                <c:pt idx="341">
                  <c:v>SALIDA</c:v>
                </c:pt>
                <c:pt idx="342">
                  <c:v>ENTRADA</c:v>
                </c:pt>
                <c:pt idx="343">
                  <c:v>ENTRADA</c:v>
                </c:pt>
                <c:pt idx="344">
                  <c:v>ENTRADA</c:v>
                </c:pt>
                <c:pt idx="345">
                  <c:v>ENT.DESECHOS</c:v>
                </c:pt>
                <c:pt idx="346">
                  <c:v>SALIDA</c:v>
                </c:pt>
                <c:pt idx="347">
                  <c:v>SALIDA</c:v>
                </c:pt>
                <c:pt idx="348">
                  <c:v>SALIDA</c:v>
                </c:pt>
                <c:pt idx="349">
                  <c:v>SALIDA</c:v>
                </c:pt>
                <c:pt idx="350">
                  <c:v>SALIDA</c:v>
                </c:pt>
                <c:pt idx="351">
                  <c:v>SALIDA</c:v>
                </c:pt>
                <c:pt idx="352">
                  <c:v>SALIDA</c:v>
                </c:pt>
                <c:pt idx="353">
                  <c:v>SALIDA</c:v>
                </c:pt>
                <c:pt idx="354">
                  <c:v>SALIDA</c:v>
                </c:pt>
                <c:pt idx="355">
                  <c:v>SALIDA</c:v>
                </c:pt>
                <c:pt idx="356">
                  <c:v>SALIDA</c:v>
                </c:pt>
                <c:pt idx="357">
                  <c:v>SALIDA</c:v>
                </c:pt>
                <c:pt idx="358">
                  <c:v>SALIDA</c:v>
                </c:pt>
                <c:pt idx="359">
                  <c:v>ENTRADA</c:v>
                </c:pt>
                <c:pt idx="360">
                  <c:v>ENTRADA</c:v>
                </c:pt>
                <c:pt idx="361">
                  <c:v>ENTRADA</c:v>
                </c:pt>
                <c:pt idx="362">
                  <c:v>SALIDA</c:v>
                </c:pt>
                <c:pt idx="363">
                  <c:v>ENTRADA</c:v>
                </c:pt>
                <c:pt idx="364">
                  <c:v>ENTRADA</c:v>
                </c:pt>
                <c:pt idx="365">
                  <c:v>ENTRADA</c:v>
                </c:pt>
                <c:pt idx="366">
                  <c:v>SALIDA</c:v>
                </c:pt>
                <c:pt idx="367">
                  <c:v>ENTRADA</c:v>
                </c:pt>
                <c:pt idx="368">
                  <c:v>SALIDA</c:v>
                </c:pt>
                <c:pt idx="369">
                  <c:v>SALIDA</c:v>
                </c:pt>
                <c:pt idx="370">
                  <c:v>ENTRADA</c:v>
                </c:pt>
                <c:pt idx="371">
                  <c:v>ENTRADA</c:v>
                </c:pt>
                <c:pt idx="372">
                  <c:v>ENTRADA</c:v>
                </c:pt>
                <c:pt idx="373">
                  <c:v>ENT.DESECHOS</c:v>
                </c:pt>
                <c:pt idx="374">
                  <c:v>ENTRADA</c:v>
                </c:pt>
                <c:pt idx="375">
                  <c:v>ENTRADA</c:v>
                </c:pt>
                <c:pt idx="376">
                  <c:v>ENTRADA</c:v>
                </c:pt>
                <c:pt idx="377">
                  <c:v>ENT.DESECHOS</c:v>
                </c:pt>
                <c:pt idx="378">
                  <c:v>ENTRADA</c:v>
                </c:pt>
                <c:pt idx="379">
                  <c:v>ENTRADA</c:v>
                </c:pt>
                <c:pt idx="380">
                  <c:v>ENTRADA</c:v>
                </c:pt>
                <c:pt idx="381">
                  <c:v>ENTRADA</c:v>
                </c:pt>
                <c:pt idx="382">
                  <c:v>ENTRADA</c:v>
                </c:pt>
                <c:pt idx="383">
                  <c:v>ENTRADA</c:v>
                </c:pt>
                <c:pt idx="384">
                  <c:v>ENTRADA</c:v>
                </c:pt>
                <c:pt idx="385">
                  <c:v>ENTRADA</c:v>
                </c:pt>
                <c:pt idx="386">
                  <c:v>ENT.DESECHOS</c:v>
                </c:pt>
                <c:pt idx="387">
                  <c:v>ENTRADA</c:v>
                </c:pt>
                <c:pt idx="388">
                  <c:v>ENTRADA</c:v>
                </c:pt>
                <c:pt idx="389">
                  <c:v>ENTRADA</c:v>
                </c:pt>
                <c:pt idx="390">
                  <c:v>ENTRADA</c:v>
                </c:pt>
                <c:pt idx="391">
                  <c:v>ENTRADA</c:v>
                </c:pt>
                <c:pt idx="392">
                  <c:v>SALIDA</c:v>
                </c:pt>
                <c:pt idx="393">
                  <c:v>SALIDA</c:v>
                </c:pt>
                <c:pt idx="394">
                  <c:v>SALIDA</c:v>
                </c:pt>
                <c:pt idx="395">
                  <c:v>SALIDA</c:v>
                </c:pt>
                <c:pt idx="396">
                  <c:v>SALIDA</c:v>
                </c:pt>
                <c:pt idx="397">
                  <c:v>ENTRADA</c:v>
                </c:pt>
                <c:pt idx="398">
                  <c:v>ENTRADA</c:v>
                </c:pt>
                <c:pt idx="399">
                  <c:v>ENTRADA</c:v>
                </c:pt>
                <c:pt idx="400">
                  <c:v>ENTRADA</c:v>
                </c:pt>
                <c:pt idx="401">
                  <c:v>ENT.DESECHOS</c:v>
                </c:pt>
                <c:pt idx="402">
                  <c:v>SALIDA</c:v>
                </c:pt>
                <c:pt idx="403">
                  <c:v>ENTRADA</c:v>
                </c:pt>
                <c:pt idx="404">
                  <c:v>ENTRADA</c:v>
                </c:pt>
                <c:pt idx="405">
                  <c:v>SALIDA</c:v>
                </c:pt>
                <c:pt idx="406">
                  <c:v>SALIDA</c:v>
                </c:pt>
                <c:pt idx="407">
                  <c:v>SALIDA</c:v>
                </c:pt>
                <c:pt idx="408">
                  <c:v>SALIDA</c:v>
                </c:pt>
                <c:pt idx="409">
                  <c:v>SALIDA</c:v>
                </c:pt>
                <c:pt idx="410">
                  <c:v>SALIDA</c:v>
                </c:pt>
                <c:pt idx="411">
                  <c:v>SALIDA</c:v>
                </c:pt>
                <c:pt idx="412">
                  <c:v>SALIDA</c:v>
                </c:pt>
                <c:pt idx="413">
                  <c:v>ENTRADA</c:v>
                </c:pt>
                <c:pt idx="414">
                  <c:v>ENTRADA</c:v>
                </c:pt>
                <c:pt idx="415">
                  <c:v>ENTRADA</c:v>
                </c:pt>
                <c:pt idx="416">
                  <c:v>SALIDA</c:v>
                </c:pt>
                <c:pt idx="417">
                  <c:v>SALIDA</c:v>
                </c:pt>
                <c:pt idx="418">
                  <c:v>ENTRADA</c:v>
                </c:pt>
                <c:pt idx="419">
                  <c:v>ENTRADA</c:v>
                </c:pt>
                <c:pt idx="420">
                  <c:v>SALIDA</c:v>
                </c:pt>
                <c:pt idx="421">
                  <c:v>ENT.DESECHOS</c:v>
                </c:pt>
                <c:pt idx="422">
                  <c:v>SALIDA</c:v>
                </c:pt>
                <c:pt idx="423">
                  <c:v>SALIDA</c:v>
                </c:pt>
                <c:pt idx="424">
                  <c:v>SALIDA</c:v>
                </c:pt>
                <c:pt idx="425">
                  <c:v>SALIDA</c:v>
                </c:pt>
                <c:pt idx="426">
                  <c:v>SALIDA</c:v>
                </c:pt>
                <c:pt idx="427">
                  <c:v>ENTRADA</c:v>
                </c:pt>
                <c:pt idx="428">
                  <c:v>SALIDA</c:v>
                </c:pt>
                <c:pt idx="429">
                  <c:v>ENTRADA</c:v>
                </c:pt>
                <c:pt idx="430">
                  <c:v>ENTRADA</c:v>
                </c:pt>
                <c:pt idx="431">
                  <c:v>SALIDA</c:v>
                </c:pt>
                <c:pt idx="432">
                  <c:v>SALIDA</c:v>
                </c:pt>
                <c:pt idx="433">
                  <c:v>SALIDA</c:v>
                </c:pt>
                <c:pt idx="434">
                  <c:v>SALIDA</c:v>
                </c:pt>
                <c:pt idx="435">
                  <c:v>SALIDA</c:v>
                </c:pt>
                <c:pt idx="436">
                  <c:v>SALIDA</c:v>
                </c:pt>
                <c:pt idx="437">
                  <c:v>SALIDA</c:v>
                </c:pt>
                <c:pt idx="438">
                  <c:v>SALIDA</c:v>
                </c:pt>
                <c:pt idx="439">
                  <c:v>SALIDA</c:v>
                </c:pt>
                <c:pt idx="440">
                  <c:v>SALIDA</c:v>
                </c:pt>
                <c:pt idx="441">
                  <c:v>SALIDA</c:v>
                </c:pt>
                <c:pt idx="442">
                  <c:v>ENTRADA</c:v>
                </c:pt>
                <c:pt idx="443">
                  <c:v>ENTRADA</c:v>
                </c:pt>
                <c:pt idx="444">
                  <c:v>ENTRADA</c:v>
                </c:pt>
                <c:pt idx="445">
                  <c:v>SALIDA</c:v>
                </c:pt>
                <c:pt idx="446">
                  <c:v>ENTRADA</c:v>
                </c:pt>
                <c:pt idx="447">
                  <c:v>ENTRADA</c:v>
                </c:pt>
                <c:pt idx="448">
                  <c:v>ENTRADA</c:v>
                </c:pt>
                <c:pt idx="449">
                  <c:v>ENT.DESECHOS</c:v>
                </c:pt>
                <c:pt idx="450">
                  <c:v>SALIDA</c:v>
                </c:pt>
                <c:pt idx="451">
                  <c:v>SALIDA</c:v>
                </c:pt>
                <c:pt idx="452">
                  <c:v>SALIDA</c:v>
                </c:pt>
                <c:pt idx="453">
                  <c:v>SALIDA</c:v>
                </c:pt>
                <c:pt idx="454">
                  <c:v>ENTRADA</c:v>
                </c:pt>
                <c:pt idx="455">
                  <c:v>ENTRADA</c:v>
                </c:pt>
                <c:pt idx="456">
                  <c:v>ENTRADA</c:v>
                </c:pt>
                <c:pt idx="457">
                  <c:v>ENTRADA</c:v>
                </c:pt>
                <c:pt idx="458">
                  <c:v>SALIDA</c:v>
                </c:pt>
                <c:pt idx="459">
                  <c:v>SALIDA</c:v>
                </c:pt>
                <c:pt idx="460">
                  <c:v>SALIDA</c:v>
                </c:pt>
                <c:pt idx="461">
                  <c:v>SALIDA</c:v>
                </c:pt>
                <c:pt idx="462">
                  <c:v>SALIDA</c:v>
                </c:pt>
                <c:pt idx="463">
                  <c:v>SALIDA</c:v>
                </c:pt>
                <c:pt idx="464">
                  <c:v>SALIDA</c:v>
                </c:pt>
                <c:pt idx="465">
                  <c:v>SALIDA</c:v>
                </c:pt>
                <c:pt idx="466">
                  <c:v>ENTRADA</c:v>
                </c:pt>
                <c:pt idx="467">
                  <c:v>ENTRADA</c:v>
                </c:pt>
                <c:pt idx="468">
                  <c:v>ENTRADA</c:v>
                </c:pt>
                <c:pt idx="469">
                  <c:v>SALIDA</c:v>
                </c:pt>
                <c:pt idx="470">
                  <c:v>ENT.DESECHOS</c:v>
                </c:pt>
                <c:pt idx="471">
                  <c:v>SALIDA</c:v>
                </c:pt>
                <c:pt idx="472">
                  <c:v>SALIDA</c:v>
                </c:pt>
                <c:pt idx="473">
                  <c:v>SALIDA</c:v>
                </c:pt>
                <c:pt idx="474">
                  <c:v>SALIDA</c:v>
                </c:pt>
                <c:pt idx="475">
                  <c:v>ENTRADA</c:v>
                </c:pt>
                <c:pt idx="476">
                  <c:v>ENTRADA</c:v>
                </c:pt>
                <c:pt idx="477">
                  <c:v>SALIDA</c:v>
                </c:pt>
                <c:pt idx="478">
                  <c:v>ENT.DESECHOS</c:v>
                </c:pt>
                <c:pt idx="479">
                  <c:v>SALIDA</c:v>
                </c:pt>
                <c:pt idx="480">
                  <c:v>SALIDA</c:v>
                </c:pt>
                <c:pt idx="481">
                  <c:v>SALIDA</c:v>
                </c:pt>
                <c:pt idx="482">
                  <c:v>SALIDA</c:v>
                </c:pt>
                <c:pt idx="483">
                  <c:v>SALIDA</c:v>
                </c:pt>
                <c:pt idx="484">
                  <c:v>ENTRADA</c:v>
                </c:pt>
                <c:pt idx="485">
                  <c:v>ENTRADA</c:v>
                </c:pt>
                <c:pt idx="486">
                  <c:v>ENTRADA</c:v>
                </c:pt>
                <c:pt idx="487">
                  <c:v>ENTRADA</c:v>
                </c:pt>
                <c:pt idx="488">
                  <c:v>ENTRADA</c:v>
                </c:pt>
                <c:pt idx="489">
                  <c:v>ENTRADA</c:v>
                </c:pt>
                <c:pt idx="490">
                  <c:v>SALIDA</c:v>
                </c:pt>
                <c:pt idx="491">
                  <c:v>SALIDA</c:v>
                </c:pt>
                <c:pt idx="492">
                  <c:v>ENTRADA</c:v>
                </c:pt>
                <c:pt idx="493">
                  <c:v>ENTRADA</c:v>
                </c:pt>
                <c:pt idx="494">
                  <c:v>ENTRADA</c:v>
                </c:pt>
                <c:pt idx="495">
                  <c:v>ENTRADA</c:v>
                </c:pt>
                <c:pt idx="496">
                  <c:v>ENTRADA</c:v>
                </c:pt>
                <c:pt idx="497">
                  <c:v>ENT.DESECHOS</c:v>
                </c:pt>
                <c:pt idx="498">
                  <c:v>SALIDA</c:v>
                </c:pt>
                <c:pt idx="499">
                  <c:v>SALIDA</c:v>
                </c:pt>
                <c:pt idx="500">
                  <c:v>ENTRADA</c:v>
                </c:pt>
                <c:pt idx="501">
                  <c:v>ENTRADA</c:v>
                </c:pt>
                <c:pt idx="502">
                  <c:v>ENTRADA</c:v>
                </c:pt>
                <c:pt idx="503">
                  <c:v>ENTRADA</c:v>
                </c:pt>
                <c:pt idx="504">
                  <c:v>ENTRADA</c:v>
                </c:pt>
                <c:pt idx="505">
                  <c:v>ENTRADA</c:v>
                </c:pt>
                <c:pt idx="506">
                  <c:v>ENT.DESECHOS</c:v>
                </c:pt>
                <c:pt idx="507">
                  <c:v>ENTRADA</c:v>
                </c:pt>
                <c:pt idx="508">
                  <c:v>ENTRADA</c:v>
                </c:pt>
                <c:pt idx="509">
                  <c:v>ENTRADA</c:v>
                </c:pt>
                <c:pt idx="510">
                  <c:v>ENT.DESECHOS</c:v>
                </c:pt>
                <c:pt idx="511">
                  <c:v>SALIDA</c:v>
                </c:pt>
                <c:pt idx="512">
                  <c:v>SALIDA</c:v>
                </c:pt>
                <c:pt idx="513">
                  <c:v>ENTRADA</c:v>
                </c:pt>
                <c:pt idx="514">
                  <c:v>ENTRADA</c:v>
                </c:pt>
                <c:pt idx="515">
                  <c:v>SALIDA</c:v>
                </c:pt>
                <c:pt idx="516">
                  <c:v>SALIDA</c:v>
                </c:pt>
                <c:pt idx="517">
                  <c:v>SALIDA</c:v>
                </c:pt>
                <c:pt idx="518">
                  <c:v>ENTRADA</c:v>
                </c:pt>
                <c:pt idx="519">
                  <c:v>ENTRADA</c:v>
                </c:pt>
                <c:pt idx="520">
                  <c:v>ENTRADA</c:v>
                </c:pt>
                <c:pt idx="521">
                  <c:v>ENT.DESECHOS</c:v>
                </c:pt>
                <c:pt idx="522">
                  <c:v>SALIDA</c:v>
                </c:pt>
                <c:pt idx="523">
                  <c:v>SALIDA</c:v>
                </c:pt>
                <c:pt idx="524">
                  <c:v>SALIDA</c:v>
                </c:pt>
                <c:pt idx="525">
                  <c:v>ENTRADA</c:v>
                </c:pt>
                <c:pt idx="526">
                  <c:v>ENTRADA</c:v>
                </c:pt>
                <c:pt idx="527">
                  <c:v>SALIDA</c:v>
                </c:pt>
                <c:pt idx="528">
                  <c:v>SALIDA</c:v>
                </c:pt>
                <c:pt idx="529">
                  <c:v>SALIDA</c:v>
                </c:pt>
                <c:pt idx="530">
                  <c:v>SALIDA</c:v>
                </c:pt>
                <c:pt idx="531">
                  <c:v>SALIDA</c:v>
                </c:pt>
                <c:pt idx="532">
                  <c:v>ENTRADA</c:v>
                </c:pt>
                <c:pt idx="533">
                  <c:v>ENTRADA</c:v>
                </c:pt>
                <c:pt idx="534">
                  <c:v>ENTRADA</c:v>
                </c:pt>
                <c:pt idx="535">
                  <c:v>SALIDA</c:v>
                </c:pt>
                <c:pt idx="536">
                  <c:v>SALIDA</c:v>
                </c:pt>
                <c:pt idx="537">
                  <c:v>ENTRADA</c:v>
                </c:pt>
                <c:pt idx="538">
                  <c:v>ENTRADA</c:v>
                </c:pt>
                <c:pt idx="539">
                  <c:v>SALIDA</c:v>
                </c:pt>
                <c:pt idx="540">
                  <c:v>ENTRADA</c:v>
                </c:pt>
                <c:pt idx="541">
                  <c:v>ENTRADA</c:v>
                </c:pt>
                <c:pt idx="542">
                  <c:v>SALIDA</c:v>
                </c:pt>
                <c:pt idx="543">
                  <c:v>ENTRADA</c:v>
                </c:pt>
                <c:pt idx="544">
                  <c:v>ENTRADA</c:v>
                </c:pt>
                <c:pt idx="545">
                  <c:v>ENTRADA</c:v>
                </c:pt>
                <c:pt idx="546">
                  <c:v>ENT.DESECHOS</c:v>
                </c:pt>
                <c:pt idx="547">
                  <c:v>SALIDA</c:v>
                </c:pt>
                <c:pt idx="548">
                  <c:v>ENTRADA</c:v>
                </c:pt>
                <c:pt idx="549">
                  <c:v>ENTRADA</c:v>
                </c:pt>
                <c:pt idx="550">
                  <c:v>ENTRADA</c:v>
                </c:pt>
                <c:pt idx="551">
                  <c:v>ENT.DESECHOS</c:v>
                </c:pt>
                <c:pt idx="552">
                  <c:v>ENTRADA</c:v>
                </c:pt>
                <c:pt idx="553">
                  <c:v>ENTRADA</c:v>
                </c:pt>
                <c:pt idx="554">
                  <c:v>ENTRADA</c:v>
                </c:pt>
                <c:pt idx="555">
                  <c:v>ENTRADA</c:v>
                </c:pt>
                <c:pt idx="556">
                  <c:v>ENTRADA</c:v>
                </c:pt>
                <c:pt idx="557">
                  <c:v>ENTRADA</c:v>
                </c:pt>
                <c:pt idx="558">
                  <c:v>ENTRADA</c:v>
                </c:pt>
                <c:pt idx="559">
                  <c:v>ENTRADA</c:v>
                </c:pt>
                <c:pt idx="560">
                  <c:v>SALIDA</c:v>
                </c:pt>
                <c:pt idx="561">
                  <c:v>SALIDA</c:v>
                </c:pt>
                <c:pt idx="562">
                  <c:v>SALIDA</c:v>
                </c:pt>
                <c:pt idx="563">
                  <c:v>SALIDA</c:v>
                </c:pt>
                <c:pt idx="564">
                  <c:v>SALIDA</c:v>
                </c:pt>
                <c:pt idx="565">
                  <c:v>ENTRADA</c:v>
                </c:pt>
                <c:pt idx="566">
                  <c:v>ENTRADA</c:v>
                </c:pt>
                <c:pt idx="567">
                  <c:v>SALIDA</c:v>
                </c:pt>
                <c:pt idx="568">
                  <c:v>SALIDA</c:v>
                </c:pt>
                <c:pt idx="569">
                  <c:v>SALIDA</c:v>
                </c:pt>
                <c:pt idx="570">
                  <c:v>SALIDA</c:v>
                </c:pt>
                <c:pt idx="571">
                  <c:v>SALIDA</c:v>
                </c:pt>
                <c:pt idx="572">
                  <c:v>SALIDA</c:v>
                </c:pt>
                <c:pt idx="573">
                  <c:v>SALIDA</c:v>
                </c:pt>
                <c:pt idx="574">
                  <c:v>FACTURACION</c:v>
                </c:pt>
                <c:pt idx="575">
                  <c:v>SALIDA</c:v>
                </c:pt>
                <c:pt idx="576">
                  <c:v>SALIDA</c:v>
                </c:pt>
                <c:pt idx="577">
                  <c:v>SALIDA</c:v>
                </c:pt>
                <c:pt idx="578">
                  <c:v>SALIDA</c:v>
                </c:pt>
                <c:pt idx="579">
                  <c:v>SALIDA</c:v>
                </c:pt>
                <c:pt idx="580">
                  <c:v>SALIDA</c:v>
                </c:pt>
                <c:pt idx="581">
                  <c:v>SALIDA</c:v>
                </c:pt>
                <c:pt idx="582">
                  <c:v>SALIDA</c:v>
                </c:pt>
                <c:pt idx="583">
                  <c:v>SALIDA</c:v>
                </c:pt>
                <c:pt idx="584">
                  <c:v>SALIDA</c:v>
                </c:pt>
                <c:pt idx="585">
                  <c:v>SALIDA</c:v>
                </c:pt>
                <c:pt idx="586">
                  <c:v>SALIDA</c:v>
                </c:pt>
                <c:pt idx="587">
                  <c:v>ENTRADA</c:v>
                </c:pt>
                <c:pt idx="588">
                  <c:v>ENTRADA</c:v>
                </c:pt>
                <c:pt idx="589">
                  <c:v>SALIDA</c:v>
                </c:pt>
                <c:pt idx="590">
                  <c:v>ENTRADA</c:v>
                </c:pt>
                <c:pt idx="591">
                  <c:v>ENTRADA</c:v>
                </c:pt>
                <c:pt idx="592">
                  <c:v>SALIDA</c:v>
                </c:pt>
                <c:pt idx="593">
                  <c:v>ENTRADA</c:v>
                </c:pt>
                <c:pt idx="594">
                  <c:v>ENTRADA</c:v>
                </c:pt>
                <c:pt idx="595">
                  <c:v>ENTRADA</c:v>
                </c:pt>
                <c:pt idx="596">
                  <c:v>ENT.DESECHOS</c:v>
                </c:pt>
                <c:pt idx="597">
                  <c:v>ENTRADA</c:v>
                </c:pt>
                <c:pt idx="598">
                  <c:v>ENTRADA</c:v>
                </c:pt>
                <c:pt idx="599">
                  <c:v>ENTRADA</c:v>
                </c:pt>
                <c:pt idx="600">
                  <c:v>SALIDA</c:v>
                </c:pt>
                <c:pt idx="601">
                  <c:v>SALIDA</c:v>
                </c:pt>
                <c:pt idx="602">
                  <c:v>SALIDA</c:v>
                </c:pt>
                <c:pt idx="603">
                  <c:v>ENTRADA</c:v>
                </c:pt>
                <c:pt idx="604">
                  <c:v>ENTRADA</c:v>
                </c:pt>
                <c:pt idx="605">
                  <c:v>ENTRADA</c:v>
                </c:pt>
                <c:pt idx="606">
                  <c:v>ENT.DESECHOS</c:v>
                </c:pt>
                <c:pt idx="607">
                  <c:v>SALIDA</c:v>
                </c:pt>
                <c:pt idx="608">
                  <c:v>SALIDA</c:v>
                </c:pt>
                <c:pt idx="609">
                  <c:v>SALIDA</c:v>
                </c:pt>
                <c:pt idx="610">
                  <c:v>SALIDA</c:v>
                </c:pt>
                <c:pt idx="611">
                  <c:v>ENTRADA</c:v>
                </c:pt>
                <c:pt idx="612">
                  <c:v>ENTRADA</c:v>
                </c:pt>
                <c:pt idx="613">
                  <c:v>ENTRADA</c:v>
                </c:pt>
                <c:pt idx="614">
                  <c:v>ENTRADA</c:v>
                </c:pt>
                <c:pt idx="615">
                  <c:v>ENTRADA</c:v>
                </c:pt>
                <c:pt idx="616">
                  <c:v>ENTRADA</c:v>
                </c:pt>
                <c:pt idx="617">
                  <c:v>SALIDA</c:v>
                </c:pt>
                <c:pt idx="618">
                  <c:v>SALIDA</c:v>
                </c:pt>
                <c:pt idx="619">
                  <c:v>SALIDA</c:v>
                </c:pt>
                <c:pt idx="620">
                  <c:v>SALIDA</c:v>
                </c:pt>
                <c:pt idx="621">
                  <c:v>SALIDA</c:v>
                </c:pt>
                <c:pt idx="622">
                  <c:v>SALIDA</c:v>
                </c:pt>
                <c:pt idx="623">
                  <c:v>SALIDA</c:v>
                </c:pt>
                <c:pt idx="624">
                  <c:v>SALIDA</c:v>
                </c:pt>
                <c:pt idx="625">
                  <c:v>SALIDA</c:v>
                </c:pt>
                <c:pt idx="626">
                  <c:v>SALIDA</c:v>
                </c:pt>
                <c:pt idx="627">
                  <c:v>SALIDA</c:v>
                </c:pt>
                <c:pt idx="628">
                  <c:v>SALIDA</c:v>
                </c:pt>
                <c:pt idx="629">
                  <c:v>SALIDA</c:v>
                </c:pt>
                <c:pt idx="630">
                  <c:v>ENTRADA</c:v>
                </c:pt>
                <c:pt idx="631">
                  <c:v>SALIDA</c:v>
                </c:pt>
                <c:pt idx="632">
                  <c:v>ENTRADA</c:v>
                </c:pt>
                <c:pt idx="633">
                  <c:v>ENTRADA</c:v>
                </c:pt>
                <c:pt idx="634">
                  <c:v>ENTRADA</c:v>
                </c:pt>
                <c:pt idx="635">
                  <c:v>SALIDA</c:v>
                </c:pt>
                <c:pt idx="636">
                  <c:v>ENTRADA</c:v>
                </c:pt>
                <c:pt idx="637">
                  <c:v>ENTRADA</c:v>
                </c:pt>
                <c:pt idx="638">
                  <c:v>ENTRADA</c:v>
                </c:pt>
                <c:pt idx="639">
                  <c:v>ENTRADA</c:v>
                </c:pt>
                <c:pt idx="640">
                  <c:v>ENTRADA</c:v>
                </c:pt>
                <c:pt idx="641">
                  <c:v>SALIDA</c:v>
                </c:pt>
                <c:pt idx="642">
                  <c:v>SALIDA</c:v>
                </c:pt>
                <c:pt idx="643">
                  <c:v>SALIDA</c:v>
                </c:pt>
                <c:pt idx="644">
                  <c:v>ENTRADA</c:v>
                </c:pt>
                <c:pt idx="645">
                  <c:v>ENTRADA</c:v>
                </c:pt>
                <c:pt idx="646">
                  <c:v>ENTRADA</c:v>
                </c:pt>
                <c:pt idx="647">
                  <c:v>ENT.DESECHOS</c:v>
                </c:pt>
                <c:pt idx="648">
                  <c:v>SALIDA</c:v>
                </c:pt>
                <c:pt idx="649">
                  <c:v>ENTRADA</c:v>
                </c:pt>
                <c:pt idx="650">
                  <c:v>ENTRADA</c:v>
                </c:pt>
                <c:pt idx="651">
                  <c:v>SALIDA</c:v>
                </c:pt>
                <c:pt idx="652">
                  <c:v>SALIDA</c:v>
                </c:pt>
                <c:pt idx="653">
                  <c:v>SALIDA</c:v>
                </c:pt>
                <c:pt idx="654">
                  <c:v>ENTRADA</c:v>
                </c:pt>
                <c:pt idx="655">
                  <c:v>ENTRADA</c:v>
                </c:pt>
                <c:pt idx="656">
                  <c:v>SALIDA</c:v>
                </c:pt>
                <c:pt idx="657">
                  <c:v>SALIDA</c:v>
                </c:pt>
                <c:pt idx="658">
                  <c:v>SALIDA</c:v>
                </c:pt>
                <c:pt idx="659">
                  <c:v>SALIDA</c:v>
                </c:pt>
                <c:pt idx="660">
                  <c:v>SALIDA</c:v>
                </c:pt>
                <c:pt idx="661">
                  <c:v>SALIDA</c:v>
                </c:pt>
                <c:pt idx="662">
                  <c:v>SALIDA</c:v>
                </c:pt>
                <c:pt idx="663">
                  <c:v>ENTRADA</c:v>
                </c:pt>
                <c:pt idx="664">
                  <c:v>ENTRADA</c:v>
                </c:pt>
                <c:pt idx="665">
                  <c:v>SALIDA</c:v>
                </c:pt>
                <c:pt idx="666">
                  <c:v>SALIDA</c:v>
                </c:pt>
                <c:pt idx="667">
                  <c:v>ENTRADA</c:v>
                </c:pt>
                <c:pt idx="668">
                  <c:v>ENTRADA</c:v>
                </c:pt>
                <c:pt idx="669">
                  <c:v>ENT.DESECHOS</c:v>
                </c:pt>
                <c:pt idx="670">
                  <c:v>SALIDA</c:v>
                </c:pt>
                <c:pt idx="671">
                  <c:v>ENTRADA</c:v>
                </c:pt>
                <c:pt idx="672">
                  <c:v>ENTRADA</c:v>
                </c:pt>
                <c:pt idx="673">
                  <c:v>ENTRADA</c:v>
                </c:pt>
                <c:pt idx="674">
                  <c:v>SALIDA</c:v>
                </c:pt>
                <c:pt idx="675">
                  <c:v>ENTRADA</c:v>
                </c:pt>
                <c:pt idx="676">
                  <c:v>ENTRADA</c:v>
                </c:pt>
                <c:pt idx="677">
                  <c:v>ENTRADA</c:v>
                </c:pt>
                <c:pt idx="678">
                  <c:v>ENT.DESECHOS</c:v>
                </c:pt>
                <c:pt idx="679">
                  <c:v>ENTRADA</c:v>
                </c:pt>
                <c:pt idx="680">
                  <c:v>ENTRADA</c:v>
                </c:pt>
                <c:pt idx="681">
                  <c:v>ENTRADA</c:v>
                </c:pt>
                <c:pt idx="682">
                  <c:v>ENT.DESECHOS</c:v>
                </c:pt>
                <c:pt idx="683">
                  <c:v>ENTRADA</c:v>
                </c:pt>
                <c:pt idx="684">
                  <c:v>ENTRADA</c:v>
                </c:pt>
                <c:pt idx="685">
                  <c:v>ENTRADA</c:v>
                </c:pt>
                <c:pt idx="686">
                  <c:v>ENT.DESECHOS</c:v>
                </c:pt>
                <c:pt idx="687">
                  <c:v>SALIDA</c:v>
                </c:pt>
                <c:pt idx="688">
                  <c:v>SALIDA</c:v>
                </c:pt>
                <c:pt idx="689">
                  <c:v>ENTRADA</c:v>
                </c:pt>
                <c:pt idx="690">
                  <c:v>ENTRADA</c:v>
                </c:pt>
                <c:pt idx="691">
                  <c:v>ENT.DESECHOS</c:v>
                </c:pt>
                <c:pt idx="692">
                  <c:v>SALIDA</c:v>
                </c:pt>
                <c:pt idx="693">
                  <c:v>SALIDA</c:v>
                </c:pt>
                <c:pt idx="694">
                  <c:v>ENTRADA</c:v>
                </c:pt>
                <c:pt idx="695">
                  <c:v>ENTRADA</c:v>
                </c:pt>
                <c:pt idx="696">
                  <c:v>ENTRADA</c:v>
                </c:pt>
                <c:pt idx="697">
                  <c:v>SALIDA</c:v>
                </c:pt>
              </c:strCache>
            </c:strRef>
          </c:cat>
          <c:val>
            <c:numRef>
              <c:f>'reporte LN'!$W$2:$W$699</c:f>
              <c:numCache>
                <c:formatCode>General</c:formatCode>
                <c:ptCount val="698"/>
                <c:pt idx="1">
                  <c:v>0</c:v>
                </c:pt>
                <c:pt idx="2">
                  <c:v>0</c:v>
                </c:pt>
                <c:pt idx="3">
                  <c:v>4.5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13</c:v>
                </c:pt>
                <c:pt idx="12">
                  <c:v>17</c:v>
                </c:pt>
                <c:pt idx="13">
                  <c:v>20</c:v>
                </c:pt>
                <c:pt idx="14">
                  <c:v>22.5</c:v>
                </c:pt>
                <c:pt idx="15">
                  <c:v>27</c:v>
                </c:pt>
                <c:pt idx="16">
                  <c:v>31.25</c:v>
                </c:pt>
                <c:pt idx="17">
                  <c:v>34.75</c:v>
                </c:pt>
                <c:pt idx="18">
                  <c:v>39</c:v>
                </c:pt>
                <c:pt idx="19">
                  <c:v>43.25</c:v>
                </c:pt>
                <c:pt idx="20">
                  <c:v>47.5</c:v>
                </c:pt>
                <c:pt idx="21">
                  <c:v>47.5</c:v>
                </c:pt>
                <c:pt idx="22">
                  <c:v>47.5</c:v>
                </c:pt>
                <c:pt idx="23">
                  <c:v>51.25</c:v>
                </c:pt>
                <c:pt idx="24">
                  <c:v>51.25</c:v>
                </c:pt>
                <c:pt idx="25">
                  <c:v>51.25</c:v>
                </c:pt>
                <c:pt idx="26">
                  <c:v>51.25</c:v>
                </c:pt>
                <c:pt idx="27">
                  <c:v>51.25</c:v>
                </c:pt>
                <c:pt idx="28">
                  <c:v>51.25</c:v>
                </c:pt>
                <c:pt idx="29">
                  <c:v>51.25</c:v>
                </c:pt>
                <c:pt idx="30">
                  <c:v>51.25</c:v>
                </c:pt>
                <c:pt idx="31">
                  <c:v>55.5</c:v>
                </c:pt>
                <c:pt idx="32">
                  <c:v>60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68.5</c:v>
                </c:pt>
                <c:pt idx="39">
                  <c:v>72.25</c:v>
                </c:pt>
                <c:pt idx="40">
                  <c:v>72.25</c:v>
                </c:pt>
                <c:pt idx="41">
                  <c:v>72.25</c:v>
                </c:pt>
                <c:pt idx="42">
                  <c:v>72.25</c:v>
                </c:pt>
                <c:pt idx="43">
                  <c:v>76.5</c:v>
                </c:pt>
                <c:pt idx="44">
                  <c:v>80.25</c:v>
                </c:pt>
                <c:pt idx="45">
                  <c:v>84.75</c:v>
                </c:pt>
                <c:pt idx="46">
                  <c:v>88.25</c:v>
                </c:pt>
                <c:pt idx="47">
                  <c:v>92.5</c:v>
                </c:pt>
                <c:pt idx="48">
                  <c:v>92.5</c:v>
                </c:pt>
                <c:pt idx="49">
                  <c:v>92.5</c:v>
                </c:pt>
                <c:pt idx="50">
                  <c:v>92.5</c:v>
                </c:pt>
                <c:pt idx="51">
                  <c:v>92.5</c:v>
                </c:pt>
                <c:pt idx="52">
                  <c:v>92.5</c:v>
                </c:pt>
                <c:pt idx="53">
                  <c:v>92.5</c:v>
                </c:pt>
                <c:pt idx="54">
                  <c:v>92.5</c:v>
                </c:pt>
                <c:pt idx="55">
                  <c:v>92.5</c:v>
                </c:pt>
                <c:pt idx="56">
                  <c:v>92.5</c:v>
                </c:pt>
                <c:pt idx="57">
                  <c:v>92.5</c:v>
                </c:pt>
                <c:pt idx="58">
                  <c:v>92.5</c:v>
                </c:pt>
                <c:pt idx="59">
                  <c:v>92.5</c:v>
                </c:pt>
                <c:pt idx="60">
                  <c:v>96.75</c:v>
                </c:pt>
                <c:pt idx="61">
                  <c:v>101</c:v>
                </c:pt>
                <c:pt idx="62">
                  <c:v>105.25</c:v>
                </c:pt>
                <c:pt idx="63">
                  <c:v>109.5</c:v>
                </c:pt>
                <c:pt idx="64">
                  <c:v>109.5</c:v>
                </c:pt>
                <c:pt idx="65">
                  <c:v>109.5</c:v>
                </c:pt>
                <c:pt idx="66">
                  <c:v>109.5</c:v>
                </c:pt>
                <c:pt idx="67">
                  <c:v>113.75</c:v>
                </c:pt>
                <c:pt idx="68">
                  <c:v>113.75</c:v>
                </c:pt>
                <c:pt idx="69">
                  <c:v>117.75</c:v>
                </c:pt>
                <c:pt idx="70">
                  <c:v>121.75</c:v>
                </c:pt>
                <c:pt idx="71">
                  <c:v>121.75</c:v>
                </c:pt>
                <c:pt idx="72">
                  <c:v>121.75</c:v>
                </c:pt>
                <c:pt idx="73">
                  <c:v>126.25</c:v>
                </c:pt>
                <c:pt idx="74">
                  <c:v>126.75</c:v>
                </c:pt>
                <c:pt idx="75">
                  <c:v>126.75</c:v>
                </c:pt>
                <c:pt idx="76">
                  <c:v>129.75</c:v>
                </c:pt>
                <c:pt idx="77">
                  <c:v>129.75</c:v>
                </c:pt>
                <c:pt idx="78">
                  <c:v>129.75</c:v>
                </c:pt>
                <c:pt idx="79">
                  <c:v>134</c:v>
                </c:pt>
                <c:pt idx="80">
                  <c:v>138.5</c:v>
                </c:pt>
                <c:pt idx="81">
                  <c:v>142.75</c:v>
                </c:pt>
                <c:pt idx="82">
                  <c:v>146.25</c:v>
                </c:pt>
                <c:pt idx="83">
                  <c:v>150.5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157.75</c:v>
                </c:pt>
                <c:pt idx="89">
                  <c:v>157.75</c:v>
                </c:pt>
                <c:pt idx="90">
                  <c:v>161.25</c:v>
                </c:pt>
                <c:pt idx="91">
                  <c:v>165.5</c:v>
                </c:pt>
                <c:pt idx="92">
                  <c:v>169.25</c:v>
                </c:pt>
                <c:pt idx="93">
                  <c:v>173.75</c:v>
                </c:pt>
                <c:pt idx="94">
                  <c:v>177.5</c:v>
                </c:pt>
                <c:pt idx="95">
                  <c:v>177.5</c:v>
                </c:pt>
                <c:pt idx="96">
                  <c:v>177.5</c:v>
                </c:pt>
                <c:pt idx="97">
                  <c:v>181.25</c:v>
                </c:pt>
                <c:pt idx="98">
                  <c:v>185.5</c:v>
                </c:pt>
                <c:pt idx="99">
                  <c:v>185.5</c:v>
                </c:pt>
                <c:pt idx="100">
                  <c:v>185.5</c:v>
                </c:pt>
                <c:pt idx="101">
                  <c:v>189</c:v>
                </c:pt>
                <c:pt idx="102">
                  <c:v>192.5</c:v>
                </c:pt>
                <c:pt idx="103">
                  <c:v>196.5</c:v>
                </c:pt>
                <c:pt idx="104">
                  <c:v>200.5</c:v>
                </c:pt>
                <c:pt idx="105">
                  <c:v>204.75</c:v>
                </c:pt>
                <c:pt idx="106">
                  <c:v>208.25</c:v>
                </c:pt>
                <c:pt idx="107">
                  <c:v>212</c:v>
                </c:pt>
                <c:pt idx="108">
                  <c:v>216.25</c:v>
                </c:pt>
                <c:pt idx="109">
                  <c:v>220.25</c:v>
                </c:pt>
                <c:pt idx="110">
                  <c:v>224.25</c:v>
                </c:pt>
                <c:pt idx="111">
                  <c:v>224.25</c:v>
                </c:pt>
                <c:pt idx="112">
                  <c:v>224.25</c:v>
                </c:pt>
                <c:pt idx="113">
                  <c:v>224.25</c:v>
                </c:pt>
                <c:pt idx="114">
                  <c:v>228.25</c:v>
                </c:pt>
                <c:pt idx="115">
                  <c:v>228.25</c:v>
                </c:pt>
                <c:pt idx="116">
                  <c:v>231.75</c:v>
                </c:pt>
                <c:pt idx="117">
                  <c:v>235.25</c:v>
                </c:pt>
                <c:pt idx="118">
                  <c:v>235.25</c:v>
                </c:pt>
                <c:pt idx="119">
                  <c:v>235.25</c:v>
                </c:pt>
                <c:pt idx="120">
                  <c:v>235.25</c:v>
                </c:pt>
                <c:pt idx="121">
                  <c:v>239</c:v>
                </c:pt>
                <c:pt idx="122">
                  <c:v>243</c:v>
                </c:pt>
                <c:pt idx="123">
                  <c:v>247.5</c:v>
                </c:pt>
                <c:pt idx="124">
                  <c:v>251.5</c:v>
                </c:pt>
                <c:pt idx="125">
                  <c:v>255.5</c:v>
                </c:pt>
                <c:pt idx="126">
                  <c:v>255.5</c:v>
                </c:pt>
                <c:pt idx="127">
                  <c:v>255.5</c:v>
                </c:pt>
                <c:pt idx="128">
                  <c:v>255.5</c:v>
                </c:pt>
                <c:pt idx="129">
                  <c:v>255.5</c:v>
                </c:pt>
                <c:pt idx="130">
                  <c:v>259.5</c:v>
                </c:pt>
                <c:pt idx="131">
                  <c:v>264</c:v>
                </c:pt>
                <c:pt idx="132">
                  <c:v>268</c:v>
                </c:pt>
                <c:pt idx="133">
                  <c:v>272.5</c:v>
                </c:pt>
                <c:pt idx="134">
                  <c:v>277</c:v>
                </c:pt>
                <c:pt idx="135">
                  <c:v>281.5</c:v>
                </c:pt>
                <c:pt idx="136">
                  <c:v>285.5</c:v>
                </c:pt>
                <c:pt idx="137">
                  <c:v>289.5</c:v>
                </c:pt>
                <c:pt idx="138">
                  <c:v>293.5</c:v>
                </c:pt>
                <c:pt idx="139">
                  <c:v>297.5</c:v>
                </c:pt>
                <c:pt idx="140">
                  <c:v>301</c:v>
                </c:pt>
                <c:pt idx="141">
                  <c:v>305.25</c:v>
                </c:pt>
                <c:pt idx="142">
                  <c:v>308.75</c:v>
                </c:pt>
                <c:pt idx="143">
                  <c:v>313.25</c:v>
                </c:pt>
                <c:pt idx="144">
                  <c:v>317.75</c:v>
                </c:pt>
                <c:pt idx="145">
                  <c:v>322</c:v>
                </c:pt>
                <c:pt idx="146">
                  <c:v>325.75</c:v>
                </c:pt>
                <c:pt idx="147">
                  <c:v>329.75</c:v>
                </c:pt>
                <c:pt idx="148">
                  <c:v>333.25</c:v>
                </c:pt>
                <c:pt idx="149">
                  <c:v>333.25</c:v>
                </c:pt>
                <c:pt idx="150">
                  <c:v>333.25</c:v>
                </c:pt>
                <c:pt idx="151">
                  <c:v>333.25</c:v>
                </c:pt>
                <c:pt idx="152">
                  <c:v>337.5</c:v>
                </c:pt>
                <c:pt idx="153">
                  <c:v>341</c:v>
                </c:pt>
                <c:pt idx="154">
                  <c:v>341</c:v>
                </c:pt>
                <c:pt idx="155">
                  <c:v>341</c:v>
                </c:pt>
                <c:pt idx="156">
                  <c:v>345.25</c:v>
                </c:pt>
                <c:pt idx="157">
                  <c:v>348.75</c:v>
                </c:pt>
                <c:pt idx="158">
                  <c:v>352.25</c:v>
                </c:pt>
                <c:pt idx="159">
                  <c:v>352.25</c:v>
                </c:pt>
                <c:pt idx="160">
                  <c:v>352.25</c:v>
                </c:pt>
                <c:pt idx="161">
                  <c:v>352.25</c:v>
                </c:pt>
                <c:pt idx="162">
                  <c:v>352.25</c:v>
                </c:pt>
                <c:pt idx="163">
                  <c:v>352.25</c:v>
                </c:pt>
                <c:pt idx="164">
                  <c:v>352.25</c:v>
                </c:pt>
                <c:pt idx="165">
                  <c:v>356</c:v>
                </c:pt>
                <c:pt idx="166">
                  <c:v>359.75</c:v>
                </c:pt>
                <c:pt idx="167">
                  <c:v>363.25</c:v>
                </c:pt>
                <c:pt idx="168">
                  <c:v>363.25</c:v>
                </c:pt>
                <c:pt idx="169">
                  <c:v>366.75</c:v>
                </c:pt>
                <c:pt idx="170">
                  <c:v>366.75</c:v>
                </c:pt>
                <c:pt idx="171">
                  <c:v>370.75</c:v>
                </c:pt>
                <c:pt idx="172">
                  <c:v>374.75</c:v>
                </c:pt>
                <c:pt idx="173">
                  <c:v>374.75</c:v>
                </c:pt>
                <c:pt idx="174">
                  <c:v>374.75</c:v>
                </c:pt>
                <c:pt idx="175">
                  <c:v>378.25</c:v>
                </c:pt>
                <c:pt idx="176">
                  <c:v>382.25</c:v>
                </c:pt>
                <c:pt idx="177">
                  <c:v>386.5</c:v>
                </c:pt>
                <c:pt idx="178">
                  <c:v>390.5</c:v>
                </c:pt>
                <c:pt idx="179">
                  <c:v>394.75</c:v>
                </c:pt>
                <c:pt idx="180">
                  <c:v>398.25</c:v>
                </c:pt>
                <c:pt idx="181">
                  <c:v>402.5</c:v>
                </c:pt>
                <c:pt idx="182">
                  <c:v>407</c:v>
                </c:pt>
                <c:pt idx="183">
                  <c:v>411.25</c:v>
                </c:pt>
                <c:pt idx="184">
                  <c:v>415.5</c:v>
                </c:pt>
                <c:pt idx="185">
                  <c:v>419.5</c:v>
                </c:pt>
                <c:pt idx="186">
                  <c:v>423.75</c:v>
                </c:pt>
                <c:pt idx="187">
                  <c:v>427.25</c:v>
                </c:pt>
                <c:pt idx="188">
                  <c:v>427.25</c:v>
                </c:pt>
                <c:pt idx="189">
                  <c:v>427.25</c:v>
                </c:pt>
                <c:pt idx="190">
                  <c:v>430.75</c:v>
                </c:pt>
                <c:pt idx="191">
                  <c:v>430.75</c:v>
                </c:pt>
                <c:pt idx="192">
                  <c:v>430.75</c:v>
                </c:pt>
                <c:pt idx="193">
                  <c:v>430.75</c:v>
                </c:pt>
                <c:pt idx="194">
                  <c:v>430.75</c:v>
                </c:pt>
                <c:pt idx="195">
                  <c:v>434.75</c:v>
                </c:pt>
                <c:pt idx="196">
                  <c:v>434.75</c:v>
                </c:pt>
                <c:pt idx="197">
                  <c:v>434.75</c:v>
                </c:pt>
                <c:pt idx="198">
                  <c:v>434.75</c:v>
                </c:pt>
                <c:pt idx="199">
                  <c:v>438.25</c:v>
                </c:pt>
                <c:pt idx="200">
                  <c:v>438.25</c:v>
                </c:pt>
                <c:pt idx="201">
                  <c:v>438.25</c:v>
                </c:pt>
                <c:pt idx="202">
                  <c:v>441.75</c:v>
                </c:pt>
                <c:pt idx="203">
                  <c:v>441.75</c:v>
                </c:pt>
                <c:pt idx="204">
                  <c:v>441.75</c:v>
                </c:pt>
                <c:pt idx="205">
                  <c:v>441.75</c:v>
                </c:pt>
                <c:pt idx="206">
                  <c:v>445.25</c:v>
                </c:pt>
                <c:pt idx="207">
                  <c:v>445.25</c:v>
                </c:pt>
                <c:pt idx="208">
                  <c:v>448.75</c:v>
                </c:pt>
                <c:pt idx="209">
                  <c:v>448.75</c:v>
                </c:pt>
                <c:pt idx="210">
                  <c:v>448.75</c:v>
                </c:pt>
                <c:pt idx="211">
                  <c:v>452.75</c:v>
                </c:pt>
                <c:pt idx="212">
                  <c:v>452.75</c:v>
                </c:pt>
                <c:pt idx="213">
                  <c:v>457</c:v>
                </c:pt>
                <c:pt idx="214">
                  <c:v>461.25</c:v>
                </c:pt>
                <c:pt idx="215">
                  <c:v>465.5</c:v>
                </c:pt>
                <c:pt idx="216">
                  <c:v>465.5</c:v>
                </c:pt>
                <c:pt idx="217">
                  <c:v>465.5</c:v>
                </c:pt>
                <c:pt idx="218">
                  <c:v>465.5</c:v>
                </c:pt>
                <c:pt idx="219">
                  <c:v>469.75</c:v>
                </c:pt>
                <c:pt idx="220">
                  <c:v>474</c:v>
                </c:pt>
                <c:pt idx="221">
                  <c:v>474</c:v>
                </c:pt>
                <c:pt idx="222">
                  <c:v>474</c:v>
                </c:pt>
                <c:pt idx="223">
                  <c:v>474</c:v>
                </c:pt>
                <c:pt idx="224">
                  <c:v>474</c:v>
                </c:pt>
                <c:pt idx="225">
                  <c:v>474</c:v>
                </c:pt>
                <c:pt idx="226">
                  <c:v>474</c:v>
                </c:pt>
                <c:pt idx="227">
                  <c:v>474</c:v>
                </c:pt>
                <c:pt idx="228">
                  <c:v>477.75</c:v>
                </c:pt>
                <c:pt idx="229">
                  <c:v>481.25</c:v>
                </c:pt>
                <c:pt idx="230">
                  <c:v>481.25</c:v>
                </c:pt>
                <c:pt idx="231">
                  <c:v>481.25</c:v>
                </c:pt>
                <c:pt idx="232">
                  <c:v>481.25</c:v>
                </c:pt>
                <c:pt idx="233">
                  <c:v>485.25</c:v>
                </c:pt>
                <c:pt idx="234">
                  <c:v>485.25</c:v>
                </c:pt>
                <c:pt idx="235">
                  <c:v>485.25</c:v>
                </c:pt>
                <c:pt idx="236">
                  <c:v>485.25</c:v>
                </c:pt>
                <c:pt idx="237">
                  <c:v>489.25</c:v>
                </c:pt>
                <c:pt idx="238">
                  <c:v>493.25</c:v>
                </c:pt>
                <c:pt idx="239">
                  <c:v>497.5</c:v>
                </c:pt>
                <c:pt idx="240">
                  <c:v>497.5</c:v>
                </c:pt>
                <c:pt idx="241">
                  <c:v>497.5</c:v>
                </c:pt>
                <c:pt idx="242">
                  <c:v>497.5</c:v>
                </c:pt>
                <c:pt idx="243">
                  <c:v>501.75</c:v>
                </c:pt>
                <c:pt idx="244">
                  <c:v>501.75</c:v>
                </c:pt>
                <c:pt idx="245">
                  <c:v>501.75</c:v>
                </c:pt>
                <c:pt idx="246">
                  <c:v>501.75</c:v>
                </c:pt>
                <c:pt idx="247">
                  <c:v>505.25</c:v>
                </c:pt>
                <c:pt idx="248">
                  <c:v>509</c:v>
                </c:pt>
                <c:pt idx="249">
                  <c:v>513</c:v>
                </c:pt>
                <c:pt idx="250">
                  <c:v>516.5</c:v>
                </c:pt>
                <c:pt idx="251">
                  <c:v>521</c:v>
                </c:pt>
                <c:pt idx="252">
                  <c:v>525.25</c:v>
                </c:pt>
                <c:pt idx="253">
                  <c:v>529</c:v>
                </c:pt>
                <c:pt idx="254">
                  <c:v>529</c:v>
                </c:pt>
                <c:pt idx="255">
                  <c:v>529</c:v>
                </c:pt>
                <c:pt idx="256">
                  <c:v>532.5</c:v>
                </c:pt>
                <c:pt idx="257">
                  <c:v>532.5</c:v>
                </c:pt>
                <c:pt idx="258">
                  <c:v>532.5</c:v>
                </c:pt>
                <c:pt idx="259">
                  <c:v>532.5</c:v>
                </c:pt>
                <c:pt idx="260">
                  <c:v>532.5</c:v>
                </c:pt>
                <c:pt idx="261">
                  <c:v>532.5</c:v>
                </c:pt>
                <c:pt idx="262">
                  <c:v>536</c:v>
                </c:pt>
                <c:pt idx="263">
                  <c:v>540.25</c:v>
                </c:pt>
                <c:pt idx="264">
                  <c:v>544.25</c:v>
                </c:pt>
                <c:pt idx="265">
                  <c:v>548.25</c:v>
                </c:pt>
                <c:pt idx="266">
                  <c:v>552.5</c:v>
                </c:pt>
                <c:pt idx="267">
                  <c:v>556</c:v>
                </c:pt>
                <c:pt idx="268">
                  <c:v>556</c:v>
                </c:pt>
                <c:pt idx="269">
                  <c:v>556</c:v>
                </c:pt>
                <c:pt idx="270">
                  <c:v>556</c:v>
                </c:pt>
                <c:pt idx="271">
                  <c:v>559.5</c:v>
                </c:pt>
                <c:pt idx="272">
                  <c:v>559.5</c:v>
                </c:pt>
                <c:pt idx="273">
                  <c:v>563.75</c:v>
                </c:pt>
                <c:pt idx="274">
                  <c:v>568</c:v>
                </c:pt>
                <c:pt idx="275">
                  <c:v>572.25</c:v>
                </c:pt>
                <c:pt idx="276">
                  <c:v>576.25</c:v>
                </c:pt>
                <c:pt idx="277">
                  <c:v>580.5</c:v>
                </c:pt>
                <c:pt idx="278">
                  <c:v>584.5</c:v>
                </c:pt>
                <c:pt idx="279">
                  <c:v>588.25</c:v>
                </c:pt>
                <c:pt idx="280">
                  <c:v>592.25</c:v>
                </c:pt>
                <c:pt idx="281">
                  <c:v>592.25</c:v>
                </c:pt>
                <c:pt idx="282">
                  <c:v>592.25</c:v>
                </c:pt>
                <c:pt idx="283">
                  <c:v>596.25</c:v>
                </c:pt>
                <c:pt idx="284">
                  <c:v>600.5</c:v>
                </c:pt>
                <c:pt idx="285">
                  <c:v>604</c:v>
                </c:pt>
                <c:pt idx="286">
                  <c:v>608.5</c:v>
                </c:pt>
                <c:pt idx="287">
                  <c:v>613</c:v>
                </c:pt>
                <c:pt idx="288">
                  <c:v>617.25</c:v>
                </c:pt>
                <c:pt idx="289">
                  <c:v>617.25</c:v>
                </c:pt>
                <c:pt idx="290">
                  <c:v>617.25</c:v>
                </c:pt>
                <c:pt idx="291">
                  <c:v>617.25</c:v>
                </c:pt>
                <c:pt idx="292">
                  <c:v>617.25</c:v>
                </c:pt>
                <c:pt idx="293">
                  <c:v>617.25</c:v>
                </c:pt>
                <c:pt idx="294">
                  <c:v>620.75</c:v>
                </c:pt>
                <c:pt idx="295">
                  <c:v>624.25</c:v>
                </c:pt>
                <c:pt idx="296">
                  <c:v>628.5</c:v>
                </c:pt>
                <c:pt idx="297">
                  <c:v>628.5</c:v>
                </c:pt>
                <c:pt idx="298">
                  <c:v>628.5</c:v>
                </c:pt>
                <c:pt idx="299">
                  <c:v>628.5</c:v>
                </c:pt>
                <c:pt idx="300">
                  <c:v>632.5</c:v>
                </c:pt>
                <c:pt idx="301">
                  <c:v>636.75</c:v>
                </c:pt>
                <c:pt idx="302">
                  <c:v>640.5</c:v>
                </c:pt>
                <c:pt idx="303">
                  <c:v>640.5</c:v>
                </c:pt>
                <c:pt idx="304">
                  <c:v>640.5</c:v>
                </c:pt>
                <c:pt idx="305">
                  <c:v>644</c:v>
                </c:pt>
                <c:pt idx="306">
                  <c:v>644</c:v>
                </c:pt>
                <c:pt idx="307">
                  <c:v>644</c:v>
                </c:pt>
                <c:pt idx="308">
                  <c:v>644</c:v>
                </c:pt>
                <c:pt idx="309">
                  <c:v>644</c:v>
                </c:pt>
                <c:pt idx="310">
                  <c:v>644</c:v>
                </c:pt>
                <c:pt idx="311">
                  <c:v>644</c:v>
                </c:pt>
                <c:pt idx="312">
                  <c:v>644</c:v>
                </c:pt>
                <c:pt idx="313">
                  <c:v>648.25</c:v>
                </c:pt>
                <c:pt idx="314">
                  <c:v>651.75</c:v>
                </c:pt>
                <c:pt idx="315">
                  <c:v>651.75</c:v>
                </c:pt>
                <c:pt idx="316">
                  <c:v>651.75</c:v>
                </c:pt>
                <c:pt idx="317">
                  <c:v>651.75</c:v>
                </c:pt>
                <c:pt idx="318">
                  <c:v>651.75</c:v>
                </c:pt>
                <c:pt idx="319">
                  <c:v>655.5</c:v>
                </c:pt>
                <c:pt idx="320">
                  <c:v>655.5</c:v>
                </c:pt>
                <c:pt idx="321">
                  <c:v>655.5</c:v>
                </c:pt>
                <c:pt idx="322">
                  <c:v>655.5</c:v>
                </c:pt>
                <c:pt idx="323">
                  <c:v>659</c:v>
                </c:pt>
                <c:pt idx="324">
                  <c:v>663</c:v>
                </c:pt>
                <c:pt idx="325">
                  <c:v>663</c:v>
                </c:pt>
                <c:pt idx="326">
                  <c:v>663</c:v>
                </c:pt>
                <c:pt idx="327">
                  <c:v>667</c:v>
                </c:pt>
                <c:pt idx="328">
                  <c:v>667</c:v>
                </c:pt>
                <c:pt idx="329">
                  <c:v>667</c:v>
                </c:pt>
                <c:pt idx="330">
                  <c:v>667</c:v>
                </c:pt>
                <c:pt idx="331">
                  <c:v>671.25</c:v>
                </c:pt>
                <c:pt idx="332">
                  <c:v>674.75</c:v>
                </c:pt>
                <c:pt idx="333">
                  <c:v>678.25</c:v>
                </c:pt>
                <c:pt idx="334">
                  <c:v>682.25</c:v>
                </c:pt>
                <c:pt idx="335">
                  <c:v>686.5</c:v>
                </c:pt>
                <c:pt idx="336">
                  <c:v>690</c:v>
                </c:pt>
                <c:pt idx="337">
                  <c:v>690</c:v>
                </c:pt>
                <c:pt idx="338">
                  <c:v>690</c:v>
                </c:pt>
                <c:pt idx="339">
                  <c:v>690</c:v>
                </c:pt>
                <c:pt idx="340">
                  <c:v>690</c:v>
                </c:pt>
                <c:pt idx="341">
                  <c:v>694.25</c:v>
                </c:pt>
                <c:pt idx="342">
                  <c:v>694.25</c:v>
                </c:pt>
                <c:pt idx="343">
                  <c:v>694.25</c:v>
                </c:pt>
                <c:pt idx="344">
                  <c:v>694.25</c:v>
                </c:pt>
                <c:pt idx="345">
                  <c:v>694.25</c:v>
                </c:pt>
                <c:pt idx="346">
                  <c:v>698.25</c:v>
                </c:pt>
                <c:pt idx="347">
                  <c:v>701.75</c:v>
                </c:pt>
                <c:pt idx="348">
                  <c:v>706</c:v>
                </c:pt>
                <c:pt idx="349">
                  <c:v>709.25</c:v>
                </c:pt>
                <c:pt idx="350">
                  <c:v>713.5</c:v>
                </c:pt>
                <c:pt idx="351">
                  <c:v>717.5</c:v>
                </c:pt>
                <c:pt idx="352">
                  <c:v>721.25</c:v>
                </c:pt>
                <c:pt idx="353">
                  <c:v>725.25</c:v>
                </c:pt>
                <c:pt idx="354">
                  <c:v>729.75</c:v>
                </c:pt>
                <c:pt idx="355">
                  <c:v>734</c:v>
                </c:pt>
                <c:pt idx="356">
                  <c:v>737.5</c:v>
                </c:pt>
                <c:pt idx="357">
                  <c:v>741.75</c:v>
                </c:pt>
                <c:pt idx="358">
                  <c:v>745.75</c:v>
                </c:pt>
                <c:pt idx="359">
                  <c:v>745.75</c:v>
                </c:pt>
                <c:pt idx="360">
                  <c:v>745.75</c:v>
                </c:pt>
                <c:pt idx="361">
                  <c:v>745.75</c:v>
                </c:pt>
                <c:pt idx="362">
                  <c:v>749.25</c:v>
                </c:pt>
                <c:pt idx="363">
                  <c:v>749.25</c:v>
                </c:pt>
                <c:pt idx="364">
                  <c:v>749.25</c:v>
                </c:pt>
                <c:pt idx="365">
                  <c:v>749.25</c:v>
                </c:pt>
                <c:pt idx="366">
                  <c:v>752.75</c:v>
                </c:pt>
                <c:pt idx="367">
                  <c:v>752.75</c:v>
                </c:pt>
                <c:pt idx="368">
                  <c:v>756.25</c:v>
                </c:pt>
                <c:pt idx="369">
                  <c:v>760</c:v>
                </c:pt>
                <c:pt idx="370">
                  <c:v>760</c:v>
                </c:pt>
                <c:pt idx="371">
                  <c:v>760</c:v>
                </c:pt>
                <c:pt idx="372">
                  <c:v>760</c:v>
                </c:pt>
                <c:pt idx="373">
                  <c:v>760</c:v>
                </c:pt>
                <c:pt idx="374">
                  <c:v>760</c:v>
                </c:pt>
                <c:pt idx="375">
                  <c:v>760</c:v>
                </c:pt>
                <c:pt idx="376">
                  <c:v>760</c:v>
                </c:pt>
                <c:pt idx="377">
                  <c:v>760</c:v>
                </c:pt>
                <c:pt idx="378">
                  <c:v>760</c:v>
                </c:pt>
                <c:pt idx="379">
                  <c:v>760</c:v>
                </c:pt>
                <c:pt idx="380">
                  <c:v>760</c:v>
                </c:pt>
                <c:pt idx="381">
                  <c:v>760</c:v>
                </c:pt>
                <c:pt idx="382">
                  <c:v>760</c:v>
                </c:pt>
                <c:pt idx="383">
                  <c:v>760</c:v>
                </c:pt>
                <c:pt idx="384">
                  <c:v>760</c:v>
                </c:pt>
                <c:pt idx="385">
                  <c:v>760</c:v>
                </c:pt>
                <c:pt idx="386">
                  <c:v>760</c:v>
                </c:pt>
                <c:pt idx="387">
                  <c:v>760</c:v>
                </c:pt>
                <c:pt idx="388">
                  <c:v>760</c:v>
                </c:pt>
                <c:pt idx="389">
                  <c:v>760</c:v>
                </c:pt>
                <c:pt idx="390">
                  <c:v>760</c:v>
                </c:pt>
                <c:pt idx="391">
                  <c:v>760</c:v>
                </c:pt>
                <c:pt idx="392">
                  <c:v>764.25</c:v>
                </c:pt>
                <c:pt idx="393">
                  <c:v>768.75</c:v>
                </c:pt>
                <c:pt idx="394">
                  <c:v>773.25</c:v>
                </c:pt>
                <c:pt idx="395">
                  <c:v>777.75</c:v>
                </c:pt>
                <c:pt idx="396">
                  <c:v>781.5</c:v>
                </c:pt>
                <c:pt idx="397">
                  <c:v>781.5</c:v>
                </c:pt>
                <c:pt idx="398">
                  <c:v>781.5</c:v>
                </c:pt>
                <c:pt idx="399">
                  <c:v>781.5</c:v>
                </c:pt>
                <c:pt idx="400">
                  <c:v>781.5</c:v>
                </c:pt>
                <c:pt idx="401">
                  <c:v>781.5</c:v>
                </c:pt>
                <c:pt idx="402">
                  <c:v>785</c:v>
                </c:pt>
                <c:pt idx="403">
                  <c:v>785</c:v>
                </c:pt>
                <c:pt idx="404">
                  <c:v>785</c:v>
                </c:pt>
                <c:pt idx="405">
                  <c:v>789.25</c:v>
                </c:pt>
                <c:pt idx="406">
                  <c:v>793</c:v>
                </c:pt>
                <c:pt idx="407">
                  <c:v>797</c:v>
                </c:pt>
                <c:pt idx="408">
                  <c:v>801</c:v>
                </c:pt>
                <c:pt idx="409">
                  <c:v>805</c:v>
                </c:pt>
                <c:pt idx="410">
                  <c:v>809</c:v>
                </c:pt>
                <c:pt idx="411">
                  <c:v>812.5</c:v>
                </c:pt>
                <c:pt idx="412">
                  <c:v>816.25</c:v>
                </c:pt>
                <c:pt idx="413">
                  <c:v>816.25</c:v>
                </c:pt>
                <c:pt idx="414">
                  <c:v>816.25</c:v>
                </c:pt>
                <c:pt idx="415">
                  <c:v>816.25</c:v>
                </c:pt>
                <c:pt idx="416">
                  <c:v>819.75</c:v>
                </c:pt>
                <c:pt idx="417">
                  <c:v>823.5</c:v>
                </c:pt>
                <c:pt idx="418">
                  <c:v>823.5</c:v>
                </c:pt>
                <c:pt idx="419">
                  <c:v>823.5</c:v>
                </c:pt>
                <c:pt idx="420">
                  <c:v>827.5</c:v>
                </c:pt>
                <c:pt idx="421">
                  <c:v>827.5</c:v>
                </c:pt>
                <c:pt idx="422">
                  <c:v>831.5</c:v>
                </c:pt>
                <c:pt idx="423">
                  <c:v>835</c:v>
                </c:pt>
                <c:pt idx="424">
                  <c:v>838.5</c:v>
                </c:pt>
                <c:pt idx="425">
                  <c:v>842.25</c:v>
                </c:pt>
                <c:pt idx="426">
                  <c:v>846.5</c:v>
                </c:pt>
                <c:pt idx="427">
                  <c:v>846.5</c:v>
                </c:pt>
                <c:pt idx="428">
                  <c:v>850.25</c:v>
                </c:pt>
                <c:pt idx="429">
                  <c:v>850.25</c:v>
                </c:pt>
                <c:pt idx="430">
                  <c:v>850.25</c:v>
                </c:pt>
                <c:pt idx="431">
                  <c:v>854.75</c:v>
                </c:pt>
                <c:pt idx="432">
                  <c:v>859.25</c:v>
                </c:pt>
                <c:pt idx="433">
                  <c:v>863.5</c:v>
                </c:pt>
                <c:pt idx="434">
                  <c:v>867.75</c:v>
                </c:pt>
                <c:pt idx="435">
                  <c:v>871.75</c:v>
                </c:pt>
                <c:pt idx="436">
                  <c:v>875.25</c:v>
                </c:pt>
                <c:pt idx="437">
                  <c:v>878.75</c:v>
                </c:pt>
                <c:pt idx="438">
                  <c:v>882.25</c:v>
                </c:pt>
                <c:pt idx="439">
                  <c:v>886.25</c:v>
                </c:pt>
                <c:pt idx="440">
                  <c:v>890.5</c:v>
                </c:pt>
                <c:pt idx="441">
                  <c:v>894</c:v>
                </c:pt>
                <c:pt idx="442">
                  <c:v>894</c:v>
                </c:pt>
                <c:pt idx="443">
                  <c:v>894</c:v>
                </c:pt>
                <c:pt idx="444">
                  <c:v>894</c:v>
                </c:pt>
                <c:pt idx="445">
                  <c:v>898.25</c:v>
                </c:pt>
                <c:pt idx="446">
                  <c:v>898.25</c:v>
                </c:pt>
                <c:pt idx="447">
                  <c:v>898.25</c:v>
                </c:pt>
                <c:pt idx="448">
                  <c:v>898.25</c:v>
                </c:pt>
                <c:pt idx="449">
                  <c:v>898.25</c:v>
                </c:pt>
                <c:pt idx="450">
                  <c:v>902.75</c:v>
                </c:pt>
                <c:pt idx="451">
                  <c:v>907</c:v>
                </c:pt>
                <c:pt idx="452">
                  <c:v>911.25</c:v>
                </c:pt>
                <c:pt idx="453">
                  <c:v>915.25</c:v>
                </c:pt>
                <c:pt idx="454">
                  <c:v>915.25</c:v>
                </c:pt>
                <c:pt idx="455">
                  <c:v>915.25</c:v>
                </c:pt>
                <c:pt idx="456">
                  <c:v>915.25</c:v>
                </c:pt>
                <c:pt idx="457">
                  <c:v>915.25</c:v>
                </c:pt>
                <c:pt idx="458">
                  <c:v>919.25</c:v>
                </c:pt>
                <c:pt idx="459">
                  <c:v>923.25</c:v>
                </c:pt>
                <c:pt idx="460">
                  <c:v>926.25</c:v>
                </c:pt>
                <c:pt idx="461">
                  <c:v>930.25</c:v>
                </c:pt>
                <c:pt idx="462">
                  <c:v>934.25</c:v>
                </c:pt>
                <c:pt idx="463">
                  <c:v>938.25</c:v>
                </c:pt>
                <c:pt idx="464">
                  <c:v>942.25</c:v>
                </c:pt>
                <c:pt idx="465">
                  <c:v>946.25</c:v>
                </c:pt>
                <c:pt idx="466">
                  <c:v>946.25</c:v>
                </c:pt>
                <c:pt idx="467">
                  <c:v>946.25</c:v>
                </c:pt>
                <c:pt idx="468">
                  <c:v>946.25</c:v>
                </c:pt>
                <c:pt idx="469">
                  <c:v>950.5</c:v>
                </c:pt>
                <c:pt idx="470">
                  <c:v>950.5</c:v>
                </c:pt>
                <c:pt idx="471">
                  <c:v>952.25</c:v>
                </c:pt>
                <c:pt idx="472">
                  <c:v>956.25</c:v>
                </c:pt>
                <c:pt idx="473">
                  <c:v>960.25</c:v>
                </c:pt>
                <c:pt idx="474">
                  <c:v>964.25</c:v>
                </c:pt>
                <c:pt idx="475">
                  <c:v>964.25</c:v>
                </c:pt>
                <c:pt idx="476">
                  <c:v>964.25</c:v>
                </c:pt>
                <c:pt idx="477">
                  <c:v>968.25</c:v>
                </c:pt>
                <c:pt idx="478">
                  <c:v>968.25</c:v>
                </c:pt>
                <c:pt idx="479">
                  <c:v>971.75</c:v>
                </c:pt>
                <c:pt idx="480">
                  <c:v>976.25</c:v>
                </c:pt>
                <c:pt idx="481">
                  <c:v>979.75</c:v>
                </c:pt>
                <c:pt idx="482">
                  <c:v>984</c:v>
                </c:pt>
                <c:pt idx="483">
                  <c:v>988</c:v>
                </c:pt>
                <c:pt idx="484">
                  <c:v>988</c:v>
                </c:pt>
                <c:pt idx="485">
                  <c:v>988</c:v>
                </c:pt>
                <c:pt idx="486">
                  <c:v>988</c:v>
                </c:pt>
                <c:pt idx="487">
                  <c:v>988</c:v>
                </c:pt>
                <c:pt idx="488">
                  <c:v>988</c:v>
                </c:pt>
                <c:pt idx="489">
                  <c:v>988</c:v>
                </c:pt>
                <c:pt idx="490">
                  <c:v>991.5</c:v>
                </c:pt>
                <c:pt idx="491">
                  <c:v>995.25</c:v>
                </c:pt>
                <c:pt idx="492">
                  <c:v>995.25</c:v>
                </c:pt>
                <c:pt idx="493">
                  <c:v>995.25</c:v>
                </c:pt>
                <c:pt idx="494">
                  <c:v>995.25</c:v>
                </c:pt>
                <c:pt idx="495">
                  <c:v>995.25</c:v>
                </c:pt>
                <c:pt idx="496">
                  <c:v>995.25</c:v>
                </c:pt>
                <c:pt idx="497">
                  <c:v>995.25</c:v>
                </c:pt>
                <c:pt idx="498">
                  <c:v>999.5</c:v>
                </c:pt>
                <c:pt idx="499">
                  <c:v>1003.5</c:v>
                </c:pt>
                <c:pt idx="500">
                  <c:v>1003.5</c:v>
                </c:pt>
                <c:pt idx="501">
                  <c:v>1003.5</c:v>
                </c:pt>
                <c:pt idx="502">
                  <c:v>1003.5</c:v>
                </c:pt>
                <c:pt idx="503">
                  <c:v>1003.5</c:v>
                </c:pt>
                <c:pt idx="504">
                  <c:v>1003.5</c:v>
                </c:pt>
                <c:pt idx="505">
                  <c:v>1003.5</c:v>
                </c:pt>
                <c:pt idx="506">
                  <c:v>1003.5</c:v>
                </c:pt>
                <c:pt idx="507">
                  <c:v>1003.5</c:v>
                </c:pt>
                <c:pt idx="508">
                  <c:v>1003.5</c:v>
                </c:pt>
                <c:pt idx="509">
                  <c:v>1003.5</c:v>
                </c:pt>
                <c:pt idx="510">
                  <c:v>1003.5</c:v>
                </c:pt>
                <c:pt idx="511">
                  <c:v>1007</c:v>
                </c:pt>
                <c:pt idx="512">
                  <c:v>1010.75</c:v>
                </c:pt>
                <c:pt idx="513">
                  <c:v>1010.75</c:v>
                </c:pt>
                <c:pt idx="514">
                  <c:v>1010.75</c:v>
                </c:pt>
                <c:pt idx="515">
                  <c:v>1014.25</c:v>
                </c:pt>
                <c:pt idx="516">
                  <c:v>1017.75</c:v>
                </c:pt>
                <c:pt idx="517">
                  <c:v>1022.25</c:v>
                </c:pt>
                <c:pt idx="518">
                  <c:v>1022.25</c:v>
                </c:pt>
                <c:pt idx="519">
                  <c:v>1022.25</c:v>
                </c:pt>
                <c:pt idx="520">
                  <c:v>1022.25</c:v>
                </c:pt>
                <c:pt idx="521">
                  <c:v>1022.25</c:v>
                </c:pt>
                <c:pt idx="522">
                  <c:v>1025.75</c:v>
                </c:pt>
                <c:pt idx="523">
                  <c:v>1029.25</c:v>
                </c:pt>
                <c:pt idx="524">
                  <c:v>1033</c:v>
                </c:pt>
                <c:pt idx="525">
                  <c:v>1033</c:v>
                </c:pt>
                <c:pt idx="526">
                  <c:v>1033</c:v>
                </c:pt>
                <c:pt idx="527">
                  <c:v>1037.5</c:v>
                </c:pt>
                <c:pt idx="528">
                  <c:v>1041.25</c:v>
                </c:pt>
                <c:pt idx="529">
                  <c:v>1045.5</c:v>
                </c:pt>
                <c:pt idx="530">
                  <c:v>1049</c:v>
                </c:pt>
                <c:pt idx="531">
                  <c:v>1052.5</c:v>
                </c:pt>
                <c:pt idx="532">
                  <c:v>1052.5</c:v>
                </c:pt>
                <c:pt idx="533">
                  <c:v>1052.5</c:v>
                </c:pt>
                <c:pt idx="534">
                  <c:v>1052.5</c:v>
                </c:pt>
                <c:pt idx="535">
                  <c:v>1056.75</c:v>
                </c:pt>
                <c:pt idx="536">
                  <c:v>1061</c:v>
                </c:pt>
                <c:pt idx="537">
                  <c:v>1061</c:v>
                </c:pt>
                <c:pt idx="538">
                  <c:v>1061</c:v>
                </c:pt>
                <c:pt idx="539">
                  <c:v>1064.5</c:v>
                </c:pt>
                <c:pt idx="540">
                  <c:v>1064.5</c:v>
                </c:pt>
                <c:pt idx="541">
                  <c:v>1064.5</c:v>
                </c:pt>
                <c:pt idx="542">
                  <c:v>1068</c:v>
                </c:pt>
                <c:pt idx="543">
                  <c:v>1068</c:v>
                </c:pt>
                <c:pt idx="544">
                  <c:v>1068</c:v>
                </c:pt>
                <c:pt idx="545">
                  <c:v>1068</c:v>
                </c:pt>
                <c:pt idx="546">
                  <c:v>1068</c:v>
                </c:pt>
                <c:pt idx="547">
                  <c:v>1071.75</c:v>
                </c:pt>
                <c:pt idx="548">
                  <c:v>1071.75</c:v>
                </c:pt>
                <c:pt idx="549">
                  <c:v>1071.75</c:v>
                </c:pt>
                <c:pt idx="550">
                  <c:v>1071.75</c:v>
                </c:pt>
                <c:pt idx="551">
                  <c:v>1071.75</c:v>
                </c:pt>
                <c:pt idx="552">
                  <c:v>1071.75</c:v>
                </c:pt>
                <c:pt idx="553">
                  <c:v>1071.75</c:v>
                </c:pt>
                <c:pt idx="554">
                  <c:v>1071.75</c:v>
                </c:pt>
                <c:pt idx="555">
                  <c:v>1071.75</c:v>
                </c:pt>
                <c:pt idx="556">
                  <c:v>1071.75</c:v>
                </c:pt>
                <c:pt idx="557">
                  <c:v>1071.75</c:v>
                </c:pt>
                <c:pt idx="558">
                  <c:v>1071.75</c:v>
                </c:pt>
                <c:pt idx="559">
                  <c:v>1071.75</c:v>
                </c:pt>
                <c:pt idx="560">
                  <c:v>1075.75</c:v>
                </c:pt>
                <c:pt idx="561">
                  <c:v>1080.25</c:v>
                </c:pt>
                <c:pt idx="562">
                  <c:v>1084.5</c:v>
                </c:pt>
                <c:pt idx="563">
                  <c:v>1088.5</c:v>
                </c:pt>
                <c:pt idx="564">
                  <c:v>1092</c:v>
                </c:pt>
                <c:pt idx="565">
                  <c:v>1092</c:v>
                </c:pt>
                <c:pt idx="566">
                  <c:v>1092</c:v>
                </c:pt>
                <c:pt idx="567">
                  <c:v>1096.5</c:v>
                </c:pt>
                <c:pt idx="568">
                  <c:v>1100</c:v>
                </c:pt>
                <c:pt idx="569">
                  <c:v>1104</c:v>
                </c:pt>
                <c:pt idx="570">
                  <c:v>1107.5</c:v>
                </c:pt>
                <c:pt idx="571">
                  <c:v>1111.25</c:v>
                </c:pt>
                <c:pt idx="572">
                  <c:v>1115.5</c:v>
                </c:pt>
                <c:pt idx="573">
                  <c:v>1119.75</c:v>
                </c:pt>
                <c:pt idx="574">
                  <c:v>1119.75</c:v>
                </c:pt>
                <c:pt idx="575">
                  <c:v>1123.25</c:v>
                </c:pt>
                <c:pt idx="576">
                  <c:v>1126.75</c:v>
                </c:pt>
                <c:pt idx="577">
                  <c:v>1130.25</c:v>
                </c:pt>
                <c:pt idx="578">
                  <c:v>1133.75</c:v>
                </c:pt>
                <c:pt idx="579">
                  <c:v>1137.75</c:v>
                </c:pt>
                <c:pt idx="580">
                  <c:v>1141.25</c:v>
                </c:pt>
                <c:pt idx="581">
                  <c:v>1145.25</c:v>
                </c:pt>
                <c:pt idx="582">
                  <c:v>1148.75</c:v>
                </c:pt>
                <c:pt idx="583">
                  <c:v>1153</c:v>
                </c:pt>
                <c:pt idx="584">
                  <c:v>1157.25</c:v>
                </c:pt>
                <c:pt idx="585">
                  <c:v>1160.75</c:v>
                </c:pt>
                <c:pt idx="586">
                  <c:v>1164.25</c:v>
                </c:pt>
                <c:pt idx="587">
                  <c:v>1164.25</c:v>
                </c:pt>
                <c:pt idx="588">
                  <c:v>1164.25</c:v>
                </c:pt>
                <c:pt idx="589">
                  <c:v>1168.25</c:v>
                </c:pt>
                <c:pt idx="590">
                  <c:v>1168.25</c:v>
                </c:pt>
                <c:pt idx="591">
                  <c:v>1168.25</c:v>
                </c:pt>
                <c:pt idx="592">
                  <c:v>1172.5</c:v>
                </c:pt>
                <c:pt idx="593">
                  <c:v>1172.5</c:v>
                </c:pt>
                <c:pt idx="594">
                  <c:v>1172.5</c:v>
                </c:pt>
                <c:pt idx="595">
                  <c:v>1172.5</c:v>
                </c:pt>
                <c:pt idx="596">
                  <c:v>1172.5</c:v>
                </c:pt>
                <c:pt idx="597">
                  <c:v>1172.5</c:v>
                </c:pt>
                <c:pt idx="598">
                  <c:v>1172.5</c:v>
                </c:pt>
                <c:pt idx="599">
                  <c:v>1172.5</c:v>
                </c:pt>
                <c:pt idx="600">
                  <c:v>1176.5</c:v>
                </c:pt>
                <c:pt idx="601">
                  <c:v>1180.75</c:v>
                </c:pt>
                <c:pt idx="602">
                  <c:v>1184.5</c:v>
                </c:pt>
                <c:pt idx="603">
                  <c:v>1184.5</c:v>
                </c:pt>
                <c:pt idx="604">
                  <c:v>1184.5</c:v>
                </c:pt>
                <c:pt idx="605">
                  <c:v>1184.5</c:v>
                </c:pt>
                <c:pt idx="606">
                  <c:v>1184.5</c:v>
                </c:pt>
                <c:pt idx="607">
                  <c:v>1188.75</c:v>
                </c:pt>
                <c:pt idx="608">
                  <c:v>1192.5</c:v>
                </c:pt>
                <c:pt idx="609">
                  <c:v>1196.75</c:v>
                </c:pt>
                <c:pt idx="610">
                  <c:v>1200.25</c:v>
                </c:pt>
                <c:pt idx="611">
                  <c:v>1200.25</c:v>
                </c:pt>
                <c:pt idx="612">
                  <c:v>1200.25</c:v>
                </c:pt>
                <c:pt idx="613">
                  <c:v>1200.25</c:v>
                </c:pt>
                <c:pt idx="614">
                  <c:v>1200.25</c:v>
                </c:pt>
                <c:pt idx="615">
                  <c:v>1200.25</c:v>
                </c:pt>
                <c:pt idx="616">
                  <c:v>1200.25</c:v>
                </c:pt>
                <c:pt idx="617">
                  <c:v>1204.25</c:v>
                </c:pt>
                <c:pt idx="618">
                  <c:v>1208.25</c:v>
                </c:pt>
                <c:pt idx="619">
                  <c:v>1212.25</c:v>
                </c:pt>
                <c:pt idx="620">
                  <c:v>1216.25</c:v>
                </c:pt>
                <c:pt idx="621">
                  <c:v>1220.25</c:v>
                </c:pt>
                <c:pt idx="622">
                  <c:v>1224.75</c:v>
                </c:pt>
                <c:pt idx="623">
                  <c:v>1229.25</c:v>
                </c:pt>
                <c:pt idx="624">
                  <c:v>1233.25</c:v>
                </c:pt>
                <c:pt idx="625">
                  <c:v>1237.25</c:v>
                </c:pt>
                <c:pt idx="626">
                  <c:v>1241.25</c:v>
                </c:pt>
                <c:pt idx="627">
                  <c:v>1245.75</c:v>
                </c:pt>
                <c:pt idx="628">
                  <c:v>1249.75</c:v>
                </c:pt>
                <c:pt idx="629">
                  <c:v>1253.5</c:v>
                </c:pt>
                <c:pt idx="630">
                  <c:v>1253.5</c:v>
                </c:pt>
                <c:pt idx="631">
                  <c:v>1257.75</c:v>
                </c:pt>
                <c:pt idx="632">
                  <c:v>1257.75</c:v>
                </c:pt>
                <c:pt idx="633">
                  <c:v>1257.75</c:v>
                </c:pt>
                <c:pt idx="634">
                  <c:v>1257.75</c:v>
                </c:pt>
                <c:pt idx="635">
                  <c:v>1261.75</c:v>
                </c:pt>
                <c:pt idx="636">
                  <c:v>1261.75</c:v>
                </c:pt>
                <c:pt idx="637">
                  <c:v>1261.75</c:v>
                </c:pt>
                <c:pt idx="638">
                  <c:v>1261.75</c:v>
                </c:pt>
                <c:pt idx="639">
                  <c:v>1261.75</c:v>
                </c:pt>
                <c:pt idx="640">
                  <c:v>1261.75</c:v>
                </c:pt>
                <c:pt idx="641">
                  <c:v>1266</c:v>
                </c:pt>
                <c:pt idx="642">
                  <c:v>1270.25</c:v>
                </c:pt>
                <c:pt idx="643">
                  <c:v>1274.75</c:v>
                </c:pt>
                <c:pt idx="644">
                  <c:v>1274.75</c:v>
                </c:pt>
                <c:pt idx="645">
                  <c:v>1274.75</c:v>
                </c:pt>
                <c:pt idx="646">
                  <c:v>1274.75</c:v>
                </c:pt>
                <c:pt idx="647">
                  <c:v>1274.75</c:v>
                </c:pt>
                <c:pt idx="648">
                  <c:v>1279</c:v>
                </c:pt>
                <c:pt idx="649">
                  <c:v>1279</c:v>
                </c:pt>
                <c:pt idx="650">
                  <c:v>1279</c:v>
                </c:pt>
                <c:pt idx="651">
                  <c:v>1282.5</c:v>
                </c:pt>
                <c:pt idx="652">
                  <c:v>1286</c:v>
                </c:pt>
                <c:pt idx="653">
                  <c:v>1289.5</c:v>
                </c:pt>
                <c:pt idx="654">
                  <c:v>1289.5</c:v>
                </c:pt>
                <c:pt idx="655">
                  <c:v>1289.5</c:v>
                </c:pt>
                <c:pt idx="656">
                  <c:v>1293.5</c:v>
                </c:pt>
                <c:pt idx="657">
                  <c:v>1297.25</c:v>
                </c:pt>
                <c:pt idx="658">
                  <c:v>1297.25</c:v>
                </c:pt>
                <c:pt idx="659">
                  <c:v>1297.25</c:v>
                </c:pt>
                <c:pt idx="660">
                  <c:v>1297.25</c:v>
                </c:pt>
                <c:pt idx="661">
                  <c:v>1297.25</c:v>
                </c:pt>
                <c:pt idx="662">
                  <c:v>1297.25</c:v>
                </c:pt>
                <c:pt idx="663">
                  <c:v>1297.25</c:v>
                </c:pt>
                <c:pt idx="664">
                  <c:v>1297.25</c:v>
                </c:pt>
                <c:pt idx="665">
                  <c:v>1297.25</c:v>
                </c:pt>
                <c:pt idx="666">
                  <c:v>1297.25</c:v>
                </c:pt>
                <c:pt idx="667">
                  <c:v>1297.25</c:v>
                </c:pt>
                <c:pt idx="668">
                  <c:v>1297.25</c:v>
                </c:pt>
                <c:pt idx="669">
                  <c:v>1297.25</c:v>
                </c:pt>
                <c:pt idx="670">
                  <c:v>1297.25</c:v>
                </c:pt>
                <c:pt idx="671">
                  <c:v>1297.25</c:v>
                </c:pt>
                <c:pt idx="672">
                  <c:v>1297.25</c:v>
                </c:pt>
                <c:pt idx="673">
                  <c:v>1297.25</c:v>
                </c:pt>
                <c:pt idx="674">
                  <c:v>1297.25</c:v>
                </c:pt>
                <c:pt idx="675">
                  <c:v>1297.25</c:v>
                </c:pt>
                <c:pt idx="676">
                  <c:v>1297.25</c:v>
                </c:pt>
                <c:pt idx="677">
                  <c:v>1297.25</c:v>
                </c:pt>
                <c:pt idx="678">
                  <c:v>1297.25</c:v>
                </c:pt>
                <c:pt idx="679">
                  <c:v>1297.25</c:v>
                </c:pt>
                <c:pt idx="680">
                  <c:v>1297.25</c:v>
                </c:pt>
                <c:pt idx="681">
                  <c:v>1297.25</c:v>
                </c:pt>
                <c:pt idx="682">
                  <c:v>1297.25</c:v>
                </c:pt>
                <c:pt idx="683">
                  <c:v>1297.25</c:v>
                </c:pt>
                <c:pt idx="684">
                  <c:v>1297.25</c:v>
                </c:pt>
                <c:pt idx="685">
                  <c:v>1297.25</c:v>
                </c:pt>
                <c:pt idx="686">
                  <c:v>1297.25</c:v>
                </c:pt>
                <c:pt idx="687">
                  <c:v>1297.25</c:v>
                </c:pt>
                <c:pt idx="688">
                  <c:v>1297.25</c:v>
                </c:pt>
                <c:pt idx="689">
                  <c:v>1297.25</c:v>
                </c:pt>
                <c:pt idx="690">
                  <c:v>1297.25</c:v>
                </c:pt>
                <c:pt idx="691">
                  <c:v>1297.25</c:v>
                </c:pt>
                <c:pt idx="692">
                  <c:v>1297.25</c:v>
                </c:pt>
                <c:pt idx="693">
                  <c:v>1297.25</c:v>
                </c:pt>
                <c:pt idx="694">
                  <c:v>1297.25</c:v>
                </c:pt>
                <c:pt idx="695">
                  <c:v>1297.25</c:v>
                </c:pt>
                <c:pt idx="696">
                  <c:v>1297.25</c:v>
                </c:pt>
                <c:pt idx="697">
                  <c:v>1297.25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E-4813-8FBF-142838AB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74031"/>
        <c:axId val="476191727"/>
      </c:lineChart>
      <c:catAx>
        <c:axId val="7503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6191727"/>
        <c:crosses val="autoZero"/>
        <c:auto val="1"/>
        <c:lblAlgn val="ctr"/>
        <c:lblOffset val="100"/>
        <c:noMultiLvlLbl val="0"/>
      </c:catAx>
      <c:valAx>
        <c:axId val="4761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03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313765</xdr:colOff>
      <xdr:row>11</xdr:row>
      <xdr:rowOff>0</xdr:rowOff>
    </xdr:from>
    <xdr:to>
      <xdr:col>8</xdr:col>
      <xdr:colOff>134471</xdr:colOff>
      <xdr:row>23</xdr:row>
      <xdr:rowOff>31377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FFC414-7A96-42CB-B142-70DEA73B9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519545</xdr:colOff>
      <xdr:row>671</xdr:row>
      <xdr:rowOff>135082</xdr:rowOff>
    </xdr:from>
    <xdr:to>
      <xdr:col>15</xdr:col>
      <xdr:colOff>225136</xdr:colOff>
      <xdr:row>686</xdr:row>
      <xdr:rowOff>20782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7595E7-4D5C-CBEA-49FC-CDC9C931F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lia" refreshedDate="45265.534949537039" createdVersion="8" refreshedVersion="8" minRefreshableVersion="3" recordCount="698" xr:uid="{8C232F9D-CEFF-4D93-A111-12B618745FD0}">
  <cacheSource type="worksheet">
    <worksheetSource ref="O1:P699" sheet="reporte LN"/>
  </cacheSource>
  <cacheFields count="2">
    <cacheField name="Tipo Movimento" numFmtId="0">
      <sharedItems count="5">
        <s v="SALDO PREVIO"/>
        <s v="ENTRADA"/>
        <s v="SALIDA"/>
        <s v="ENT.DESECHOS"/>
        <s v="FACTURACION"/>
      </sharedItems>
    </cacheField>
    <cacheField name="Cantidad Pallets" numFmtId="0">
      <sharedItems containsMixedTypes="1" containsNumber="1" containsInteger="1" minValue="-18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lia" refreshedDate="45265.545339814817" createdVersion="8" refreshedVersion="8" minRefreshableVersion="3" recordCount="91" xr:uid="{DEE5BCEC-2E28-489C-BE97-1E3CC6CC1680}">
  <cacheSource type="worksheet">
    <worksheetSource ref="S1:T92" sheet="FT sistema"/>
  </cacheSource>
  <cacheFields count="2">
    <cacheField name="Desc." numFmtId="0">
      <sharedItems count="2">
        <s v="FACTURA"/>
        <s v="NOTA DE CREDITO"/>
      </sharedItems>
    </cacheField>
    <cacheField name="Cantidad" numFmtId="0">
      <sharedItems containsSemiMixedTypes="0" containsString="0" containsNumber="1" containsInteger="1" minValue="-5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8">
  <r>
    <x v="0"/>
    <s v="0"/>
  </r>
  <r>
    <x v="1"/>
    <n v="10"/>
  </r>
  <r>
    <x v="1"/>
    <n v="6"/>
  </r>
  <r>
    <x v="2"/>
    <n v="-18"/>
  </r>
  <r>
    <x v="2"/>
    <n v="-18"/>
  </r>
  <r>
    <x v="1"/>
    <n v="53"/>
  </r>
  <r>
    <x v="1"/>
    <n v="1"/>
  </r>
  <r>
    <x v="1"/>
    <n v="46"/>
  </r>
  <r>
    <x v="1"/>
    <n v="10"/>
  </r>
  <r>
    <x v="1"/>
    <n v="17"/>
  </r>
  <r>
    <x v="3"/>
    <n v="1"/>
  </r>
  <r>
    <x v="2"/>
    <n v="-16"/>
  </r>
  <r>
    <x v="2"/>
    <n v="-16"/>
  </r>
  <r>
    <x v="2"/>
    <n v="-12"/>
  </r>
  <r>
    <x v="2"/>
    <n v="-10"/>
  </r>
  <r>
    <x v="2"/>
    <n v="-18"/>
  </r>
  <r>
    <x v="2"/>
    <n v="-17"/>
  </r>
  <r>
    <x v="2"/>
    <n v="-14"/>
  </r>
  <r>
    <x v="2"/>
    <n v="-17"/>
  </r>
  <r>
    <x v="2"/>
    <n v="-17"/>
  </r>
  <r>
    <x v="2"/>
    <n v="-17"/>
  </r>
  <r>
    <x v="1"/>
    <n v="10"/>
  </r>
  <r>
    <x v="1"/>
    <n v="5"/>
  </r>
  <r>
    <x v="2"/>
    <n v="-15"/>
  </r>
  <r>
    <x v="1"/>
    <n v="63"/>
  </r>
  <r>
    <x v="1"/>
    <n v="20"/>
  </r>
  <r>
    <x v="1"/>
    <n v="3"/>
  </r>
  <r>
    <x v="3"/>
    <n v="4"/>
  </r>
  <r>
    <x v="1"/>
    <n v="21"/>
  </r>
  <r>
    <x v="1"/>
    <n v="1"/>
  </r>
  <r>
    <x v="1"/>
    <n v="8"/>
  </r>
  <r>
    <x v="2"/>
    <n v="-17"/>
  </r>
  <r>
    <x v="2"/>
    <n v="-18"/>
  </r>
  <r>
    <x v="2"/>
    <n v="-16"/>
  </r>
  <r>
    <x v="1"/>
    <n v="12"/>
  </r>
  <r>
    <x v="1"/>
    <n v="2"/>
  </r>
  <r>
    <x v="1"/>
    <n v="8"/>
  </r>
  <r>
    <x v="1"/>
    <n v="24"/>
  </r>
  <r>
    <x v="2"/>
    <n v="-18"/>
  </r>
  <r>
    <x v="2"/>
    <n v="-15"/>
  </r>
  <r>
    <x v="1"/>
    <n v="9"/>
  </r>
  <r>
    <x v="1"/>
    <n v="6"/>
  </r>
  <r>
    <x v="3"/>
    <n v="1"/>
  </r>
  <r>
    <x v="2"/>
    <n v="-17"/>
  </r>
  <r>
    <x v="2"/>
    <n v="-15"/>
  </r>
  <r>
    <x v="2"/>
    <n v="-18"/>
  </r>
  <r>
    <x v="2"/>
    <n v="-14"/>
  </r>
  <r>
    <x v="2"/>
    <n v="-17"/>
  </r>
  <r>
    <x v="1"/>
    <n v="89"/>
  </r>
  <r>
    <x v="1"/>
    <n v="19"/>
  </r>
  <r>
    <x v="1"/>
    <n v="8"/>
  </r>
  <r>
    <x v="3"/>
    <n v="4"/>
  </r>
  <r>
    <x v="1"/>
    <n v="32"/>
  </r>
  <r>
    <x v="1"/>
    <n v="1"/>
  </r>
  <r>
    <x v="1"/>
    <n v="91"/>
  </r>
  <r>
    <x v="3"/>
    <n v="4"/>
  </r>
  <r>
    <x v="1"/>
    <n v="171"/>
  </r>
  <r>
    <x v="1"/>
    <n v="4"/>
  </r>
  <r>
    <x v="1"/>
    <n v="43"/>
  </r>
  <r>
    <x v="3"/>
    <n v="2"/>
  </r>
  <r>
    <x v="2"/>
    <n v="-17"/>
  </r>
  <r>
    <x v="2"/>
    <n v="-17"/>
  </r>
  <r>
    <x v="2"/>
    <n v="-17"/>
  </r>
  <r>
    <x v="2"/>
    <n v="-17"/>
  </r>
  <r>
    <x v="1"/>
    <n v="7"/>
  </r>
  <r>
    <x v="1"/>
    <n v="6"/>
  </r>
  <r>
    <x v="1"/>
    <n v="2"/>
  </r>
  <r>
    <x v="2"/>
    <n v="-17"/>
  </r>
  <r>
    <x v="3"/>
    <n v="2"/>
  </r>
  <r>
    <x v="2"/>
    <n v="-16"/>
  </r>
  <r>
    <x v="2"/>
    <n v="-16"/>
  </r>
  <r>
    <x v="1"/>
    <n v="38"/>
  </r>
  <r>
    <x v="1"/>
    <n v="12"/>
  </r>
  <r>
    <x v="2"/>
    <n v="-18"/>
  </r>
  <r>
    <x v="2"/>
    <n v="-2"/>
  </r>
  <r>
    <x v="1"/>
    <n v="31"/>
  </r>
  <r>
    <x v="2"/>
    <n v="-12"/>
  </r>
  <r>
    <x v="1"/>
    <n v="36"/>
  </r>
  <r>
    <x v="3"/>
    <n v="3"/>
  </r>
  <r>
    <x v="2"/>
    <n v="-17"/>
  </r>
  <r>
    <x v="2"/>
    <n v="-18"/>
  </r>
  <r>
    <x v="2"/>
    <n v="-17"/>
  </r>
  <r>
    <x v="2"/>
    <n v="-14"/>
  </r>
  <r>
    <x v="2"/>
    <n v="-17"/>
  </r>
  <r>
    <x v="2"/>
    <n v="-14"/>
  </r>
  <r>
    <x v="1"/>
    <n v="2"/>
  </r>
  <r>
    <x v="1"/>
    <n v="24"/>
  </r>
  <r>
    <x v="1"/>
    <n v="11"/>
  </r>
  <r>
    <x v="2"/>
    <n v="-15"/>
  </r>
  <r>
    <x v="3"/>
    <n v="3"/>
  </r>
  <r>
    <x v="2"/>
    <n v="-14"/>
  </r>
  <r>
    <x v="2"/>
    <n v="-17"/>
  </r>
  <r>
    <x v="2"/>
    <n v="-15"/>
  </r>
  <r>
    <x v="2"/>
    <n v="-18"/>
  </r>
  <r>
    <x v="2"/>
    <n v="-15"/>
  </r>
  <r>
    <x v="1"/>
    <n v="21"/>
  </r>
  <r>
    <x v="1"/>
    <n v="7"/>
  </r>
  <r>
    <x v="2"/>
    <n v="-15"/>
  </r>
  <r>
    <x v="2"/>
    <n v="-17"/>
  </r>
  <r>
    <x v="1"/>
    <n v="14"/>
  </r>
  <r>
    <x v="1"/>
    <n v="1"/>
  </r>
  <r>
    <x v="2"/>
    <n v="-14"/>
  </r>
  <r>
    <x v="2"/>
    <n v="-14"/>
  </r>
  <r>
    <x v="2"/>
    <n v="-16"/>
  </r>
  <r>
    <x v="2"/>
    <n v="-16"/>
  </r>
  <r>
    <x v="2"/>
    <n v="-17"/>
  </r>
  <r>
    <x v="2"/>
    <n v="-14"/>
  </r>
  <r>
    <x v="2"/>
    <n v="-15"/>
  </r>
  <r>
    <x v="2"/>
    <n v="-17"/>
  </r>
  <r>
    <x v="2"/>
    <n v="-16"/>
  </r>
  <r>
    <x v="2"/>
    <n v="-16"/>
  </r>
  <r>
    <x v="1"/>
    <n v="133"/>
  </r>
  <r>
    <x v="1"/>
    <n v="42"/>
  </r>
  <r>
    <x v="1"/>
    <n v="2"/>
  </r>
  <r>
    <x v="2"/>
    <n v="-16"/>
  </r>
  <r>
    <x v="3"/>
    <n v="3"/>
  </r>
  <r>
    <x v="2"/>
    <n v="-14"/>
  </r>
  <r>
    <x v="2"/>
    <n v="-14"/>
  </r>
  <r>
    <x v="1"/>
    <n v="25"/>
  </r>
  <r>
    <x v="1"/>
    <n v="4"/>
  </r>
  <r>
    <x v="1"/>
    <n v="1"/>
  </r>
  <r>
    <x v="2"/>
    <n v="-15"/>
  </r>
  <r>
    <x v="2"/>
    <n v="-16"/>
  </r>
  <r>
    <x v="2"/>
    <n v="-18"/>
  </r>
  <r>
    <x v="2"/>
    <n v="-16"/>
  </r>
  <r>
    <x v="2"/>
    <n v="-16"/>
  </r>
  <r>
    <x v="1"/>
    <n v="52"/>
  </r>
  <r>
    <x v="1"/>
    <n v="4"/>
  </r>
  <r>
    <x v="1"/>
    <n v="57"/>
  </r>
  <r>
    <x v="3"/>
    <n v="13"/>
  </r>
  <r>
    <x v="2"/>
    <n v="-16"/>
  </r>
  <r>
    <x v="2"/>
    <n v="-18"/>
  </r>
  <r>
    <x v="2"/>
    <n v="-16"/>
  </r>
  <r>
    <x v="2"/>
    <n v="-18"/>
  </r>
  <r>
    <x v="2"/>
    <n v="-18"/>
  </r>
  <r>
    <x v="2"/>
    <n v="-18"/>
  </r>
  <r>
    <x v="2"/>
    <n v="-16"/>
  </r>
  <r>
    <x v="2"/>
    <n v="-16"/>
  </r>
  <r>
    <x v="2"/>
    <n v="-16"/>
  </r>
  <r>
    <x v="2"/>
    <n v="-16"/>
  </r>
  <r>
    <x v="2"/>
    <n v="-14"/>
  </r>
  <r>
    <x v="2"/>
    <n v="-17"/>
  </r>
  <r>
    <x v="2"/>
    <n v="-14"/>
  </r>
  <r>
    <x v="2"/>
    <n v="-18"/>
  </r>
  <r>
    <x v="2"/>
    <n v="-18"/>
  </r>
  <r>
    <x v="2"/>
    <n v="-17"/>
  </r>
  <r>
    <x v="2"/>
    <n v="-15"/>
  </r>
  <r>
    <x v="2"/>
    <n v="-16"/>
  </r>
  <r>
    <x v="2"/>
    <n v="-14"/>
  </r>
  <r>
    <x v="1"/>
    <n v="58"/>
  </r>
  <r>
    <x v="1"/>
    <n v="1"/>
  </r>
  <r>
    <x v="1"/>
    <n v="69"/>
  </r>
  <r>
    <x v="2"/>
    <n v="-17"/>
  </r>
  <r>
    <x v="2"/>
    <n v="-14"/>
  </r>
  <r>
    <x v="1"/>
    <n v="10"/>
  </r>
  <r>
    <x v="1"/>
    <n v="4"/>
  </r>
  <r>
    <x v="2"/>
    <n v="-17"/>
  </r>
  <r>
    <x v="2"/>
    <n v="-14"/>
  </r>
  <r>
    <x v="2"/>
    <n v="-14"/>
  </r>
  <r>
    <x v="1"/>
    <n v="14"/>
  </r>
  <r>
    <x v="1"/>
    <n v="3"/>
  </r>
  <r>
    <x v="1"/>
    <n v="16"/>
  </r>
  <r>
    <x v="3"/>
    <n v="2"/>
  </r>
  <r>
    <x v="1"/>
    <n v="13"/>
  </r>
  <r>
    <x v="1"/>
    <n v="11"/>
  </r>
  <r>
    <x v="2"/>
    <n v="-15"/>
  </r>
  <r>
    <x v="2"/>
    <n v="-15"/>
  </r>
  <r>
    <x v="2"/>
    <n v="-14"/>
  </r>
  <r>
    <x v="1"/>
    <n v="16"/>
  </r>
  <r>
    <x v="2"/>
    <n v="-14"/>
  </r>
  <r>
    <x v="1"/>
    <n v="4"/>
  </r>
  <r>
    <x v="2"/>
    <n v="-16"/>
  </r>
  <r>
    <x v="2"/>
    <n v="-16"/>
  </r>
  <r>
    <x v="1"/>
    <n v="11"/>
  </r>
  <r>
    <x v="1"/>
    <n v="3"/>
  </r>
  <r>
    <x v="2"/>
    <n v="-14"/>
  </r>
  <r>
    <x v="2"/>
    <n v="-16"/>
  </r>
  <r>
    <x v="2"/>
    <n v="-17"/>
  </r>
  <r>
    <x v="2"/>
    <n v="-16"/>
  </r>
  <r>
    <x v="2"/>
    <n v="-17"/>
  </r>
  <r>
    <x v="2"/>
    <n v="-14"/>
  </r>
  <r>
    <x v="2"/>
    <n v="-17"/>
  </r>
  <r>
    <x v="2"/>
    <n v="-18"/>
  </r>
  <r>
    <x v="2"/>
    <n v="-17"/>
  </r>
  <r>
    <x v="2"/>
    <n v="-17"/>
  </r>
  <r>
    <x v="2"/>
    <n v="-16"/>
  </r>
  <r>
    <x v="2"/>
    <n v="-17"/>
  </r>
  <r>
    <x v="2"/>
    <n v="-14"/>
  </r>
  <r>
    <x v="1"/>
    <n v="13"/>
  </r>
  <r>
    <x v="1"/>
    <n v="7"/>
  </r>
  <r>
    <x v="2"/>
    <n v="-14"/>
  </r>
  <r>
    <x v="1"/>
    <n v="14"/>
  </r>
  <r>
    <x v="1"/>
    <n v="1"/>
  </r>
  <r>
    <x v="1"/>
    <n v="15"/>
  </r>
  <r>
    <x v="1"/>
    <n v="4"/>
  </r>
  <r>
    <x v="2"/>
    <n v="-16"/>
  </r>
  <r>
    <x v="3"/>
    <n v="1"/>
  </r>
  <r>
    <x v="1"/>
    <n v="8"/>
  </r>
  <r>
    <x v="1"/>
    <n v="16"/>
  </r>
  <r>
    <x v="2"/>
    <n v="-14"/>
  </r>
  <r>
    <x v="1"/>
    <n v="10"/>
  </r>
  <r>
    <x v="1"/>
    <n v="4"/>
  </r>
  <r>
    <x v="2"/>
    <n v="-14"/>
  </r>
  <r>
    <x v="1"/>
    <n v="19"/>
  </r>
  <r>
    <x v="1"/>
    <n v="8"/>
  </r>
  <r>
    <x v="1"/>
    <n v="3"/>
  </r>
  <r>
    <x v="2"/>
    <n v="-14"/>
  </r>
  <r>
    <x v="1"/>
    <n v="4"/>
  </r>
  <r>
    <x v="2"/>
    <n v="-14"/>
  </r>
  <r>
    <x v="1"/>
    <n v="16"/>
  </r>
  <r>
    <x v="1"/>
    <n v="19"/>
  </r>
  <r>
    <x v="2"/>
    <n v="-16"/>
  </r>
  <r>
    <x v="1"/>
    <n v="1"/>
  </r>
  <r>
    <x v="2"/>
    <n v="-17"/>
  </r>
  <r>
    <x v="2"/>
    <n v="-17"/>
  </r>
  <r>
    <x v="2"/>
    <n v="-17"/>
  </r>
  <r>
    <x v="1"/>
    <n v="18"/>
  </r>
  <r>
    <x v="1"/>
    <n v="7"/>
  </r>
  <r>
    <x v="3"/>
    <n v="3"/>
  </r>
  <r>
    <x v="2"/>
    <n v="-17"/>
  </r>
  <r>
    <x v="2"/>
    <n v="-17"/>
  </r>
  <r>
    <x v="1"/>
    <n v="16"/>
  </r>
  <r>
    <x v="1"/>
    <n v="11"/>
  </r>
  <r>
    <x v="1"/>
    <n v="2"/>
  </r>
  <r>
    <x v="3"/>
    <n v="1"/>
  </r>
  <r>
    <x v="1"/>
    <n v="16"/>
  </r>
  <r>
    <x v="1"/>
    <n v="5"/>
  </r>
  <r>
    <x v="1"/>
    <n v="4"/>
  </r>
  <r>
    <x v="2"/>
    <n v="-15"/>
  </r>
  <r>
    <x v="2"/>
    <n v="-14"/>
  </r>
  <r>
    <x v="1"/>
    <n v="1"/>
  </r>
  <r>
    <x v="1"/>
    <n v="20"/>
  </r>
  <r>
    <x v="1"/>
    <n v="79"/>
  </r>
  <r>
    <x v="2"/>
    <n v="-16"/>
  </r>
  <r>
    <x v="1"/>
    <n v="13"/>
  </r>
  <r>
    <x v="1"/>
    <n v="16"/>
  </r>
  <r>
    <x v="3"/>
    <n v="1"/>
  </r>
  <r>
    <x v="2"/>
    <n v="-16"/>
  </r>
  <r>
    <x v="2"/>
    <n v="-16"/>
  </r>
  <r>
    <x v="2"/>
    <n v="-17"/>
  </r>
  <r>
    <x v="1"/>
    <n v="12"/>
  </r>
  <r>
    <x v="1"/>
    <n v="1"/>
  </r>
  <r>
    <x v="1"/>
    <n v="7"/>
  </r>
  <r>
    <x v="2"/>
    <n v="-17"/>
  </r>
  <r>
    <x v="3"/>
    <n v="1"/>
  </r>
  <r>
    <x v="1"/>
    <n v="21"/>
  </r>
  <r>
    <x v="1"/>
    <n v="7"/>
  </r>
  <r>
    <x v="2"/>
    <n v="-14"/>
  </r>
  <r>
    <x v="2"/>
    <n v="-15"/>
  </r>
  <r>
    <x v="2"/>
    <n v="-16"/>
  </r>
  <r>
    <x v="2"/>
    <n v="-14"/>
  </r>
  <r>
    <x v="2"/>
    <n v="-18"/>
  </r>
  <r>
    <x v="2"/>
    <n v="-17"/>
  </r>
  <r>
    <x v="2"/>
    <n v="-15"/>
  </r>
  <r>
    <x v="1"/>
    <n v="6"/>
  </r>
  <r>
    <x v="1"/>
    <n v="14"/>
  </r>
  <r>
    <x v="2"/>
    <n v="-14"/>
  </r>
  <r>
    <x v="1"/>
    <n v="19"/>
  </r>
  <r>
    <x v="1"/>
    <n v="6"/>
  </r>
  <r>
    <x v="1"/>
    <n v="3"/>
  </r>
  <r>
    <x v="1"/>
    <n v="8"/>
  </r>
  <r>
    <x v="1"/>
    <n v="3"/>
  </r>
  <r>
    <x v="2"/>
    <n v="-14"/>
  </r>
  <r>
    <x v="2"/>
    <n v="-17"/>
  </r>
  <r>
    <x v="2"/>
    <n v="-16"/>
  </r>
  <r>
    <x v="2"/>
    <n v="-16"/>
  </r>
  <r>
    <x v="2"/>
    <n v="-17"/>
  </r>
  <r>
    <x v="2"/>
    <n v="-14"/>
  </r>
  <r>
    <x v="1"/>
    <n v="1"/>
  </r>
  <r>
    <x v="1"/>
    <n v="14"/>
  </r>
  <r>
    <x v="1"/>
    <n v="32"/>
  </r>
  <r>
    <x v="2"/>
    <n v="-14"/>
  </r>
  <r>
    <x v="3"/>
    <n v="1"/>
  </r>
  <r>
    <x v="2"/>
    <n v="-17"/>
  </r>
  <r>
    <x v="2"/>
    <n v="-17"/>
  </r>
  <r>
    <x v="2"/>
    <n v="-17"/>
  </r>
  <r>
    <x v="2"/>
    <n v="-16"/>
  </r>
  <r>
    <x v="2"/>
    <n v="-17"/>
  </r>
  <r>
    <x v="2"/>
    <n v="-16"/>
  </r>
  <r>
    <x v="2"/>
    <n v="-15"/>
  </r>
  <r>
    <x v="2"/>
    <n v="-16"/>
  </r>
  <r>
    <x v="1"/>
    <n v="7"/>
  </r>
  <r>
    <x v="1"/>
    <n v="9"/>
  </r>
  <r>
    <x v="2"/>
    <n v="-16"/>
  </r>
  <r>
    <x v="2"/>
    <n v="-17"/>
  </r>
  <r>
    <x v="2"/>
    <n v="-14"/>
  </r>
  <r>
    <x v="2"/>
    <n v="-18"/>
  </r>
  <r>
    <x v="2"/>
    <n v="-18"/>
  </r>
  <r>
    <x v="2"/>
    <n v="-17"/>
  </r>
  <r>
    <x v="1"/>
    <n v="1"/>
  </r>
  <r>
    <x v="1"/>
    <n v="7"/>
  </r>
  <r>
    <x v="1"/>
    <n v="6"/>
  </r>
  <r>
    <x v="1"/>
    <n v="17"/>
  </r>
  <r>
    <x v="1"/>
    <n v="4"/>
  </r>
  <r>
    <x v="2"/>
    <n v="-14"/>
  </r>
  <r>
    <x v="2"/>
    <n v="-14"/>
  </r>
  <r>
    <x v="2"/>
    <n v="-17"/>
  </r>
  <r>
    <x v="1"/>
    <n v="8"/>
  </r>
  <r>
    <x v="1"/>
    <n v="2"/>
  </r>
  <r>
    <x v="1"/>
    <n v="6"/>
  </r>
  <r>
    <x v="2"/>
    <n v="-16"/>
  </r>
  <r>
    <x v="2"/>
    <n v="-17"/>
  </r>
  <r>
    <x v="2"/>
    <n v="-15"/>
  </r>
  <r>
    <x v="1"/>
    <n v="2"/>
  </r>
  <r>
    <x v="1"/>
    <n v="10"/>
  </r>
  <r>
    <x v="2"/>
    <n v="-14"/>
  </r>
  <r>
    <x v="3"/>
    <n v="2"/>
  </r>
  <r>
    <x v="1"/>
    <n v="9"/>
  </r>
  <r>
    <x v="1"/>
    <n v="6"/>
  </r>
  <r>
    <x v="3"/>
    <n v="1"/>
  </r>
  <r>
    <x v="1"/>
    <n v="145"/>
  </r>
  <r>
    <x v="1"/>
    <n v="31"/>
  </r>
  <r>
    <x v="3"/>
    <n v="4"/>
  </r>
  <r>
    <x v="2"/>
    <n v="-17"/>
  </r>
  <r>
    <x v="2"/>
    <n v="-14"/>
  </r>
  <r>
    <x v="1"/>
    <n v="24"/>
  </r>
  <r>
    <x v="1"/>
    <n v="2"/>
  </r>
  <r>
    <x v="1"/>
    <n v="2"/>
  </r>
  <r>
    <x v="3"/>
    <n v="2"/>
  </r>
  <r>
    <x v="2"/>
    <n v="-15"/>
  </r>
  <r>
    <x v="1"/>
    <n v="12"/>
  </r>
  <r>
    <x v="1"/>
    <n v="1"/>
  </r>
  <r>
    <x v="1"/>
    <n v="7"/>
  </r>
  <r>
    <x v="2"/>
    <n v="-14"/>
  </r>
  <r>
    <x v="2"/>
    <n v="-16"/>
  </r>
  <r>
    <x v="1"/>
    <n v="12"/>
  </r>
  <r>
    <x v="1"/>
    <n v="2"/>
  </r>
  <r>
    <x v="2"/>
    <n v="-16"/>
  </r>
  <r>
    <x v="1"/>
    <n v="47"/>
  </r>
  <r>
    <x v="1"/>
    <n v="1"/>
  </r>
  <r>
    <x v="1"/>
    <n v="22"/>
  </r>
  <r>
    <x v="2"/>
    <n v="-17"/>
  </r>
  <r>
    <x v="2"/>
    <n v="-14"/>
  </r>
  <r>
    <x v="2"/>
    <n v="-14"/>
  </r>
  <r>
    <x v="2"/>
    <n v="-16"/>
  </r>
  <r>
    <x v="2"/>
    <n v="-17"/>
  </r>
  <r>
    <x v="2"/>
    <n v="-14"/>
  </r>
  <r>
    <x v="1"/>
    <n v="22"/>
  </r>
  <r>
    <x v="1"/>
    <n v="2"/>
  </r>
  <r>
    <x v="1"/>
    <n v="23"/>
  </r>
  <r>
    <x v="3"/>
    <n v="1"/>
  </r>
  <r>
    <x v="2"/>
    <n v="-17"/>
  </r>
  <r>
    <x v="1"/>
    <n v="33"/>
  </r>
  <r>
    <x v="1"/>
    <n v="5"/>
  </r>
  <r>
    <x v="1"/>
    <n v="1"/>
  </r>
  <r>
    <x v="3"/>
    <n v="1"/>
  </r>
  <r>
    <x v="2"/>
    <n v="-16"/>
  </r>
  <r>
    <x v="2"/>
    <n v="-14"/>
  </r>
  <r>
    <x v="2"/>
    <n v="-17"/>
  </r>
  <r>
    <x v="2"/>
    <n v="-13"/>
  </r>
  <r>
    <x v="2"/>
    <n v="-17"/>
  </r>
  <r>
    <x v="2"/>
    <n v="-16"/>
  </r>
  <r>
    <x v="2"/>
    <n v="-15"/>
  </r>
  <r>
    <x v="2"/>
    <n v="-16"/>
  </r>
  <r>
    <x v="2"/>
    <n v="-18"/>
  </r>
  <r>
    <x v="2"/>
    <n v="-17"/>
  </r>
  <r>
    <x v="2"/>
    <n v="-14"/>
  </r>
  <r>
    <x v="2"/>
    <n v="-17"/>
  </r>
  <r>
    <x v="2"/>
    <n v="-16"/>
  </r>
  <r>
    <x v="1"/>
    <n v="15"/>
  </r>
  <r>
    <x v="1"/>
    <n v="5"/>
  </r>
  <r>
    <x v="1"/>
    <n v="32"/>
  </r>
  <r>
    <x v="2"/>
    <n v="-14"/>
  </r>
  <r>
    <x v="1"/>
    <n v="1"/>
  </r>
  <r>
    <x v="1"/>
    <n v="7"/>
  </r>
  <r>
    <x v="1"/>
    <n v="31"/>
  </r>
  <r>
    <x v="2"/>
    <n v="-14"/>
  </r>
  <r>
    <x v="1"/>
    <n v="9"/>
  </r>
  <r>
    <x v="2"/>
    <n v="-14"/>
  </r>
  <r>
    <x v="2"/>
    <n v="-15"/>
  </r>
  <r>
    <x v="1"/>
    <n v="17"/>
  </r>
  <r>
    <x v="1"/>
    <n v="2"/>
  </r>
  <r>
    <x v="1"/>
    <n v="10"/>
  </r>
  <r>
    <x v="3"/>
    <n v="1"/>
  </r>
  <r>
    <x v="1"/>
    <n v="6"/>
  </r>
  <r>
    <x v="1"/>
    <n v="76"/>
  </r>
  <r>
    <x v="1"/>
    <n v="54"/>
  </r>
  <r>
    <x v="3"/>
    <n v="4"/>
  </r>
  <r>
    <x v="1"/>
    <n v="1"/>
  </r>
  <r>
    <x v="1"/>
    <n v="13"/>
  </r>
  <r>
    <x v="1"/>
    <n v="16"/>
  </r>
  <r>
    <x v="1"/>
    <n v="4"/>
  </r>
  <r>
    <x v="1"/>
    <n v="26"/>
  </r>
  <r>
    <x v="1"/>
    <n v="3"/>
  </r>
  <r>
    <x v="1"/>
    <n v="17"/>
  </r>
  <r>
    <x v="1"/>
    <n v="10"/>
  </r>
  <r>
    <x v="3"/>
    <n v="4"/>
  </r>
  <r>
    <x v="1"/>
    <n v="11"/>
  </r>
  <r>
    <x v="1"/>
    <n v="3"/>
  </r>
  <r>
    <x v="1"/>
    <n v="1"/>
  </r>
  <r>
    <x v="1"/>
    <n v="19"/>
  </r>
  <r>
    <x v="1"/>
    <n v="5"/>
  </r>
  <r>
    <x v="2"/>
    <n v="-17"/>
  </r>
  <r>
    <x v="2"/>
    <n v="-18"/>
  </r>
  <r>
    <x v="2"/>
    <n v="-18"/>
  </r>
  <r>
    <x v="2"/>
    <n v="-18"/>
  </r>
  <r>
    <x v="2"/>
    <n v="-15"/>
  </r>
  <r>
    <x v="1"/>
    <n v="10"/>
  </r>
  <r>
    <x v="1"/>
    <n v="4"/>
  </r>
  <r>
    <x v="1"/>
    <n v="7"/>
  </r>
  <r>
    <x v="1"/>
    <n v="6"/>
  </r>
  <r>
    <x v="3"/>
    <n v="1"/>
  </r>
  <r>
    <x v="2"/>
    <n v="-14"/>
  </r>
  <r>
    <x v="1"/>
    <n v="12"/>
  </r>
  <r>
    <x v="1"/>
    <n v="2"/>
  </r>
  <r>
    <x v="2"/>
    <n v="-17"/>
  </r>
  <r>
    <x v="2"/>
    <n v="-15"/>
  </r>
  <r>
    <x v="2"/>
    <n v="-16"/>
  </r>
  <r>
    <x v="2"/>
    <n v="-16"/>
  </r>
  <r>
    <x v="2"/>
    <n v="-16"/>
  </r>
  <r>
    <x v="2"/>
    <n v="-16"/>
  </r>
  <r>
    <x v="2"/>
    <n v="-14"/>
  </r>
  <r>
    <x v="2"/>
    <n v="-15"/>
  </r>
  <r>
    <x v="1"/>
    <n v="11"/>
  </r>
  <r>
    <x v="1"/>
    <n v="7"/>
  </r>
  <r>
    <x v="1"/>
    <n v="6"/>
  </r>
  <r>
    <x v="2"/>
    <n v="-14"/>
  </r>
  <r>
    <x v="2"/>
    <n v="-15"/>
  </r>
  <r>
    <x v="1"/>
    <n v="61"/>
  </r>
  <r>
    <x v="1"/>
    <n v="64"/>
  </r>
  <r>
    <x v="2"/>
    <n v="-16"/>
  </r>
  <r>
    <x v="3"/>
    <n v="3"/>
  </r>
  <r>
    <x v="2"/>
    <n v="-16"/>
  </r>
  <r>
    <x v="2"/>
    <n v="-14"/>
  </r>
  <r>
    <x v="2"/>
    <n v="-14"/>
  </r>
  <r>
    <x v="2"/>
    <n v="-15"/>
  </r>
  <r>
    <x v="2"/>
    <n v="-17"/>
  </r>
  <r>
    <x v="1"/>
    <n v="11"/>
  </r>
  <r>
    <x v="2"/>
    <n v="-15"/>
  </r>
  <r>
    <x v="1"/>
    <n v="1"/>
  </r>
  <r>
    <x v="1"/>
    <n v="3"/>
  </r>
  <r>
    <x v="2"/>
    <n v="-18"/>
  </r>
  <r>
    <x v="2"/>
    <n v="-18"/>
  </r>
  <r>
    <x v="2"/>
    <n v="-17"/>
  </r>
  <r>
    <x v="2"/>
    <n v="-17"/>
  </r>
  <r>
    <x v="2"/>
    <n v="-16"/>
  </r>
  <r>
    <x v="2"/>
    <n v="-14"/>
  </r>
  <r>
    <x v="2"/>
    <n v="-14"/>
  </r>
  <r>
    <x v="2"/>
    <n v="-14"/>
  </r>
  <r>
    <x v="2"/>
    <n v="-16"/>
  </r>
  <r>
    <x v="2"/>
    <n v="-17"/>
  </r>
  <r>
    <x v="2"/>
    <n v="-14"/>
  </r>
  <r>
    <x v="1"/>
    <n v="7"/>
  </r>
  <r>
    <x v="1"/>
    <n v="1"/>
  </r>
  <r>
    <x v="1"/>
    <n v="6"/>
  </r>
  <r>
    <x v="2"/>
    <n v="-17"/>
  </r>
  <r>
    <x v="1"/>
    <n v="4"/>
  </r>
  <r>
    <x v="1"/>
    <n v="7"/>
  </r>
  <r>
    <x v="1"/>
    <n v="2"/>
  </r>
  <r>
    <x v="3"/>
    <n v="1"/>
  </r>
  <r>
    <x v="2"/>
    <n v="-18"/>
  </r>
  <r>
    <x v="2"/>
    <n v="-17"/>
  </r>
  <r>
    <x v="2"/>
    <n v="-17"/>
  </r>
  <r>
    <x v="2"/>
    <n v="-16"/>
  </r>
  <r>
    <x v="1"/>
    <n v="9"/>
  </r>
  <r>
    <x v="1"/>
    <n v="7"/>
  </r>
  <r>
    <x v="1"/>
    <n v="16"/>
  </r>
  <r>
    <x v="1"/>
    <n v="8"/>
  </r>
  <r>
    <x v="2"/>
    <n v="-16"/>
  </r>
  <r>
    <x v="2"/>
    <n v="-16"/>
  </r>
  <r>
    <x v="2"/>
    <n v="-12"/>
  </r>
  <r>
    <x v="2"/>
    <n v="-16"/>
  </r>
  <r>
    <x v="2"/>
    <n v="-16"/>
  </r>
  <r>
    <x v="2"/>
    <n v="-16"/>
  </r>
  <r>
    <x v="2"/>
    <n v="-16"/>
  </r>
  <r>
    <x v="2"/>
    <n v="-16"/>
  </r>
  <r>
    <x v="1"/>
    <n v="1"/>
  </r>
  <r>
    <x v="1"/>
    <n v="2"/>
  </r>
  <r>
    <x v="1"/>
    <n v="13"/>
  </r>
  <r>
    <x v="2"/>
    <n v="-17"/>
  </r>
  <r>
    <x v="3"/>
    <n v="1"/>
  </r>
  <r>
    <x v="2"/>
    <n v="-7"/>
  </r>
  <r>
    <x v="2"/>
    <n v="-16"/>
  </r>
  <r>
    <x v="2"/>
    <n v="-16"/>
  </r>
  <r>
    <x v="2"/>
    <n v="-16"/>
  </r>
  <r>
    <x v="1"/>
    <n v="8"/>
  </r>
  <r>
    <x v="1"/>
    <n v="7"/>
  </r>
  <r>
    <x v="2"/>
    <n v="-16"/>
  </r>
  <r>
    <x v="3"/>
    <n v="1"/>
  </r>
  <r>
    <x v="2"/>
    <n v="-14"/>
  </r>
  <r>
    <x v="2"/>
    <n v="-18"/>
  </r>
  <r>
    <x v="2"/>
    <n v="-14"/>
  </r>
  <r>
    <x v="2"/>
    <n v="-17"/>
  </r>
  <r>
    <x v="2"/>
    <n v="-16"/>
  </r>
  <r>
    <x v="1"/>
    <n v="15"/>
  </r>
  <r>
    <x v="1"/>
    <n v="11"/>
  </r>
  <r>
    <x v="1"/>
    <n v="5"/>
  </r>
  <r>
    <x v="1"/>
    <n v="9"/>
  </r>
  <r>
    <x v="1"/>
    <n v="11"/>
  </r>
  <r>
    <x v="1"/>
    <n v="3"/>
  </r>
  <r>
    <x v="2"/>
    <n v="-14"/>
  </r>
  <r>
    <x v="2"/>
    <n v="-15"/>
  </r>
  <r>
    <x v="1"/>
    <n v="5"/>
  </r>
  <r>
    <x v="1"/>
    <n v="8"/>
  </r>
  <r>
    <x v="1"/>
    <n v="3"/>
  </r>
  <r>
    <x v="1"/>
    <n v="27"/>
  </r>
  <r>
    <x v="1"/>
    <n v="132"/>
  </r>
  <r>
    <x v="3"/>
    <n v="1"/>
  </r>
  <r>
    <x v="2"/>
    <n v="-17"/>
  </r>
  <r>
    <x v="2"/>
    <n v="-16"/>
  </r>
  <r>
    <x v="1"/>
    <n v="32"/>
  </r>
  <r>
    <x v="1"/>
    <n v="14"/>
  </r>
  <r>
    <x v="1"/>
    <n v="2"/>
  </r>
  <r>
    <x v="1"/>
    <n v="5"/>
  </r>
  <r>
    <x v="1"/>
    <n v="21"/>
  </r>
  <r>
    <x v="1"/>
    <n v="21"/>
  </r>
  <r>
    <x v="3"/>
    <n v="3"/>
  </r>
  <r>
    <x v="1"/>
    <n v="1"/>
  </r>
  <r>
    <x v="1"/>
    <n v="17"/>
  </r>
  <r>
    <x v="1"/>
    <n v="16"/>
  </r>
  <r>
    <x v="3"/>
    <n v="1"/>
  </r>
  <r>
    <x v="2"/>
    <n v="-14"/>
  </r>
  <r>
    <x v="2"/>
    <n v="-15"/>
  </r>
  <r>
    <x v="1"/>
    <n v="8"/>
  </r>
  <r>
    <x v="1"/>
    <n v="12"/>
  </r>
  <r>
    <x v="2"/>
    <n v="-14"/>
  </r>
  <r>
    <x v="2"/>
    <n v="-14"/>
  </r>
  <r>
    <x v="2"/>
    <n v="-18"/>
  </r>
  <r>
    <x v="1"/>
    <n v="15"/>
  </r>
  <r>
    <x v="1"/>
    <n v="1"/>
  </r>
  <r>
    <x v="1"/>
    <n v="12"/>
  </r>
  <r>
    <x v="3"/>
    <n v="2"/>
  </r>
  <r>
    <x v="2"/>
    <n v="-14"/>
  </r>
  <r>
    <x v="2"/>
    <n v="-14"/>
  </r>
  <r>
    <x v="2"/>
    <n v="-15"/>
  </r>
  <r>
    <x v="1"/>
    <n v="6"/>
  </r>
  <r>
    <x v="1"/>
    <n v="8"/>
  </r>
  <r>
    <x v="2"/>
    <n v="-18"/>
  </r>
  <r>
    <x v="2"/>
    <n v="-15"/>
  </r>
  <r>
    <x v="2"/>
    <n v="-17"/>
  </r>
  <r>
    <x v="2"/>
    <n v="-14"/>
  </r>
  <r>
    <x v="2"/>
    <n v="-14"/>
  </r>
  <r>
    <x v="1"/>
    <n v="13"/>
  </r>
  <r>
    <x v="1"/>
    <n v="12"/>
  </r>
  <r>
    <x v="1"/>
    <n v="3"/>
  </r>
  <r>
    <x v="2"/>
    <n v="-17"/>
  </r>
  <r>
    <x v="2"/>
    <n v="-17"/>
  </r>
  <r>
    <x v="1"/>
    <n v="2"/>
  </r>
  <r>
    <x v="1"/>
    <n v="14"/>
  </r>
  <r>
    <x v="2"/>
    <n v="-14"/>
  </r>
  <r>
    <x v="1"/>
    <n v="17"/>
  </r>
  <r>
    <x v="1"/>
    <n v="4"/>
  </r>
  <r>
    <x v="2"/>
    <n v="-14"/>
  </r>
  <r>
    <x v="1"/>
    <n v="120"/>
  </r>
  <r>
    <x v="1"/>
    <n v="68"/>
  </r>
  <r>
    <x v="1"/>
    <n v="7"/>
  </r>
  <r>
    <x v="3"/>
    <n v="5"/>
  </r>
  <r>
    <x v="2"/>
    <n v="-15"/>
  </r>
  <r>
    <x v="1"/>
    <n v="95"/>
  </r>
  <r>
    <x v="1"/>
    <n v="41"/>
  </r>
  <r>
    <x v="1"/>
    <n v="2"/>
  </r>
  <r>
    <x v="3"/>
    <n v="2"/>
  </r>
  <r>
    <x v="1"/>
    <n v="17"/>
  </r>
  <r>
    <x v="1"/>
    <n v="1"/>
  </r>
  <r>
    <x v="1"/>
    <n v="8"/>
  </r>
  <r>
    <x v="1"/>
    <n v="8"/>
  </r>
  <r>
    <x v="1"/>
    <n v="12"/>
  </r>
  <r>
    <x v="1"/>
    <n v="37"/>
  </r>
  <r>
    <x v="1"/>
    <n v="9"/>
  </r>
  <r>
    <x v="1"/>
    <n v="2"/>
  </r>
  <r>
    <x v="2"/>
    <n v="-16"/>
  </r>
  <r>
    <x v="2"/>
    <n v="-18"/>
  </r>
  <r>
    <x v="2"/>
    <n v="-17"/>
  </r>
  <r>
    <x v="2"/>
    <n v="-16"/>
  </r>
  <r>
    <x v="2"/>
    <n v="-14"/>
  </r>
  <r>
    <x v="1"/>
    <n v="8"/>
  </r>
  <r>
    <x v="1"/>
    <n v="16"/>
  </r>
  <r>
    <x v="2"/>
    <n v="-18"/>
  </r>
  <r>
    <x v="2"/>
    <n v="-14"/>
  </r>
  <r>
    <x v="2"/>
    <n v="-16"/>
  </r>
  <r>
    <x v="2"/>
    <n v="-14"/>
  </r>
  <r>
    <x v="2"/>
    <n v="-15"/>
  </r>
  <r>
    <x v="2"/>
    <n v="-17"/>
  </r>
  <r>
    <x v="2"/>
    <n v="-17"/>
  </r>
  <r>
    <x v="4"/>
    <n v="400"/>
  </r>
  <r>
    <x v="2"/>
    <n v="-14"/>
  </r>
  <r>
    <x v="2"/>
    <n v="-14"/>
  </r>
  <r>
    <x v="2"/>
    <n v="-14"/>
  </r>
  <r>
    <x v="2"/>
    <n v="-14"/>
  </r>
  <r>
    <x v="2"/>
    <n v="-16"/>
  </r>
  <r>
    <x v="2"/>
    <n v="-14"/>
  </r>
  <r>
    <x v="2"/>
    <n v="-16"/>
  </r>
  <r>
    <x v="2"/>
    <n v="-14"/>
  </r>
  <r>
    <x v="2"/>
    <n v="-17"/>
  </r>
  <r>
    <x v="2"/>
    <n v="-17"/>
  </r>
  <r>
    <x v="2"/>
    <n v="-14"/>
  </r>
  <r>
    <x v="2"/>
    <n v="-14"/>
  </r>
  <r>
    <x v="1"/>
    <n v="8"/>
  </r>
  <r>
    <x v="1"/>
    <n v="10"/>
  </r>
  <r>
    <x v="2"/>
    <n v="-16"/>
  </r>
  <r>
    <x v="1"/>
    <n v="15"/>
  </r>
  <r>
    <x v="1"/>
    <n v="2"/>
  </r>
  <r>
    <x v="2"/>
    <n v="-17"/>
  </r>
  <r>
    <x v="1"/>
    <n v="26"/>
  </r>
  <r>
    <x v="1"/>
    <n v="12"/>
  </r>
  <r>
    <x v="1"/>
    <n v="1"/>
  </r>
  <r>
    <x v="3"/>
    <n v="1"/>
  </r>
  <r>
    <x v="1"/>
    <n v="27"/>
  </r>
  <r>
    <x v="1"/>
    <n v="124"/>
  </r>
  <r>
    <x v="1"/>
    <n v="5"/>
  </r>
  <r>
    <x v="2"/>
    <n v="-16"/>
  </r>
  <r>
    <x v="2"/>
    <n v="-17"/>
  </r>
  <r>
    <x v="2"/>
    <n v="-15"/>
  </r>
  <r>
    <x v="1"/>
    <n v="35"/>
  </r>
  <r>
    <x v="1"/>
    <n v="1"/>
  </r>
  <r>
    <x v="1"/>
    <n v="23"/>
  </r>
  <r>
    <x v="3"/>
    <n v="1"/>
  </r>
  <r>
    <x v="2"/>
    <n v="-17"/>
  </r>
  <r>
    <x v="2"/>
    <n v="-15"/>
  </r>
  <r>
    <x v="2"/>
    <n v="-17"/>
  </r>
  <r>
    <x v="2"/>
    <n v="-14"/>
  </r>
  <r>
    <x v="1"/>
    <n v="19"/>
  </r>
  <r>
    <x v="1"/>
    <n v="5"/>
  </r>
  <r>
    <x v="1"/>
    <n v="10"/>
  </r>
  <r>
    <x v="1"/>
    <n v="14"/>
  </r>
  <r>
    <x v="1"/>
    <n v="5"/>
  </r>
  <r>
    <x v="1"/>
    <n v="11"/>
  </r>
  <r>
    <x v="2"/>
    <n v="-16"/>
  </r>
  <r>
    <x v="2"/>
    <n v="-16"/>
  </r>
  <r>
    <x v="2"/>
    <n v="-16"/>
  </r>
  <r>
    <x v="2"/>
    <n v="-16"/>
  </r>
  <r>
    <x v="2"/>
    <n v="-16"/>
  </r>
  <r>
    <x v="2"/>
    <n v="-18"/>
  </r>
  <r>
    <x v="2"/>
    <n v="-18"/>
  </r>
  <r>
    <x v="2"/>
    <n v="-16"/>
  </r>
  <r>
    <x v="2"/>
    <n v="-16"/>
  </r>
  <r>
    <x v="2"/>
    <n v="-16"/>
  </r>
  <r>
    <x v="2"/>
    <n v="-18"/>
  </r>
  <r>
    <x v="2"/>
    <n v="-16"/>
  </r>
  <r>
    <x v="2"/>
    <n v="-15"/>
  </r>
  <r>
    <x v="1"/>
    <n v="14"/>
  </r>
  <r>
    <x v="2"/>
    <n v="-17"/>
  </r>
  <r>
    <x v="1"/>
    <n v="3"/>
  </r>
  <r>
    <x v="1"/>
    <n v="6"/>
  </r>
  <r>
    <x v="1"/>
    <n v="8"/>
  </r>
  <r>
    <x v="2"/>
    <n v="-16"/>
  </r>
  <r>
    <x v="1"/>
    <n v="10"/>
  </r>
  <r>
    <x v="1"/>
    <n v="9"/>
  </r>
  <r>
    <x v="1"/>
    <n v="1"/>
  </r>
  <r>
    <x v="1"/>
    <n v="7"/>
  </r>
  <r>
    <x v="1"/>
    <n v="33"/>
  </r>
  <r>
    <x v="2"/>
    <n v="-17"/>
  </r>
  <r>
    <x v="2"/>
    <n v="-17"/>
  </r>
  <r>
    <x v="2"/>
    <n v="-18"/>
  </r>
  <r>
    <x v="1"/>
    <n v="88"/>
  </r>
  <r>
    <x v="1"/>
    <n v="55"/>
  </r>
  <r>
    <x v="1"/>
    <n v="6"/>
  </r>
  <r>
    <x v="3"/>
    <n v="11"/>
  </r>
  <r>
    <x v="2"/>
    <n v="-17"/>
  </r>
  <r>
    <x v="1"/>
    <n v="24"/>
  </r>
  <r>
    <x v="1"/>
    <n v="18"/>
  </r>
  <r>
    <x v="2"/>
    <n v="-14"/>
  </r>
  <r>
    <x v="2"/>
    <n v="-14"/>
  </r>
  <r>
    <x v="2"/>
    <n v="-14"/>
  </r>
  <r>
    <x v="1"/>
    <n v="6"/>
  </r>
  <r>
    <x v="1"/>
    <n v="10"/>
  </r>
  <r>
    <x v="2"/>
    <n v="-16"/>
  </r>
  <r>
    <x v="2"/>
    <n v="-15"/>
  </r>
  <r>
    <x v="2"/>
    <n v="-14"/>
  </r>
  <r>
    <x v="2"/>
    <n v="-16"/>
  </r>
  <r>
    <x v="2"/>
    <n v="-16"/>
  </r>
  <r>
    <x v="2"/>
    <n v="-15"/>
  </r>
  <r>
    <x v="2"/>
    <n v="-15"/>
  </r>
  <r>
    <x v="1"/>
    <n v="85"/>
  </r>
  <r>
    <x v="1"/>
    <n v="10"/>
  </r>
  <r>
    <x v="2"/>
    <n v="-17"/>
  </r>
  <r>
    <x v="2"/>
    <n v="-14"/>
  </r>
  <r>
    <x v="1"/>
    <n v="25"/>
  </r>
  <r>
    <x v="1"/>
    <n v="15"/>
  </r>
  <r>
    <x v="3"/>
    <n v="2"/>
  </r>
  <r>
    <x v="2"/>
    <n v="-17"/>
  </r>
  <r>
    <x v="1"/>
    <n v="67"/>
  </r>
  <r>
    <x v="1"/>
    <n v="26"/>
  </r>
  <r>
    <x v="1"/>
    <n v="2"/>
  </r>
  <r>
    <x v="2"/>
    <n v="-17"/>
  </r>
  <r>
    <x v="1"/>
    <n v="1"/>
  </r>
  <r>
    <x v="1"/>
    <n v="5"/>
  </r>
  <r>
    <x v="1"/>
    <n v="7"/>
  </r>
  <r>
    <x v="3"/>
    <n v="1"/>
  </r>
  <r>
    <x v="1"/>
    <n v="28"/>
  </r>
  <r>
    <x v="1"/>
    <n v="3"/>
  </r>
  <r>
    <x v="1"/>
    <n v="68"/>
  </r>
  <r>
    <x v="3"/>
    <n v="1"/>
  </r>
  <r>
    <x v="1"/>
    <n v="27"/>
  </r>
  <r>
    <x v="1"/>
    <n v="10"/>
  </r>
  <r>
    <x v="1"/>
    <n v="62"/>
  </r>
  <r>
    <x v="3"/>
    <n v="1"/>
  </r>
  <r>
    <x v="2"/>
    <n v="-15"/>
  </r>
  <r>
    <x v="2"/>
    <n v="-14"/>
  </r>
  <r>
    <x v="1"/>
    <n v="96"/>
  </r>
  <r>
    <x v="1"/>
    <n v="23"/>
  </r>
  <r>
    <x v="3"/>
    <n v="1"/>
  </r>
  <r>
    <x v="2"/>
    <n v="-15"/>
  </r>
  <r>
    <x v="2"/>
    <n v="-8"/>
  </r>
  <r>
    <x v="1"/>
    <n v="62"/>
  </r>
  <r>
    <x v="1"/>
    <n v="56"/>
  </r>
  <r>
    <x v="1"/>
    <n v="2"/>
  </r>
  <r>
    <x v="2"/>
    <n v="-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n v="50"/>
  </r>
  <r>
    <x v="1"/>
    <n v="-50"/>
  </r>
  <r>
    <x v="0"/>
    <n v="14"/>
  </r>
  <r>
    <x v="0"/>
    <n v="14"/>
  </r>
  <r>
    <x v="0"/>
    <n v="4"/>
  </r>
  <r>
    <x v="0"/>
    <n v="1"/>
  </r>
  <r>
    <x v="0"/>
    <n v="14"/>
  </r>
  <r>
    <x v="0"/>
    <n v="1"/>
  </r>
  <r>
    <x v="1"/>
    <n v="-1"/>
  </r>
  <r>
    <x v="0"/>
    <n v="1"/>
  </r>
  <r>
    <x v="1"/>
    <n v="-4"/>
  </r>
  <r>
    <x v="1"/>
    <n v="-1"/>
  </r>
  <r>
    <x v="0"/>
    <n v="2"/>
  </r>
  <r>
    <x v="0"/>
    <n v="1"/>
  </r>
  <r>
    <x v="0"/>
    <n v="3"/>
  </r>
  <r>
    <x v="0"/>
    <n v="6"/>
  </r>
  <r>
    <x v="0"/>
    <n v="2"/>
  </r>
  <r>
    <x v="0"/>
    <n v="2"/>
  </r>
  <r>
    <x v="0"/>
    <n v="2"/>
  </r>
  <r>
    <x v="1"/>
    <n v="-10"/>
  </r>
  <r>
    <x v="0"/>
    <n v="1"/>
  </r>
  <r>
    <x v="0"/>
    <n v="1"/>
  </r>
  <r>
    <x v="0"/>
    <n v="4"/>
  </r>
  <r>
    <x v="0"/>
    <n v="28"/>
  </r>
  <r>
    <x v="0"/>
    <n v="1"/>
  </r>
  <r>
    <x v="1"/>
    <n v="-3"/>
  </r>
  <r>
    <x v="0"/>
    <n v="14"/>
  </r>
  <r>
    <x v="0"/>
    <n v="4"/>
  </r>
  <r>
    <x v="0"/>
    <n v="6"/>
  </r>
  <r>
    <x v="0"/>
    <n v="13"/>
  </r>
  <r>
    <x v="1"/>
    <n v="-13"/>
  </r>
  <r>
    <x v="0"/>
    <n v="4"/>
  </r>
  <r>
    <x v="0"/>
    <n v="2"/>
  </r>
  <r>
    <x v="0"/>
    <n v="2"/>
  </r>
  <r>
    <x v="0"/>
    <n v="6"/>
  </r>
  <r>
    <x v="0"/>
    <n v="1"/>
  </r>
  <r>
    <x v="1"/>
    <n v="-3"/>
  </r>
  <r>
    <x v="0"/>
    <n v="2"/>
  </r>
  <r>
    <x v="1"/>
    <n v="-4"/>
  </r>
  <r>
    <x v="0"/>
    <n v="3"/>
  </r>
  <r>
    <x v="1"/>
    <n v="-3"/>
  </r>
  <r>
    <x v="0"/>
    <n v="3"/>
  </r>
  <r>
    <x v="1"/>
    <n v="-3"/>
  </r>
  <r>
    <x v="0"/>
    <n v="4"/>
  </r>
  <r>
    <x v="1"/>
    <n v="-1"/>
  </r>
  <r>
    <x v="0"/>
    <n v="5"/>
  </r>
  <r>
    <x v="0"/>
    <n v="2"/>
  </r>
  <r>
    <x v="0"/>
    <n v="9"/>
  </r>
  <r>
    <x v="0"/>
    <n v="6"/>
  </r>
  <r>
    <x v="0"/>
    <n v="2"/>
  </r>
  <r>
    <x v="0"/>
    <n v="3"/>
  </r>
  <r>
    <x v="0"/>
    <n v="2"/>
  </r>
  <r>
    <x v="0"/>
    <n v="2"/>
  </r>
  <r>
    <x v="1"/>
    <n v="-2"/>
  </r>
  <r>
    <x v="0"/>
    <n v="15"/>
  </r>
  <r>
    <x v="0"/>
    <n v="2"/>
  </r>
  <r>
    <x v="0"/>
    <n v="2"/>
  </r>
  <r>
    <x v="0"/>
    <n v="15"/>
  </r>
  <r>
    <x v="1"/>
    <n v="-2"/>
  </r>
  <r>
    <x v="0"/>
    <n v="4"/>
  </r>
  <r>
    <x v="0"/>
    <n v="1"/>
  </r>
  <r>
    <x v="0"/>
    <n v="3"/>
  </r>
  <r>
    <x v="0"/>
    <n v="2"/>
  </r>
  <r>
    <x v="1"/>
    <n v="-4"/>
  </r>
  <r>
    <x v="0"/>
    <n v="4"/>
  </r>
  <r>
    <x v="0"/>
    <n v="2"/>
  </r>
  <r>
    <x v="0"/>
    <n v="2"/>
  </r>
  <r>
    <x v="0"/>
    <n v="2"/>
  </r>
  <r>
    <x v="0"/>
    <n v="14"/>
  </r>
  <r>
    <x v="1"/>
    <n v="-2"/>
  </r>
  <r>
    <x v="0"/>
    <n v="4"/>
  </r>
  <r>
    <x v="1"/>
    <n v="-14"/>
  </r>
  <r>
    <x v="1"/>
    <n v="-3"/>
  </r>
  <r>
    <x v="1"/>
    <n v="-2"/>
  </r>
  <r>
    <x v="1"/>
    <n v="-3"/>
  </r>
  <r>
    <x v="1"/>
    <n v="-2"/>
  </r>
  <r>
    <x v="1"/>
    <n v="-6"/>
  </r>
  <r>
    <x v="0"/>
    <n v="3"/>
  </r>
  <r>
    <x v="0"/>
    <n v="2"/>
  </r>
  <r>
    <x v="0"/>
    <n v="15"/>
  </r>
  <r>
    <x v="0"/>
    <n v="3"/>
  </r>
  <r>
    <x v="1"/>
    <n v="-3"/>
  </r>
  <r>
    <x v="0"/>
    <n v="14"/>
  </r>
  <r>
    <x v="1"/>
    <n v="-16"/>
  </r>
  <r>
    <x v="0"/>
    <n v="1"/>
  </r>
  <r>
    <x v="0"/>
    <n v="1"/>
  </r>
  <r>
    <x v="0"/>
    <n v="15"/>
  </r>
  <r>
    <x v="0"/>
    <n v="5"/>
  </r>
  <r>
    <x v="0"/>
    <n v="2"/>
  </r>
  <r>
    <x v="0"/>
    <n v="2"/>
  </r>
  <r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F8C44-30A5-415E-8BB8-453E249DAC8C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8:F11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A3ADC-00CF-4853-BD25-5886D6B2FF3F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:F7" firstHeaderRow="1" firstDataRow="1" firstDataCol="1"/>
  <pivotFields count="2">
    <pivotField axis="axisRow" showAll="0">
      <items count="6">
        <item x="3"/>
        <item x="1"/>
        <item x="4"/>
        <item x="0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 Palle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246A5-7D72-4EA8-8029-0C54D60C2A5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R6:S12" firstHeaderRow="1" firstDataRow="1" firstDataCol="1"/>
  <pivotFields count="2">
    <pivotField axis="axisRow" showAll="0">
      <items count="6">
        <item x="3"/>
        <item x="1"/>
        <item x="4"/>
        <item x="0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 Palle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CD044-39F9-463E-8280-E2D22ABCFACD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1:W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2E36-CE4A-4332-BFF4-ED73F801D225}">
  <sheetPr>
    <pageSetUpPr fitToPage="1"/>
  </sheetPr>
  <dimension ref="A1:AM20"/>
  <sheetViews>
    <sheetView tabSelected="1" zoomScale="85" zoomScaleNormal="85" workbookViewId="0">
      <selection activeCell="C20" sqref="C20"/>
    </sheetView>
  </sheetViews>
  <sheetFormatPr baseColWidth="10" defaultRowHeight="15" x14ac:dyDescent="0.25"/>
  <cols>
    <col min="1" max="1" width="47.42578125" customWidth="1"/>
    <col min="2" max="2" width="12.5703125" customWidth="1"/>
    <col min="3" max="3" width="9.85546875" bestFit="1" customWidth="1"/>
    <col min="4" max="4" width="7.140625" customWidth="1"/>
    <col min="5" max="5" width="17.5703125" bestFit="1" customWidth="1"/>
    <col min="6" max="6" width="23.5703125" bestFit="1" customWidth="1"/>
  </cols>
  <sheetData>
    <row r="1" spans="1:8" x14ac:dyDescent="0.25">
      <c r="A1" s="32" t="s">
        <v>23</v>
      </c>
      <c r="B1" s="31">
        <v>45261</v>
      </c>
      <c r="C1" s="31">
        <v>45235</v>
      </c>
      <c r="E1" s="3" t="s">
        <v>21</v>
      </c>
      <c r="F1" t="s">
        <v>111</v>
      </c>
      <c r="H1" s="26">
        <v>45230</v>
      </c>
    </row>
    <row r="2" spans="1:8" x14ac:dyDescent="0.25">
      <c r="A2" s="32"/>
      <c r="B2" s="31"/>
      <c r="C2" s="31"/>
      <c r="E2" s="4" t="s">
        <v>18</v>
      </c>
      <c r="F2">
        <v>110</v>
      </c>
    </row>
    <row r="3" spans="1:8" x14ac:dyDescent="0.25">
      <c r="A3" s="5" t="s">
        <v>24</v>
      </c>
      <c r="B3" s="6">
        <v>2040</v>
      </c>
      <c r="C3" s="6">
        <v>2040</v>
      </c>
      <c r="E3" s="4" t="s">
        <v>12</v>
      </c>
      <c r="F3">
        <v>5534</v>
      </c>
    </row>
    <row r="4" spans="1:8" x14ac:dyDescent="0.25">
      <c r="A4" s="7"/>
      <c r="B4" s="7"/>
      <c r="C4" s="7"/>
      <c r="E4" s="4" t="s">
        <v>41</v>
      </c>
      <c r="F4">
        <v>400</v>
      </c>
    </row>
    <row r="5" spans="1:8" x14ac:dyDescent="0.25">
      <c r="A5" s="5" t="s">
        <v>25</v>
      </c>
      <c r="B5" s="6">
        <v>5099</v>
      </c>
      <c r="C5" s="6">
        <v>5400</v>
      </c>
      <c r="E5" s="4" t="s">
        <v>10</v>
      </c>
      <c r="F5">
        <v>0</v>
      </c>
    </row>
    <row r="6" spans="1:8" x14ac:dyDescent="0.25">
      <c r="A6" s="5" t="s">
        <v>26</v>
      </c>
      <c r="B6" s="6">
        <v>-4647</v>
      </c>
      <c r="C6" s="6">
        <v>-5534</v>
      </c>
      <c r="E6" s="4" t="s">
        <v>15</v>
      </c>
      <c r="F6">
        <v>-5400</v>
      </c>
    </row>
    <row r="7" spans="1:8" x14ac:dyDescent="0.25">
      <c r="A7" s="8" t="s">
        <v>27</v>
      </c>
      <c r="B7" s="9">
        <f t="shared" ref="B7:C7" si="0">SUM(B5:B6)</f>
        <v>452</v>
      </c>
      <c r="C7" s="9">
        <f t="shared" si="0"/>
        <v>-134</v>
      </c>
      <c r="E7" s="4" t="s">
        <v>22</v>
      </c>
      <c r="F7">
        <v>644</v>
      </c>
    </row>
    <row r="8" spans="1:8" x14ac:dyDescent="0.25">
      <c r="A8" s="5" t="s">
        <v>28</v>
      </c>
      <c r="B8" s="6">
        <v>-261</v>
      </c>
      <c r="C8" s="6">
        <v>-228</v>
      </c>
      <c r="E8" s="3" t="s">
        <v>21</v>
      </c>
      <c r="F8" t="s">
        <v>37</v>
      </c>
    </row>
    <row r="9" spans="1:8" x14ac:dyDescent="0.25">
      <c r="A9" s="8" t="s">
        <v>29</v>
      </c>
      <c r="B9" s="9">
        <f t="shared" ref="B9:C9" si="1">+IF((B8+B7)&lt;0,0,(B7+B8))</f>
        <v>191</v>
      </c>
      <c r="C9" s="9">
        <f t="shared" si="1"/>
        <v>0</v>
      </c>
      <c r="E9" s="4" t="s">
        <v>38</v>
      </c>
      <c r="F9">
        <v>383</v>
      </c>
    </row>
    <row r="10" spans="1:8" x14ac:dyDescent="0.25">
      <c r="A10" s="7"/>
      <c r="B10" s="7"/>
      <c r="C10" s="7"/>
      <c r="E10" s="4" t="s">
        <v>39</v>
      </c>
      <c r="F10">
        <v>-155</v>
      </c>
    </row>
    <row r="11" spans="1:8" x14ac:dyDescent="0.25">
      <c r="A11" s="5" t="s">
        <v>1083</v>
      </c>
      <c r="B11" s="6">
        <v>400</v>
      </c>
      <c r="C11" s="6">
        <v>400</v>
      </c>
      <c r="E11" s="4" t="s">
        <v>22</v>
      </c>
      <c r="F11">
        <v>228</v>
      </c>
    </row>
    <row r="12" spans="1:8" x14ac:dyDescent="0.25">
      <c r="A12" s="7"/>
      <c r="B12" s="7"/>
      <c r="C12" s="7"/>
    </row>
    <row r="13" spans="1:8" x14ac:dyDescent="0.25">
      <c r="A13" s="5" t="s">
        <v>30</v>
      </c>
      <c r="B13" s="25">
        <f>+B3+B7-B11</f>
        <v>2092</v>
      </c>
      <c r="C13" s="25">
        <f>+C3+C7-C11</f>
        <v>1506</v>
      </c>
      <c r="D13">
        <f>+D3+D7-D11</f>
        <v>0</v>
      </c>
    </row>
    <row r="14" spans="1:8" x14ac:dyDescent="0.25">
      <c r="A14" s="12" t="s">
        <v>31</v>
      </c>
      <c r="B14" s="12"/>
      <c r="C14" s="12"/>
    </row>
    <row r="15" spans="1:8" x14ac:dyDescent="0.25">
      <c r="A15" s="5" t="s">
        <v>32</v>
      </c>
      <c r="B15" s="10">
        <v>1275</v>
      </c>
      <c r="C15" s="10">
        <v>1298</v>
      </c>
      <c r="E15" s="21"/>
    </row>
    <row r="16" spans="1:8" x14ac:dyDescent="0.25">
      <c r="A16" s="11" t="s">
        <v>33</v>
      </c>
      <c r="B16" s="24">
        <f>+B13-B15</f>
        <v>817</v>
      </c>
      <c r="C16" s="24">
        <f>+C13-C15</f>
        <v>208</v>
      </c>
    </row>
    <row r="18" spans="1:1" x14ac:dyDescent="0.25">
      <c r="A18" s="19"/>
    </row>
    <row r="19" spans="1:1" x14ac:dyDescent="0.25">
      <c r="A19" s="20"/>
    </row>
    <row r="20" spans="1:1" x14ac:dyDescent="0.25">
      <c r="A20" s="20"/>
    </row>
  </sheetData>
  <mergeCells count="3">
    <mergeCell ref="B1:B2"/>
    <mergeCell ref="C1:C2"/>
    <mergeCell ref="A1:A2"/>
  </mergeCells>
  <pageMargins left="0.7" right="0.7" top="0.75" bottom="0.75" header="0.3" footer="0.3"/>
  <pageSetup paperSize="9" scale="94" orientation="landscape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9"/>
  <sheetViews>
    <sheetView topLeftCell="A667" zoomScale="55" zoomScaleNormal="55" workbookViewId="0">
      <selection activeCell="C699" sqref="C699"/>
    </sheetView>
  </sheetViews>
  <sheetFormatPr baseColWidth="10" defaultColWidth="9.140625" defaultRowHeight="15" x14ac:dyDescent="0.25"/>
  <cols>
    <col min="1" max="1" width="15.5703125" bestFit="1" customWidth="1"/>
    <col min="2" max="2" width="19.7109375" bestFit="1" customWidth="1"/>
    <col min="3" max="3" width="15.85546875" bestFit="1" customWidth="1"/>
    <col min="4" max="4" width="7" bestFit="1" customWidth="1"/>
    <col min="5" max="5" width="26.140625" bestFit="1" customWidth="1"/>
    <col min="6" max="6" width="32.5703125" bestFit="1" customWidth="1"/>
    <col min="7" max="7" width="9.85546875" bestFit="1" customWidth="1"/>
    <col min="8" max="8" width="17.85546875" bestFit="1" customWidth="1"/>
    <col min="9" max="9" width="18.85546875" customWidth="1"/>
    <col min="10" max="10" width="15.42578125" bestFit="1" customWidth="1"/>
    <col min="11" max="11" width="15.42578125" customWidth="1"/>
    <col min="12" max="12" width="12.42578125" bestFit="1" customWidth="1"/>
    <col min="13" max="13" width="11.7109375" bestFit="1" customWidth="1"/>
    <col min="14" max="14" width="2.7109375" customWidth="1"/>
    <col min="15" max="15" width="15.5703125" bestFit="1" customWidth="1"/>
    <col min="16" max="16" width="32.5703125" bestFit="1" customWidth="1"/>
    <col min="17" max="17" width="2.140625" customWidth="1"/>
    <col min="18" max="18" width="26.140625" bestFit="1" customWidth="1"/>
    <col min="19" max="19" width="32.5703125" bestFit="1" customWidth="1"/>
    <col min="20" max="20" width="4.5703125" customWidth="1"/>
    <col min="21" max="21" width="15.5703125" bestFit="1" customWidth="1"/>
    <col min="22" max="22" width="15.42578125" customWidth="1"/>
    <col min="23" max="23" width="11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40</v>
      </c>
      <c r="L1" s="1" t="s">
        <v>19</v>
      </c>
      <c r="M1" s="1" t="s">
        <v>20</v>
      </c>
      <c r="O1" s="1" t="s">
        <v>0</v>
      </c>
      <c r="P1" s="1" t="s">
        <v>5</v>
      </c>
      <c r="R1" s="22" t="s">
        <v>54</v>
      </c>
      <c r="U1" s="1" t="s">
        <v>0</v>
      </c>
      <c r="V1" s="1" t="s">
        <v>40</v>
      </c>
      <c r="W1" s="1" t="s">
        <v>20</v>
      </c>
    </row>
    <row r="2" spans="1:23" x14ac:dyDescent="0.25">
      <c r="A2" s="2" t="s">
        <v>10</v>
      </c>
      <c r="B2" s="13" t="s">
        <v>487</v>
      </c>
      <c r="C2" s="14" t="s">
        <v>488</v>
      </c>
      <c r="D2" s="2" t="s">
        <v>11</v>
      </c>
      <c r="E2" s="2" t="s">
        <v>11</v>
      </c>
      <c r="F2" s="2" t="s">
        <v>489</v>
      </c>
      <c r="G2" s="2" t="s">
        <v>11</v>
      </c>
      <c r="H2" s="2" t="s">
        <v>11</v>
      </c>
      <c r="I2" s="2" t="s">
        <v>11</v>
      </c>
      <c r="J2" s="2">
        <v>2040</v>
      </c>
      <c r="K2" s="2">
        <v>2040</v>
      </c>
      <c r="L2" s="2"/>
      <c r="M2" s="2"/>
      <c r="O2" s="2" t="s">
        <v>10</v>
      </c>
      <c r="P2" s="2" t="s">
        <v>489</v>
      </c>
      <c r="R2" t="s">
        <v>55</v>
      </c>
      <c r="S2" s="23">
        <v>45231</v>
      </c>
      <c r="U2" s="2" t="s">
        <v>10</v>
      </c>
      <c r="V2" s="2">
        <v>2040</v>
      </c>
      <c r="W2" s="2"/>
    </row>
    <row r="3" spans="1:23" x14ac:dyDescent="0.25">
      <c r="A3" s="2" t="s">
        <v>12</v>
      </c>
      <c r="B3" s="13" t="s">
        <v>487</v>
      </c>
      <c r="C3" s="14" t="s">
        <v>490</v>
      </c>
      <c r="D3" s="2" t="s">
        <v>13</v>
      </c>
      <c r="E3" s="2" t="s">
        <v>14</v>
      </c>
      <c r="F3" s="2">
        <v>10</v>
      </c>
      <c r="G3" s="2" t="s">
        <v>17</v>
      </c>
      <c r="H3" s="2" t="s">
        <v>73</v>
      </c>
      <c r="I3" s="2" t="s">
        <v>64</v>
      </c>
      <c r="J3" s="2">
        <v>2030</v>
      </c>
      <c r="K3" s="2">
        <f>K2-SUMIF(A3,"SALIDA",F3)-SUMIF(A3,"ENTRADA",F3)-SUMIF(A3,"FACTURACION",F3)</f>
        <v>2030</v>
      </c>
      <c r="L3" s="2">
        <f>IF($S$3+1&lt;B3,L2+SUMIF(A3,"SALIDA",F3),L2)</f>
        <v>0</v>
      </c>
      <c r="M3" s="2">
        <f>-L3*0.25</f>
        <v>0</v>
      </c>
      <c r="O3" s="2" t="s">
        <v>12</v>
      </c>
      <c r="P3" s="2">
        <v>10</v>
      </c>
      <c r="R3" t="s">
        <v>56</v>
      </c>
      <c r="S3" s="23">
        <v>45260</v>
      </c>
      <c r="U3" s="2" t="s">
        <v>12</v>
      </c>
      <c r="V3" s="2">
        <v>2030</v>
      </c>
      <c r="W3" s="2">
        <v>0</v>
      </c>
    </row>
    <row r="4" spans="1:23" x14ac:dyDescent="0.25">
      <c r="A4" s="2" t="s">
        <v>12</v>
      </c>
      <c r="B4" s="13" t="s">
        <v>487</v>
      </c>
      <c r="C4" s="14" t="s">
        <v>491</v>
      </c>
      <c r="D4" s="2" t="s">
        <v>13</v>
      </c>
      <c r="E4" s="2" t="s">
        <v>14</v>
      </c>
      <c r="F4" s="2">
        <v>6</v>
      </c>
      <c r="G4" s="2" t="s">
        <v>17</v>
      </c>
      <c r="H4" s="2" t="s">
        <v>73</v>
      </c>
      <c r="I4" s="2" t="s">
        <v>64</v>
      </c>
      <c r="J4" s="2">
        <v>2024</v>
      </c>
      <c r="K4" s="2">
        <f t="shared" ref="K4:K19" si="0">K3-SUMIF(A4,"SALIDA",F4)-SUMIF(A4,"ENTRADA",F4)-SUMIF(A4,"FACTURACION",F4)</f>
        <v>2024</v>
      </c>
      <c r="L4" s="2">
        <f t="shared" ref="L4:L67" si="1">IF($S$3+1&lt;B4,L3+SUMIF(A4,"SALIDA",F4),L3)</f>
        <v>0</v>
      </c>
      <c r="M4" s="2">
        <f t="shared" ref="M4:M19" si="2">-L4*0.25</f>
        <v>0</v>
      </c>
      <c r="O4" s="2" t="s">
        <v>12</v>
      </c>
      <c r="P4" s="2">
        <v>6</v>
      </c>
      <c r="R4" t="s">
        <v>57</v>
      </c>
      <c r="S4" s="23">
        <f ca="1">TODAY()</f>
        <v>45274</v>
      </c>
      <c r="U4" s="2" t="s">
        <v>12</v>
      </c>
      <c r="V4" s="2">
        <v>2024</v>
      </c>
      <c r="W4" s="2">
        <v>0</v>
      </c>
    </row>
    <row r="5" spans="1:23" x14ac:dyDescent="0.25">
      <c r="A5" s="2" t="s">
        <v>15</v>
      </c>
      <c r="B5" s="13" t="s">
        <v>487</v>
      </c>
      <c r="C5" s="14" t="s">
        <v>492</v>
      </c>
      <c r="D5" s="2" t="s">
        <v>59</v>
      </c>
      <c r="E5" s="2" t="s">
        <v>60</v>
      </c>
      <c r="F5" s="2">
        <v>-18</v>
      </c>
      <c r="G5" s="2" t="s">
        <v>17</v>
      </c>
      <c r="H5" s="2" t="s">
        <v>151</v>
      </c>
      <c r="I5" s="2" t="s">
        <v>71</v>
      </c>
      <c r="J5" s="2">
        <v>2042</v>
      </c>
      <c r="K5" s="2">
        <f t="shared" si="0"/>
        <v>2042</v>
      </c>
      <c r="L5" s="2">
        <f t="shared" si="1"/>
        <v>-18</v>
      </c>
      <c r="M5" s="2">
        <f t="shared" si="2"/>
        <v>4.5</v>
      </c>
      <c r="O5" s="2" t="s">
        <v>15</v>
      </c>
      <c r="P5" s="2">
        <v>-18</v>
      </c>
      <c r="U5" s="2" t="s">
        <v>15</v>
      </c>
      <c r="V5" s="2">
        <v>2042</v>
      </c>
      <c r="W5" s="2">
        <v>4.5</v>
      </c>
    </row>
    <row r="6" spans="1:23" x14ac:dyDescent="0.25">
      <c r="A6" s="2" t="s">
        <v>15</v>
      </c>
      <c r="B6" s="13" t="s">
        <v>487</v>
      </c>
      <c r="C6" s="14" t="s">
        <v>493</v>
      </c>
      <c r="D6" s="2" t="s">
        <v>59</v>
      </c>
      <c r="E6" s="2" t="s">
        <v>60</v>
      </c>
      <c r="F6" s="2">
        <v>-18</v>
      </c>
      <c r="G6" s="2" t="s">
        <v>17</v>
      </c>
      <c r="H6" s="2" t="s">
        <v>151</v>
      </c>
      <c r="I6" s="2" t="s">
        <v>72</v>
      </c>
      <c r="J6" s="2">
        <v>2060</v>
      </c>
      <c r="K6" s="2">
        <f t="shared" si="0"/>
        <v>2060</v>
      </c>
      <c r="L6" s="2">
        <f t="shared" si="1"/>
        <v>-36</v>
      </c>
      <c r="M6" s="2">
        <f t="shared" si="2"/>
        <v>9</v>
      </c>
      <c r="O6" s="2" t="s">
        <v>15</v>
      </c>
      <c r="P6" s="2">
        <v>-18</v>
      </c>
      <c r="R6" s="3" t="s">
        <v>21</v>
      </c>
      <c r="S6" t="s">
        <v>111</v>
      </c>
      <c r="U6" s="2" t="s">
        <v>15</v>
      </c>
      <c r="V6" s="2">
        <v>2060</v>
      </c>
      <c r="W6" s="2">
        <v>9</v>
      </c>
    </row>
    <row r="7" spans="1:23" x14ac:dyDescent="0.25">
      <c r="A7" s="2" t="s">
        <v>12</v>
      </c>
      <c r="B7" s="13" t="s">
        <v>487</v>
      </c>
      <c r="C7" s="14" t="s">
        <v>494</v>
      </c>
      <c r="D7" s="2" t="s">
        <v>13</v>
      </c>
      <c r="E7" s="2" t="s">
        <v>14</v>
      </c>
      <c r="F7" s="2">
        <v>53</v>
      </c>
      <c r="G7" s="2" t="s">
        <v>17</v>
      </c>
      <c r="H7" s="2" t="s">
        <v>74</v>
      </c>
      <c r="I7" s="2" t="s">
        <v>65</v>
      </c>
      <c r="J7" s="2">
        <v>2007</v>
      </c>
      <c r="K7" s="2">
        <f t="shared" si="0"/>
        <v>2007</v>
      </c>
      <c r="L7" s="2">
        <f t="shared" si="1"/>
        <v>-36</v>
      </c>
      <c r="M7" s="2">
        <f t="shared" si="2"/>
        <v>9</v>
      </c>
      <c r="O7" s="2" t="s">
        <v>12</v>
      </c>
      <c r="P7" s="2">
        <v>53</v>
      </c>
      <c r="R7" s="4" t="s">
        <v>18</v>
      </c>
      <c r="S7">
        <v>110</v>
      </c>
      <c r="U7" s="2" t="s">
        <v>12</v>
      </c>
      <c r="V7" s="2">
        <v>2007</v>
      </c>
      <c r="W7" s="2">
        <v>9</v>
      </c>
    </row>
    <row r="8" spans="1:23" x14ac:dyDescent="0.25">
      <c r="A8" s="2" t="s">
        <v>12</v>
      </c>
      <c r="B8" s="13" t="s">
        <v>487</v>
      </c>
      <c r="C8" s="14" t="s">
        <v>494</v>
      </c>
      <c r="D8" s="2" t="s">
        <v>13</v>
      </c>
      <c r="E8" s="2" t="s">
        <v>14</v>
      </c>
      <c r="F8" s="2">
        <v>1</v>
      </c>
      <c r="G8" s="2" t="s">
        <v>17</v>
      </c>
      <c r="H8" s="2" t="s">
        <v>74</v>
      </c>
      <c r="I8" s="2" t="s">
        <v>65</v>
      </c>
      <c r="J8" s="2">
        <v>2006</v>
      </c>
      <c r="K8" s="2">
        <f t="shared" si="0"/>
        <v>2006</v>
      </c>
      <c r="L8" s="2">
        <f t="shared" si="1"/>
        <v>-36</v>
      </c>
      <c r="M8" s="2">
        <f t="shared" si="2"/>
        <v>9</v>
      </c>
      <c r="O8" s="2" t="s">
        <v>12</v>
      </c>
      <c r="P8" s="2">
        <v>1</v>
      </c>
      <c r="R8" s="4" t="s">
        <v>12</v>
      </c>
      <c r="S8">
        <v>5534</v>
      </c>
      <c r="U8" s="2" t="s">
        <v>12</v>
      </c>
      <c r="V8" s="2">
        <v>2006</v>
      </c>
      <c r="W8" s="2">
        <v>9</v>
      </c>
    </row>
    <row r="9" spans="1:23" x14ac:dyDescent="0.25">
      <c r="A9" s="2" t="s">
        <v>12</v>
      </c>
      <c r="B9" s="13" t="s">
        <v>487</v>
      </c>
      <c r="C9" s="14" t="s">
        <v>494</v>
      </c>
      <c r="D9" s="2" t="s">
        <v>13</v>
      </c>
      <c r="E9" s="2" t="s">
        <v>14</v>
      </c>
      <c r="F9" s="2">
        <v>46</v>
      </c>
      <c r="G9" s="2" t="s">
        <v>17</v>
      </c>
      <c r="H9" s="2" t="s">
        <v>74</v>
      </c>
      <c r="I9" s="2" t="s">
        <v>65</v>
      </c>
      <c r="J9" s="2">
        <v>1960</v>
      </c>
      <c r="K9" s="2">
        <f t="shared" si="0"/>
        <v>1960</v>
      </c>
      <c r="L9" s="2">
        <f t="shared" si="1"/>
        <v>-36</v>
      </c>
      <c r="M9" s="2">
        <f t="shared" si="2"/>
        <v>9</v>
      </c>
      <c r="O9" s="2" t="s">
        <v>12</v>
      </c>
      <c r="P9" s="2">
        <v>46</v>
      </c>
      <c r="R9" s="4" t="s">
        <v>41</v>
      </c>
      <c r="S9">
        <v>400</v>
      </c>
      <c r="U9" s="2" t="s">
        <v>12</v>
      </c>
      <c r="V9" s="2">
        <v>1960</v>
      </c>
      <c r="W9" s="2">
        <v>9</v>
      </c>
    </row>
    <row r="10" spans="1:23" x14ac:dyDescent="0.25">
      <c r="A10" s="2" t="s">
        <v>12</v>
      </c>
      <c r="B10" s="13" t="s">
        <v>487</v>
      </c>
      <c r="C10" s="14" t="s">
        <v>495</v>
      </c>
      <c r="D10" s="2" t="s">
        <v>13</v>
      </c>
      <c r="E10" s="2" t="s">
        <v>14</v>
      </c>
      <c r="F10" s="2">
        <v>10</v>
      </c>
      <c r="G10" s="2" t="s">
        <v>17</v>
      </c>
      <c r="H10" s="2" t="s">
        <v>151</v>
      </c>
      <c r="I10" s="2" t="s">
        <v>72</v>
      </c>
      <c r="J10" s="2">
        <v>1950</v>
      </c>
      <c r="K10" s="2">
        <f t="shared" si="0"/>
        <v>1950</v>
      </c>
      <c r="L10" s="2">
        <f t="shared" si="1"/>
        <v>-36</v>
      </c>
      <c r="M10" s="2">
        <f t="shared" si="2"/>
        <v>9</v>
      </c>
      <c r="O10" s="2" t="s">
        <v>12</v>
      </c>
      <c r="P10" s="2">
        <v>10</v>
      </c>
      <c r="R10" s="4" t="s">
        <v>10</v>
      </c>
      <c r="S10">
        <v>0</v>
      </c>
      <c r="U10" s="2" t="s">
        <v>12</v>
      </c>
      <c r="V10" s="2">
        <v>1950</v>
      </c>
      <c r="W10" s="2">
        <v>9</v>
      </c>
    </row>
    <row r="11" spans="1:23" x14ac:dyDescent="0.25">
      <c r="A11" s="2" t="s">
        <v>12</v>
      </c>
      <c r="B11" s="13" t="s">
        <v>487</v>
      </c>
      <c r="C11" s="14" t="s">
        <v>495</v>
      </c>
      <c r="D11" s="2" t="s">
        <v>13</v>
      </c>
      <c r="E11" s="2" t="s">
        <v>14</v>
      </c>
      <c r="F11" s="2">
        <v>17</v>
      </c>
      <c r="G11" s="2" t="s">
        <v>17</v>
      </c>
      <c r="H11" s="2" t="s">
        <v>151</v>
      </c>
      <c r="I11" s="2" t="s">
        <v>72</v>
      </c>
      <c r="J11" s="2">
        <v>1933</v>
      </c>
      <c r="K11" s="2">
        <f t="shared" si="0"/>
        <v>1933</v>
      </c>
      <c r="L11" s="2">
        <f t="shared" si="1"/>
        <v>-36</v>
      </c>
      <c r="M11" s="2">
        <f t="shared" si="2"/>
        <v>9</v>
      </c>
      <c r="O11" s="2" t="s">
        <v>12</v>
      </c>
      <c r="P11" s="2">
        <v>17</v>
      </c>
      <c r="R11" s="4" t="s">
        <v>15</v>
      </c>
      <c r="S11">
        <v>-5400</v>
      </c>
      <c r="U11" s="2" t="s">
        <v>12</v>
      </c>
      <c r="V11" s="2">
        <v>1933</v>
      </c>
      <c r="W11" s="2">
        <v>9</v>
      </c>
    </row>
    <row r="12" spans="1:23" x14ac:dyDescent="0.25">
      <c r="A12" s="2" t="s">
        <v>18</v>
      </c>
      <c r="B12" s="13" t="s">
        <v>487</v>
      </c>
      <c r="C12" s="14" t="s">
        <v>496</v>
      </c>
      <c r="D12" s="2" t="s">
        <v>13</v>
      </c>
      <c r="E12" s="2" t="s">
        <v>14</v>
      </c>
      <c r="F12" s="2">
        <v>1</v>
      </c>
      <c r="G12" s="2" t="s">
        <v>17</v>
      </c>
      <c r="H12" s="2" t="s">
        <v>151</v>
      </c>
      <c r="I12" s="2" t="s">
        <v>72</v>
      </c>
      <c r="J12" s="2">
        <v>1933</v>
      </c>
      <c r="K12" s="2">
        <f t="shared" si="0"/>
        <v>1933</v>
      </c>
      <c r="L12" s="2">
        <f t="shared" si="1"/>
        <v>-36</v>
      </c>
      <c r="M12" s="2">
        <f t="shared" si="2"/>
        <v>9</v>
      </c>
      <c r="O12" s="2" t="s">
        <v>18</v>
      </c>
      <c r="P12" s="2">
        <v>1</v>
      </c>
      <c r="R12" s="4" t="s">
        <v>22</v>
      </c>
      <c r="S12">
        <v>644</v>
      </c>
      <c r="U12" s="2" t="s">
        <v>18</v>
      </c>
      <c r="V12" s="2">
        <v>1933</v>
      </c>
      <c r="W12" s="2">
        <v>9</v>
      </c>
    </row>
    <row r="13" spans="1:23" x14ac:dyDescent="0.25">
      <c r="A13" s="2" t="s">
        <v>15</v>
      </c>
      <c r="B13" s="13" t="s">
        <v>487</v>
      </c>
      <c r="C13" s="14" t="s">
        <v>497</v>
      </c>
      <c r="D13" s="2" t="s">
        <v>59</v>
      </c>
      <c r="E13" s="2" t="s">
        <v>60</v>
      </c>
      <c r="F13" s="2">
        <v>-16</v>
      </c>
      <c r="G13" s="2" t="s">
        <v>17</v>
      </c>
      <c r="H13" s="2" t="s">
        <v>151</v>
      </c>
      <c r="I13" s="2" t="s">
        <v>77</v>
      </c>
      <c r="J13" s="2">
        <v>1949</v>
      </c>
      <c r="K13" s="2">
        <f t="shared" si="0"/>
        <v>1949</v>
      </c>
      <c r="L13" s="2">
        <f t="shared" si="1"/>
        <v>-52</v>
      </c>
      <c r="M13" s="2">
        <f t="shared" si="2"/>
        <v>13</v>
      </c>
      <c r="O13" s="2" t="s">
        <v>15</v>
      </c>
      <c r="P13" s="2">
        <v>-16</v>
      </c>
      <c r="U13" s="2" t="s">
        <v>15</v>
      </c>
      <c r="V13" s="2">
        <v>1949</v>
      </c>
      <c r="W13" s="2">
        <v>13</v>
      </c>
    </row>
    <row r="14" spans="1:23" x14ac:dyDescent="0.25">
      <c r="A14" s="2" t="s">
        <v>15</v>
      </c>
      <c r="B14" s="13" t="s">
        <v>487</v>
      </c>
      <c r="C14" s="14" t="s">
        <v>498</v>
      </c>
      <c r="D14" s="2" t="s">
        <v>59</v>
      </c>
      <c r="E14" s="2" t="s">
        <v>60</v>
      </c>
      <c r="F14" s="2">
        <v>-16</v>
      </c>
      <c r="G14" s="2" t="s">
        <v>17</v>
      </c>
      <c r="H14" s="2" t="s">
        <v>151</v>
      </c>
      <c r="I14" s="2" t="s">
        <v>78</v>
      </c>
      <c r="J14" s="2">
        <v>1965</v>
      </c>
      <c r="K14" s="2">
        <f t="shared" si="0"/>
        <v>1965</v>
      </c>
      <c r="L14" s="2">
        <f t="shared" si="1"/>
        <v>-68</v>
      </c>
      <c r="M14" s="2">
        <f t="shared" si="2"/>
        <v>17</v>
      </c>
      <c r="O14" s="2" t="s">
        <v>15</v>
      </c>
      <c r="P14" s="2">
        <v>-16</v>
      </c>
      <c r="U14" s="2" t="s">
        <v>15</v>
      </c>
      <c r="V14" s="2">
        <v>1965</v>
      </c>
      <c r="W14" s="2">
        <v>17</v>
      </c>
    </row>
    <row r="15" spans="1:23" x14ac:dyDescent="0.25">
      <c r="A15" s="2" t="s">
        <v>15</v>
      </c>
      <c r="B15" s="13" t="s">
        <v>487</v>
      </c>
      <c r="C15" s="14" t="s">
        <v>499</v>
      </c>
      <c r="D15" s="2" t="s">
        <v>59</v>
      </c>
      <c r="E15" s="2" t="s">
        <v>60</v>
      </c>
      <c r="F15" s="2">
        <v>-12</v>
      </c>
      <c r="G15" s="2" t="s">
        <v>17</v>
      </c>
      <c r="H15" s="2" t="s">
        <v>151</v>
      </c>
      <c r="I15" s="2" t="s">
        <v>79</v>
      </c>
      <c r="J15" s="2">
        <v>1977</v>
      </c>
      <c r="K15" s="2">
        <f t="shared" si="0"/>
        <v>1977</v>
      </c>
      <c r="L15" s="2">
        <f t="shared" si="1"/>
        <v>-80</v>
      </c>
      <c r="M15" s="2">
        <f t="shared" si="2"/>
        <v>20</v>
      </c>
      <c r="O15" s="2" t="s">
        <v>15</v>
      </c>
      <c r="P15" s="2">
        <v>-12</v>
      </c>
      <c r="U15" s="2" t="s">
        <v>15</v>
      </c>
      <c r="V15" s="2">
        <v>1977</v>
      </c>
      <c r="W15" s="2">
        <v>20</v>
      </c>
    </row>
    <row r="16" spans="1:23" x14ac:dyDescent="0.25">
      <c r="A16" s="2" t="s">
        <v>15</v>
      </c>
      <c r="B16" s="13" t="s">
        <v>487</v>
      </c>
      <c r="C16" s="14" t="s">
        <v>500</v>
      </c>
      <c r="D16" s="2" t="s">
        <v>59</v>
      </c>
      <c r="E16" s="2" t="s">
        <v>60</v>
      </c>
      <c r="F16" s="2">
        <v>-10</v>
      </c>
      <c r="G16" s="2" t="s">
        <v>17</v>
      </c>
      <c r="H16" s="2" t="s">
        <v>151</v>
      </c>
      <c r="I16" s="2" t="s">
        <v>80</v>
      </c>
      <c r="J16" s="2">
        <v>1987</v>
      </c>
      <c r="K16" s="2">
        <f t="shared" si="0"/>
        <v>1987</v>
      </c>
      <c r="L16" s="2">
        <f t="shared" si="1"/>
        <v>-90</v>
      </c>
      <c r="M16" s="2">
        <f t="shared" si="2"/>
        <v>22.5</v>
      </c>
      <c r="O16" s="2" t="s">
        <v>15</v>
      </c>
      <c r="P16" s="2">
        <v>-10</v>
      </c>
      <c r="U16" s="2" t="s">
        <v>15</v>
      </c>
      <c r="V16" s="2">
        <v>1987</v>
      </c>
      <c r="W16" s="2">
        <v>22.5</v>
      </c>
    </row>
    <row r="17" spans="1:23" x14ac:dyDescent="0.25">
      <c r="A17" s="2" t="s">
        <v>15</v>
      </c>
      <c r="B17" s="13" t="s">
        <v>487</v>
      </c>
      <c r="C17" s="14" t="s">
        <v>501</v>
      </c>
      <c r="D17" s="2" t="s">
        <v>13</v>
      </c>
      <c r="E17" s="2" t="s">
        <v>14</v>
      </c>
      <c r="F17" s="2">
        <v>-18</v>
      </c>
      <c r="G17" s="2" t="s">
        <v>16</v>
      </c>
      <c r="H17" s="2" t="s">
        <v>152</v>
      </c>
      <c r="I17" s="2" t="s">
        <v>81</v>
      </c>
      <c r="J17" s="2">
        <v>2005</v>
      </c>
      <c r="K17" s="2">
        <f t="shared" si="0"/>
        <v>2005</v>
      </c>
      <c r="L17" s="2">
        <f t="shared" si="1"/>
        <v>-108</v>
      </c>
      <c r="M17" s="2">
        <f t="shared" si="2"/>
        <v>27</v>
      </c>
      <c r="O17" s="2" t="s">
        <v>15</v>
      </c>
      <c r="P17" s="2">
        <v>-18</v>
      </c>
      <c r="U17" s="2" t="s">
        <v>15</v>
      </c>
      <c r="V17" s="2">
        <v>2005</v>
      </c>
      <c r="W17" s="2">
        <v>27</v>
      </c>
    </row>
    <row r="18" spans="1:23" x14ac:dyDescent="0.25">
      <c r="A18" s="2" t="s">
        <v>15</v>
      </c>
      <c r="B18" s="13" t="s">
        <v>487</v>
      </c>
      <c r="C18" s="14" t="s">
        <v>502</v>
      </c>
      <c r="D18" s="2" t="s">
        <v>13</v>
      </c>
      <c r="E18" s="2" t="s">
        <v>14</v>
      </c>
      <c r="F18" s="2">
        <v>-17</v>
      </c>
      <c r="G18" s="2" t="s">
        <v>16</v>
      </c>
      <c r="H18" s="2" t="s">
        <v>153</v>
      </c>
      <c r="I18" s="2" t="s">
        <v>82</v>
      </c>
      <c r="J18" s="2">
        <v>2022</v>
      </c>
      <c r="K18" s="2">
        <f t="shared" si="0"/>
        <v>2022</v>
      </c>
      <c r="L18" s="2">
        <f t="shared" si="1"/>
        <v>-125</v>
      </c>
      <c r="M18" s="2">
        <f t="shared" si="2"/>
        <v>31.25</v>
      </c>
      <c r="O18" s="2" t="s">
        <v>15</v>
      </c>
      <c r="P18" s="2">
        <v>-17</v>
      </c>
      <c r="U18" s="2" t="s">
        <v>15</v>
      </c>
      <c r="V18" s="2">
        <v>2022</v>
      </c>
      <c r="W18" s="2">
        <v>31.25</v>
      </c>
    </row>
    <row r="19" spans="1:23" x14ac:dyDescent="0.25">
      <c r="A19" s="2" t="s">
        <v>15</v>
      </c>
      <c r="B19" s="13" t="s">
        <v>487</v>
      </c>
      <c r="C19" s="14" t="s">
        <v>503</v>
      </c>
      <c r="D19" s="2" t="s">
        <v>13</v>
      </c>
      <c r="E19" s="2" t="s">
        <v>14</v>
      </c>
      <c r="F19" s="2">
        <v>-14</v>
      </c>
      <c r="G19" s="2" t="s">
        <v>16</v>
      </c>
      <c r="H19" s="2" t="s">
        <v>152</v>
      </c>
      <c r="I19" s="2" t="s">
        <v>83</v>
      </c>
      <c r="J19" s="2">
        <v>2036</v>
      </c>
      <c r="K19" s="2">
        <f t="shared" si="0"/>
        <v>2036</v>
      </c>
      <c r="L19" s="2">
        <f t="shared" si="1"/>
        <v>-139</v>
      </c>
      <c r="M19" s="2">
        <f t="shared" si="2"/>
        <v>34.75</v>
      </c>
      <c r="O19" s="2" t="s">
        <v>15</v>
      </c>
      <c r="P19" s="2">
        <v>-14</v>
      </c>
      <c r="U19" s="2" t="s">
        <v>15</v>
      </c>
      <c r="V19" s="2">
        <v>2036</v>
      </c>
      <c r="W19" s="2">
        <v>34.75</v>
      </c>
    </row>
    <row r="20" spans="1:23" x14ac:dyDescent="0.25">
      <c r="A20" s="2" t="s">
        <v>15</v>
      </c>
      <c r="B20" s="13" t="s">
        <v>487</v>
      </c>
      <c r="C20" s="14" t="s">
        <v>504</v>
      </c>
      <c r="D20" s="2" t="s">
        <v>13</v>
      </c>
      <c r="E20" s="2" t="s">
        <v>14</v>
      </c>
      <c r="F20" s="2">
        <v>-17</v>
      </c>
      <c r="G20" s="2" t="s">
        <v>16</v>
      </c>
      <c r="H20" s="2" t="s">
        <v>152</v>
      </c>
      <c r="I20" s="2" t="s">
        <v>84</v>
      </c>
      <c r="J20" s="2">
        <v>2053</v>
      </c>
      <c r="K20" s="2">
        <f t="shared" ref="K20:K83" si="3">K19-SUMIF(A20,"SALIDA",F20)-SUMIF(A20,"ENTRADA",F20)-SUMIF(A20,"FACTURACION",F20)</f>
        <v>2053</v>
      </c>
      <c r="L20" s="2">
        <f t="shared" si="1"/>
        <v>-156</v>
      </c>
      <c r="M20" s="2">
        <f t="shared" ref="M20:M83" si="4">-L20*0.25</f>
        <v>39</v>
      </c>
      <c r="O20" s="2" t="s">
        <v>15</v>
      </c>
      <c r="P20" s="2">
        <v>-17</v>
      </c>
      <c r="U20" s="2" t="s">
        <v>15</v>
      </c>
      <c r="V20" s="2">
        <v>2053</v>
      </c>
      <c r="W20" s="2">
        <v>39</v>
      </c>
    </row>
    <row r="21" spans="1:23" x14ac:dyDescent="0.25">
      <c r="A21" s="2" t="s">
        <v>15</v>
      </c>
      <c r="B21" s="13" t="s">
        <v>505</v>
      </c>
      <c r="C21" s="14" t="s">
        <v>506</v>
      </c>
      <c r="D21" s="2" t="s">
        <v>13</v>
      </c>
      <c r="E21" s="2" t="s">
        <v>14</v>
      </c>
      <c r="F21" s="2">
        <v>-17</v>
      </c>
      <c r="G21" s="2" t="s">
        <v>16</v>
      </c>
      <c r="H21" s="2" t="s">
        <v>152</v>
      </c>
      <c r="I21" s="2" t="s">
        <v>85</v>
      </c>
      <c r="J21" s="2">
        <v>2070</v>
      </c>
      <c r="K21" s="2">
        <f t="shared" si="3"/>
        <v>2070</v>
      </c>
      <c r="L21" s="2">
        <f t="shared" si="1"/>
        <v>-173</v>
      </c>
      <c r="M21" s="2">
        <f t="shared" si="4"/>
        <v>43.25</v>
      </c>
      <c r="O21" s="2" t="s">
        <v>15</v>
      </c>
      <c r="P21" s="2">
        <v>-17</v>
      </c>
      <c r="U21" s="2" t="s">
        <v>15</v>
      </c>
      <c r="V21" s="2">
        <v>2070</v>
      </c>
      <c r="W21" s="2">
        <v>43.25</v>
      </c>
    </row>
    <row r="22" spans="1:23" x14ac:dyDescent="0.25">
      <c r="A22" s="2" t="s">
        <v>15</v>
      </c>
      <c r="B22" s="13" t="s">
        <v>505</v>
      </c>
      <c r="C22" s="14" t="s">
        <v>507</v>
      </c>
      <c r="D22" s="2" t="s">
        <v>13</v>
      </c>
      <c r="E22" s="2" t="s">
        <v>14</v>
      </c>
      <c r="F22" s="2">
        <v>-17</v>
      </c>
      <c r="G22" s="2" t="s">
        <v>16</v>
      </c>
      <c r="H22" s="2" t="s">
        <v>152</v>
      </c>
      <c r="I22" s="2" t="s">
        <v>86</v>
      </c>
      <c r="J22" s="2">
        <v>2087</v>
      </c>
      <c r="K22" s="2">
        <f t="shared" si="3"/>
        <v>2087</v>
      </c>
      <c r="L22" s="2">
        <f t="shared" si="1"/>
        <v>-190</v>
      </c>
      <c r="M22" s="2">
        <f t="shared" si="4"/>
        <v>47.5</v>
      </c>
      <c r="O22" s="2" t="s">
        <v>15</v>
      </c>
      <c r="P22" s="2">
        <v>-17</v>
      </c>
      <c r="U22" s="2" t="s">
        <v>15</v>
      </c>
      <c r="V22" s="2">
        <v>2087</v>
      </c>
      <c r="W22" s="2">
        <v>47.5</v>
      </c>
    </row>
    <row r="23" spans="1:23" x14ac:dyDescent="0.25">
      <c r="A23" s="2" t="s">
        <v>12</v>
      </c>
      <c r="B23" s="13" t="s">
        <v>505</v>
      </c>
      <c r="C23" s="14" t="s">
        <v>508</v>
      </c>
      <c r="D23" s="2" t="s">
        <v>13</v>
      </c>
      <c r="E23" s="2" t="s">
        <v>14</v>
      </c>
      <c r="F23" s="2">
        <v>10</v>
      </c>
      <c r="G23" s="2" t="s">
        <v>11</v>
      </c>
      <c r="H23" s="2" t="s">
        <v>11</v>
      </c>
      <c r="I23" s="2">
        <v>49698</v>
      </c>
      <c r="J23" s="2">
        <v>2072</v>
      </c>
      <c r="K23" s="2">
        <f t="shared" si="3"/>
        <v>2077</v>
      </c>
      <c r="L23" s="2">
        <f t="shared" si="1"/>
        <v>-190</v>
      </c>
      <c r="M23" s="2">
        <f t="shared" si="4"/>
        <v>47.5</v>
      </c>
      <c r="O23" s="2" t="s">
        <v>12</v>
      </c>
      <c r="P23" s="2">
        <v>10</v>
      </c>
      <c r="U23" s="2" t="s">
        <v>12</v>
      </c>
      <c r="V23" s="2">
        <v>2077</v>
      </c>
      <c r="W23" s="2">
        <v>47.5</v>
      </c>
    </row>
    <row r="24" spans="1:23" x14ac:dyDescent="0.25">
      <c r="A24" s="2" t="s">
        <v>12</v>
      </c>
      <c r="B24" s="13" t="s">
        <v>505</v>
      </c>
      <c r="C24" s="14" t="s">
        <v>508</v>
      </c>
      <c r="D24" s="2" t="s">
        <v>13</v>
      </c>
      <c r="E24" s="2" t="s">
        <v>14</v>
      </c>
      <c r="F24" s="2">
        <v>5</v>
      </c>
      <c r="G24" s="2" t="s">
        <v>11</v>
      </c>
      <c r="H24" s="2" t="s">
        <v>11</v>
      </c>
      <c r="I24" s="2">
        <v>49698</v>
      </c>
      <c r="J24" s="2">
        <v>2082</v>
      </c>
      <c r="K24" s="2">
        <f t="shared" si="3"/>
        <v>2072</v>
      </c>
      <c r="L24" s="2">
        <f t="shared" si="1"/>
        <v>-190</v>
      </c>
      <c r="M24" s="2">
        <f t="shared" si="4"/>
        <v>47.5</v>
      </c>
      <c r="O24" s="2" t="s">
        <v>12</v>
      </c>
      <c r="P24" s="2">
        <v>5</v>
      </c>
      <c r="U24" s="2" t="s">
        <v>12</v>
      </c>
      <c r="V24" s="2">
        <v>2072</v>
      </c>
      <c r="W24" s="2">
        <v>47.5</v>
      </c>
    </row>
    <row r="25" spans="1:23" x14ac:dyDescent="0.25">
      <c r="A25" s="2" t="s">
        <v>15</v>
      </c>
      <c r="B25" s="13" t="s">
        <v>505</v>
      </c>
      <c r="C25" s="14" t="s">
        <v>509</v>
      </c>
      <c r="D25" s="2" t="s">
        <v>13</v>
      </c>
      <c r="E25" s="2" t="s">
        <v>14</v>
      </c>
      <c r="F25" s="2">
        <v>-15</v>
      </c>
      <c r="G25" s="2" t="s">
        <v>16</v>
      </c>
      <c r="H25" s="2" t="s">
        <v>152</v>
      </c>
      <c r="I25" s="2" t="s">
        <v>87</v>
      </c>
      <c r="J25" s="2">
        <v>2087</v>
      </c>
      <c r="K25" s="2">
        <f t="shared" si="3"/>
        <v>2087</v>
      </c>
      <c r="L25" s="2">
        <f t="shared" si="1"/>
        <v>-205</v>
      </c>
      <c r="M25" s="2">
        <f t="shared" si="4"/>
        <v>51.25</v>
      </c>
      <c r="O25" s="2" t="s">
        <v>15</v>
      </c>
      <c r="P25" s="2">
        <v>-15</v>
      </c>
      <c r="U25" s="2" t="s">
        <v>15</v>
      </c>
      <c r="V25" s="2">
        <v>2087</v>
      </c>
      <c r="W25" s="2">
        <v>51.25</v>
      </c>
    </row>
    <row r="26" spans="1:23" x14ac:dyDescent="0.25">
      <c r="A26" s="2" t="s">
        <v>12</v>
      </c>
      <c r="B26" s="13" t="s">
        <v>505</v>
      </c>
      <c r="C26" s="14" t="s">
        <v>510</v>
      </c>
      <c r="D26" s="2" t="s">
        <v>13</v>
      </c>
      <c r="E26" s="2" t="s">
        <v>14</v>
      </c>
      <c r="F26" s="2">
        <v>63</v>
      </c>
      <c r="G26" s="2" t="s">
        <v>17</v>
      </c>
      <c r="H26" s="2" t="s">
        <v>75</v>
      </c>
      <c r="I26" s="2" t="s">
        <v>69</v>
      </c>
      <c r="J26" s="2">
        <v>2024</v>
      </c>
      <c r="K26" s="2">
        <f t="shared" si="3"/>
        <v>2024</v>
      </c>
      <c r="L26" s="2">
        <f t="shared" si="1"/>
        <v>-205</v>
      </c>
      <c r="M26" s="2">
        <f t="shared" si="4"/>
        <v>51.25</v>
      </c>
      <c r="O26" s="2" t="s">
        <v>12</v>
      </c>
      <c r="P26" s="2">
        <v>63</v>
      </c>
      <c r="U26" s="2" t="s">
        <v>12</v>
      </c>
      <c r="V26" s="2">
        <v>2024</v>
      </c>
      <c r="W26" s="2">
        <v>51.25</v>
      </c>
    </row>
    <row r="27" spans="1:23" x14ac:dyDescent="0.25">
      <c r="A27" s="2" t="s">
        <v>12</v>
      </c>
      <c r="B27" s="13" t="s">
        <v>505</v>
      </c>
      <c r="C27" s="14" t="s">
        <v>510</v>
      </c>
      <c r="D27" s="2" t="s">
        <v>13</v>
      </c>
      <c r="E27" s="2" t="s">
        <v>14</v>
      </c>
      <c r="F27" s="2">
        <v>20</v>
      </c>
      <c r="G27" s="2" t="s">
        <v>17</v>
      </c>
      <c r="H27" s="2" t="s">
        <v>75</v>
      </c>
      <c r="I27" s="2" t="s">
        <v>69</v>
      </c>
      <c r="J27" s="2">
        <v>2004</v>
      </c>
      <c r="K27" s="2">
        <f t="shared" si="3"/>
        <v>2004</v>
      </c>
      <c r="L27" s="2">
        <f t="shared" si="1"/>
        <v>-205</v>
      </c>
      <c r="M27" s="2">
        <f t="shared" si="4"/>
        <v>51.25</v>
      </c>
      <c r="O27" s="2" t="s">
        <v>12</v>
      </c>
      <c r="P27" s="2">
        <v>20</v>
      </c>
      <c r="U27" s="2" t="s">
        <v>12</v>
      </c>
      <c r="V27" s="2">
        <v>2004</v>
      </c>
      <c r="W27" s="2">
        <v>51.25</v>
      </c>
    </row>
    <row r="28" spans="1:23" x14ac:dyDescent="0.25">
      <c r="A28" s="2" t="s">
        <v>12</v>
      </c>
      <c r="B28" s="13" t="s">
        <v>505</v>
      </c>
      <c r="C28" s="14" t="s">
        <v>510</v>
      </c>
      <c r="D28" s="2" t="s">
        <v>13</v>
      </c>
      <c r="E28" s="2" t="s">
        <v>14</v>
      </c>
      <c r="F28" s="2">
        <v>3</v>
      </c>
      <c r="G28" s="2" t="s">
        <v>17</v>
      </c>
      <c r="H28" s="2" t="s">
        <v>75</v>
      </c>
      <c r="I28" s="2" t="s">
        <v>69</v>
      </c>
      <c r="J28" s="2">
        <v>2001</v>
      </c>
      <c r="K28" s="2">
        <f t="shared" si="3"/>
        <v>2001</v>
      </c>
      <c r="L28" s="2">
        <f t="shared" si="1"/>
        <v>-205</v>
      </c>
      <c r="M28" s="2">
        <f t="shared" si="4"/>
        <v>51.25</v>
      </c>
      <c r="O28" s="2" t="s">
        <v>12</v>
      </c>
      <c r="P28" s="2">
        <v>3</v>
      </c>
      <c r="U28" s="2" t="s">
        <v>12</v>
      </c>
      <c r="V28" s="2">
        <v>2001</v>
      </c>
      <c r="W28" s="2">
        <v>51.25</v>
      </c>
    </row>
    <row r="29" spans="1:23" x14ac:dyDescent="0.25">
      <c r="A29" s="2" t="s">
        <v>18</v>
      </c>
      <c r="B29" s="13" t="s">
        <v>505</v>
      </c>
      <c r="C29" s="14" t="s">
        <v>511</v>
      </c>
      <c r="D29" s="2" t="s">
        <v>13</v>
      </c>
      <c r="E29" s="2" t="s">
        <v>14</v>
      </c>
      <c r="F29" s="2">
        <v>4</v>
      </c>
      <c r="G29" s="2" t="s">
        <v>17</v>
      </c>
      <c r="H29" s="2" t="s">
        <v>75</v>
      </c>
      <c r="I29" s="2" t="s">
        <v>69</v>
      </c>
      <c r="J29" s="2">
        <v>2001</v>
      </c>
      <c r="K29" s="2">
        <f t="shared" si="3"/>
        <v>2001</v>
      </c>
      <c r="L29" s="2">
        <f t="shared" si="1"/>
        <v>-205</v>
      </c>
      <c r="M29" s="2">
        <f t="shared" si="4"/>
        <v>51.25</v>
      </c>
      <c r="O29" s="2" t="s">
        <v>18</v>
      </c>
      <c r="P29" s="2">
        <v>4</v>
      </c>
      <c r="U29" s="2" t="s">
        <v>18</v>
      </c>
      <c r="V29" s="2">
        <v>2001</v>
      </c>
      <c r="W29" s="2">
        <v>51.25</v>
      </c>
    </row>
    <row r="30" spans="1:23" x14ac:dyDescent="0.25">
      <c r="A30" s="2" t="s">
        <v>12</v>
      </c>
      <c r="B30" s="13" t="s">
        <v>505</v>
      </c>
      <c r="C30" s="14" t="s">
        <v>512</v>
      </c>
      <c r="D30" s="2" t="s">
        <v>13</v>
      </c>
      <c r="E30" s="2" t="s">
        <v>14</v>
      </c>
      <c r="F30" s="2">
        <v>21</v>
      </c>
      <c r="G30" s="2" t="s">
        <v>17</v>
      </c>
      <c r="H30" s="2" t="s">
        <v>73</v>
      </c>
      <c r="I30" s="2" t="s">
        <v>70</v>
      </c>
      <c r="J30" s="2">
        <v>1980</v>
      </c>
      <c r="K30" s="2">
        <f t="shared" si="3"/>
        <v>1980</v>
      </c>
      <c r="L30" s="2">
        <f t="shared" si="1"/>
        <v>-205</v>
      </c>
      <c r="M30" s="2">
        <f t="shared" si="4"/>
        <v>51.25</v>
      </c>
      <c r="O30" s="2" t="s">
        <v>12</v>
      </c>
      <c r="P30" s="2">
        <v>21</v>
      </c>
      <c r="U30" s="2" t="s">
        <v>12</v>
      </c>
      <c r="V30" s="2">
        <v>1980</v>
      </c>
      <c r="W30" s="2">
        <v>51.25</v>
      </c>
    </row>
    <row r="31" spans="1:23" x14ac:dyDescent="0.25">
      <c r="A31" s="2" t="s">
        <v>12</v>
      </c>
      <c r="B31" s="13" t="s">
        <v>505</v>
      </c>
      <c r="C31" s="14" t="s">
        <v>513</v>
      </c>
      <c r="D31" s="2" t="s">
        <v>13</v>
      </c>
      <c r="E31" s="2" t="s">
        <v>14</v>
      </c>
      <c r="F31" s="2">
        <v>1</v>
      </c>
      <c r="G31" s="2" t="s">
        <v>17</v>
      </c>
      <c r="H31" s="2" t="s">
        <v>73</v>
      </c>
      <c r="I31" s="2" t="s">
        <v>70</v>
      </c>
      <c r="J31" s="2">
        <v>1979</v>
      </c>
      <c r="K31" s="2">
        <f t="shared" si="3"/>
        <v>1979</v>
      </c>
      <c r="L31" s="2">
        <f t="shared" si="1"/>
        <v>-205</v>
      </c>
      <c r="M31" s="2">
        <f t="shared" si="4"/>
        <v>51.25</v>
      </c>
      <c r="O31" s="2" t="s">
        <v>12</v>
      </c>
      <c r="P31" s="2">
        <v>1</v>
      </c>
      <c r="U31" s="2" t="s">
        <v>12</v>
      </c>
      <c r="V31" s="2">
        <v>1979</v>
      </c>
      <c r="W31" s="2">
        <v>51.25</v>
      </c>
    </row>
    <row r="32" spans="1:23" x14ac:dyDescent="0.25">
      <c r="A32" s="2" t="s">
        <v>12</v>
      </c>
      <c r="B32" s="13" t="s">
        <v>505</v>
      </c>
      <c r="C32" s="14" t="s">
        <v>513</v>
      </c>
      <c r="D32" s="2" t="s">
        <v>13</v>
      </c>
      <c r="E32" s="2" t="s">
        <v>14</v>
      </c>
      <c r="F32" s="2">
        <v>8</v>
      </c>
      <c r="G32" s="2" t="s">
        <v>17</v>
      </c>
      <c r="H32" s="2" t="s">
        <v>73</v>
      </c>
      <c r="I32" s="2" t="s">
        <v>70</v>
      </c>
      <c r="J32" s="2">
        <v>1971</v>
      </c>
      <c r="K32" s="2">
        <f t="shared" si="3"/>
        <v>1971</v>
      </c>
      <c r="L32" s="2">
        <f t="shared" si="1"/>
        <v>-205</v>
      </c>
      <c r="M32" s="2">
        <f t="shared" si="4"/>
        <v>51.25</v>
      </c>
      <c r="O32" s="2" t="s">
        <v>12</v>
      </c>
      <c r="P32" s="2">
        <v>8</v>
      </c>
      <c r="U32" s="2" t="s">
        <v>12</v>
      </c>
      <c r="V32" s="2">
        <v>1971</v>
      </c>
      <c r="W32" s="2">
        <v>51.25</v>
      </c>
    </row>
    <row r="33" spans="1:23" x14ac:dyDescent="0.25">
      <c r="A33" s="2" t="s">
        <v>15</v>
      </c>
      <c r="B33" s="13" t="s">
        <v>505</v>
      </c>
      <c r="C33" s="14" t="s">
        <v>514</v>
      </c>
      <c r="D33" s="2" t="s">
        <v>13</v>
      </c>
      <c r="E33" s="2" t="s">
        <v>14</v>
      </c>
      <c r="F33" s="2">
        <v>-17</v>
      </c>
      <c r="G33" s="2" t="s">
        <v>17</v>
      </c>
      <c r="H33" s="2" t="s">
        <v>154</v>
      </c>
      <c r="I33" s="2" t="s">
        <v>88</v>
      </c>
      <c r="J33" s="2">
        <v>1988</v>
      </c>
      <c r="K33" s="2">
        <f t="shared" si="3"/>
        <v>1988</v>
      </c>
      <c r="L33" s="2">
        <f t="shared" si="1"/>
        <v>-222</v>
      </c>
      <c r="M33" s="2">
        <f t="shared" si="4"/>
        <v>55.5</v>
      </c>
      <c r="O33" s="2" t="s">
        <v>15</v>
      </c>
      <c r="P33" s="2">
        <v>-17</v>
      </c>
      <c r="U33" s="2" t="s">
        <v>15</v>
      </c>
      <c r="V33" s="2">
        <v>1988</v>
      </c>
      <c r="W33" s="2">
        <v>55.5</v>
      </c>
    </row>
    <row r="34" spans="1:23" x14ac:dyDescent="0.25">
      <c r="A34" s="2" t="s">
        <v>15</v>
      </c>
      <c r="B34" s="13" t="s">
        <v>505</v>
      </c>
      <c r="C34" s="14" t="s">
        <v>515</v>
      </c>
      <c r="D34" s="2" t="s">
        <v>13</v>
      </c>
      <c r="E34" s="2" t="s">
        <v>14</v>
      </c>
      <c r="F34" s="2">
        <v>-18</v>
      </c>
      <c r="G34" s="2" t="s">
        <v>17</v>
      </c>
      <c r="H34" s="2" t="s">
        <v>155</v>
      </c>
      <c r="I34" s="2" t="s">
        <v>89</v>
      </c>
      <c r="J34" s="2">
        <v>2006</v>
      </c>
      <c r="K34" s="2">
        <f t="shared" si="3"/>
        <v>2006</v>
      </c>
      <c r="L34" s="2">
        <f t="shared" si="1"/>
        <v>-240</v>
      </c>
      <c r="M34" s="2">
        <f t="shared" si="4"/>
        <v>60</v>
      </c>
      <c r="O34" s="2" t="s">
        <v>15</v>
      </c>
      <c r="P34" s="2">
        <v>-18</v>
      </c>
      <c r="U34" s="2" t="s">
        <v>15</v>
      </c>
      <c r="V34" s="2">
        <v>2006</v>
      </c>
      <c r="W34" s="2">
        <v>60</v>
      </c>
    </row>
    <row r="35" spans="1:23" x14ac:dyDescent="0.25">
      <c r="A35" s="2" t="s">
        <v>15</v>
      </c>
      <c r="B35" s="13" t="s">
        <v>505</v>
      </c>
      <c r="C35" s="14" t="s">
        <v>516</v>
      </c>
      <c r="D35" s="2" t="s">
        <v>13</v>
      </c>
      <c r="E35" s="2" t="s">
        <v>14</v>
      </c>
      <c r="F35" s="2">
        <v>-16</v>
      </c>
      <c r="G35" s="2" t="s">
        <v>17</v>
      </c>
      <c r="H35" s="2" t="s">
        <v>156</v>
      </c>
      <c r="I35" s="2" t="s">
        <v>90</v>
      </c>
      <c r="J35" s="2">
        <v>2022</v>
      </c>
      <c r="K35" s="2">
        <f t="shared" si="3"/>
        <v>2022</v>
      </c>
      <c r="L35" s="2">
        <f t="shared" si="1"/>
        <v>-256</v>
      </c>
      <c r="M35" s="2">
        <f t="shared" si="4"/>
        <v>64</v>
      </c>
      <c r="O35" s="2" t="s">
        <v>15</v>
      </c>
      <c r="P35" s="2">
        <v>-16</v>
      </c>
      <c r="U35" s="2" t="s">
        <v>15</v>
      </c>
      <c r="V35" s="2">
        <v>2022</v>
      </c>
      <c r="W35" s="2">
        <v>64</v>
      </c>
    </row>
    <row r="36" spans="1:23" x14ac:dyDescent="0.25">
      <c r="A36" s="2" t="s">
        <v>12</v>
      </c>
      <c r="B36" s="13" t="s">
        <v>505</v>
      </c>
      <c r="C36" s="14" t="s">
        <v>517</v>
      </c>
      <c r="D36" s="2" t="s">
        <v>13</v>
      </c>
      <c r="E36" s="2" t="s">
        <v>14</v>
      </c>
      <c r="F36" s="2">
        <v>12</v>
      </c>
      <c r="G36" s="2" t="s">
        <v>17</v>
      </c>
      <c r="H36" s="2" t="s">
        <v>76</v>
      </c>
      <c r="I36" s="2" t="s">
        <v>66</v>
      </c>
      <c r="J36" s="2">
        <v>1986</v>
      </c>
      <c r="K36" s="2">
        <f t="shared" si="3"/>
        <v>2010</v>
      </c>
      <c r="L36" s="2">
        <f t="shared" si="1"/>
        <v>-256</v>
      </c>
      <c r="M36" s="2">
        <f t="shared" si="4"/>
        <v>64</v>
      </c>
      <c r="O36" s="2" t="s">
        <v>12</v>
      </c>
      <c r="P36" s="2">
        <v>12</v>
      </c>
      <c r="U36" s="2" t="s">
        <v>12</v>
      </c>
      <c r="V36" s="2">
        <v>2010</v>
      </c>
      <c r="W36" s="2">
        <v>64</v>
      </c>
    </row>
    <row r="37" spans="1:23" x14ac:dyDescent="0.25">
      <c r="A37" s="2" t="s">
        <v>12</v>
      </c>
      <c r="B37" s="13" t="s">
        <v>505</v>
      </c>
      <c r="C37" s="14" t="s">
        <v>517</v>
      </c>
      <c r="D37" s="2" t="s">
        <v>13</v>
      </c>
      <c r="E37" s="2" t="s">
        <v>14</v>
      </c>
      <c r="F37" s="2">
        <v>2</v>
      </c>
      <c r="G37" s="2" t="s">
        <v>17</v>
      </c>
      <c r="H37" s="2" t="s">
        <v>76</v>
      </c>
      <c r="I37" s="2" t="s">
        <v>66</v>
      </c>
      <c r="J37" s="2">
        <v>1984</v>
      </c>
      <c r="K37" s="2">
        <f t="shared" si="3"/>
        <v>2008</v>
      </c>
      <c r="L37" s="2">
        <f t="shared" si="1"/>
        <v>-256</v>
      </c>
      <c r="M37" s="2">
        <f t="shared" si="4"/>
        <v>64</v>
      </c>
      <c r="O37" s="2" t="s">
        <v>12</v>
      </c>
      <c r="P37" s="2">
        <v>2</v>
      </c>
      <c r="U37" s="2" t="s">
        <v>12</v>
      </c>
      <c r="V37" s="2">
        <v>2008</v>
      </c>
      <c r="W37" s="2">
        <v>64</v>
      </c>
    </row>
    <row r="38" spans="1:23" x14ac:dyDescent="0.25">
      <c r="A38" s="2" t="s">
        <v>12</v>
      </c>
      <c r="B38" s="13" t="s">
        <v>505</v>
      </c>
      <c r="C38" s="14" t="s">
        <v>517</v>
      </c>
      <c r="D38" s="2" t="s">
        <v>13</v>
      </c>
      <c r="E38" s="2" t="s">
        <v>14</v>
      </c>
      <c r="F38" s="2">
        <v>8</v>
      </c>
      <c r="G38" s="2" t="s">
        <v>17</v>
      </c>
      <c r="H38" s="2" t="s">
        <v>73</v>
      </c>
      <c r="I38" s="2" t="s">
        <v>63</v>
      </c>
      <c r="J38" s="2">
        <v>1976</v>
      </c>
      <c r="K38" s="2">
        <f t="shared" si="3"/>
        <v>2000</v>
      </c>
      <c r="L38" s="2">
        <f t="shared" si="1"/>
        <v>-256</v>
      </c>
      <c r="M38" s="2">
        <f t="shared" si="4"/>
        <v>64</v>
      </c>
      <c r="O38" s="2" t="s">
        <v>12</v>
      </c>
      <c r="P38" s="2">
        <v>8</v>
      </c>
      <c r="U38" s="2" t="s">
        <v>12</v>
      </c>
      <c r="V38" s="2">
        <v>2000</v>
      </c>
      <c r="W38" s="2">
        <v>64</v>
      </c>
    </row>
    <row r="39" spans="1:23" x14ac:dyDescent="0.25">
      <c r="A39" s="2" t="s">
        <v>12</v>
      </c>
      <c r="B39" s="13" t="s">
        <v>505</v>
      </c>
      <c r="C39" s="14" t="s">
        <v>517</v>
      </c>
      <c r="D39" s="2" t="s">
        <v>13</v>
      </c>
      <c r="E39" s="2" t="s">
        <v>14</v>
      </c>
      <c r="F39" s="2">
        <v>24</v>
      </c>
      <c r="G39" s="2" t="s">
        <v>17</v>
      </c>
      <c r="H39" s="2" t="s">
        <v>73</v>
      </c>
      <c r="I39" s="2" t="s">
        <v>63</v>
      </c>
      <c r="J39" s="2">
        <v>1998</v>
      </c>
      <c r="K39" s="2">
        <f t="shared" si="3"/>
        <v>1976</v>
      </c>
      <c r="L39" s="2">
        <f t="shared" si="1"/>
        <v>-256</v>
      </c>
      <c r="M39" s="2">
        <f t="shared" si="4"/>
        <v>64</v>
      </c>
      <c r="O39" s="2" t="s">
        <v>12</v>
      </c>
      <c r="P39" s="2">
        <v>24</v>
      </c>
      <c r="U39" s="2" t="s">
        <v>12</v>
      </c>
      <c r="V39" s="2">
        <v>1976</v>
      </c>
      <c r="W39" s="2">
        <v>64</v>
      </c>
    </row>
    <row r="40" spans="1:23" x14ac:dyDescent="0.25">
      <c r="A40" s="2" t="s">
        <v>15</v>
      </c>
      <c r="B40" s="13" t="s">
        <v>505</v>
      </c>
      <c r="C40" s="14" t="s">
        <v>518</v>
      </c>
      <c r="D40" s="2" t="s">
        <v>13</v>
      </c>
      <c r="E40" s="2" t="s">
        <v>14</v>
      </c>
      <c r="F40" s="2">
        <v>-18</v>
      </c>
      <c r="G40" s="2" t="s">
        <v>17</v>
      </c>
      <c r="H40" s="2" t="s">
        <v>157</v>
      </c>
      <c r="I40" s="2" t="s">
        <v>91</v>
      </c>
      <c r="J40" s="2">
        <v>1994</v>
      </c>
      <c r="K40" s="2">
        <f t="shared" si="3"/>
        <v>1994</v>
      </c>
      <c r="L40" s="2">
        <f t="shared" si="1"/>
        <v>-274</v>
      </c>
      <c r="M40" s="2">
        <f t="shared" si="4"/>
        <v>68.5</v>
      </c>
      <c r="O40" s="2" t="s">
        <v>15</v>
      </c>
      <c r="P40" s="2">
        <v>-18</v>
      </c>
      <c r="U40" s="2" t="s">
        <v>15</v>
      </c>
      <c r="V40" s="2">
        <v>1994</v>
      </c>
      <c r="W40" s="2">
        <v>68.5</v>
      </c>
    </row>
    <row r="41" spans="1:23" x14ac:dyDescent="0.25">
      <c r="A41" s="2" t="s">
        <v>15</v>
      </c>
      <c r="B41" s="13" t="s">
        <v>505</v>
      </c>
      <c r="C41" s="14" t="s">
        <v>519</v>
      </c>
      <c r="D41" s="2" t="s">
        <v>13</v>
      </c>
      <c r="E41" s="2" t="s">
        <v>14</v>
      </c>
      <c r="F41" s="2">
        <v>-15</v>
      </c>
      <c r="G41" s="2" t="s">
        <v>17</v>
      </c>
      <c r="H41" s="2" t="s">
        <v>158</v>
      </c>
      <c r="I41" s="2" t="s">
        <v>92</v>
      </c>
      <c r="J41" s="2">
        <v>2009</v>
      </c>
      <c r="K41" s="2">
        <f t="shared" si="3"/>
        <v>2009</v>
      </c>
      <c r="L41" s="2">
        <f t="shared" si="1"/>
        <v>-289</v>
      </c>
      <c r="M41" s="2">
        <f t="shared" si="4"/>
        <v>72.25</v>
      </c>
      <c r="O41" s="2" t="s">
        <v>15</v>
      </c>
      <c r="P41" s="2">
        <v>-15</v>
      </c>
      <c r="U41" s="2" t="s">
        <v>15</v>
      </c>
      <c r="V41" s="2">
        <v>2009</v>
      </c>
      <c r="W41" s="2">
        <v>72.25</v>
      </c>
    </row>
    <row r="42" spans="1:23" x14ac:dyDescent="0.25">
      <c r="A42" s="2" t="s">
        <v>12</v>
      </c>
      <c r="B42" s="13" t="s">
        <v>505</v>
      </c>
      <c r="C42" s="14" t="s">
        <v>520</v>
      </c>
      <c r="D42" s="2" t="s">
        <v>13</v>
      </c>
      <c r="E42" s="2" t="s">
        <v>14</v>
      </c>
      <c r="F42" s="2">
        <v>9</v>
      </c>
      <c r="G42" s="2" t="s">
        <v>17</v>
      </c>
      <c r="H42" s="2" t="s">
        <v>76</v>
      </c>
      <c r="I42" s="2" t="s">
        <v>67</v>
      </c>
      <c r="J42" s="2">
        <v>2000</v>
      </c>
      <c r="K42" s="2">
        <f t="shared" si="3"/>
        <v>2000</v>
      </c>
      <c r="L42" s="2">
        <f t="shared" si="1"/>
        <v>-289</v>
      </c>
      <c r="M42" s="2">
        <f t="shared" si="4"/>
        <v>72.25</v>
      </c>
      <c r="O42" s="2" t="s">
        <v>12</v>
      </c>
      <c r="P42" s="2">
        <v>9</v>
      </c>
      <c r="U42" s="2" t="s">
        <v>12</v>
      </c>
      <c r="V42" s="2">
        <v>2000</v>
      </c>
      <c r="W42" s="2">
        <v>72.25</v>
      </c>
    </row>
    <row r="43" spans="1:23" x14ac:dyDescent="0.25">
      <c r="A43" s="2" t="s">
        <v>12</v>
      </c>
      <c r="B43" s="13" t="s">
        <v>505</v>
      </c>
      <c r="C43" s="14" t="s">
        <v>520</v>
      </c>
      <c r="D43" s="2" t="s">
        <v>13</v>
      </c>
      <c r="E43" s="2" t="s">
        <v>14</v>
      </c>
      <c r="F43" s="2">
        <v>6</v>
      </c>
      <c r="G43" s="2" t="s">
        <v>17</v>
      </c>
      <c r="H43" s="2" t="s">
        <v>76</v>
      </c>
      <c r="I43" s="2" t="s">
        <v>67</v>
      </c>
      <c r="J43" s="2">
        <v>1994</v>
      </c>
      <c r="K43" s="2">
        <f t="shared" si="3"/>
        <v>1994</v>
      </c>
      <c r="L43" s="2">
        <f t="shared" si="1"/>
        <v>-289</v>
      </c>
      <c r="M43" s="2">
        <f t="shared" si="4"/>
        <v>72.25</v>
      </c>
      <c r="O43" s="2" t="s">
        <v>12</v>
      </c>
      <c r="P43" s="2">
        <v>6</v>
      </c>
      <c r="U43" s="2" t="s">
        <v>12</v>
      </c>
      <c r="V43" s="2">
        <v>1994</v>
      </c>
      <c r="W43" s="2">
        <v>72.25</v>
      </c>
    </row>
    <row r="44" spans="1:23" x14ac:dyDescent="0.25">
      <c r="A44" s="2" t="s">
        <v>18</v>
      </c>
      <c r="B44" s="13" t="s">
        <v>505</v>
      </c>
      <c r="C44" s="14" t="s">
        <v>521</v>
      </c>
      <c r="D44" s="2" t="s">
        <v>13</v>
      </c>
      <c r="E44" s="2" t="s">
        <v>14</v>
      </c>
      <c r="F44" s="2">
        <v>1</v>
      </c>
      <c r="G44" s="2" t="s">
        <v>17</v>
      </c>
      <c r="H44" s="2" t="s">
        <v>76</v>
      </c>
      <c r="I44" s="2" t="s">
        <v>67</v>
      </c>
      <c r="J44" s="2">
        <v>1994</v>
      </c>
      <c r="K44" s="2">
        <f t="shared" si="3"/>
        <v>1994</v>
      </c>
      <c r="L44" s="2">
        <f t="shared" si="1"/>
        <v>-289</v>
      </c>
      <c r="M44" s="2">
        <f t="shared" si="4"/>
        <v>72.25</v>
      </c>
      <c r="O44" s="2" t="s">
        <v>18</v>
      </c>
      <c r="P44" s="2">
        <v>1</v>
      </c>
      <c r="U44" s="2" t="s">
        <v>18</v>
      </c>
      <c r="V44" s="2">
        <v>1994</v>
      </c>
      <c r="W44" s="2">
        <v>72.25</v>
      </c>
    </row>
    <row r="45" spans="1:23" x14ac:dyDescent="0.25">
      <c r="A45" s="2" t="s">
        <v>15</v>
      </c>
      <c r="B45" s="13" t="s">
        <v>522</v>
      </c>
      <c r="C45" s="14" t="s">
        <v>523</v>
      </c>
      <c r="D45" s="2" t="s">
        <v>13</v>
      </c>
      <c r="E45" s="2" t="s">
        <v>14</v>
      </c>
      <c r="F45" s="2">
        <v>-17</v>
      </c>
      <c r="G45" s="2" t="s">
        <v>17</v>
      </c>
      <c r="H45" s="2" t="s">
        <v>159</v>
      </c>
      <c r="I45" s="2" t="s">
        <v>93</v>
      </c>
      <c r="J45" s="2">
        <v>2011</v>
      </c>
      <c r="K45" s="2">
        <f t="shared" si="3"/>
        <v>2011</v>
      </c>
      <c r="L45" s="2">
        <f t="shared" si="1"/>
        <v>-306</v>
      </c>
      <c r="M45" s="2">
        <f t="shared" si="4"/>
        <v>76.5</v>
      </c>
      <c r="O45" s="2" t="s">
        <v>15</v>
      </c>
      <c r="P45" s="2">
        <v>-17</v>
      </c>
      <c r="U45" s="2" t="s">
        <v>15</v>
      </c>
      <c r="V45" s="2">
        <v>2011</v>
      </c>
      <c r="W45" s="2">
        <v>76.5</v>
      </c>
    </row>
    <row r="46" spans="1:23" x14ac:dyDescent="0.25">
      <c r="A46" s="2" t="s">
        <v>15</v>
      </c>
      <c r="B46" s="13" t="s">
        <v>522</v>
      </c>
      <c r="C46" s="14" t="s">
        <v>524</v>
      </c>
      <c r="D46" s="2" t="s">
        <v>13</v>
      </c>
      <c r="E46" s="2" t="s">
        <v>14</v>
      </c>
      <c r="F46" s="2">
        <v>-15</v>
      </c>
      <c r="G46" s="2" t="s">
        <v>17</v>
      </c>
      <c r="H46" s="2" t="s">
        <v>158</v>
      </c>
      <c r="I46" s="2" t="s">
        <v>94</v>
      </c>
      <c r="J46" s="2">
        <v>2026</v>
      </c>
      <c r="K46" s="2">
        <f t="shared" si="3"/>
        <v>2026</v>
      </c>
      <c r="L46" s="2">
        <f t="shared" si="1"/>
        <v>-321</v>
      </c>
      <c r="M46" s="2">
        <f t="shared" si="4"/>
        <v>80.25</v>
      </c>
      <c r="O46" s="2" t="s">
        <v>15</v>
      </c>
      <c r="P46" s="2">
        <v>-15</v>
      </c>
      <c r="U46" s="2" t="s">
        <v>15</v>
      </c>
      <c r="V46" s="2">
        <v>2026</v>
      </c>
      <c r="W46" s="2">
        <v>80.25</v>
      </c>
    </row>
    <row r="47" spans="1:23" x14ac:dyDescent="0.25">
      <c r="A47" s="2" t="s">
        <v>15</v>
      </c>
      <c r="B47" s="13" t="s">
        <v>522</v>
      </c>
      <c r="C47" s="14" t="s">
        <v>525</v>
      </c>
      <c r="D47" s="2" t="s">
        <v>13</v>
      </c>
      <c r="E47" s="2" t="s">
        <v>14</v>
      </c>
      <c r="F47" s="2">
        <v>-18</v>
      </c>
      <c r="G47" s="2" t="s">
        <v>17</v>
      </c>
      <c r="H47" s="2" t="s">
        <v>156</v>
      </c>
      <c r="I47" s="2" t="s">
        <v>103</v>
      </c>
      <c r="J47" s="2">
        <v>2044</v>
      </c>
      <c r="K47" s="2">
        <f t="shared" si="3"/>
        <v>2044</v>
      </c>
      <c r="L47" s="2">
        <f t="shared" si="1"/>
        <v>-339</v>
      </c>
      <c r="M47" s="2">
        <f t="shared" si="4"/>
        <v>84.75</v>
      </c>
      <c r="O47" s="2" t="s">
        <v>15</v>
      </c>
      <c r="P47" s="2">
        <v>-18</v>
      </c>
      <c r="U47" s="2" t="s">
        <v>15</v>
      </c>
      <c r="V47" s="2">
        <v>2044</v>
      </c>
      <c r="W47" s="2">
        <v>84.75</v>
      </c>
    </row>
    <row r="48" spans="1:23" x14ac:dyDescent="0.25">
      <c r="A48" s="2" t="s">
        <v>15</v>
      </c>
      <c r="B48" s="13" t="s">
        <v>522</v>
      </c>
      <c r="C48" s="14" t="s">
        <v>526</v>
      </c>
      <c r="D48" s="2" t="s">
        <v>13</v>
      </c>
      <c r="E48" s="2" t="s">
        <v>14</v>
      </c>
      <c r="F48" s="2">
        <v>-14</v>
      </c>
      <c r="G48" s="2" t="s">
        <v>16</v>
      </c>
      <c r="H48" s="2" t="s">
        <v>152</v>
      </c>
      <c r="I48" s="2" t="s">
        <v>104</v>
      </c>
      <c r="J48" s="2">
        <v>2058</v>
      </c>
      <c r="K48" s="2">
        <f t="shared" si="3"/>
        <v>2058</v>
      </c>
      <c r="L48" s="2">
        <f t="shared" si="1"/>
        <v>-353</v>
      </c>
      <c r="M48" s="2">
        <f t="shared" si="4"/>
        <v>88.25</v>
      </c>
      <c r="O48" s="2" t="s">
        <v>15</v>
      </c>
      <c r="P48" s="2">
        <v>-14</v>
      </c>
      <c r="U48" s="2" t="s">
        <v>15</v>
      </c>
      <c r="V48" s="2">
        <v>2058</v>
      </c>
      <c r="W48" s="2">
        <v>88.25</v>
      </c>
    </row>
    <row r="49" spans="1:23" x14ac:dyDescent="0.25">
      <c r="A49" s="2" t="s">
        <v>15</v>
      </c>
      <c r="B49" s="13" t="s">
        <v>522</v>
      </c>
      <c r="C49" s="14" t="s">
        <v>527</v>
      </c>
      <c r="D49" s="2" t="s">
        <v>13</v>
      </c>
      <c r="E49" s="2" t="s">
        <v>14</v>
      </c>
      <c r="F49" s="2">
        <v>-17</v>
      </c>
      <c r="G49" s="2" t="s">
        <v>17</v>
      </c>
      <c r="H49" s="2" t="s">
        <v>156</v>
      </c>
      <c r="I49" s="2" t="s">
        <v>105</v>
      </c>
      <c r="J49" s="2">
        <v>2075</v>
      </c>
      <c r="K49" s="2">
        <f t="shared" si="3"/>
        <v>2075</v>
      </c>
      <c r="L49" s="2">
        <f t="shared" si="1"/>
        <v>-370</v>
      </c>
      <c r="M49" s="2">
        <f t="shared" si="4"/>
        <v>92.5</v>
      </c>
      <c r="O49" s="2" t="s">
        <v>15</v>
      </c>
      <c r="P49" s="2">
        <v>-17</v>
      </c>
      <c r="U49" s="2" t="s">
        <v>15</v>
      </c>
      <c r="V49" s="2">
        <v>2075</v>
      </c>
      <c r="W49" s="2">
        <v>92.5</v>
      </c>
    </row>
    <row r="50" spans="1:23" x14ac:dyDescent="0.25">
      <c r="A50" s="2" t="s">
        <v>12</v>
      </c>
      <c r="B50" s="13" t="s">
        <v>522</v>
      </c>
      <c r="C50" s="14" t="s">
        <v>528</v>
      </c>
      <c r="D50" s="2" t="s">
        <v>13</v>
      </c>
      <c r="E50" s="2" t="s">
        <v>14</v>
      </c>
      <c r="F50" s="2">
        <v>89</v>
      </c>
      <c r="G50" s="2" t="s">
        <v>17</v>
      </c>
      <c r="H50" s="2" t="s">
        <v>75</v>
      </c>
      <c r="I50" s="2" t="s">
        <v>68</v>
      </c>
      <c r="J50" s="2">
        <v>1959</v>
      </c>
      <c r="K50" s="2">
        <f t="shared" si="3"/>
        <v>1986</v>
      </c>
      <c r="L50" s="2">
        <f t="shared" si="1"/>
        <v>-370</v>
      </c>
      <c r="M50" s="2">
        <f t="shared" si="4"/>
        <v>92.5</v>
      </c>
      <c r="O50" s="2" t="s">
        <v>12</v>
      </c>
      <c r="P50" s="2">
        <v>89</v>
      </c>
      <c r="U50" s="2" t="s">
        <v>12</v>
      </c>
      <c r="V50" s="2">
        <v>1986</v>
      </c>
      <c r="W50" s="2">
        <v>92.5</v>
      </c>
    </row>
    <row r="51" spans="1:23" x14ac:dyDescent="0.25">
      <c r="A51" s="2" t="s">
        <v>12</v>
      </c>
      <c r="B51" s="13" t="s">
        <v>522</v>
      </c>
      <c r="C51" s="14" t="s">
        <v>528</v>
      </c>
      <c r="D51" s="2" t="s">
        <v>13</v>
      </c>
      <c r="E51" s="2" t="s">
        <v>14</v>
      </c>
      <c r="F51" s="2">
        <v>19</v>
      </c>
      <c r="G51" s="2" t="s">
        <v>17</v>
      </c>
      <c r="H51" s="2" t="s">
        <v>75</v>
      </c>
      <c r="I51" s="2" t="s">
        <v>68</v>
      </c>
      <c r="J51" s="2">
        <v>2048</v>
      </c>
      <c r="K51" s="2">
        <f t="shared" si="3"/>
        <v>1967</v>
      </c>
      <c r="L51" s="2">
        <f t="shared" si="1"/>
        <v>-370</v>
      </c>
      <c r="M51" s="2">
        <f t="shared" si="4"/>
        <v>92.5</v>
      </c>
      <c r="O51" s="2" t="s">
        <v>12</v>
      </c>
      <c r="P51" s="2">
        <v>19</v>
      </c>
      <c r="U51" s="2" t="s">
        <v>12</v>
      </c>
      <c r="V51" s="2">
        <v>1967</v>
      </c>
      <c r="W51" s="2">
        <v>92.5</v>
      </c>
    </row>
    <row r="52" spans="1:23" x14ac:dyDescent="0.25">
      <c r="A52" s="2" t="s">
        <v>12</v>
      </c>
      <c r="B52" s="13" t="s">
        <v>522</v>
      </c>
      <c r="C52" s="14" t="s">
        <v>528</v>
      </c>
      <c r="D52" s="2" t="s">
        <v>13</v>
      </c>
      <c r="E52" s="2" t="s">
        <v>14</v>
      </c>
      <c r="F52" s="2">
        <v>8</v>
      </c>
      <c r="G52" s="2" t="s">
        <v>17</v>
      </c>
      <c r="H52" s="2" t="s">
        <v>75</v>
      </c>
      <c r="I52" s="2" t="s">
        <v>68</v>
      </c>
      <c r="J52" s="2">
        <v>2067</v>
      </c>
      <c r="K52" s="2">
        <f t="shared" si="3"/>
        <v>1959</v>
      </c>
      <c r="L52" s="2">
        <f t="shared" si="1"/>
        <v>-370</v>
      </c>
      <c r="M52" s="2">
        <f t="shared" si="4"/>
        <v>92.5</v>
      </c>
      <c r="O52" s="2" t="s">
        <v>12</v>
      </c>
      <c r="P52" s="2">
        <v>8</v>
      </c>
      <c r="U52" s="2" t="s">
        <v>12</v>
      </c>
      <c r="V52" s="2">
        <v>1959</v>
      </c>
      <c r="W52" s="2">
        <v>92.5</v>
      </c>
    </row>
    <row r="53" spans="1:23" x14ac:dyDescent="0.25">
      <c r="A53" s="2" t="s">
        <v>18</v>
      </c>
      <c r="B53" s="13" t="s">
        <v>522</v>
      </c>
      <c r="C53" s="14" t="s">
        <v>529</v>
      </c>
      <c r="D53" s="2" t="s">
        <v>13</v>
      </c>
      <c r="E53" s="2" t="s">
        <v>14</v>
      </c>
      <c r="F53" s="2">
        <v>4</v>
      </c>
      <c r="G53" s="2" t="s">
        <v>17</v>
      </c>
      <c r="H53" s="2" t="s">
        <v>75</v>
      </c>
      <c r="I53" s="2" t="s">
        <v>68</v>
      </c>
      <c r="J53" s="2">
        <v>2067</v>
      </c>
      <c r="K53" s="2">
        <f t="shared" si="3"/>
        <v>1959</v>
      </c>
      <c r="L53" s="2">
        <f t="shared" si="1"/>
        <v>-370</v>
      </c>
      <c r="M53" s="2">
        <f t="shared" si="4"/>
        <v>92.5</v>
      </c>
      <c r="O53" s="2" t="s">
        <v>18</v>
      </c>
      <c r="P53" s="2">
        <v>4</v>
      </c>
      <c r="U53" s="2" t="s">
        <v>18</v>
      </c>
      <c r="V53" s="2">
        <v>1959</v>
      </c>
      <c r="W53" s="2">
        <v>92.5</v>
      </c>
    </row>
    <row r="54" spans="1:23" x14ac:dyDescent="0.25">
      <c r="A54" s="2" t="s">
        <v>12</v>
      </c>
      <c r="B54" s="13" t="s">
        <v>530</v>
      </c>
      <c r="C54" s="14" t="s">
        <v>531</v>
      </c>
      <c r="D54" s="2" t="s">
        <v>13</v>
      </c>
      <c r="E54" s="2" t="s">
        <v>14</v>
      </c>
      <c r="F54" s="2">
        <v>32</v>
      </c>
      <c r="G54" s="2" t="s">
        <v>17</v>
      </c>
      <c r="H54" s="2" t="s">
        <v>154</v>
      </c>
      <c r="I54" s="2" t="s">
        <v>88</v>
      </c>
      <c r="J54" s="2">
        <v>1927</v>
      </c>
      <c r="K54" s="2">
        <f t="shared" si="3"/>
        <v>1927</v>
      </c>
      <c r="L54" s="2">
        <f t="shared" si="1"/>
        <v>-370</v>
      </c>
      <c r="M54" s="2">
        <f t="shared" si="4"/>
        <v>92.5</v>
      </c>
      <c r="O54" s="2" t="s">
        <v>12</v>
      </c>
      <c r="P54" s="2">
        <v>32</v>
      </c>
      <c r="U54" s="2" t="s">
        <v>12</v>
      </c>
      <c r="V54" s="2">
        <v>1927</v>
      </c>
      <c r="W54" s="2">
        <v>92.5</v>
      </c>
    </row>
    <row r="55" spans="1:23" x14ac:dyDescent="0.25">
      <c r="A55" s="2" t="s">
        <v>12</v>
      </c>
      <c r="B55" s="13" t="s">
        <v>530</v>
      </c>
      <c r="C55" s="14" t="s">
        <v>531</v>
      </c>
      <c r="D55" s="2" t="s">
        <v>13</v>
      </c>
      <c r="E55" s="2" t="s">
        <v>14</v>
      </c>
      <c r="F55" s="2">
        <v>1</v>
      </c>
      <c r="G55" s="2" t="s">
        <v>17</v>
      </c>
      <c r="H55" s="2" t="s">
        <v>154</v>
      </c>
      <c r="I55" s="2" t="s">
        <v>88</v>
      </c>
      <c r="J55" s="2">
        <v>1926</v>
      </c>
      <c r="K55" s="2">
        <f t="shared" si="3"/>
        <v>1926</v>
      </c>
      <c r="L55" s="2">
        <f t="shared" si="1"/>
        <v>-370</v>
      </c>
      <c r="M55" s="2">
        <f t="shared" si="4"/>
        <v>92.5</v>
      </c>
      <c r="O55" s="2" t="s">
        <v>12</v>
      </c>
      <c r="P55" s="2">
        <v>1</v>
      </c>
      <c r="U55" s="2" t="s">
        <v>12</v>
      </c>
      <c r="V55" s="2">
        <v>1926</v>
      </c>
      <c r="W55" s="2">
        <v>92.5</v>
      </c>
    </row>
    <row r="56" spans="1:23" x14ac:dyDescent="0.25">
      <c r="A56" s="2" t="s">
        <v>12</v>
      </c>
      <c r="B56" s="13" t="s">
        <v>530</v>
      </c>
      <c r="C56" s="14" t="s">
        <v>531</v>
      </c>
      <c r="D56" s="2" t="s">
        <v>13</v>
      </c>
      <c r="E56" s="2" t="s">
        <v>14</v>
      </c>
      <c r="F56" s="2">
        <v>91</v>
      </c>
      <c r="G56" s="2" t="s">
        <v>17</v>
      </c>
      <c r="H56" s="2" t="s">
        <v>154</v>
      </c>
      <c r="I56" s="2" t="s">
        <v>88</v>
      </c>
      <c r="J56" s="2">
        <v>1835</v>
      </c>
      <c r="K56" s="2">
        <f t="shared" si="3"/>
        <v>1835</v>
      </c>
      <c r="L56" s="2">
        <f t="shared" si="1"/>
        <v>-370</v>
      </c>
      <c r="M56" s="2">
        <f t="shared" si="4"/>
        <v>92.5</v>
      </c>
      <c r="O56" s="2" t="s">
        <v>12</v>
      </c>
      <c r="P56" s="2">
        <v>91</v>
      </c>
      <c r="U56" s="2" t="s">
        <v>12</v>
      </c>
      <c r="V56" s="2">
        <v>1835</v>
      </c>
      <c r="W56" s="2">
        <v>92.5</v>
      </c>
    </row>
    <row r="57" spans="1:23" x14ac:dyDescent="0.25">
      <c r="A57" s="2" t="s">
        <v>18</v>
      </c>
      <c r="B57" s="13" t="s">
        <v>530</v>
      </c>
      <c r="C57" s="14" t="s">
        <v>532</v>
      </c>
      <c r="D57" s="2" t="s">
        <v>13</v>
      </c>
      <c r="E57" s="2" t="s">
        <v>14</v>
      </c>
      <c r="F57" s="2">
        <v>4</v>
      </c>
      <c r="G57" s="2" t="s">
        <v>17</v>
      </c>
      <c r="H57" s="2" t="s">
        <v>154</v>
      </c>
      <c r="I57" s="2" t="s">
        <v>88</v>
      </c>
      <c r="J57" s="2">
        <v>1835</v>
      </c>
      <c r="K57" s="2">
        <f t="shared" si="3"/>
        <v>1835</v>
      </c>
      <c r="L57" s="2">
        <f t="shared" si="1"/>
        <v>-370</v>
      </c>
      <c r="M57" s="2">
        <f t="shared" si="4"/>
        <v>92.5</v>
      </c>
      <c r="O57" s="2" t="s">
        <v>18</v>
      </c>
      <c r="P57" s="2">
        <v>4</v>
      </c>
      <c r="U57" s="2" t="s">
        <v>18</v>
      </c>
      <c r="V57" s="2">
        <v>1835</v>
      </c>
      <c r="W57" s="2">
        <v>92.5</v>
      </c>
    </row>
    <row r="58" spans="1:23" x14ac:dyDescent="0.25">
      <c r="A58" s="2" t="s">
        <v>12</v>
      </c>
      <c r="B58" s="13" t="s">
        <v>530</v>
      </c>
      <c r="C58" s="14" t="s">
        <v>533</v>
      </c>
      <c r="D58" s="2" t="s">
        <v>13</v>
      </c>
      <c r="E58" s="2" t="s">
        <v>14</v>
      </c>
      <c r="F58" s="2">
        <v>171</v>
      </c>
      <c r="G58" s="2" t="s">
        <v>17</v>
      </c>
      <c r="H58" s="2" t="s">
        <v>155</v>
      </c>
      <c r="I58" s="2" t="s">
        <v>89</v>
      </c>
      <c r="J58" s="2">
        <v>1664</v>
      </c>
      <c r="K58" s="2">
        <f t="shared" si="3"/>
        <v>1664</v>
      </c>
      <c r="L58" s="2">
        <f t="shared" si="1"/>
        <v>-370</v>
      </c>
      <c r="M58" s="2">
        <f t="shared" si="4"/>
        <v>92.5</v>
      </c>
      <c r="O58" s="2" t="s">
        <v>12</v>
      </c>
      <c r="P58" s="2">
        <v>171</v>
      </c>
      <c r="U58" s="2" t="s">
        <v>12</v>
      </c>
      <c r="V58" s="2">
        <v>1664</v>
      </c>
      <c r="W58" s="2">
        <v>92.5</v>
      </c>
    </row>
    <row r="59" spans="1:23" x14ac:dyDescent="0.25">
      <c r="A59" s="2" t="s">
        <v>12</v>
      </c>
      <c r="B59" s="13" t="s">
        <v>530</v>
      </c>
      <c r="C59" s="14" t="s">
        <v>533</v>
      </c>
      <c r="D59" s="2" t="s">
        <v>13</v>
      </c>
      <c r="E59" s="2" t="s">
        <v>14</v>
      </c>
      <c r="F59" s="2">
        <v>4</v>
      </c>
      <c r="G59" s="2" t="s">
        <v>17</v>
      </c>
      <c r="H59" s="2" t="s">
        <v>155</v>
      </c>
      <c r="I59" s="2" t="s">
        <v>89</v>
      </c>
      <c r="J59" s="2">
        <v>1660</v>
      </c>
      <c r="K59" s="2">
        <f t="shared" si="3"/>
        <v>1660</v>
      </c>
      <c r="L59" s="2">
        <f t="shared" si="1"/>
        <v>-370</v>
      </c>
      <c r="M59" s="2">
        <f t="shared" si="4"/>
        <v>92.5</v>
      </c>
      <c r="O59" s="2" t="s">
        <v>12</v>
      </c>
      <c r="P59" s="2">
        <v>4</v>
      </c>
      <c r="U59" s="2" t="s">
        <v>12</v>
      </c>
      <c r="V59" s="2">
        <v>1660</v>
      </c>
      <c r="W59" s="2">
        <v>92.5</v>
      </c>
    </row>
    <row r="60" spans="1:23" x14ac:dyDescent="0.25">
      <c r="A60" s="2" t="s">
        <v>12</v>
      </c>
      <c r="B60" s="13" t="s">
        <v>530</v>
      </c>
      <c r="C60" s="14" t="s">
        <v>533</v>
      </c>
      <c r="D60" s="2" t="s">
        <v>13</v>
      </c>
      <c r="E60" s="2" t="s">
        <v>14</v>
      </c>
      <c r="F60" s="2">
        <v>43</v>
      </c>
      <c r="G60" s="2" t="s">
        <v>17</v>
      </c>
      <c r="H60" s="2" t="s">
        <v>155</v>
      </c>
      <c r="I60" s="2" t="s">
        <v>89</v>
      </c>
      <c r="J60" s="2">
        <v>1617</v>
      </c>
      <c r="K60" s="2">
        <f t="shared" si="3"/>
        <v>1617</v>
      </c>
      <c r="L60" s="2">
        <f t="shared" si="1"/>
        <v>-370</v>
      </c>
      <c r="M60" s="2">
        <f t="shared" si="4"/>
        <v>92.5</v>
      </c>
      <c r="O60" s="2" t="s">
        <v>12</v>
      </c>
      <c r="P60" s="2">
        <v>43</v>
      </c>
      <c r="U60" s="2" t="s">
        <v>12</v>
      </c>
      <c r="V60" s="2">
        <v>1617</v>
      </c>
      <c r="W60" s="2">
        <v>92.5</v>
      </c>
    </row>
    <row r="61" spans="1:23" x14ac:dyDescent="0.25">
      <c r="A61" s="2" t="s">
        <v>18</v>
      </c>
      <c r="B61" s="13" t="s">
        <v>530</v>
      </c>
      <c r="C61" s="14" t="s">
        <v>534</v>
      </c>
      <c r="D61" s="2" t="s">
        <v>13</v>
      </c>
      <c r="E61" s="2" t="s">
        <v>14</v>
      </c>
      <c r="F61" s="2">
        <v>2</v>
      </c>
      <c r="G61" s="2" t="s">
        <v>17</v>
      </c>
      <c r="H61" s="2" t="s">
        <v>155</v>
      </c>
      <c r="I61" s="2" t="s">
        <v>89</v>
      </c>
      <c r="J61" s="2">
        <v>1617</v>
      </c>
      <c r="K61" s="2">
        <f t="shared" si="3"/>
        <v>1617</v>
      </c>
      <c r="L61" s="2">
        <f t="shared" si="1"/>
        <v>-370</v>
      </c>
      <c r="M61" s="2">
        <f t="shared" si="4"/>
        <v>92.5</v>
      </c>
      <c r="O61" s="2" t="s">
        <v>18</v>
      </c>
      <c r="P61" s="2">
        <v>2</v>
      </c>
      <c r="U61" s="2" t="s">
        <v>18</v>
      </c>
      <c r="V61" s="2">
        <v>1617</v>
      </c>
      <c r="W61" s="2">
        <v>92.5</v>
      </c>
    </row>
    <row r="62" spans="1:23" x14ac:dyDescent="0.25">
      <c r="A62" s="2" t="s">
        <v>15</v>
      </c>
      <c r="B62" s="13" t="s">
        <v>530</v>
      </c>
      <c r="C62" s="14" t="s">
        <v>535</v>
      </c>
      <c r="D62" s="2" t="s">
        <v>13</v>
      </c>
      <c r="E62" s="2" t="s">
        <v>14</v>
      </c>
      <c r="F62" s="2">
        <v>-17</v>
      </c>
      <c r="G62" s="2" t="s">
        <v>16</v>
      </c>
      <c r="H62" s="2" t="s">
        <v>152</v>
      </c>
      <c r="I62" s="2" t="s">
        <v>106</v>
      </c>
      <c r="J62" s="2">
        <v>1634</v>
      </c>
      <c r="K62" s="2">
        <f t="shared" si="3"/>
        <v>1634</v>
      </c>
      <c r="L62" s="2">
        <f t="shared" si="1"/>
        <v>-387</v>
      </c>
      <c r="M62" s="2">
        <f t="shared" si="4"/>
        <v>96.75</v>
      </c>
      <c r="O62" s="2" t="s">
        <v>15</v>
      </c>
      <c r="P62" s="2">
        <v>-17</v>
      </c>
      <c r="U62" s="2" t="s">
        <v>15</v>
      </c>
      <c r="V62" s="2">
        <v>1634</v>
      </c>
      <c r="W62" s="2">
        <v>96.75</v>
      </c>
    </row>
    <row r="63" spans="1:23" x14ac:dyDescent="0.25">
      <c r="A63" s="2" t="s">
        <v>15</v>
      </c>
      <c r="B63" s="13" t="s">
        <v>530</v>
      </c>
      <c r="C63" s="14" t="s">
        <v>536</v>
      </c>
      <c r="D63" s="2" t="s">
        <v>13</v>
      </c>
      <c r="E63" s="2" t="s">
        <v>14</v>
      </c>
      <c r="F63" s="2">
        <v>-17</v>
      </c>
      <c r="G63" s="2" t="s">
        <v>16</v>
      </c>
      <c r="H63" s="2" t="s">
        <v>152</v>
      </c>
      <c r="I63" s="2" t="s">
        <v>107</v>
      </c>
      <c r="J63" s="2">
        <v>1651</v>
      </c>
      <c r="K63" s="2">
        <f t="shared" si="3"/>
        <v>1651</v>
      </c>
      <c r="L63" s="2">
        <f t="shared" si="1"/>
        <v>-404</v>
      </c>
      <c r="M63" s="2">
        <f t="shared" si="4"/>
        <v>101</v>
      </c>
      <c r="O63" s="2" t="s">
        <v>15</v>
      </c>
      <c r="P63" s="2">
        <v>-17</v>
      </c>
      <c r="U63" s="2" t="s">
        <v>15</v>
      </c>
      <c r="V63" s="2">
        <v>1651</v>
      </c>
      <c r="W63" s="2">
        <v>101</v>
      </c>
    </row>
    <row r="64" spans="1:23" x14ac:dyDescent="0.25">
      <c r="A64" s="2" t="s">
        <v>15</v>
      </c>
      <c r="B64" s="13" t="s">
        <v>530</v>
      </c>
      <c r="C64" s="14" t="s">
        <v>537</v>
      </c>
      <c r="D64" s="2" t="s">
        <v>13</v>
      </c>
      <c r="E64" s="2" t="s">
        <v>14</v>
      </c>
      <c r="F64" s="2">
        <v>-17</v>
      </c>
      <c r="G64" s="2" t="s">
        <v>16</v>
      </c>
      <c r="H64" s="2" t="s">
        <v>152</v>
      </c>
      <c r="I64" s="2" t="s">
        <v>108</v>
      </c>
      <c r="J64" s="2">
        <v>1668</v>
      </c>
      <c r="K64" s="2">
        <f t="shared" si="3"/>
        <v>1668</v>
      </c>
      <c r="L64" s="2">
        <f t="shared" si="1"/>
        <v>-421</v>
      </c>
      <c r="M64" s="2">
        <f t="shared" si="4"/>
        <v>105.25</v>
      </c>
      <c r="O64" s="2" t="s">
        <v>15</v>
      </c>
      <c r="P64" s="2">
        <v>-17</v>
      </c>
      <c r="U64" s="2" t="s">
        <v>15</v>
      </c>
      <c r="V64" s="2">
        <v>1668</v>
      </c>
      <c r="W64" s="2">
        <v>105.25</v>
      </c>
    </row>
    <row r="65" spans="1:23" x14ac:dyDescent="0.25">
      <c r="A65" s="2" t="s">
        <v>15</v>
      </c>
      <c r="B65" s="13" t="s">
        <v>530</v>
      </c>
      <c r="C65" s="14" t="s">
        <v>538</v>
      </c>
      <c r="D65" s="2" t="s">
        <v>13</v>
      </c>
      <c r="E65" s="2" t="s">
        <v>14</v>
      </c>
      <c r="F65" s="2">
        <v>-17</v>
      </c>
      <c r="G65" s="2" t="s">
        <v>16</v>
      </c>
      <c r="H65" s="2" t="s">
        <v>152</v>
      </c>
      <c r="I65" s="2" t="s">
        <v>109</v>
      </c>
      <c r="J65" s="2">
        <v>1685</v>
      </c>
      <c r="K65" s="2">
        <f t="shared" si="3"/>
        <v>1685</v>
      </c>
      <c r="L65" s="2">
        <f t="shared" si="1"/>
        <v>-438</v>
      </c>
      <c r="M65" s="2">
        <f t="shared" si="4"/>
        <v>109.5</v>
      </c>
      <c r="O65" s="2" t="s">
        <v>15</v>
      </c>
      <c r="P65" s="2">
        <v>-17</v>
      </c>
      <c r="U65" s="2" t="s">
        <v>15</v>
      </c>
      <c r="V65" s="2">
        <v>1685</v>
      </c>
      <c r="W65" s="2">
        <v>109.5</v>
      </c>
    </row>
    <row r="66" spans="1:23" x14ac:dyDescent="0.25">
      <c r="A66" s="2" t="s">
        <v>12</v>
      </c>
      <c r="B66" s="13" t="s">
        <v>530</v>
      </c>
      <c r="C66" s="14" t="s">
        <v>539</v>
      </c>
      <c r="D66" s="2" t="s">
        <v>13</v>
      </c>
      <c r="E66" s="2" t="s">
        <v>14</v>
      </c>
      <c r="F66" s="2">
        <v>7</v>
      </c>
      <c r="G66" s="2" t="s">
        <v>11</v>
      </c>
      <c r="H66" s="2" t="s">
        <v>11</v>
      </c>
      <c r="I66" s="2">
        <v>49783</v>
      </c>
      <c r="J66" s="2">
        <v>1670</v>
      </c>
      <c r="K66" s="2">
        <f t="shared" si="3"/>
        <v>1678</v>
      </c>
      <c r="L66" s="2">
        <f t="shared" si="1"/>
        <v>-438</v>
      </c>
      <c r="M66" s="2">
        <f t="shared" si="4"/>
        <v>109.5</v>
      </c>
      <c r="O66" s="2" t="s">
        <v>12</v>
      </c>
      <c r="P66" s="2">
        <v>7</v>
      </c>
      <c r="U66" s="2" t="s">
        <v>12</v>
      </c>
      <c r="V66" s="2">
        <v>1678</v>
      </c>
      <c r="W66" s="2">
        <v>109.5</v>
      </c>
    </row>
    <row r="67" spans="1:23" x14ac:dyDescent="0.25">
      <c r="A67" s="2" t="s">
        <v>12</v>
      </c>
      <c r="B67" s="13" t="s">
        <v>530</v>
      </c>
      <c r="C67" s="14" t="s">
        <v>539</v>
      </c>
      <c r="D67" s="2" t="s">
        <v>13</v>
      </c>
      <c r="E67" s="2" t="s">
        <v>14</v>
      </c>
      <c r="F67" s="2">
        <v>6</v>
      </c>
      <c r="G67" s="2" t="s">
        <v>11</v>
      </c>
      <c r="H67" s="2" t="s">
        <v>11</v>
      </c>
      <c r="I67" s="2">
        <v>49783</v>
      </c>
      <c r="J67" s="2">
        <v>1677</v>
      </c>
      <c r="K67" s="2">
        <f t="shared" si="3"/>
        <v>1672</v>
      </c>
      <c r="L67" s="2">
        <f t="shared" si="1"/>
        <v>-438</v>
      </c>
      <c r="M67" s="2">
        <f t="shared" si="4"/>
        <v>109.5</v>
      </c>
      <c r="O67" s="2" t="s">
        <v>12</v>
      </c>
      <c r="P67" s="2">
        <v>6</v>
      </c>
      <c r="U67" s="2" t="s">
        <v>12</v>
      </c>
      <c r="V67" s="2">
        <v>1672</v>
      </c>
      <c r="W67" s="2">
        <v>109.5</v>
      </c>
    </row>
    <row r="68" spans="1:23" x14ac:dyDescent="0.25">
      <c r="A68" s="2" t="s">
        <v>12</v>
      </c>
      <c r="B68" s="13" t="s">
        <v>530</v>
      </c>
      <c r="C68" s="14" t="s">
        <v>539</v>
      </c>
      <c r="D68" s="2" t="s">
        <v>13</v>
      </c>
      <c r="E68" s="2" t="s">
        <v>14</v>
      </c>
      <c r="F68" s="2">
        <v>2</v>
      </c>
      <c r="G68" s="2" t="s">
        <v>11</v>
      </c>
      <c r="H68" s="2" t="s">
        <v>11</v>
      </c>
      <c r="I68" s="2">
        <v>49783</v>
      </c>
      <c r="J68" s="2">
        <v>1683</v>
      </c>
      <c r="K68" s="2">
        <f t="shared" si="3"/>
        <v>1670</v>
      </c>
      <c r="L68" s="2">
        <f t="shared" ref="L68:L131" si="5">IF($S$3+1&lt;B68,L67+SUMIF(A68,"SALIDA",F68),L67)</f>
        <v>-438</v>
      </c>
      <c r="M68" s="2">
        <f t="shared" si="4"/>
        <v>109.5</v>
      </c>
      <c r="O68" s="2" t="s">
        <v>12</v>
      </c>
      <c r="P68" s="2">
        <v>2</v>
      </c>
      <c r="U68" s="2" t="s">
        <v>12</v>
      </c>
      <c r="V68" s="2">
        <v>1670</v>
      </c>
      <c r="W68" s="2">
        <v>109.5</v>
      </c>
    </row>
    <row r="69" spans="1:23" x14ac:dyDescent="0.25">
      <c r="A69" s="2" t="s">
        <v>15</v>
      </c>
      <c r="B69" s="13" t="s">
        <v>530</v>
      </c>
      <c r="C69" s="14" t="s">
        <v>540</v>
      </c>
      <c r="D69" s="2" t="s">
        <v>13</v>
      </c>
      <c r="E69" s="2" t="s">
        <v>14</v>
      </c>
      <c r="F69" s="2">
        <v>-17</v>
      </c>
      <c r="G69" s="2" t="s">
        <v>16</v>
      </c>
      <c r="H69" s="2" t="s">
        <v>152</v>
      </c>
      <c r="I69" s="2" t="s">
        <v>110</v>
      </c>
      <c r="J69" s="2">
        <v>1687</v>
      </c>
      <c r="K69" s="2">
        <f t="shared" si="3"/>
        <v>1687</v>
      </c>
      <c r="L69" s="2">
        <f t="shared" si="5"/>
        <v>-455</v>
      </c>
      <c r="M69" s="2">
        <f t="shared" si="4"/>
        <v>113.75</v>
      </c>
      <c r="O69" s="2" t="s">
        <v>15</v>
      </c>
      <c r="P69" s="2">
        <v>-17</v>
      </c>
      <c r="U69" s="2" t="s">
        <v>15</v>
      </c>
      <c r="V69" s="2">
        <v>1687</v>
      </c>
      <c r="W69" s="2">
        <v>113.75</v>
      </c>
    </row>
    <row r="70" spans="1:23" x14ac:dyDescent="0.25">
      <c r="A70" s="2" t="s">
        <v>18</v>
      </c>
      <c r="B70" s="13" t="s">
        <v>530</v>
      </c>
      <c r="C70" s="14" t="s">
        <v>541</v>
      </c>
      <c r="D70" s="2" t="s">
        <v>13</v>
      </c>
      <c r="E70" s="2" t="s">
        <v>14</v>
      </c>
      <c r="F70" s="2">
        <v>2</v>
      </c>
      <c r="G70" s="2" t="s">
        <v>11</v>
      </c>
      <c r="H70" s="2" t="s">
        <v>11</v>
      </c>
      <c r="I70" s="2" t="s">
        <v>11</v>
      </c>
      <c r="J70" s="2">
        <v>1687</v>
      </c>
      <c r="K70" s="2">
        <f t="shared" si="3"/>
        <v>1687</v>
      </c>
      <c r="L70" s="2">
        <f t="shared" si="5"/>
        <v>-455</v>
      </c>
      <c r="M70" s="2">
        <f t="shared" si="4"/>
        <v>113.75</v>
      </c>
      <c r="O70" s="2" t="s">
        <v>18</v>
      </c>
      <c r="P70" s="2">
        <v>2</v>
      </c>
      <c r="U70" s="2" t="s">
        <v>18</v>
      </c>
      <c r="V70" s="2">
        <v>1687</v>
      </c>
      <c r="W70" s="2">
        <v>113.75</v>
      </c>
    </row>
    <row r="71" spans="1:23" x14ac:dyDescent="0.25">
      <c r="A71" s="2" t="s">
        <v>15</v>
      </c>
      <c r="B71" s="13" t="s">
        <v>542</v>
      </c>
      <c r="C71" s="14" t="s">
        <v>543</v>
      </c>
      <c r="D71" s="2" t="s">
        <v>13</v>
      </c>
      <c r="E71" s="2" t="s">
        <v>14</v>
      </c>
      <c r="F71" s="2">
        <v>-16</v>
      </c>
      <c r="G71" s="2" t="s">
        <v>17</v>
      </c>
      <c r="H71" s="2" t="s">
        <v>159</v>
      </c>
      <c r="I71" s="2" t="s">
        <v>160</v>
      </c>
      <c r="J71" s="2">
        <v>1703</v>
      </c>
      <c r="K71" s="2">
        <f t="shared" si="3"/>
        <v>1703</v>
      </c>
      <c r="L71" s="2">
        <f t="shared" si="5"/>
        <v>-471</v>
      </c>
      <c r="M71" s="2">
        <f t="shared" si="4"/>
        <v>117.75</v>
      </c>
      <c r="O71" s="2" t="s">
        <v>15</v>
      </c>
      <c r="P71" s="2">
        <v>-16</v>
      </c>
      <c r="U71" s="2" t="s">
        <v>15</v>
      </c>
      <c r="V71" s="2">
        <v>1703</v>
      </c>
      <c r="W71" s="2">
        <v>117.75</v>
      </c>
    </row>
    <row r="72" spans="1:23" x14ac:dyDescent="0.25">
      <c r="A72" s="2" t="s">
        <v>15</v>
      </c>
      <c r="B72" s="13" t="s">
        <v>542</v>
      </c>
      <c r="C72" s="14" t="s">
        <v>544</v>
      </c>
      <c r="D72" s="2" t="s">
        <v>13</v>
      </c>
      <c r="E72" s="2" t="s">
        <v>14</v>
      </c>
      <c r="F72" s="2">
        <v>-16</v>
      </c>
      <c r="G72" s="2" t="s">
        <v>17</v>
      </c>
      <c r="H72" s="2" t="s">
        <v>159</v>
      </c>
      <c r="I72" s="2" t="s">
        <v>161</v>
      </c>
      <c r="J72" s="2">
        <v>1669</v>
      </c>
      <c r="K72" s="2">
        <f t="shared" si="3"/>
        <v>1719</v>
      </c>
      <c r="L72" s="2">
        <f t="shared" si="5"/>
        <v>-487</v>
      </c>
      <c r="M72" s="2">
        <f t="shared" si="4"/>
        <v>121.75</v>
      </c>
      <c r="O72" s="2" t="s">
        <v>15</v>
      </c>
      <c r="P72" s="2">
        <v>-16</v>
      </c>
      <c r="U72" s="2" t="s">
        <v>15</v>
      </c>
      <c r="V72" s="2">
        <v>1719</v>
      </c>
      <c r="W72" s="2">
        <v>121.75</v>
      </c>
    </row>
    <row r="73" spans="1:23" x14ac:dyDescent="0.25">
      <c r="A73" s="2" t="s">
        <v>12</v>
      </c>
      <c r="B73" s="13" t="s">
        <v>542</v>
      </c>
      <c r="C73" s="14" t="s">
        <v>544</v>
      </c>
      <c r="D73" s="2" t="s">
        <v>13</v>
      </c>
      <c r="E73" s="2" t="s">
        <v>14</v>
      </c>
      <c r="F73" s="2">
        <v>38</v>
      </c>
      <c r="G73" s="2" t="s">
        <v>17</v>
      </c>
      <c r="H73" s="2" t="s">
        <v>156</v>
      </c>
      <c r="I73" s="2" t="s">
        <v>90</v>
      </c>
      <c r="J73" s="2">
        <v>1653</v>
      </c>
      <c r="K73" s="2">
        <f t="shared" si="3"/>
        <v>1681</v>
      </c>
      <c r="L73" s="2">
        <f t="shared" si="5"/>
        <v>-487</v>
      </c>
      <c r="M73" s="2">
        <f t="shared" si="4"/>
        <v>121.75</v>
      </c>
      <c r="O73" s="2" t="s">
        <v>12</v>
      </c>
      <c r="P73" s="2">
        <v>38</v>
      </c>
      <c r="U73" s="2" t="s">
        <v>12</v>
      </c>
      <c r="V73" s="2">
        <v>1681</v>
      </c>
      <c r="W73" s="2">
        <v>121.75</v>
      </c>
    </row>
    <row r="74" spans="1:23" x14ac:dyDescent="0.25">
      <c r="A74" s="2" t="s">
        <v>12</v>
      </c>
      <c r="B74" s="13" t="s">
        <v>542</v>
      </c>
      <c r="C74" s="14" t="s">
        <v>544</v>
      </c>
      <c r="D74" s="2" t="s">
        <v>13</v>
      </c>
      <c r="E74" s="2" t="s">
        <v>14</v>
      </c>
      <c r="F74" s="2">
        <v>12</v>
      </c>
      <c r="G74" s="2" t="s">
        <v>17</v>
      </c>
      <c r="H74" s="2" t="s">
        <v>156</v>
      </c>
      <c r="I74" s="2" t="s">
        <v>90</v>
      </c>
      <c r="J74" s="2">
        <v>1691</v>
      </c>
      <c r="K74" s="2">
        <f t="shared" si="3"/>
        <v>1669</v>
      </c>
      <c r="L74" s="2">
        <f t="shared" si="5"/>
        <v>-487</v>
      </c>
      <c r="M74" s="2">
        <f t="shared" si="4"/>
        <v>121.75</v>
      </c>
      <c r="O74" s="2" t="s">
        <v>12</v>
      </c>
      <c r="P74" s="2">
        <v>12</v>
      </c>
      <c r="U74" s="2" t="s">
        <v>12</v>
      </c>
      <c r="V74" s="2">
        <v>1669</v>
      </c>
      <c r="W74" s="2">
        <v>121.75</v>
      </c>
    </row>
    <row r="75" spans="1:23" x14ac:dyDescent="0.25">
      <c r="A75" s="2" t="s">
        <v>15</v>
      </c>
      <c r="B75" s="13" t="s">
        <v>542</v>
      </c>
      <c r="C75" s="14" t="s">
        <v>545</v>
      </c>
      <c r="D75" s="2" t="s">
        <v>13</v>
      </c>
      <c r="E75" s="2" t="s">
        <v>14</v>
      </c>
      <c r="F75" s="2">
        <v>-18</v>
      </c>
      <c r="G75" s="2" t="s">
        <v>17</v>
      </c>
      <c r="H75" s="2" t="s">
        <v>154</v>
      </c>
      <c r="I75" s="2" t="s">
        <v>162</v>
      </c>
      <c r="J75" s="2">
        <v>1687</v>
      </c>
      <c r="K75" s="2">
        <f t="shared" si="3"/>
        <v>1687</v>
      </c>
      <c r="L75" s="2">
        <f t="shared" si="5"/>
        <v>-505</v>
      </c>
      <c r="M75" s="2">
        <f t="shared" si="4"/>
        <v>126.25</v>
      </c>
      <c r="O75" s="2" t="s">
        <v>15</v>
      </c>
      <c r="P75" s="2">
        <v>-18</v>
      </c>
      <c r="U75" s="2" t="s">
        <v>15</v>
      </c>
      <c r="V75" s="2">
        <v>1687</v>
      </c>
      <c r="W75" s="2">
        <v>126.25</v>
      </c>
    </row>
    <row r="76" spans="1:23" x14ac:dyDescent="0.25">
      <c r="A76" s="2" t="s">
        <v>15</v>
      </c>
      <c r="B76" s="13" t="s">
        <v>542</v>
      </c>
      <c r="C76" s="14" t="s">
        <v>546</v>
      </c>
      <c r="D76" s="2" t="s">
        <v>13</v>
      </c>
      <c r="E76" s="2" t="s">
        <v>14</v>
      </c>
      <c r="F76" s="2">
        <v>-2</v>
      </c>
      <c r="G76" s="2" t="s">
        <v>16</v>
      </c>
      <c r="H76" s="2" t="s">
        <v>152</v>
      </c>
      <c r="I76" s="2" t="s">
        <v>163</v>
      </c>
      <c r="J76" s="2">
        <v>1689</v>
      </c>
      <c r="K76" s="2">
        <f t="shared" si="3"/>
        <v>1689</v>
      </c>
      <c r="L76" s="2">
        <f t="shared" si="5"/>
        <v>-507</v>
      </c>
      <c r="M76" s="2">
        <f t="shared" si="4"/>
        <v>126.75</v>
      </c>
      <c r="O76" s="2" t="s">
        <v>15</v>
      </c>
      <c r="P76" s="2">
        <v>-2</v>
      </c>
      <c r="U76" s="2" t="s">
        <v>15</v>
      </c>
      <c r="V76" s="2">
        <v>1689</v>
      </c>
      <c r="W76" s="2">
        <v>126.75</v>
      </c>
    </row>
    <row r="77" spans="1:23" x14ac:dyDescent="0.25">
      <c r="A77" s="2" t="s">
        <v>12</v>
      </c>
      <c r="B77" s="13" t="s">
        <v>542</v>
      </c>
      <c r="C77" s="14" t="s">
        <v>546</v>
      </c>
      <c r="D77" s="2" t="s">
        <v>13</v>
      </c>
      <c r="E77" s="2" t="s">
        <v>14</v>
      </c>
      <c r="F77" s="2">
        <v>31</v>
      </c>
      <c r="G77" s="2" t="s">
        <v>11</v>
      </c>
      <c r="H77" s="2" t="s">
        <v>11</v>
      </c>
      <c r="I77" s="2">
        <v>49792</v>
      </c>
      <c r="J77" s="2">
        <v>1658</v>
      </c>
      <c r="K77" s="2">
        <f t="shared" si="3"/>
        <v>1658</v>
      </c>
      <c r="L77" s="2">
        <f t="shared" si="5"/>
        <v>-507</v>
      </c>
      <c r="M77" s="2">
        <f t="shared" si="4"/>
        <v>126.75</v>
      </c>
      <c r="O77" s="2" t="s">
        <v>12</v>
      </c>
      <c r="P77" s="2">
        <v>31</v>
      </c>
      <c r="U77" s="2" t="s">
        <v>12</v>
      </c>
      <c r="V77" s="2">
        <v>1658</v>
      </c>
      <c r="W77" s="2">
        <v>126.75</v>
      </c>
    </row>
    <row r="78" spans="1:23" x14ac:dyDescent="0.25">
      <c r="A78" s="2" t="s">
        <v>15</v>
      </c>
      <c r="B78" s="13" t="s">
        <v>542</v>
      </c>
      <c r="C78" s="14" t="s">
        <v>546</v>
      </c>
      <c r="D78" s="2" t="s">
        <v>13</v>
      </c>
      <c r="E78" s="2" t="s">
        <v>14</v>
      </c>
      <c r="F78" s="2">
        <v>-12</v>
      </c>
      <c r="G78" s="2" t="s">
        <v>16</v>
      </c>
      <c r="H78" s="2" t="s">
        <v>152</v>
      </c>
      <c r="I78" s="2" t="s">
        <v>163</v>
      </c>
      <c r="J78" s="2">
        <v>1670</v>
      </c>
      <c r="K78" s="2">
        <f t="shared" si="3"/>
        <v>1670</v>
      </c>
      <c r="L78" s="2">
        <f t="shared" si="5"/>
        <v>-519</v>
      </c>
      <c r="M78" s="2">
        <f t="shared" si="4"/>
        <v>129.75</v>
      </c>
      <c r="O78" s="2" t="s">
        <v>15</v>
      </c>
      <c r="P78" s="2">
        <v>-12</v>
      </c>
      <c r="U78" s="2" t="s">
        <v>15</v>
      </c>
      <c r="V78" s="2">
        <v>1670</v>
      </c>
      <c r="W78" s="2">
        <v>129.75</v>
      </c>
    </row>
    <row r="79" spans="1:23" x14ac:dyDescent="0.25">
      <c r="A79" s="2" t="s">
        <v>12</v>
      </c>
      <c r="B79" s="13" t="s">
        <v>542</v>
      </c>
      <c r="C79" s="14" t="s">
        <v>546</v>
      </c>
      <c r="D79" s="2" t="s">
        <v>13</v>
      </c>
      <c r="E79" s="2" t="s">
        <v>14</v>
      </c>
      <c r="F79" s="2">
        <v>36</v>
      </c>
      <c r="G79" s="2" t="s">
        <v>11</v>
      </c>
      <c r="H79" s="2" t="s">
        <v>11</v>
      </c>
      <c r="I79" s="2">
        <v>49792</v>
      </c>
      <c r="J79" s="2">
        <v>1634</v>
      </c>
      <c r="K79" s="2">
        <f t="shared" si="3"/>
        <v>1634</v>
      </c>
      <c r="L79" s="2">
        <f t="shared" si="5"/>
        <v>-519</v>
      </c>
      <c r="M79" s="2">
        <f t="shared" si="4"/>
        <v>129.75</v>
      </c>
      <c r="O79" s="2" t="s">
        <v>12</v>
      </c>
      <c r="P79" s="2">
        <v>36</v>
      </c>
      <c r="U79" s="2" t="s">
        <v>12</v>
      </c>
      <c r="V79" s="2">
        <v>1634</v>
      </c>
      <c r="W79" s="2">
        <v>129.75</v>
      </c>
    </row>
    <row r="80" spans="1:23" x14ac:dyDescent="0.25">
      <c r="A80" s="2" t="s">
        <v>18</v>
      </c>
      <c r="B80" s="13" t="s">
        <v>542</v>
      </c>
      <c r="C80" s="14" t="s">
        <v>547</v>
      </c>
      <c r="D80" s="2" t="s">
        <v>13</v>
      </c>
      <c r="E80" s="2" t="s">
        <v>14</v>
      </c>
      <c r="F80" s="2">
        <v>3</v>
      </c>
      <c r="G80" s="2" t="s">
        <v>11</v>
      </c>
      <c r="H80" s="2" t="s">
        <v>11</v>
      </c>
      <c r="I80" s="2" t="s">
        <v>11</v>
      </c>
      <c r="J80" s="2">
        <v>1634</v>
      </c>
      <c r="K80" s="2">
        <f t="shared" si="3"/>
        <v>1634</v>
      </c>
      <c r="L80" s="2">
        <f t="shared" si="5"/>
        <v>-519</v>
      </c>
      <c r="M80" s="2">
        <f t="shared" si="4"/>
        <v>129.75</v>
      </c>
      <c r="O80" s="2" t="s">
        <v>18</v>
      </c>
      <c r="P80" s="2">
        <v>3</v>
      </c>
      <c r="U80" s="2" t="s">
        <v>18</v>
      </c>
      <c r="V80" s="2">
        <v>1634</v>
      </c>
      <c r="W80" s="2">
        <v>129.75</v>
      </c>
    </row>
    <row r="81" spans="1:23" x14ac:dyDescent="0.25">
      <c r="A81" s="2" t="s">
        <v>15</v>
      </c>
      <c r="B81" s="13" t="s">
        <v>542</v>
      </c>
      <c r="C81" s="14" t="s">
        <v>548</v>
      </c>
      <c r="D81" s="2" t="s">
        <v>13</v>
      </c>
      <c r="E81" s="2" t="s">
        <v>14</v>
      </c>
      <c r="F81" s="2">
        <v>-17</v>
      </c>
      <c r="G81" s="2" t="s">
        <v>16</v>
      </c>
      <c r="H81" s="2" t="s">
        <v>152</v>
      </c>
      <c r="I81" s="2" t="s">
        <v>164</v>
      </c>
      <c r="J81" s="2">
        <v>1651</v>
      </c>
      <c r="K81" s="2">
        <f t="shared" si="3"/>
        <v>1651</v>
      </c>
      <c r="L81" s="2">
        <f t="shared" si="5"/>
        <v>-536</v>
      </c>
      <c r="M81" s="2">
        <f t="shared" si="4"/>
        <v>134</v>
      </c>
      <c r="O81" s="2" t="s">
        <v>15</v>
      </c>
      <c r="P81" s="2">
        <v>-17</v>
      </c>
      <c r="U81" s="2" t="s">
        <v>15</v>
      </c>
      <c r="V81" s="2">
        <v>1651</v>
      </c>
      <c r="W81" s="2">
        <v>134</v>
      </c>
    </row>
    <row r="82" spans="1:23" x14ac:dyDescent="0.25">
      <c r="A82" s="2" t="s">
        <v>15</v>
      </c>
      <c r="B82" s="13" t="s">
        <v>542</v>
      </c>
      <c r="C82" s="14" t="s">
        <v>549</v>
      </c>
      <c r="D82" s="2" t="s">
        <v>13</v>
      </c>
      <c r="E82" s="2" t="s">
        <v>14</v>
      </c>
      <c r="F82" s="2">
        <v>-18</v>
      </c>
      <c r="G82" s="2" t="s">
        <v>17</v>
      </c>
      <c r="H82" s="2" t="s">
        <v>159</v>
      </c>
      <c r="I82" s="2" t="s">
        <v>165</v>
      </c>
      <c r="J82" s="2">
        <v>1669</v>
      </c>
      <c r="K82" s="2">
        <f t="shared" si="3"/>
        <v>1669</v>
      </c>
      <c r="L82" s="2">
        <f t="shared" si="5"/>
        <v>-554</v>
      </c>
      <c r="M82" s="2">
        <f t="shared" si="4"/>
        <v>138.5</v>
      </c>
      <c r="O82" s="2" t="s">
        <v>15</v>
      </c>
      <c r="P82" s="2">
        <v>-18</v>
      </c>
      <c r="U82" s="2" t="s">
        <v>15</v>
      </c>
      <c r="V82" s="2">
        <v>1669</v>
      </c>
      <c r="W82" s="2">
        <v>138.5</v>
      </c>
    </row>
    <row r="83" spans="1:23" x14ac:dyDescent="0.25">
      <c r="A83" s="2" t="s">
        <v>15</v>
      </c>
      <c r="B83" s="13" t="s">
        <v>542</v>
      </c>
      <c r="C83" s="14" t="s">
        <v>550</v>
      </c>
      <c r="D83" s="2" t="s">
        <v>13</v>
      </c>
      <c r="E83" s="2" t="s">
        <v>14</v>
      </c>
      <c r="F83" s="2">
        <v>-17</v>
      </c>
      <c r="G83" s="2" t="s">
        <v>16</v>
      </c>
      <c r="H83" s="2" t="s">
        <v>152</v>
      </c>
      <c r="I83" s="2" t="s">
        <v>166</v>
      </c>
      <c r="J83" s="2">
        <v>1686</v>
      </c>
      <c r="K83" s="2">
        <f t="shared" si="3"/>
        <v>1686</v>
      </c>
      <c r="L83" s="2">
        <f t="shared" si="5"/>
        <v>-571</v>
      </c>
      <c r="M83" s="2">
        <f t="shared" si="4"/>
        <v>142.75</v>
      </c>
      <c r="O83" s="2" t="s">
        <v>15</v>
      </c>
      <c r="P83" s="2">
        <v>-17</v>
      </c>
      <c r="U83" s="2" t="s">
        <v>15</v>
      </c>
      <c r="V83" s="2">
        <v>1686</v>
      </c>
      <c r="W83" s="2">
        <v>142.75</v>
      </c>
    </row>
    <row r="84" spans="1:23" x14ac:dyDescent="0.25">
      <c r="A84" s="2" t="s">
        <v>15</v>
      </c>
      <c r="B84" s="13" t="s">
        <v>542</v>
      </c>
      <c r="C84" s="14" t="s">
        <v>551</v>
      </c>
      <c r="D84" s="2" t="s">
        <v>13</v>
      </c>
      <c r="E84" s="2" t="s">
        <v>14</v>
      </c>
      <c r="F84" s="2">
        <v>-14</v>
      </c>
      <c r="G84" s="2" t="s">
        <v>17</v>
      </c>
      <c r="H84" s="2" t="s">
        <v>159</v>
      </c>
      <c r="I84" s="2" t="s">
        <v>167</v>
      </c>
      <c r="J84" s="2">
        <v>1700</v>
      </c>
      <c r="K84" s="2">
        <f t="shared" ref="K84:K147" si="6">K83-SUMIF(A84,"SALIDA",F84)-SUMIF(A84,"ENTRADA",F84)-SUMIF(A84,"FACTURACION",F84)</f>
        <v>1700</v>
      </c>
      <c r="L84" s="2">
        <f t="shared" si="5"/>
        <v>-585</v>
      </c>
      <c r="M84" s="2">
        <f t="shared" ref="M84:M147" si="7">-L84*0.25</f>
        <v>146.25</v>
      </c>
      <c r="O84" s="2" t="s">
        <v>15</v>
      </c>
      <c r="P84" s="2">
        <v>-14</v>
      </c>
      <c r="U84" s="2" t="s">
        <v>15</v>
      </c>
      <c r="V84" s="2">
        <v>1700</v>
      </c>
      <c r="W84" s="2">
        <v>146.25</v>
      </c>
    </row>
    <row r="85" spans="1:23" x14ac:dyDescent="0.25">
      <c r="A85" s="2" t="s">
        <v>15</v>
      </c>
      <c r="B85" s="13" t="s">
        <v>542</v>
      </c>
      <c r="C85" s="14" t="s">
        <v>552</v>
      </c>
      <c r="D85" s="2" t="s">
        <v>13</v>
      </c>
      <c r="E85" s="2" t="s">
        <v>14</v>
      </c>
      <c r="F85" s="2">
        <v>-17</v>
      </c>
      <c r="G85" s="2" t="s">
        <v>17</v>
      </c>
      <c r="H85" s="2" t="s">
        <v>159</v>
      </c>
      <c r="I85" s="2" t="s">
        <v>168</v>
      </c>
      <c r="J85" s="2">
        <v>1717</v>
      </c>
      <c r="K85" s="2">
        <f t="shared" si="6"/>
        <v>1717</v>
      </c>
      <c r="L85" s="2">
        <f t="shared" si="5"/>
        <v>-602</v>
      </c>
      <c r="M85" s="2">
        <f t="shared" si="7"/>
        <v>150.5</v>
      </c>
      <c r="O85" s="2" t="s">
        <v>15</v>
      </c>
      <c r="P85" s="2">
        <v>-17</v>
      </c>
      <c r="U85" s="2" t="s">
        <v>15</v>
      </c>
      <c r="V85" s="2">
        <v>1717</v>
      </c>
      <c r="W85" s="2">
        <v>150.5</v>
      </c>
    </row>
    <row r="86" spans="1:23" x14ac:dyDescent="0.25">
      <c r="A86" s="2" t="s">
        <v>15</v>
      </c>
      <c r="B86" s="13" t="s">
        <v>542</v>
      </c>
      <c r="C86" s="14" t="s">
        <v>553</v>
      </c>
      <c r="D86" s="2" t="s">
        <v>13</v>
      </c>
      <c r="E86" s="2" t="s">
        <v>14</v>
      </c>
      <c r="F86" s="2">
        <v>-14</v>
      </c>
      <c r="G86" s="2" t="s">
        <v>17</v>
      </c>
      <c r="H86" s="2" t="s">
        <v>154</v>
      </c>
      <c r="I86" s="2" t="s">
        <v>169</v>
      </c>
      <c r="J86" s="2">
        <v>1731</v>
      </c>
      <c r="K86" s="2">
        <f t="shared" si="6"/>
        <v>1731</v>
      </c>
      <c r="L86" s="2">
        <f t="shared" si="5"/>
        <v>-616</v>
      </c>
      <c r="M86" s="2">
        <f t="shared" si="7"/>
        <v>154</v>
      </c>
      <c r="O86" s="2" t="s">
        <v>15</v>
      </c>
      <c r="P86" s="2">
        <v>-14</v>
      </c>
      <c r="U86" s="2" t="s">
        <v>15</v>
      </c>
      <c r="V86" s="2">
        <v>1731</v>
      </c>
      <c r="W86" s="2">
        <v>154</v>
      </c>
    </row>
    <row r="87" spans="1:23" x14ac:dyDescent="0.25">
      <c r="A87" s="2" t="s">
        <v>12</v>
      </c>
      <c r="B87" s="13" t="s">
        <v>542</v>
      </c>
      <c r="C87" s="14" t="s">
        <v>502</v>
      </c>
      <c r="D87" s="2" t="s">
        <v>13</v>
      </c>
      <c r="E87" s="2" t="s">
        <v>14</v>
      </c>
      <c r="F87" s="2">
        <v>2</v>
      </c>
      <c r="G87" s="2" t="s">
        <v>17</v>
      </c>
      <c r="H87" s="2" t="s">
        <v>158</v>
      </c>
      <c r="I87" s="2" t="s">
        <v>92</v>
      </c>
      <c r="J87" s="2">
        <v>1729</v>
      </c>
      <c r="K87" s="2">
        <f t="shared" si="6"/>
        <v>1729</v>
      </c>
      <c r="L87" s="2">
        <f t="shared" si="5"/>
        <v>-616</v>
      </c>
      <c r="M87" s="2">
        <f t="shared" si="7"/>
        <v>154</v>
      </c>
      <c r="O87" s="2" t="s">
        <v>12</v>
      </c>
      <c r="P87" s="2">
        <v>2</v>
      </c>
      <c r="U87" s="2" t="s">
        <v>12</v>
      </c>
      <c r="V87" s="2">
        <v>1729</v>
      </c>
      <c r="W87" s="2">
        <v>154</v>
      </c>
    </row>
    <row r="88" spans="1:23" x14ac:dyDescent="0.25">
      <c r="A88" s="2" t="s">
        <v>12</v>
      </c>
      <c r="B88" s="13" t="s">
        <v>542</v>
      </c>
      <c r="C88" s="14" t="s">
        <v>502</v>
      </c>
      <c r="D88" s="2" t="s">
        <v>13</v>
      </c>
      <c r="E88" s="2" t="s">
        <v>14</v>
      </c>
      <c r="F88" s="2">
        <v>24</v>
      </c>
      <c r="G88" s="2" t="s">
        <v>17</v>
      </c>
      <c r="H88" s="2" t="s">
        <v>158</v>
      </c>
      <c r="I88" s="2" t="s">
        <v>92</v>
      </c>
      <c r="J88" s="2">
        <v>1709</v>
      </c>
      <c r="K88" s="2">
        <f t="shared" si="6"/>
        <v>1705</v>
      </c>
      <c r="L88" s="2">
        <f t="shared" si="5"/>
        <v>-616</v>
      </c>
      <c r="M88" s="2">
        <f t="shared" si="7"/>
        <v>154</v>
      </c>
      <c r="O88" s="2" t="s">
        <v>12</v>
      </c>
      <c r="P88" s="2">
        <v>24</v>
      </c>
      <c r="U88" s="2" t="s">
        <v>12</v>
      </c>
      <c r="V88" s="2">
        <v>1705</v>
      </c>
      <c r="W88" s="2">
        <v>154</v>
      </c>
    </row>
    <row r="89" spans="1:23" x14ac:dyDescent="0.25">
      <c r="A89" s="2" t="s">
        <v>12</v>
      </c>
      <c r="B89" s="13" t="s">
        <v>542</v>
      </c>
      <c r="C89" s="14" t="s">
        <v>502</v>
      </c>
      <c r="D89" s="2" t="s">
        <v>13</v>
      </c>
      <c r="E89" s="2" t="s">
        <v>14</v>
      </c>
      <c r="F89" s="2">
        <v>11</v>
      </c>
      <c r="G89" s="2" t="s">
        <v>17</v>
      </c>
      <c r="H89" s="2" t="s">
        <v>158</v>
      </c>
      <c r="I89" s="2" t="s">
        <v>92</v>
      </c>
      <c r="J89" s="2">
        <v>1733</v>
      </c>
      <c r="K89" s="2">
        <f t="shared" si="6"/>
        <v>1694</v>
      </c>
      <c r="L89" s="2">
        <f t="shared" si="5"/>
        <v>-616</v>
      </c>
      <c r="M89" s="2">
        <f t="shared" si="7"/>
        <v>154</v>
      </c>
      <c r="O89" s="2" t="s">
        <v>12</v>
      </c>
      <c r="P89" s="2">
        <v>11</v>
      </c>
      <c r="U89" s="2" t="s">
        <v>12</v>
      </c>
      <c r="V89" s="2">
        <v>1694</v>
      </c>
      <c r="W89" s="2">
        <v>154</v>
      </c>
    </row>
    <row r="90" spans="1:23" x14ac:dyDescent="0.25">
      <c r="A90" s="2" t="s">
        <v>15</v>
      </c>
      <c r="B90" s="13" t="s">
        <v>542</v>
      </c>
      <c r="C90" s="14" t="s">
        <v>502</v>
      </c>
      <c r="D90" s="2" t="s">
        <v>13</v>
      </c>
      <c r="E90" s="2" t="s">
        <v>14</v>
      </c>
      <c r="F90" s="2">
        <v>-15</v>
      </c>
      <c r="G90" s="2" t="s">
        <v>17</v>
      </c>
      <c r="H90" s="2" t="s">
        <v>154</v>
      </c>
      <c r="I90" s="2" t="s">
        <v>170</v>
      </c>
      <c r="J90" s="2">
        <v>1744</v>
      </c>
      <c r="K90" s="2">
        <f t="shared" si="6"/>
        <v>1709</v>
      </c>
      <c r="L90" s="2">
        <f t="shared" si="5"/>
        <v>-631</v>
      </c>
      <c r="M90" s="2">
        <f t="shared" si="7"/>
        <v>157.75</v>
      </c>
      <c r="O90" s="2" t="s">
        <v>15</v>
      </c>
      <c r="P90" s="2">
        <v>-15</v>
      </c>
      <c r="U90" s="2" t="s">
        <v>15</v>
      </c>
      <c r="V90" s="2">
        <v>1709</v>
      </c>
      <c r="W90" s="2">
        <v>157.75</v>
      </c>
    </row>
    <row r="91" spans="1:23" x14ac:dyDescent="0.25">
      <c r="A91" s="2" t="s">
        <v>18</v>
      </c>
      <c r="B91" s="13" t="s">
        <v>542</v>
      </c>
      <c r="C91" s="14" t="s">
        <v>554</v>
      </c>
      <c r="D91" s="2" t="s">
        <v>13</v>
      </c>
      <c r="E91" s="2" t="s">
        <v>14</v>
      </c>
      <c r="F91" s="2">
        <v>3</v>
      </c>
      <c r="G91" s="2" t="s">
        <v>17</v>
      </c>
      <c r="H91" s="2" t="s">
        <v>158</v>
      </c>
      <c r="I91" s="2" t="s">
        <v>92</v>
      </c>
      <c r="J91" s="2">
        <v>1744</v>
      </c>
      <c r="K91" s="2">
        <f t="shared" si="6"/>
        <v>1709</v>
      </c>
      <c r="L91" s="2">
        <f t="shared" si="5"/>
        <v>-631</v>
      </c>
      <c r="M91" s="2">
        <f t="shared" si="7"/>
        <v>157.75</v>
      </c>
      <c r="O91" s="2" t="s">
        <v>18</v>
      </c>
      <c r="P91" s="2">
        <v>3</v>
      </c>
      <c r="U91" s="2" t="s">
        <v>18</v>
      </c>
      <c r="V91" s="2">
        <v>1709</v>
      </c>
      <c r="W91" s="2">
        <v>157.75</v>
      </c>
    </row>
    <row r="92" spans="1:23" x14ac:dyDescent="0.25">
      <c r="A92" s="2" t="s">
        <v>15</v>
      </c>
      <c r="B92" s="13" t="s">
        <v>542</v>
      </c>
      <c r="C92" s="14" t="s">
        <v>555</v>
      </c>
      <c r="D92" s="2" t="s">
        <v>13</v>
      </c>
      <c r="E92" s="2" t="s">
        <v>14</v>
      </c>
      <c r="F92" s="2">
        <v>-14</v>
      </c>
      <c r="G92" s="2" t="s">
        <v>17</v>
      </c>
      <c r="H92" s="2" t="s">
        <v>159</v>
      </c>
      <c r="I92" s="2" t="s">
        <v>171</v>
      </c>
      <c r="J92" s="2">
        <v>1723</v>
      </c>
      <c r="K92" s="2">
        <f t="shared" si="6"/>
        <v>1723</v>
      </c>
      <c r="L92" s="2">
        <f t="shared" si="5"/>
        <v>-645</v>
      </c>
      <c r="M92" s="2">
        <f t="shared" si="7"/>
        <v>161.25</v>
      </c>
      <c r="O92" s="2" t="s">
        <v>15</v>
      </c>
      <c r="P92" s="2">
        <v>-14</v>
      </c>
      <c r="U92" s="2" t="s">
        <v>15</v>
      </c>
      <c r="V92" s="2">
        <v>1723</v>
      </c>
      <c r="W92" s="2">
        <v>161.25</v>
      </c>
    </row>
    <row r="93" spans="1:23" x14ac:dyDescent="0.25">
      <c r="A93" s="2" t="s">
        <v>15</v>
      </c>
      <c r="B93" s="13" t="s">
        <v>542</v>
      </c>
      <c r="C93" s="14" t="s">
        <v>556</v>
      </c>
      <c r="D93" s="2" t="s">
        <v>13</v>
      </c>
      <c r="E93" s="2" t="s">
        <v>14</v>
      </c>
      <c r="F93" s="2">
        <v>-17</v>
      </c>
      <c r="G93" s="2" t="s">
        <v>17</v>
      </c>
      <c r="H93" s="2" t="s">
        <v>159</v>
      </c>
      <c r="I93" s="2" t="s">
        <v>172</v>
      </c>
      <c r="J93" s="2">
        <v>1740</v>
      </c>
      <c r="K93" s="2">
        <f t="shared" si="6"/>
        <v>1740</v>
      </c>
      <c r="L93" s="2">
        <f t="shared" si="5"/>
        <v>-662</v>
      </c>
      <c r="M93" s="2">
        <f t="shared" si="7"/>
        <v>165.5</v>
      </c>
      <c r="O93" s="2" t="s">
        <v>15</v>
      </c>
      <c r="P93" s="2">
        <v>-17</v>
      </c>
      <c r="U93" s="2" t="s">
        <v>15</v>
      </c>
      <c r="V93" s="2">
        <v>1740</v>
      </c>
      <c r="W93" s="2">
        <v>165.5</v>
      </c>
    </row>
    <row r="94" spans="1:23" x14ac:dyDescent="0.25">
      <c r="A94" s="2" t="s">
        <v>15</v>
      </c>
      <c r="B94" s="13" t="s">
        <v>542</v>
      </c>
      <c r="C94" s="14" t="s">
        <v>557</v>
      </c>
      <c r="D94" s="2" t="s">
        <v>13</v>
      </c>
      <c r="E94" s="2" t="s">
        <v>14</v>
      </c>
      <c r="F94" s="2">
        <v>-15</v>
      </c>
      <c r="G94" s="2" t="s">
        <v>17</v>
      </c>
      <c r="H94" s="2" t="s">
        <v>159</v>
      </c>
      <c r="I94" s="2" t="s">
        <v>173</v>
      </c>
      <c r="J94" s="2">
        <v>1755</v>
      </c>
      <c r="K94" s="2">
        <f t="shared" si="6"/>
        <v>1755</v>
      </c>
      <c r="L94" s="2">
        <f t="shared" si="5"/>
        <v>-677</v>
      </c>
      <c r="M94" s="2">
        <f t="shared" si="7"/>
        <v>169.25</v>
      </c>
      <c r="O94" s="2" t="s">
        <v>15</v>
      </c>
      <c r="P94" s="2">
        <v>-15</v>
      </c>
      <c r="U94" s="2" t="s">
        <v>15</v>
      </c>
      <c r="V94" s="2">
        <v>1755</v>
      </c>
      <c r="W94" s="2">
        <v>169.25</v>
      </c>
    </row>
    <row r="95" spans="1:23" x14ac:dyDescent="0.25">
      <c r="A95" s="2" t="s">
        <v>15</v>
      </c>
      <c r="B95" s="13" t="s">
        <v>542</v>
      </c>
      <c r="C95" s="14" t="s">
        <v>558</v>
      </c>
      <c r="D95" s="2" t="s">
        <v>13</v>
      </c>
      <c r="E95" s="2" t="s">
        <v>14</v>
      </c>
      <c r="F95" s="2">
        <v>-18</v>
      </c>
      <c r="G95" s="2" t="s">
        <v>17</v>
      </c>
      <c r="H95" s="2" t="s">
        <v>159</v>
      </c>
      <c r="I95" s="2" t="s">
        <v>174</v>
      </c>
      <c r="J95" s="2">
        <v>1773</v>
      </c>
      <c r="K95" s="2">
        <f t="shared" si="6"/>
        <v>1773</v>
      </c>
      <c r="L95" s="2">
        <f t="shared" si="5"/>
        <v>-695</v>
      </c>
      <c r="M95" s="2">
        <f t="shared" si="7"/>
        <v>173.75</v>
      </c>
      <c r="O95" s="2" t="s">
        <v>15</v>
      </c>
      <c r="P95" s="2">
        <v>-18</v>
      </c>
      <c r="U95" s="2" t="s">
        <v>15</v>
      </c>
      <c r="V95" s="2">
        <v>1773</v>
      </c>
      <c r="W95" s="2">
        <v>173.75</v>
      </c>
    </row>
    <row r="96" spans="1:23" x14ac:dyDescent="0.25">
      <c r="A96" s="2" t="s">
        <v>15</v>
      </c>
      <c r="B96" s="13" t="s">
        <v>542</v>
      </c>
      <c r="C96" s="14" t="s">
        <v>559</v>
      </c>
      <c r="D96" s="2" t="s">
        <v>13</v>
      </c>
      <c r="E96" s="2" t="s">
        <v>14</v>
      </c>
      <c r="F96" s="2">
        <v>-15</v>
      </c>
      <c r="G96" s="2" t="s">
        <v>17</v>
      </c>
      <c r="H96" s="2" t="s">
        <v>159</v>
      </c>
      <c r="I96" s="2" t="s">
        <v>175</v>
      </c>
      <c r="J96" s="2">
        <v>1788</v>
      </c>
      <c r="K96" s="2">
        <f t="shared" si="6"/>
        <v>1788</v>
      </c>
      <c r="L96" s="2">
        <f t="shared" si="5"/>
        <v>-710</v>
      </c>
      <c r="M96" s="2">
        <f t="shared" si="7"/>
        <v>177.5</v>
      </c>
      <c r="O96" s="2" t="s">
        <v>15</v>
      </c>
      <c r="P96" s="2">
        <v>-15</v>
      </c>
      <c r="U96" s="2" t="s">
        <v>15</v>
      </c>
      <c r="V96" s="2">
        <v>1788</v>
      </c>
      <c r="W96" s="2">
        <v>177.5</v>
      </c>
    </row>
    <row r="97" spans="1:23" x14ac:dyDescent="0.25">
      <c r="A97" s="2" t="s">
        <v>12</v>
      </c>
      <c r="B97" s="13" t="s">
        <v>542</v>
      </c>
      <c r="C97" s="14" t="s">
        <v>560</v>
      </c>
      <c r="D97" s="2" t="s">
        <v>13</v>
      </c>
      <c r="E97" s="2" t="s">
        <v>14</v>
      </c>
      <c r="F97" s="2">
        <v>21</v>
      </c>
      <c r="G97" s="2" t="s">
        <v>17</v>
      </c>
      <c r="H97" s="2" t="s">
        <v>58</v>
      </c>
      <c r="I97" s="2" t="s">
        <v>176</v>
      </c>
      <c r="J97" s="2">
        <v>1760</v>
      </c>
      <c r="K97" s="2">
        <f t="shared" si="6"/>
        <v>1767</v>
      </c>
      <c r="L97" s="2">
        <f t="shared" si="5"/>
        <v>-710</v>
      </c>
      <c r="M97" s="2">
        <f t="shared" si="7"/>
        <v>177.5</v>
      </c>
      <c r="O97" s="2" t="s">
        <v>12</v>
      </c>
      <c r="P97" s="2">
        <v>21</v>
      </c>
      <c r="U97" s="2" t="s">
        <v>12</v>
      </c>
      <c r="V97" s="2">
        <v>1767</v>
      </c>
      <c r="W97" s="2">
        <v>177.5</v>
      </c>
    </row>
    <row r="98" spans="1:23" x14ac:dyDescent="0.25">
      <c r="A98" s="2" t="s">
        <v>12</v>
      </c>
      <c r="B98" s="13" t="s">
        <v>542</v>
      </c>
      <c r="C98" s="14" t="s">
        <v>560</v>
      </c>
      <c r="D98" s="2" t="s">
        <v>13</v>
      </c>
      <c r="E98" s="2" t="s">
        <v>14</v>
      </c>
      <c r="F98" s="2">
        <v>7</v>
      </c>
      <c r="G98" s="2" t="s">
        <v>17</v>
      </c>
      <c r="H98" s="2" t="s">
        <v>58</v>
      </c>
      <c r="I98" s="2" t="s">
        <v>176</v>
      </c>
      <c r="J98" s="2">
        <v>1781</v>
      </c>
      <c r="K98" s="2">
        <f t="shared" si="6"/>
        <v>1760</v>
      </c>
      <c r="L98" s="2">
        <f t="shared" si="5"/>
        <v>-710</v>
      </c>
      <c r="M98" s="2">
        <f t="shared" si="7"/>
        <v>177.5</v>
      </c>
      <c r="O98" s="2" t="s">
        <v>12</v>
      </c>
      <c r="P98" s="2">
        <v>7</v>
      </c>
      <c r="U98" s="2" t="s">
        <v>12</v>
      </c>
      <c r="V98" s="2">
        <v>1760</v>
      </c>
      <c r="W98" s="2">
        <v>177.5</v>
      </c>
    </row>
    <row r="99" spans="1:23" x14ac:dyDescent="0.25">
      <c r="A99" s="2" t="s">
        <v>15</v>
      </c>
      <c r="B99" s="13" t="s">
        <v>542</v>
      </c>
      <c r="C99" s="14" t="s">
        <v>561</v>
      </c>
      <c r="D99" s="2" t="s">
        <v>13</v>
      </c>
      <c r="E99" s="2" t="s">
        <v>14</v>
      </c>
      <c r="F99" s="2">
        <v>-15</v>
      </c>
      <c r="G99" s="2" t="s">
        <v>16</v>
      </c>
      <c r="H99" s="2" t="s">
        <v>152</v>
      </c>
      <c r="I99" s="2" t="s">
        <v>177</v>
      </c>
      <c r="J99" s="2">
        <v>1775</v>
      </c>
      <c r="K99" s="2">
        <f t="shared" si="6"/>
        <v>1775</v>
      </c>
      <c r="L99" s="2">
        <f t="shared" si="5"/>
        <v>-725</v>
      </c>
      <c r="M99" s="2">
        <f t="shared" si="7"/>
        <v>181.25</v>
      </c>
      <c r="O99" s="2" t="s">
        <v>15</v>
      </c>
      <c r="P99" s="2">
        <v>-15</v>
      </c>
      <c r="U99" s="2" t="s">
        <v>15</v>
      </c>
      <c r="V99" s="2">
        <v>1775</v>
      </c>
      <c r="W99" s="2">
        <v>181.25</v>
      </c>
    </row>
    <row r="100" spans="1:23" x14ac:dyDescent="0.25">
      <c r="A100" s="2" t="s">
        <v>15</v>
      </c>
      <c r="B100" s="13" t="s">
        <v>562</v>
      </c>
      <c r="C100" s="14" t="s">
        <v>563</v>
      </c>
      <c r="D100" s="2" t="s">
        <v>13</v>
      </c>
      <c r="E100" s="2" t="s">
        <v>14</v>
      </c>
      <c r="F100" s="2">
        <v>-17</v>
      </c>
      <c r="G100" s="2" t="s">
        <v>17</v>
      </c>
      <c r="H100" s="2" t="s">
        <v>159</v>
      </c>
      <c r="I100" s="2" t="s">
        <v>178</v>
      </c>
      <c r="J100" s="2">
        <v>1792</v>
      </c>
      <c r="K100" s="2">
        <f t="shared" si="6"/>
        <v>1792</v>
      </c>
      <c r="L100" s="2">
        <f t="shared" si="5"/>
        <v>-742</v>
      </c>
      <c r="M100" s="2">
        <f t="shared" si="7"/>
        <v>185.5</v>
      </c>
      <c r="O100" s="2" t="s">
        <v>15</v>
      </c>
      <c r="P100" s="2">
        <v>-17</v>
      </c>
      <c r="U100" s="2" t="s">
        <v>15</v>
      </c>
      <c r="V100" s="2">
        <v>1792</v>
      </c>
      <c r="W100" s="2">
        <v>185.5</v>
      </c>
    </row>
    <row r="101" spans="1:23" x14ac:dyDescent="0.25">
      <c r="A101" s="2" t="s">
        <v>12</v>
      </c>
      <c r="B101" s="13" t="s">
        <v>562</v>
      </c>
      <c r="C101" s="14" t="s">
        <v>564</v>
      </c>
      <c r="D101" s="2" t="s">
        <v>13</v>
      </c>
      <c r="E101" s="2" t="s">
        <v>14</v>
      </c>
      <c r="F101" s="2">
        <v>14</v>
      </c>
      <c r="G101" s="2" t="s">
        <v>11</v>
      </c>
      <c r="H101" s="2" t="s">
        <v>11</v>
      </c>
      <c r="I101" s="2">
        <v>49808</v>
      </c>
      <c r="J101" s="2">
        <v>1777</v>
      </c>
      <c r="K101" s="2">
        <f t="shared" si="6"/>
        <v>1778</v>
      </c>
      <c r="L101" s="2">
        <f t="shared" si="5"/>
        <v>-742</v>
      </c>
      <c r="M101" s="2">
        <f t="shared" si="7"/>
        <v>185.5</v>
      </c>
      <c r="O101" s="2" t="s">
        <v>12</v>
      </c>
      <c r="P101" s="2">
        <v>14</v>
      </c>
      <c r="U101" s="2" t="s">
        <v>12</v>
      </c>
      <c r="V101" s="2">
        <v>1778</v>
      </c>
      <c r="W101" s="2">
        <v>185.5</v>
      </c>
    </row>
    <row r="102" spans="1:23" x14ac:dyDescent="0.25">
      <c r="A102" s="2" t="s">
        <v>12</v>
      </c>
      <c r="B102" s="13" t="s">
        <v>562</v>
      </c>
      <c r="C102" s="14" t="s">
        <v>564</v>
      </c>
      <c r="D102" s="2" t="s">
        <v>13</v>
      </c>
      <c r="E102" s="2" t="s">
        <v>14</v>
      </c>
      <c r="F102" s="2">
        <v>1</v>
      </c>
      <c r="G102" s="2" t="s">
        <v>11</v>
      </c>
      <c r="H102" s="2" t="s">
        <v>11</v>
      </c>
      <c r="I102" s="2">
        <v>49808</v>
      </c>
      <c r="J102" s="2">
        <v>1791</v>
      </c>
      <c r="K102" s="2">
        <f t="shared" si="6"/>
        <v>1777</v>
      </c>
      <c r="L102" s="2">
        <f t="shared" si="5"/>
        <v>-742</v>
      </c>
      <c r="M102" s="2">
        <f t="shared" si="7"/>
        <v>185.5</v>
      </c>
      <c r="O102" s="2" t="s">
        <v>12</v>
      </c>
      <c r="P102" s="2">
        <v>1</v>
      </c>
      <c r="U102" s="2" t="s">
        <v>12</v>
      </c>
      <c r="V102" s="2">
        <v>1777</v>
      </c>
      <c r="W102" s="2">
        <v>185.5</v>
      </c>
    </row>
    <row r="103" spans="1:23" x14ac:dyDescent="0.25">
      <c r="A103" s="2" t="s">
        <v>15</v>
      </c>
      <c r="B103" s="13" t="s">
        <v>562</v>
      </c>
      <c r="C103" s="14" t="s">
        <v>565</v>
      </c>
      <c r="D103" s="2" t="s">
        <v>13</v>
      </c>
      <c r="E103" s="2" t="s">
        <v>14</v>
      </c>
      <c r="F103" s="2">
        <v>-14</v>
      </c>
      <c r="G103" s="2" t="s">
        <v>17</v>
      </c>
      <c r="H103" s="2" t="s">
        <v>159</v>
      </c>
      <c r="I103" s="2" t="s">
        <v>179</v>
      </c>
      <c r="J103" s="2">
        <v>1791</v>
      </c>
      <c r="K103" s="2">
        <f t="shared" si="6"/>
        <v>1791</v>
      </c>
      <c r="L103" s="2">
        <f t="shared" si="5"/>
        <v>-756</v>
      </c>
      <c r="M103" s="2">
        <f t="shared" si="7"/>
        <v>189</v>
      </c>
      <c r="O103" s="2" t="s">
        <v>15</v>
      </c>
      <c r="P103" s="2">
        <v>-14</v>
      </c>
      <c r="U103" s="2" t="s">
        <v>15</v>
      </c>
      <c r="V103" s="2">
        <v>1791</v>
      </c>
      <c r="W103" s="2">
        <v>189</v>
      </c>
    </row>
    <row r="104" spans="1:23" x14ac:dyDescent="0.25">
      <c r="A104" s="2" t="s">
        <v>15</v>
      </c>
      <c r="B104" s="13" t="s">
        <v>562</v>
      </c>
      <c r="C104" s="14" t="s">
        <v>566</v>
      </c>
      <c r="D104" s="2" t="s">
        <v>13</v>
      </c>
      <c r="E104" s="2" t="s">
        <v>14</v>
      </c>
      <c r="F104" s="2">
        <v>-14</v>
      </c>
      <c r="G104" s="2" t="s">
        <v>17</v>
      </c>
      <c r="H104" s="2" t="s">
        <v>159</v>
      </c>
      <c r="I104" s="2" t="s">
        <v>180</v>
      </c>
      <c r="J104" s="2">
        <v>1805</v>
      </c>
      <c r="K104" s="2">
        <f t="shared" si="6"/>
        <v>1805</v>
      </c>
      <c r="L104" s="2">
        <f t="shared" si="5"/>
        <v>-770</v>
      </c>
      <c r="M104" s="2">
        <f t="shared" si="7"/>
        <v>192.5</v>
      </c>
      <c r="O104" s="2" t="s">
        <v>15</v>
      </c>
      <c r="P104" s="2">
        <v>-14</v>
      </c>
      <c r="U104" s="2" t="s">
        <v>15</v>
      </c>
      <c r="V104" s="2">
        <v>1805</v>
      </c>
      <c r="W104" s="2">
        <v>192.5</v>
      </c>
    </row>
    <row r="105" spans="1:23" x14ac:dyDescent="0.25">
      <c r="A105" s="2" t="s">
        <v>15</v>
      </c>
      <c r="B105" s="13" t="s">
        <v>562</v>
      </c>
      <c r="C105" s="14" t="s">
        <v>567</v>
      </c>
      <c r="D105" s="2" t="s">
        <v>13</v>
      </c>
      <c r="E105" s="2" t="s">
        <v>14</v>
      </c>
      <c r="F105" s="2">
        <v>-16</v>
      </c>
      <c r="G105" s="2" t="s">
        <v>17</v>
      </c>
      <c r="H105" s="2" t="s">
        <v>159</v>
      </c>
      <c r="I105" s="2" t="s">
        <v>181</v>
      </c>
      <c r="J105" s="2">
        <v>1821</v>
      </c>
      <c r="K105" s="2">
        <f t="shared" si="6"/>
        <v>1821</v>
      </c>
      <c r="L105" s="2">
        <f t="shared" si="5"/>
        <v>-786</v>
      </c>
      <c r="M105" s="2">
        <f t="shared" si="7"/>
        <v>196.5</v>
      </c>
      <c r="O105" s="2" t="s">
        <v>15</v>
      </c>
      <c r="P105" s="2">
        <v>-16</v>
      </c>
      <c r="U105" s="2" t="s">
        <v>15</v>
      </c>
      <c r="V105" s="2">
        <v>1821</v>
      </c>
      <c r="W105" s="2">
        <v>196.5</v>
      </c>
    </row>
    <row r="106" spans="1:23" x14ac:dyDescent="0.25">
      <c r="A106" s="2" t="s">
        <v>15</v>
      </c>
      <c r="B106" s="13" t="s">
        <v>562</v>
      </c>
      <c r="C106" s="14" t="s">
        <v>568</v>
      </c>
      <c r="D106" s="2" t="s">
        <v>13</v>
      </c>
      <c r="E106" s="2" t="s">
        <v>14</v>
      </c>
      <c r="F106" s="2">
        <v>-16</v>
      </c>
      <c r="G106" s="2" t="s">
        <v>17</v>
      </c>
      <c r="H106" s="2" t="s">
        <v>154</v>
      </c>
      <c r="I106" s="2" t="s">
        <v>182</v>
      </c>
      <c r="J106" s="2">
        <v>1837</v>
      </c>
      <c r="K106" s="2">
        <f t="shared" si="6"/>
        <v>1837</v>
      </c>
      <c r="L106" s="2">
        <f t="shared" si="5"/>
        <v>-802</v>
      </c>
      <c r="M106" s="2">
        <f t="shared" si="7"/>
        <v>200.5</v>
      </c>
      <c r="O106" s="2" t="s">
        <v>15</v>
      </c>
      <c r="P106" s="2">
        <v>-16</v>
      </c>
      <c r="U106" s="2" t="s">
        <v>15</v>
      </c>
      <c r="V106" s="2">
        <v>1837</v>
      </c>
      <c r="W106" s="2">
        <v>200.5</v>
      </c>
    </row>
    <row r="107" spans="1:23" x14ac:dyDescent="0.25">
      <c r="A107" s="2" t="s">
        <v>15</v>
      </c>
      <c r="B107" s="13" t="s">
        <v>562</v>
      </c>
      <c r="C107" s="14" t="s">
        <v>569</v>
      </c>
      <c r="D107" s="2" t="s">
        <v>13</v>
      </c>
      <c r="E107" s="2" t="s">
        <v>14</v>
      </c>
      <c r="F107" s="2">
        <v>-17</v>
      </c>
      <c r="G107" s="2" t="s">
        <v>17</v>
      </c>
      <c r="H107" s="2" t="s">
        <v>183</v>
      </c>
      <c r="I107" s="2" t="s">
        <v>184</v>
      </c>
      <c r="J107" s="2">
        <v>1854</v>
      </c>
      <c r="K107" s="2">
        <f t="shared" si="6"/>
        <v>1854</v>
      </c>
      <c r="L107" s="2">
        <f t="shared" si="5"/>
        <v>-819</v>
      </c>
      <c r="M107" s="2">
        <f t="shared" si="7"/>
        <v>204.75</v>
      </c>
      <c r="O107" s="2" t="s">
        <v>15</v>
      </c>
      <c r="P107" s="2">
        <v>-17</v>
      </c>
      <c r="U107" s="2" t="s">
        <v>15</v>
      </c>
      <c r="V107" s="2">
        <v>1854</v>
      </c>
      <c r="W107" s="2">
        <v>204.75</v>
      </c>
    </row>
    <row r="108" spans="1:23" x14ac:dyDescent="0.25">
      <c r="A108" s="2" t="s">
        <v>15</v>
      </c>
      <c r="B108" s="13" t="s">
        <v>562</v>
      </c>
      <c r="C108" s="14" t="s">
        <v>570</v>
      </c>
      <c r="D108" s="2" t="s">
        <v>13</v>
      </c>
      <c r="E108" s="2" t="s">
        <v>14</v>
      </c>
      <c r="F108" s="2">
        <v>-14</v>
      </c>
      <c r="G108" s="2" t="s">
        <v>17</v>
      </c>
      <c r="H108" s="2" t="s">
        <v>159</v>
      </c>
      <c r="I108" s="2" t="s">
        <v>185</v>
      </c>
      <c r="J108" s="2">
        <v>1868</v>
      </c>
      <c r="K108" s="2">
        <f t="shared" si="6"/>
        <v>1868</v>
      </c>
      <c r="L108" s="2">
        <f t="shared" si="5"/>
        <v>-833</v>
      </c>
      <c r="M108" s="2">
        <f t="shared" si="7"/>
        <v>208.25</v>
      </c>
      <c r="O108" s="2" t="s">
        <v>15</v>
      </c>
      <c r="P108" s="2">
        <v>-14</v>
      </c>
      <c r="U108" s="2" t="s">
        <v>15</v>
      </c>
      <c r="V108" s="2">
        <v>1868</v>
      </c>
      <c r="W108" s="2">
        <v>208.25</v>
      </c>
    </row>
    <row r="109" spans="1:23" x14ac:dyDescent="0.25">
      <c r="A109" s="2" t="s">
        <v>15</v>
      </c>
      <c r="B109" s="13" t="s">
        <v>562</v>
      </c>
      <c r="C109" s="14" t="s">
        <v>571</v>
      </c>
      <c r="D109" s="2" t="s">
        <v>13</v>
      </c>
      <c r="E109" s="2" t="s">
        <v>14</v>
      </c>
      <c r="F109" s="2">
        <v>-15</v>
      </c>
      <c r="G109" s="2" t="s">
        <v>17</v>
      </c>
      <c r="H109" s="2" t="s">
        <v>159</v>
      </c>
      <c r="I109" s="2" t="s">
        <v>186</v>
      </c>
      <c r="J109" s="2">
        <v>1883</v>
      </c>
      <c r="K109" s="2">
        <f t="shared" si="6"/>
        <v>1883</v>
      </c>
      <c r="L109" s="2">
        <f t="shared" si="5"/>
        <v>-848</v>
      </c>
      <c r="M109" s="2">
        <f t="shared" si="7"/>
        <v>212</v>
      </c>
      <c r="O109" s="2" t="s">
        <v>15</v>
      </c>
      <c r="P109" s="2">
        <v>-15</v>
      </c>
      <c r="U109" s="2" t="s">
        <v>15</v>
      </c>
      <c r="V109" s="2">
        <v>1883</v>
      </c>
      <c r="W109" s="2">
        <v>212</v>
      </c>
    </row>
    <row r="110" spans="1:23" x14ac:dyDescent="0.25">
      <c r="A110" s="2" t="s">
        <v>15</v>
      </c>
      <c r="B110" s="13" t="s">
        <v>562</v>
      </c>
      <c r="C110" s="14" t="s">
        <v>572</v>
      </c>
      <c r="D110" s="2" t="s">
        <v>13</v>
      </c>
      <c r="E110" s="2" t="s">
        <v>14</v>
      </c>
      <c r="F110" s="2">
        <v>-17</v>
      </c>
      <c r="G110" s="2" t="s">
        <v>17</v>
      </c>
      <c r="H110" s="2" t="s">
        <v>159</v>
      </c>
      <c r="I110" s="2" t="s">
        <v>187</v>
      </c>
      <c r="J110" s="2">
        <v>1900</v>
      </c>
      <c r="K110" s="2">
        <f t="shared" si="6"/>
        <v>1900</v>
      </c>
      <c r="L110" s="2">
        <f t="shared" si="5"/>
        <v>-865</v>
      </c>
      <c r="M110" s="2">
        <f t="shared" si="7"/>
        <v>216.25</v>
      </c>
      <c r="O110" s="2" t="s">
        <v>15</v>
      </c>
      <c r="P110" s="2">
        <v>-17</v>
      </c>
      <c r="U110" s="2" t="s">
        <v>15</v>
      </c>
      <c r="V110" s="2">
        <v>1900</v>
      </c>
      <c r="W110" s="2">
        <v>216.25</v>
      </c>
    </row>
    <row r="111" spans="1:23" x14ac:dyDescent="0.25">
      <c r="A111" s="2" t="s">
        <v>15</v>
      </c>
      <c r="B111" s="13" t="s">
        <v>562</v>
      </c>
      <c r="C111" s="14" t="s">
        <v>573</v>
      </c>
      <c r="D111" s="2" t="s">
        <v>13</v>
      </c>
      <c r="E111" s="2" t="s">
        <v>14</v>
      </c>
      <c r="F111" s="2">
        <v>-16</v>
      </c>
      <c r="G111" s="2" t="s">
        <v>17</v>
      </c>
      <c r="H111" s="2" t="s">
        <v>159</v>
      </c>
      <c r="I111" s="2" t="s">
        <v>188</v>
      </c>
      <c r="J111" s="2">
        <v>1916</v>
      </c>
      <c r="K111" s="2">
        <f t="shared" si="6"/>
        <v>1916</v>
      </c>
      <c r="L111" s="2">
        <f t="shared" si="5"/>
        <v>-881</v>
      </c>
      <c r="M111" s="2">
        <f t="shared" si="7"/>
        <v>220.25</v>
      </c>
      <c r="O111" s="2" t="s">
        <v>15</v>
      </c>
      <c r="P111" s="2">
        <v>-16</v>
      </c>
      <c r="U111" s="2" t="s">
        <v>15</v>
      </c>
      <c r="V111" s="2">
        <v>1916</v>
      </c>
      <c r="W111" s="2">
        <v>220.25</v>
      </c>
    </row>
    <row r="112" spans="1:23" x14ac:dyDescent="0.25">
      <c r="A112" s="2" t="s">
        <v>15</v>
      </c>
      <c r="B112" s="13" t="s">
        <v>562</v>
      </c>
      <c r="C112" s="14" t="s">
        <v>574</v>
      </c>
      <c r="D112" s="2" t="s">
        <v>13</v>
      </c>
      <c r="E112" s="2" t="s">
        <v>14</v>
      </c>
      <c r="F112" s="2">
        <v>-16</v>
      </c>
      <c r="G112" s="2" t="s">
        <v>17</v>
      </c>
      <c r="H112" s="2" t="s">
        <v>159</v>
      </c>
      <c r="I112" s="2" t="s">
        <v>189</v>
      </c>
      <c r="J112" s="2">
        <v>1932</v>
      </c>
      <c r="K112" s="2">
        <f t="shared" si="6"/>
        <v>1932</v>
      </c>
      <c r="L112" s="2">
        <f t="shared" si="5"/>
        <v>-897</v>
      </c>
      <c r="M112" s="2">
        <f t="shared" si="7"/>
        <v>224.25</v>
      </c>
      <c r="O112" s="2" t="s">
        <v>15</v>
      </c>
      <c r="P112" s="2">
        <v>-16</v>
      </c>
      <c r="U112" s="2" t="s">
        <v>15</v>
      </c>
      <c r="V112" s="2">
        <v>1932</v>
      </c>
      <c r="W112" s="2">
        <v>224.25</v>
      </c>
    </row>
    <row r="113" spans="1:23" x14ac:dyDescent="0.25">
      <c r="A113" s="2" t="s">
        <v>12</v>
      </c>
      <c r="B113" s="13" t="s">
        <v>575</v>
      </c>
      <c r="C113" s="14" t="s">
        <v>576</v>
      </c>
      <c r="D113" s="2" t="s">
        <v>13</v>
      </c>
      <c r="E113" s="2" t="s">
        <v>14</v>
      </c>
      <c r="F113" s="2">
        <v>133</v>
      </c>
      <c r="G113" s="2" t="s">
        <v>17</v>
      </c>
      <c r="H113" s="2" t="s">
        <v>159</v>
      </c>
      <c r="I113" s="2" t="s">
        <v>160</v>
      </c>
      <c r="J113" s="2">
        <v>1799</v>
      </c>
      <c r="K113" s="2">
        <f t="shared" si="6"/>
        <v>1799</v>
      </c>
      <c r="L113" s="2">
        <f t="shared" si="5"/>
        <v>-897</v>
      </c>
      <c r="M113" s="2">
        <f t="shared" si="7"/>
        <v>224.25</v>
      </c>
      <c r="O113" s="2" t="s">
        <v>12</v>
      </c>
      <c r="P113" s="2">
        <v>133</v>
      </c>
      <c r="U113" s="2" t="s">
        <v>12</v>
      </c>
      <c r="V113" s="2">
        <v>1799</v>
      </c>
      <c r="W113" s="2">
        <v>224.25</v>
      </c>
    </row>
    <row r="114" spans="1:23" x14ac:dyDescent="0.25">
      <c r="A114" s="2" t="s">
        <v>12</v>
      </c>
      <c r="B114" s="13" t="s">
        <v>575</v>
      </c>
      <c r="C114" s="14" t="s">
        <v>577</v>
      </c>
      <c r="D114" s="2" t="s">
        <v>13</v>
      </c>
      <c r="E114" s="2" t="s">
        <v>14</v>
      </c>
      <c r="F114" s="2">
        <v>42</v>
      </c>
      <c r="G114" s="2" t="s">
        <v>17</v>
      </c>
      <c r="H114" s="2" t="s">
        <v>159</v>
      </c>
      <c r="I114" s="2" t="s">
        <v>160</v>
      </c>
      <c r="J114" s="2">
        <v>1771</v>
      </c>
      <c r="K114" s="2">
        <f t="shared" si="6"/>
        <v>1757</v>
      </c>
      <c r="L114" s="2">
        <f t="shared" si="5"/>
        <v>-897</v>
      </c>
      <c r="M114" s="2">
        <f t="shared" si="7"/>
        <v>224.25</v>
      </c>
      <c r="O114" s="2" t="s">
        <v>12</v>
      </c>
      <c r="P114" s="2">
        <v>42</v>
      </c>
      <c r="U114" s="2" t="s">
        <v>12</v>
      </c>
      <c r="V114" s="2">
        <v>1757</v>
      </c>
      <c r="W114" s="2">
        <v>224.25</v>
      </c>
    </row>
    <row r="115" spans="1:23" x14ac:dyDescent="0.25">
      <c r="A115" s="2" t="s">
        <v>12</v>
      </c>
      <c r="B115" s="13" t="s">
        <v>575</v>
      </c>
      <c r="C115" s="14" t="s">
        <v>577</v>
      </c>
      <c r="D115" s="2" t="s">
        <v>13</v>
      </c>
      <c r="E115" s="2" t="s">
        <v>14</v>
      </c>
      <c r="F115" s="2">
        <v>2</v>
      </c>
      <c r="G115" s="2" t="s">
        <v>17</v>
      </c>
      <c r="H115" s="2" t="s">
        <v>159</v>
      </c>
      <c r="I115" s="2" t="s">
        <v>160</v>
      </c>
      <c r="J115" s="2">
        <v>1813</v>
      </c>
      <c r="K115" s="2">
        <f t="shared" si="6"/>
        <v>1755</v>
      </c>
      <c r="L115" s="2">
        <f t="shared" si="5"/>
        <v>-897</v>
      </c>
      <c r="M115" s="2">
        <f t="shared" si="7"/>
        <v>224.25</v>
      </c>
      <c r="O115" s="2" t="s">
        <v>12</v>
      </c>
      <c r="P115" s="2">
        <v>2</v>
      </c>
      <c r="U115" s="2" t="s">
        <v>12</v>
      </c>
      <c r="V115" s="2">
        <v>1755</v>
      </c>
      <c r="W115" s="2">
        <v>224.25</v>
      </c>
    </row>
    <row r="116" spans="1:23" x14ac:dyDescent="0.25">
      <c r="A116" s="2" t="s">
        <v>15</v>
      </c>
      <c r="B116" s="13" t="s">
        <v>575</v>
      </c>
      <c r="C116" s="14" t="s">
        <v>577</v>
      </c>
      <c r="D116" s="2" t="s">
        <v>13</v>
      </c>
      <c r="E116" s="2" t="s">
        <v>14</v>
      </c>
      <c r="F116" s="2">
        <v>-16</v>
      </c>
      <c r="G116" s="2" t="s">
        <v>17</v>
      </c>
      <c r="H116" s="2" t="s">
        <v>190</v>
      </c>
      <c r="I116" s="2" t="s">
        <v>191</v>
      </c>
      <c r="J116" s="2">
        <v>1815</v>
      </c>
      <c r="K116" s="2">
        <f t="shared" si="6"/>
        <v>1771</v>
      </c>
      <c r="L116" s="2">
        <f t="shared" si="5"/>
        <v>-913</v>
      </c>
      <c r="M116" s="2">
        <f t="shared" si="7"/>
        <v>228.25</v>
      </c>
      <c r="O116" s="2" t="s">
        <v>15</v>
      </c>
      <c r="P116" s="2">
        <v>-16</v>
      </c>
      <c r="U116" s="2" t="s">
        <v>15</v>
      </c>
      <c r="V116" s="2">
        <v>1771</v>
      </c>
      <c r="W116" s="2">
        <v>228.25</v>
      </c>
    </row>
    <row r="117" spans="1:23" x14ac:dyDescent="0.25">
      <c r="A117" s="2" t="s">
        <v>18</v>
      </c>
      <c r="B117" s="13" t="s">
        <v>575</v>
      </c>
      <c r="C117" s="14" t="s">
        <v>578</v>
      </c>
      <c r="D117" s="2" t="s">
        <v>13</v>
      </c>
      <c r="E117" s="2" t="s">
        <v>14</v>
      </c>
      <c r="F117" s="2">
        <v>3</v>
      </c>
      <c r="G117" s="2" t="s">
        <v>17</v>
      </c>
      <c r="H117" s="2" t="s">
        <v>159</v>
      </c>
      <c r="I117" s="2" t="s">
        <v>160</v>
      </c>
      <c r="J117" s="2">
        <v>1815</v>
      </c>
      <c r="K117" s="2">
        <f t="shared" si="6"/>
        <v>1771</v>
      </c>
      <c r="L117" s="2">
        <f t="shared" si="5"/>
        <v>-913</v>
      </c>
      <c r="M117" s="2">
        <f t="shared" si="7"/>
        <v>228.25</v>
      </c>
      <c r="O117" s="2" t="s">
        <v>18</v>
      </c>
      <c r="P117" s="2">
        <v>3</v>
      </c>
      <c r="U117" s="2" t="s">
        <v>18</v>
      </c>
      <c r="V117" s="2">
        <v>1771</v>
      </c>
      <c r="W117" s="2">
        <v>228.25</v>
      </c>
    </row>
    <row r="118" spans="1:23" x14ac:dyDescent="0.25">
      <c r="A118" s="2" t="s">
        <v>15</v>
      </c>
      <c r="B118" s="13" t="s">
        <v>575</v>
      </c>
      <c r="C118" s="14" t="s">
        <v>579</v>
      </c>
      <c r="D118" s="2" t="s">
        <v>13</v>
      </c>
      <c r="E118" s="2" t="s">
        <v>14</v>
      </c>
      <c r="F118" s="2">
        <v>-14</v>
      </c>
      <c r="G118" s="2" t="s">
        <v>17</v>
      </c>
      <c r="H118" s="2" t="s">
        <v>192</v>
      </c>
      <c r="I118" s="2" t="s">
        <v>193</v>
      </c>
      <c r="J118" s="2">
        <v>1785</v>
      </c>
      <c r="K118" s="2">
        <f t="shared" si="6"/>
        <v>1785</v>
      </c>
      <c r="L118" s="2">
        <f t="shared" si="5"/>
        <v>-927</v>
      </c>
      <c r="M118" s="2">
        <f t="shared" si="7"/>
        <v>231.75</v>
      </c>
      <c r="O118" s="2" t="s">
        <v>15</v>
      </c>
      <c r="P118" s="2">
        <v>-14</v>
      </c>
      <c r="U118" s="2" t="s">
        <v>15</v>
      </c>
      <c r="V118" s="2">
        <v>1785</v>
      </c>
      <c r="W118" s="2">
        <v>231.75</v>
      </c>
    </row>
    <row r="119" spans="1:23" x14ac:dyDescent="0.25">
      <c r="A119" s="2" t="s">
        <v>15</v>
      </c>
      <c r="B119" s="13" t="s">
        <v>575</v>
      </c>
      <c r="C119" s="14" t="s">
        <v>580</v>
      </c>
      <c r="D119" s="2" t="s">
        <v>13</v>
      </c>
      <c r="E119" s="2" t="s">
        <v>14</v>
      </c>
      <c r="F119" s="2">
        <v>-14</v>
      </c>
      <c r="G119" s="2" t="s">
        <v>17</v>
      </c>
      <c r="H119" s="2" t="s">
        <v>192</v>
      </c>
      <c r="I119" s="2" t="s">
        <v>194</v>
      </c>
      <c r="J119" s="2">
        <v>1799</v>
      </c>
      <c r="K119" s="2">
        <f t="shared" si="6"/>
        <v>1799</v>
      </c>
      <c r="L119" s="2">
        <f t="shared" si="5"/>
        <v>-941</v>
      </c>
      <c r="M119" s="2">
        <f t="shared" si="7"/>
        <v>235.25</v>
      </c>
      <c r="O119" s="2" t="s">
        <v>15</v>
      </c>
      <c r="P119" s="2">
        <v>-14</v>
      </c>
      <c r="U119" s="2" t="s">
        <v>15</v>
      </c>
      <c r="V119" s="2">
        <v>1799</v>
      </c>
      <c r="W119" s="2">
        <v>235.25</v>
      </c>
    </row>
    <row r="120" spans="1:23" x14ac:dyDescent="0.25">
      <c r="A120" s="2" t="s">
        <v>12</v>
      </c>
      <c r="B120" s="13" t="s">
        <v>575</v>
      </c>
      <c r="C120" s="14" t="s">
        <v>581</v>
      </c>
      <c r="D120" s="2" t="s">
        <v>13</v>
      </c>
      <c r="E120" s="2" t="s">
        <v>14</v>
      </c>
      <c r="F120" s="2">
        <v>25</v>
      </c>
      <c r="G120" s="2" t="s">
        <v>17</v>
      </c>
      <c r="H120" s="2" t="s">
        <v>154</v>
      </c>
      <c r="I120" s="2" t="s">
        <v>169</v>
      </c>
      <c r="J120" s="2">
        <v>1774</v>
      </c>
      <c r="K120" s="2">
        <f t="shared" si="6"/>
        <v>1774</v>
      </c>
      <c r="L120" s="2">
        <f t="shared" si="5"/>
        <v>-941</v>
      </c>
      <c r="M120" s="2">
        <f t="shared" si="7"/>
        <v>235.25</v>
      </c>
      <c r="O120" s="2" t="s">
        <v>12</v>
      </c>
      <c r="P120" s="2">
        <v>25</v>
      </c>
      <c r="U120" s="2" t="s">
        <v>12</v>
      </c>
      <c r="V120" s="2">
        <v>1774</v>
      </c>
      <c r="W120" s="2">
        <v>235.25</v>
      </c>
    </row>
    <row r="121" spans="1:23" x14ac:dyDescent="0.25">
      <c r="A121" s="2" t="s">
        <v>12</v>
      </c>
      <c r="B121" s="13" t="s">
        <v>575</v>
      </c>
      <c r="C121" s="14" t="s">
        <v>581</v>
      </c>
      <c r="D121" s="2" t="s">
        <v>13</v>
      </c>
      <c r="E121" s="2" t="s">
        <v>14</v>
      </c>
      <c r="F121" s="2">
        <v>4</v>
      </c>
      <c r="G121" s="2" t="s">
        <v>17</v>
      </c>
      <c r="H121" s="2" t="s">
        <v>154</v>
      </c>
      <c r="I121" s="2" t="s">
        <v>169</v>
      </c>
      <c r="J121" s="2">
        <v>1769</v>
      </c>
      <c r="K121" s="2">
        <f t="shared" si="6"/>
        <v>1770</v>
      </c>
      <c r="L121" s="2">
        <f t="shared" si="5"/>
        <v>-941</v>
      </c>
      <c r="M121" s="2">
        <f t="shared" si="7"/>
        <v>235.25</v>
      </c>
      <c r="O121" s="2" t="s">
        <v>12</v>
      </c>
      <c r="P121" s="2">
        <v>4</v>
      </c>
      <c r="U121" s="2" t="s">
        <v>12</v>
      </c>
      <c r="V121" s="2">
        <v>1770</v>
      </c>
      <c r="W121" s="2">
        <v>235.25</v>
      </c>
    </row>
    <row r="122" spans="1:23" x14ac:dyDescent="0.25">
      <c r="A122" s="2" t="s">
        <v>12</v>
      </c>
      <c r="B122" s="13" t="s">
        <v>575</v>
      </c>
      <c r="C122" s="14" t="s">
        <v>581</v>
      </c>
      <c r="D122" s="2" t="s">
        <v>13</v>
      </c>
      <c r="E122" s="2" t="s">
        <v>14</v>
      </c>
      <c r="F122" s="2">
        <v>1</v>
      </c>
      <c r="G122" s="2" t="s">
        <v>17</v>
      </c>
      <c r="H122" s="2" t="s">
        <v>154</v>
      </c>
      <c r="I122" s="2" t="s">
        <v>169</v>
      </c>
      <c r="J122" s="2">
        <v>1773</v>
      </c>
      <c r="K122" s="2">
        <f t="shared" si="6"/>
        <v>1769</v>
      </c>
      <c r="L122" s="2">
        <f t="shared" si="5"/>
        <v>-941</v>
      </c>
      <c r="M122" s="2">
        <f t="shared" si="7"/>
        <v>235.25</v>
      </c>
      <c r="O122" s="2" t="s">
        <v>12</v>
      </c>
      <c r="P122" s="2">
        <v>1</v>
      </c>
      <c r="U122" s="2" t="s">
        <v>12</v>
      </c>
      <c r="V122" s="2">
        <v>1769</v>
      </c>
      <c r="W122" s="2">
        <v>235.25</v>
      </c>
    </row>
    <row r="123" spans="1:23" x14ac:dyDescent="0.25">
      <c r="A123" s="2" t="s">
        <v>15</v>
      </c>
      <c r="B123" s="13" t="s">
        <v>575</v>
      </c>
      <c r="C123" s="14" t="s">
        <v>582</v>
      </c>
      <c r="D123" s="2" t="s">
        <v>13</v>
      </c>
      <c r="E123" s="2" t="s">
        <v>14</v>
      </c>
      <c r="F123" s="2">
        <v>-15</v>
      </c>
      <c r="G123" s="2" t="s">
        <v>16</v>
      </c>
      <c r="H123" s="2" t="s">
        <v>195</v>
      </c>
      <c r="I123" s="2" t="s">
        <v>196</v>
      </c>
      <c r="J123" s="2">
        <v>1784</v>
      </c>
      <c r="K123" s="2">
        <f t="shared" si="6"/>
        <v>1784</v>
      </c>
      <c r="L123" s="2">
        <f t="shared" si="5"/>
        <v>-956</v>
      </c>
      <c r="M123" s="2">
        <f t="shared" si="7"/>
        <v>239</v>
      </c>
      <c r="O123" s="2" t="s">
        <v>15</v>
      </c>
      <c r="P123" s="2">
        <v>-15</v>
      </c>
      <c r="U123" s="2" t="s">
        <v>15</v>
      </c>
      <c r="V123" s="2">
        <v>1784</v>
      </c>
      <c r="W123" s="2">
        <v>239</v>
      </c>
    </row>
    <row r="124" spans="1:23" x14ac:dyDescent="0.25">
      <c r="A124" s="2" t="s">
        <v>15</v>
      </c>
      <c r="B124" s="13" t="s">
        <v>575</v>
      </c>
      <c r="C124" s="14" t="s">
        <v>583</v>
      </c>
      <c r="D124" s="2" t="s">
        <v>13</v>
      </c>
      <c r="E124" s="2" t="s">
        <v>14</v>
      </c>
      <c r="F124" s="2">
        <v>-16</v>
      </c>
      <c r="G124" s="2" t="s">
        <v>17</v>
      </c>
      <c r="H124" s="2" t="s">
        <v>197</v>
      </c>
      <c r="I124" s="2" t="s">
        <v>198</v>
      </c>
      <c r="J124" s="2">
        <v>1800</v>
      </c>
      <c r="K124" s="2">
        <f t="shared" si="6"/>
        <v>1800</v>
      </c>
      <c r="L124" s="2">
        <f t="shared" si="5"/>
        <v>-972</v>
      </c>
      <c r="M124" s="2">
        <f t="shared" si="7"/>
        <v>243</v>
      </c>
      <c r="O124" s="2" t="s">
        <v>15</v>
      </c>
      <c r="P124" s="2">
        <v>-16</v>
      </c>
      <c r="U124" s="2" t="s">
        <v>15</v>
      </c>
      <c r="V124" s="2">
        <v>1800</v>
      </c>
      <c r="W124" s="2">
        <v>243</v>
      </c>
    </row>
    <row r="125" spans="1:23" x14ac:dyDescent="0.25">
      <c r="A125" s="2" t="s">
        <v>15</v>
      </c>
      <c r="B125" s="13" t="s">
        <v>575</v>
      </c>
      <c r="C125" s="14" t="s">
        <v>584</v>
      </c>
      <c r="D125" s="2" t="s">
        <v>59</v>
      </c>
      <c r="E125" s="2" t="s">
        <v>60</v>
      </c>
      <c r="F125" s="2">
        <v>-18</v>
      </c>
      <c r="G125" s="2" t="s">
        <v>17</v>
      </c>
      <c r="H125" s="2" t="s">
        <v>199</v>
      </c>
      <c r="I125" s="2" t="s">
        <v>200</v>
      </c>
      <c r="J125" s="2">
        <v>1818</v>
      </c>
      <c r="K125" s="2">
        <f t="shared" si="6"/>
        <v>1818</v>
      </c>
      <c r="L125" s="2">
        <f t="shared" si="5"/>
        <v>-990</v>
      </c>
      <c r="M125" s="2">
        <f t="shared" si="7"/>
        <v>247.5</v>
      </c>
      <c r="O125" s="2" t="s">
        <v>15</v>
      </c>
      <c r="P125" s="2">
        <v>-18</v>
      </c>
      <c r="U125" s="2" t="s">
        <v>15</v>
      </c>
      <c r="V125" s="2">
        <v>1818</v>
      </c>
      <c r="W125" s="2">
        <v>247.5</v>
      </c>
    </row>
    <row r="126" spans="1:23" x14ac:dyDescent="0.25">
      <c r="A126" s="2" t="s">
        <v>15</v>
      </c>
      <c r="B126" s="13" t="s">
        <v>575</v>
      </c>
      <c r="C126" s="14" t="s">
        <v>585</v>
      </c>
      <c r="D126" s="2" t="s">
        <v>59</v>
      </c>
      <c r="E126" s="2" t="s">
        <v>60</v>
      </c>
      <c r="F126" s="2">
        <v>-16</v>
      </c>
      <c r="G126" s="2" t="s">
        <v>17</v>
      </c>
      <c r="H126" s="2" t="s">
        <v>199</v>
      </c>
      <c r="I126" s="2" t="s">
        <v>201</v>
      </c>
      <c r="J126" s="2">
        <v>1834</v>
      </c>
      <c r="K126" s="2">
        <f t="shared" si="6"/>
        <v>1834</v>
      </c>
      <c r="L126" s="2">
        <f t="shared" si="5"/>
        <v>-1006</v>
      </c>
      <c r="M126" s="2">
        <f t="shared" si="7"/>
        <v>251.5</v>
      </c>
      <c r="O126" s="2" t="s">
        <v>15</v>
      </c>
      <c r="P126" s="2">
        <v>-16</v>
      </c>
      <c r="U126" s="2" t="s">
        <v>15</v>
      </c>
      <c r="V126" s="2">
        <v>1834</v>
      </c>
      <c r="W126" s="2">
        <v>251.5</v>
      </c>
    </row>
    <row r="127" spans="1:23" x14ac:dyDescent="0.25">
      <c r="A127" s="2" t="s">
        <v>15</v>
      </c>
      <c r="B127" s="13" t="s">
        <v>575</v>
      </c>
      <c r="C127" s="14" t="s">
        <v>586</v>
      </c>
      <c r="D127" s="2" t="s">
        <v>59</v>
      </c>
      <c r="E127" s="2" t="s">
        <v>60</v>
      </c>
      <c r="F127" s="2">
        <v>-16</v>
      </c>
      <c r="G127" s="2" t="s">
        <v>17</v>
      </c>
      <c r="H127" s="2" t="s">
        <v>199</v>
      </c>
      <c r="I127" s="2" t="s">
        <v>202</v>
      </c>
      <c r="J127" s="2">
        <v>1850</v>
      </c>
      <c r="K127" s="2">
        <f t="shared" si="6"/>
        <v>1850</v>
      </c>
      <c r="L127" s="2">
        <f t="shared" si="5"/>
        <v>-1022</v>
      </c>
      <c r="M127" s="2">
        <f t="shared" si="7"/>
        <v>255.5</v>
      </c>
      <c r="O127" s="2" t="s">
        <v>15</v>
      </c>
      <c r="P127" s="2">
        <v>-16</v>
      </c>
      <c r="U127" s="2" t="s">
        <v>15</v>
      </c>
      <c r="V127" s="2">
        <v>1850</v>
      </c>
      <c r="W127" s="2">
        <v>255.5</v>
      </c>
    </row>
    <row r="128" spans="1:23" x14ac:dyDescent="0.25">
      <c r="A128" s="2" t="s">
        <v>12</v>
      </c>
      <c r="B128" s="13" t="s">
        <v>575</v>
      </c>
      <c r="C128" s="14" t="s">
        <v>587</v>
      </c>
      <c r="D128" s="2" t="s">
        <v>13</v>
      </c>
      <c r="E128" s="2" t="s">
        <v>14</v>
      </c>
      <c r="F128" s="2">
        <v>52</v>
      </c>
      <c r="G128" s="2" t="s">
        <v>17</v>
      </c>
      <c r="H128" s="2" t="s">
        <v>199</v>
      </c>
      <c r="I128" s="2" t="s">
        <v>200</v>
      </c>
      <c r="J128" s="2">
        <v>1798</v>
      </c>
      <c r="K128" s="2">
        <f t="shared" si="6"/>
        <v>1798</v>
      </c>
      <c r="L128" s="2">
        <f t="shared" si="5"/>
        <v>-1022</v>
      </c>
      <c r="M128" s="2">
        <f t="shared" si="7"/>
        <v>255.5</v>
      </c>
      <c r="O128" s="2" t="s">
        <v>12</v>
      </c>
      <c r="P128" s="2">
        <v>52</v>
      </c>
      <c r="U128" s="2" t="s">
        <v>12</v>
      </c>
      <c r="V128" s="2">
        <v>1798</v>
      </c>
      <c r="W128" s="2">
        <v>255.5</v>
      </c>
    </row>
    <row r="129" spans="1:23" x14ac:dyDescent="0.25">
      <c r="A129" s="2" t="s">
        <v>12</v>
      </c>
      <c r="B129" s="13" t="s">
        <v>575</v>
      </c>
      <c r="C129" s="14" t="s">
        <v>588</v>
      </c>
      <c r="D129" s="2" t="s">
        <v>13</v>
      </c>
      <c r="E129" s="2" t="s">
        <v>14</v>
      </c>
      <c r="F129" s="2">
        <v>4</v>
      </c>
      <c r="G129" s="2" t="s">
        <v>17</v>
      </c>
      <c r="H129" s="2" t="s">
        <v>199</v>
      </c>
      <c r="I129" s="2" t="s">
        <v>200</v>
      </c>
      <c r="J129" s="2">
        <v>1794</v>
      </c>
      <c r="K129" s="2">
        <f t="shared" si="6"/>
        <v>1794</v>
      </c>
      <c r="L129" s="2">
        <f t="shared" si="5"/>
        <v>-1022</v>
      </c>
      <c r="M129" s="2">
        <f t="shared" si="7"/>
        <v>255.5</v>
      </c>
      <c r="O129" s="2" t="s">
        <v>12</v>
      </c>
      <c r="P129" s="2">
        <v>4</v>
      </c>
      <c r="U129" s="2" t="s">
        <v>12</v>
      </c>
      <c r="V129" s="2">
        <v>1794</v>
      </c>
      <c r="W129" s="2">
        <v>255.5</v>
      </c>
    </row>
    <row r="130" spans="1:23" x14ac:dyDescent="0.25">
      <c r="A130" s="2" t="s">
        <v>12</v>
      </c>
      <c r="B130" s="13" t="s">
        <v>575</v>
      </c>
      <c r="C130" s="14" t="s">
        <v>588</v>
      </c>
      <c r="D130" s="2" t="s">
        <v>13</v>
      </c>
      <c r="E130" s="2" t="s">
        <v>14</v>
      </c>
      <c r="F130" s="2">
        <v>57</v>
      </c>
      <c r="G130" s="2" t="s">
        <v>17</v>
      </c>
      <c r="H130" s="2" t="s">
        <v>199</v>
      </c>
      <c r="I130" s="2" t="s">
        <v>200</v>
      </c>
      <c r="J130" s="2">
        <v>1737</v>
      </c>
      <c r="K130" s="2">
        <f t="shared" si="6"/>
        <v>1737</v>
      </c>
      <c r="L130" s="2">
        <f t="shared" si="5"/>
        <v>-1022</v>
      </c>
      <c r="M130" s="2">
        <f t="shared" si="7"/>
        <v>255.5</v>
      </c>
      <c r="O130" s="2" t="s">
        <v>12</v>
      </c>
      <c r="P130" s="2">
        <v>57</v>
      </c>
      <c r="U130" s="2" t="s">
        <v>12</v>
      </c>
      <c r="V130" s="2">
        <v>1737</v>
      </c>
      <c r="W130" s="2">
        <v>255.5</v>
      </c>
    </row>
    <row r="131" spans="1:23" x14ac:dyDescent="0.25">
      <c r="A131" s="2" t="s">
        <v>18</v>
      </c>
      <c r="B131" s="13" t="s">
        <v>575</v>
      </c>
      <c r="C131" s="14" t="s">
        <v>589</v>
      </c>
      <c r="D131" s="2" t="s">
        <v>13</v>
      </c>
      <c r="E131" s="2" t="s">
        <v>14</v>
      </c>
      <c r="F131" s="2">
        <v>13</v>
      </c>
      <c r="G131" s="2" t="s">
        <v>17</v>
      </c>
      <c r="H131" s="2" t="s">
        <v>199</v>
      </c>
      <c r="I131" s="2" t="s">
        <v>200</v>
      </c>
      <c r="J131" s="2">
        <v>1737</v>
      </c>
      <c r="K131" s="2">
        <f t="shared" si="6"/>
        <v>1737</v>
      </c>
      <c r="L131" s="2">
        <f t="shared" si="5"/>
        <v>-1022</v>
      </c>
      <c r="M131" s="2">
        <f t="shared" si="7"/>
        <v>255.5</v>
      </c>
      <c r="O131" s="2" t="s">
        <v>18</v>
      </c>
      <c r="P131" s="2">
        <v>13</v>
      </c>
      <c r="U131" s="2" t="s">
        <v>18</v>
      </c>
      <c r="V131" s="2">
        <v>1737</v>
      </c>
      <c r="W131" s="2">
        <v>255.5</v>
      </c>
    </row>
    <row r="132" spans="1:23" x14ac:dyDescent="0.25">
      <c r="A132" s="2" t="s">
        <v>15</v>
      </c>
      <c r="B132" s="13" t="s">
        <v>575</v>
      </c>
      <c r="C132" s="14" t="s">
        <v>590</v>
      </c>
      <c r="D132" s="2" t="s">
        <v>59</v>
      </c>
      <c r="E132" s="2" t="s">
        <v>60</v>
      </c>
      <c r="F132" s="2">
        <v>-16</v>
      </c>
      <c r="G132" s="2" t="s">
        <v>17</v>
      </c>
      <c r="H132" s="2" t="s">
        <v>199</v>
      </c>
      <c r="I132" s="2" t="s">
        <v>203</v>
      </c>
      <c r="J132" s="2">
        <v>1753</v>
      </c>
      <c r="K132" s="2">
        <f t="shared" si="6"/>
        <v>1753</v>
      </c>
      <c r="L132" s="2">
        <f t="shared" ref="L132:L195" si="8">IF($S$3+1&lt;B132,L131+SUMIF(A132,"SALIDA",F132),L131)</f>
        <v>-1038</v>
      </c>
      <c r="M132" s="2">
        <f t="shared" si="7"/>
        <v>259.5</v>
      </c>
      <c r="O132" s="2" t="s">
        <v>15</v>
      </c>
      <c r="P132" s="2">
        <v>-16</v>
      </c>
      <c r="U132" s="2" t="s">
        <v>15</v>
      </c>
      <c r="V132" s="2">
        <v>1753</v>
      </c>
      <c r="W132" s="2">
        <v>259.5</v>
      </c>
    </row>
    <row r="133" spans="1:23" x14ac:dyDescent="0.25">
      <c r="A133" s="2" t="s">
        <v>15</v>
      </c>
      <c r="B133" s="13" t="s">
        <v>575</v>
      </c>
      <c r="C133" s="14" t="s">
        <v>591</v>
      </c>
      <c r="D133" s="2" t="s">
        <v>59</v>
      </c>
      <c r="E133" s="2" t="s">
        <v>60</v>
      </c>
      <c r="F133" s="2">
        <v>-18</v>
      </c>
      <c r="G133" s="2" t="s">
        <v>17</v>
      </c>
      <c r="H133" s="2" t="s">
        <v>199</v>
      </c>
      <c r="I133" s="2" t="s">
        <v>204</v>
      </c>
      <c r="J133" s="2">
        <v>1771</v>
      </c>
      <c r="K133" s="2">
        <f t="shared" si="6"/>
        <v>1771</v>
      </c>
      <c r="L133" s="2">
        <f t="shared" si="8"/>
        <v>-1056</v>
      </c>
      <c r="M133" s="2">
        <f t="shared" si="7"/>
        <v>264</v>
      </c>
      <c r="O133" s="2" t="s">
        <v>15</v>
      </c>
      <c r="P133" s="2">
        <v>-18</v>
      </c>
      <c r="U133" s="2" t="s">
        <v>15</v>
      </c>
      <c r="V133" s="2">
        <v>1771</v>
      </c>
      <c r="W133" s="2">
        <v>264</v>
      </c>
    </row>
    <row r="134" spans="1:23" x14ac:dyDescent="0.25">
      <c r="A134" s="2" t="s">
        <v>15</v>
      </c>
      <c r="B134" s="13" t="s">
        <v>575</v>
      </c>
      <c r="C134" s="14" t="s">
        <v>592</v>
      </c>
      <c r="D134" s="2" t="s">
        <v>13</v>
      </c>
      <c r="E134" s="2" t="s">
        <v>14</v>
      </c>
      <c r="F134" s="2">
        <v>-16</v>
      </c>
      <c r="G134" s="2" t="s">
        <v>17</v>
      </c>
      <c r="H134" s="2" t="s">
        <v>205</v>
      </c>
      <c r="I134" s="2" t="s">
        <v>206</v>
      </c>
      <c r="J134" s="2">
        <v>1787</v>
      </c>
      <c r="K134" s="2">
        <f t="shared" si="6"/>
        <v>1787</v>
      </c>
      <c r="L134" s="2">
        <f t="shared" si="8"/>
        <v>-1072</v>
      </c>
      <c r="M134" s="2">
        <f t="shared" si="7"/>
        <v>268</v>
      </c>
      <c r="O134" s="2" t="s">
        <v>15</v>
      </c>
      <c r="P134" s="2">
        <v>-16</v>
      </c>
      <c r="U134" s="2" t="s">
        <v>15</v>
      </c>
      <c r="V134" s="2">
        <v>1787</v>
      </c>
      <c r="W134" s="2">
        <v>268</v>
      </c>
    </row>
    <row r="135" spans="1:23" x14ac:dyDescent="0.25">
      <c r="A135" s="2" t="s">
        <v>15</v>
      </c>
      <c r="B135" s="13" t="s">
        <v>575</v>
      </c>
      <c r="C135" s="14" t="s">
        <v>593</v>
      </c>
      <c r="D135" s="2" t="s">
        <v>13</v>
      </c>
      <c r="E135" s="2" t="s">
        <v>14</v>
      </c>
      <c r="F135" s="2">
        <v>-18</v>
      </c>
      <c r="G135" s="2" t="s">
        <v>17</v>
      </c>
      <c r="H135" s="2" t="s">
        <v>207</v>
      </c>
      <c r="I135" s="2" t="s">
        <v>208</v>
      </c>
      <c r="J135" s="2">
        <v>1805</v>
      </c>
      <c r="K135" s="2">
        <f t="shared" si="6"/>
        <v>1805</v>
      </c>
      <c r="L135" s="2">
        <f t="shared" si="8"/>
        <v>-1090</v>
      </c>
      <c r="M135" s="2">
        <f t="shared" si="7"/>
        <v>272.5</v>
      </c>
      <c r="O135" s="2" t="s">
        <v>15</v>
      </c>
      <c r="P135" s="2">
        <v>-18</v>
      </c>
      <c r="U135" s="2" t="s">
        <v>15</v>
      </c>
      <c r="V135" s="2">
        <v>1805</v>
      </c>
      <c r="W135" s="2">
        <v>272.5</v>
      </c>
    </row>
    <row r="136" spans="1:23" x14ac:dyDescent="0.25">
      <c r="A136" s="2" t="s">
        <v>15</v>
      </c>
      <c r="B136" s="13" t="s">
        <v>575</v>
      </c>
      <c r="C136" s="14" t="s">
        <v>594</v>
      </c>
      <c r="D136" s="2" t="s">
        <v>59</v>
      </c>
      <c r="E136" s="2" t="s">
        <v>60</v>
      </c>
      <c r="F136" s="2">
        <v>-18</v>
      </c>
      <c r="G136" s="2" t="s">
        <v>17</v>
      </c>
      <c r="H136" s="2" t="s">
        <v>199</v>
      </c>
      <c r="I136" s="2" t="s">
        <v>209</v>
      </c>
      <c r="J136" s="2">
        <v>1823</v>
      </c>
      <c r="K136" s="2">
        <f t="shared" si="6"/>
        <v>1823</v>
      </c>
      <c r="L136" s="2">
        <f t="shared" si="8"/>
        <v>-1108</v>
      </c>
      <c r="M136" s="2">
        <f t="shared" si="7"/>
        <v>277</v>
      </c>
      <c r="O136" s="2" t="s">
        <v>15</v>
      </c>
      <c r="P136" s="2">
        <v>-18</v>
      </c>
      <c r="U136" s="2" t="s">
        <v>15</v>
      </c>
      <c r="V136" s="2">
        <v>1823</v>
      </c>
      <c r="W136" s="2">
        <v>277</v>
      </c>
    </row>
    <row r="137" spans="1:23" x14ac:dyDescent="0.25">
      <c r="A137" s="2" t="s">
        <v>15</v>
      </c>
      <c r="B137" s="13" t="s">
        <v>575</v>
      </c>
      <c r="C137" s="14" t="s">
        <v>595</v>
      </c>
      <c r="D137" s="2" t="s">
        <v>13</v>
      </c>
      <c r="E137" s="2" t="s">
        <v>14</v>
      </c>
      <c r="F137" s="2">
        <v>-18</v>
      </c>
      <c r="G137" s="2" t="s">
        <v>17</v>
      </c>
      <c r="H137" s="2" t="s">
        <v>192</v>
      </c>
      <c r="I137" s="2" t="s">
        <v>210</v>
      </c>
      <c r="J137" s="2">
        <v>1841</v>
      </c>
      <c r="K137" s="2">
        <f t="shared" si="6"/>
        <v>1841</v>
      </c>
      <c r="L137" s="2">
        <f t="shared" si="8"/>
        <v>-1126</v>
      </c>
      <c r="M137" s="2">
        <f t="shared" si="7"/>
        <v>281.5</v>
      </c>
      <c r="O137" s="2" t="s">
        <v>15</v>
      </c>
      <c r="P137" s="2">
        <v>-18</v>
      </c>
      <c r="U137" s="2" t="s">
        <v>15</v>
      </c>
      <c r="V137" s="2">
        <v>1841</v>
      </c>
      <c r="W137" s="2">
        <v>281.5</v>
      </c>
    </row>
    <row r="138" spans="1:23" x14ac:dyDescent="0.25">
      <c r="A138" s="2" t="s">
        <v>15</v>
      </c>
      <c r="B138" s="13" t="s">
        <v>575</v>
      </c>
      <c r="C138" s="14" t="s">
        <v>596</v>
      </c>
      <c r="D138" s="2" t="s">
        <v>59</v>
      </c>
      <c r="E138" s="2" t="s">
        <v>60</v>
      </c>
      <c r="F138" s="2">
        <v>-16</v>
      </c>
      <c r="G138" s="2" t="s">
        <v>17</v>
      </c>
      <c r="H138" s="2" t="s">
        <v>199</v>
      </c>
      <c r="I138" s="2" t="s">
        <v>211</v>
      </c>
      <c r="J138" s="2">
        <v>1857</v>
      </c>
      <c r="K138" s="2">
        <f t="shared" si="6"/>
        <v>1857</v>
      </c>
      <c r="L138" s="2">
        <f t="shared" si="8"/>
        <v>-1142</v>
      </c>
      <c r="M138" s="2">
        <f t="shared" si="7"/>
        <v>285.5</v>
      </c>
      <c r="O138" s="2" t="s">
        <v>15</v>
      </c>
      <c r="P138" s="2">
        <v>-16</v>
      </c>
      <c r="U138" s="2" t="s">
        <v>15</v>
      </c>
      <c r="V138" s="2">
        <v>1857</v>
      </c>
      <c r="W138" s="2">
        <v>285.5</v>
      </c>
    </row>
    <row r="139" spans="1:23" x14ac:dyDescent="0.25">
      <c r="A139" s="2" t="s">
        <v>15</v>
      </c>
      <c r="B139" s="13" t="s">
        <v>575</v>
      </c>
      <c r="C139" s="14" t="s">
        <v>597</v>
      </c>
      <c r="D139" s="2" t="s">
        <v>59</v>
      </c>
      <c r="E139" s="2" t="s">
        <v>60</v>
      </c>
      <c r="F139" s="2">
        <v>-16</v>
      </c>
      <c r="G139" s="2" t="s">
        <v>17</v>
      </c>
      <c r="H139" s="2" t="s">
        <v>199</v>
      </c>
      <c r="I139" s="2" t="s">
        <v>212</v>
      </c>
      <c r="J139" s="2">
        <v>1873</v>
      </c>
      <c r="K139" s="2">
        <f t="shared" si="6"/>
        <v>1873</v>
      </c>
      <c r="L139" s="2">
        <f t="shared" si="8"/>
        <v>-1158</v>
      </c>
      <c r="M139" s="2">
        <f t="shared" si="7"/>
        <v>289.5</v>
      </c>
      <c r="O139" s="2" t="s">
        <v>15</v>
      </c>
      <c r="P139" s="2">
        <v>-16</v>
      </c>
      <c r="U139" s="2" t="s">
        <v>15</v>
      </c>
      <c r="V139" s="2">
        <v>1873</v>
      </c>
      <c r="W139" s="2">
        <v>289.5</v>
      </c>
    </row>
    <row r="140" spans="1:23" x14ac:dyDescent="0.25">
      <c r="A140" s="2" t="s">
        <v>15</v>
      </c>
      <c r="B140" s="13" t="s">
        <v>575</v>
      </c>
      <c r="C140" s="14" t="s">
        <v>598</v>
      </c>
      <c r="D140" s="2" t="s">
        <v>59</v>
      </c>
      <c r="E140" s="2" t="s">
        <v>60</v>
      </c>
      <c r="F140" s="2">
        <v>-16</v>
      </c>
      <c r="G140" s="2" t="s">
        <v>17</v>
      </c>
      <c r="H140" s="2" t="s">
        <v>199</v>
      </c>
      <c r="I140" s="2" t="s">
        <v>213</v>
      </c>
      <c r="J140" s="2">
        <v>1889</v>
      </c>
      <c r="K140" s="2">
        <f t="shared" si="6"/>
        <v>1889</v>
      </c>
      <c r="L140" s="2">
        <f t="shared" si="8"/>
        <v>-1174</v>
      </c>
      <c r="M140" s="2">
        <f t="shared" si="7"/>
        <v>293.5</v>
      </c>
      <c r="O140" s="2" t="s">
        <v>15</v>
      </c>
      <c r="P140" s="2">
        <v>-16</v>
      </c>
      <c r="U140" s="2" t="s">
        <v>15</v>
      </c>
      <c r="V140" s="2">
        <v>1889</v>
      </c>
      <c r="W140" s="2">
        <v>293.5</v>
      </c>
    </row>
    <row r="141" spans="1:23" x14ac:dyDescent="0.25">
      <c r="A141" s="2" t="s">
        <v>15</v>
      </c>
      <c r="B141" s="13" t="s">
        <v>575</v>
      </c>
      <c r="C141" s="14" t="s">
        <v>599</v>
      </c>
      <c r="D141" s="2" t="s">
        <v>59</v>
      </c>
      <c r="E141" s="2" t="s">
        <v>60</v>
      </c>
      <c r="F141" s="2">
        <v>-16</v>
      </c>
      <c r="G141" s="2" t="s">
        <v>17</v>
      </c>
      <c r="H141" s="2" t="s">
        <v>199</v>
      </c>
      <c r="I141" s="2" t="s">
        <v>214</v>
      </c>
      <c r="J141" s="2">
        <v>1905</v>
      </c>
      <c r="K141" s="2">
        <f t="shared" si="6"/>
        <v>1905</v>
      </c>
      <c r="L141" s="2">
        <f t="shared" si="8"/>
        <v>-1190</v>
      </c>
      <c r="M141" s="2">
        <f t="shared" si="7"/>
        <v>297.5</v>
      </c>
      <c r="O141" s="2" t="s">
        <v>15</v>
      </c>
      <c r="P141" s="2">
        <v>-16</v>
      </c>
      <c r="U141" s="2" t="s">
        <v>15</v>
      </c>
      <c r="V141" s="2">
        <v>1905</v>
      </c>
      <c r="W141" s="2">
        <v>297.5</v>
      </c>
    </row>
    <row r="142" spans="1:23" x14ac:dyDescent="0.25">
      <c r="A142" s="2" t="s">
        <v>15</v>
      </c>
      <c r="B142" s="13" t="s">
        <v>575</v>
      </c>
      <c r="C142" s="14" t="s">
        <v>600</v>
      </c>
      <c r="D142" s="2" t="s">
        <v>59</v>
      </c>
      <c r="E142" s="2" t="s">
        <v>60</v>
      </c>
      <c r="F142" s="2">
        <v>-14</v>
      </c>
      <c r="G142" s="2" t="s">
        <v>17</v>
      </c>
      <c r="H142" s="2" t="s">
        <v>199</v>
      </c>
      <c r="I142" s="2" t="s">
        <v>215</v>
      </c>
      <c r="J142" s="2">
        <v>1919</v>
      </c>
      <c r="K142" s="2">
        <f t="shared" si="6"/>
        <v>1919</v>
      </c>
      <c r="L142" s="2">
        <f t="shared" si="8"/>
        <v>-1204</v>
      </c>
      <c r="M142" s="2">
        <f t="shared" si="7"/>
        <v>301</v>
      </c>
      <c r="O142" s="2" t="s">
        <v>15</v>
      </c>
      <c r="P142" s="2">
        <v>-14</v>
      </c>
      <c r="U142" s="2" t="s">
        <v>15</v>
      </c>
      <c r="V142" s="2">
        <v>1919</v>
      </c>
      <c r="W142" s="2">
        <v>301</v>
      </c>
    </row>
    <row r="143" spans="1:23" x14ac:dyDescent="0.25">
      <c r="A143" s="2" t="s">
        <v>15</v>
      </c>
      <c r="B143" s="13" t="s">
        <v>575</v>
      </c>
      <c r="C143" s="14" t="s">
        <v>601</v>
      </c>
      <c r="D143" s="2" t="s">
        <v>13</v>
      </c>
      <c r="E143" s="2" t="s">
        <v>14</v>
      </c>
      <c r="F143" s="2">
        <v>-17</v>
      </c>
      <c r="G143" s="2" t="s">
        <v>16</v>
      </c>
      <c r="H143" s="2" t="s">
        <v>195</v>
      </c>
      <c r="I143" s="2" t="s">
        <v>216</v>
      </c>
      <c r="J143" s="2">
        <v>1936</v>
      </c>
      <c r="K143" s="2">
        <f t="shared" si="6"/>
        <v>1936</v>
      </c>
      <c r="L143" s="2">
        <f t="shared" si="8"/>
        <v>-1221</v>
      </c>
      <c r="M143" s="2">
        <f t="shared" si="7"/>
        <v>305.25</v>
      </c>
      <c r="O143" s="2" t="s">
        <v>15</v>
      </c>
      <c r="P143" s="2">
        <v>-17</v>
      </c>
      <c r="U143" s="2" t="s">
        <v>15</v>
      </c>
      <c r="V143" s="2">
        <v>1936</v>
      </c>
      <c r="W143" s="2">
        <v>305.25</v>
      </c>
    </row>
    <row r="144" spans="1:23" x14ac:dyDescent="0.25">
      <c r="A144" s="2" t="s">
        <v>15</v>
      </c>
      <c r="B144" s="13" t="s">
        <v>575</v>
      </c>
      <c r="C144" s="14" t="s">
        <v>602</v>
      </c>
      <c r="D144" s="2" t="s">
        <v>13</v>
      </c>
      <c r="E144" s="2" t="s">
        <v>14</v>
      </c>
      <c r="F144" s="2">
        <v>-14</v>
      </c>
      <c r="G144" s="2" t="s">
        <v>17</v>
      </c>
      <c r="H144" s="2" t="s">
        <v>217</v>
      </c>
      <c r="I144" s="2" t="s">
        <v>218</v>
      </c>
      <c r="J144" s="2">
        <v>1950</v>
      </c>
      <c r="K144" s="2">
        <f t="shared" si="6"/>
        <v>1950</v>
      </c>
      <c r="L144" s="2">
        <f t="shared" si="8"/>
        <v>-1235</v>
      </c>
      <c r="M144" s="2">
        <f t="shared" si="7"/>
        <v>308.75</v>
      </c>
      <c r="O144" s="2" t="s">
        <v>15</v>
      </c>
      <c r="P144" s="2">
        <v>-14</v>
      </c>
      <c r="U144" s="2" t="s">
        <v>15</v>
      </c>
      <c r="V144" s="2">
        <v>1950</v>
      </c>
      <c r="W144" s="2">
        <v>308.75</v>
      </c>
    </row>
    <row r="145" spans="1:23" x14ac:dyDescent="0.25">
      <c r="A145" s="2" t="s">
        <v>15</v>
      </c>
      <c r="B145" s="13" t="s">
        <v>575</v>
      </c>
      <c r="C145" s="14" t="s">
        <v>603</v>
      </c>
      <c r="D145" s="2" t="s">
        <v>13</v>
      </c>
      <c r="E145" s="2" t="s">
        <v>14</v>
      </c>
      <c r="F145" s="2">
        <v>-18</v>
      </c>
      <c r="G145" s="2" t="s">
        <v>17</v>
      </c>
      <c r="H145" s="2" t="s">
        <v>207</v>
      </c>
      <c r="I145" s="2" t="s">
        <v>219</v>
      </c>
      <c r="J145" s="2">
        <v>1968</v>
      </c>
      <c r="K145" s="2">
        <f t="shared" si="6"/>
        <v>1968</v>
      </c>
      <c r="L145" s="2">
        <f t="shared" si="8"/>
        <v>-1253</v>
      </c>
      <c r="M145" s="2">
        <f t="shared" si="7"/>
        <v>313.25</v>
      </c>
      <c r="O145" s="2" t="s">
        <v>15</v>
      </c>
      <c r="P145" s="2">
        <v>-18</v>
      </c>
      <c r="U145" s="2" t="s">
        <v>15</v>
      </c>
      <c r="V145" s="2">
        <v>1968</v>
      </c>
      <c r="W145" s="2">
        <v>313.25</v>
      </c>
    </row>
    <row r="146" spans="1:23" x14ac:dyDescent="0.25">
      <c r="A146" s="2" t="s">
        <v>15</v>
      </c>
      <c r="B146" s="13" t="s">
        <v>575</v>
      </c>
      <c r="C146" s="14" t="s">
        <v>604</v>
      </c>
      <c r="D146" s="2" t="s">
        <v>13</v>
      </c>
      <c r="E146" s="2" t="s">
        <v>14</v>
      </c>
      <c r="F146" s="2">
        <v>-18</v>
      </c>
      <c r="G146" s="2" t="s">
        <v>17</v>
      </c>
      <c r="H146" s="2" t="s">
        <v>217</v>
      </c>
      <c r="I146" s="2" t="s">
        <v>220</v>
      </c>
      <c r="J146" s="2">
        <v>1986</v>
      </c>
      <c r="K146" s="2">
        <f t="shared" si="6"/>
        <v>1986</v>
      </c>
      <c r="L146" s="2">
        <f t="shared" si="8"/>
        <v>-1271</v>
      </c>
      <c r="M146" s="2">
        <f t="shared" si="7"/>
        <v>317.75</v>
      </c>
      <c r="O146" s="2" t="s">
        <v>15</v>
      </c>
      <c r="P146" s="2">
        <v>-18</v>
      </c>
      <c r="U146" s="2" t="s">
        <v>15</v>
      </c>
      <c r="V146" s="2">
        <v>1986</v>
      </c>
      <c r="W146" s="2">
        <v>317.75</v>
      </c>
    </row>
    <row r="147" spans="1:23" x14ac:dyDescent="0.25">
      <c r="A147" s="2" t="s">
        <v>15</v>
      </c>
      <c r="B147" s="13" t="s">
        <v>575</v>
      </c>
      <c r="C147" s="14" t="s">
        <v>605</v>
      </c>
      <c r="D147" s="2" t="s">
        <v>13</v>
      </c>
      <c r="E147" s="2" t="s">
        <v>14</v>
      </c>
      <c r="F147" s="2">
        <v>-17</v>
      </c>
      <c r="G147" s="2" t="s">
        <v>17</v>
      </c>
      <c r="H147" s="2" t="s">
        <v>192</v>
      </c>
      <c r="I147" s="2" t="s">
        <v>221</v>
      </c>
      <c r="J147" s="2">
        <v>2003</v>
      </c>
      <c r="K147" s="2">
        <f t="shared" si="6"/>
        <v>2003</v>
      </c>
      <c r="L147" s="2">
        <f t="shared" si="8"/>
        <v>-1288</v>
      </c>
      <c r="M147" s="2">
        <f t="shared" si="7"/>
        <v>322</v>
      </c>
      <c r="O147" s="2" t="s">
        <v>15</v>
      </c>
      <c r="P147" s="2">
        <v>-17</v>
      </c>
      <c r="U147" s="2" t="s">
        <v>15</v>
      </c>
      <c r="V147" s="2">
        <v>2003</v>
      </c>
      <c r="W147" s="2">
        <v>322</v>
      </c>
    </row>
    <row r="148" spans="1:23" x14ac:dyDescent="0.25">
      <c r="A148" s="2" t="s">
        <v>15</v>
      </c>
      <c r="B148" s="13" t="s">
        <v>606</v>
      </c>
      <c r="C148" s="14" t="s">
        <v>607</v>
      </c>
      <c r="D148" s="2" t="s">
        <v>13</v>
      </c>
      <c r="E148" s="2" t="s">
        <v>14</v>
      </c>
      <c r="F148" s="2">
        <v>-15</v>
      </c>
      <c r="G148" s="2" t="s">
        <v>17</v>
      </c>
      <c r="H148" s="2" t="s">
        <v>217</v>
      </c>
      <c r="I148" s="2" t="s">
        <v>222</v>
      </c>
      <c r="J148" s="2">
        <v>2018</v>
      </c>
      <c r="K148" s="2">
        <f t="shared" ref="K148:K211" si="9">K147-SUMIF(A148,"SALIDA",F148)-SUMIF(A148,"ENTRADA",F148)-SUMIF(A148,"FACTURACION",F148)</f>
        <v>2018</v>
      </c>
      <c r="L148" s="2">
        <f t="shared" si="8"/>
        <v>-1303</v>
      </c>
      <c r="M148" s="2">
        <f t="shared" ref="M148:M211" si="10">-L148*0.25</f>
        <v>325.75</v>
      </c>
      <c r="O148" s="2" t="s">
        <v>15</v>
      </c>
      <c r="P148" s="2">
        <v>-15</v>
      </c>
      <c r="U148" s="2" t="s">
        <v>15</v>
      </c>
      <c r="V148" s="2">
        <v>2018</v>
      </c>
      <c r="W148" s="2">
        <v>325.75</v>
      </c>
    </row>
    <row r="149" spans="1:23" x14ac:dyDescent="0.25">
      <c r="A149" s="2" t="s">
        <v>15</v>
      </c>
      <c r="B149" s="13" t="s">
        <v>606</v>
      </c>
      <c r="C149" s="14" t="s">
        <v>608</v>
      </c>
      <c r="D149" s="2" t="s">
        <v>13</v>
      </c>
      <c r="E149" s="2" t="s">
        <v>14</v>
      </c>
      <c r="F149" s="2">
        <v>-16</v>
      </c>
      <c r="G149" s="2" t="s">
        <v>17</v>
      </c>
      <c r="H149" s="2" t="s">
        <v>217</v>
      </c>
      <c r="I149" s="2" t="s">
        <v>223</v>
      </c>
      <c r="J149" s="2">
        <v>2034</v>
      </c>
      <c r="K149" s="2">
        <f t="shared" si="9"/>
        <v>2034</v>
      </c>
      <c r="L149" s="2">
        <f t="shared" si="8"/>
        <v>-1319</v>
      </c>
      <c r="M149" s="2">
        <f t="shared" si="10"/>
        <v>329.75</v>
      </c>
      <c r="O149" s="2" t="s">
        <v>15</v>
      </c>
      <c r="P149" s="2">
        <v>-16</v>
      </c>
      <c r="U149" s="2" t="s">
        <v>15</v>
      </c>
      <c r="V149" s="2">
        <v>2034</v>
      </c>
      <c r="W149" s="2">
        <v>329.75</v>
      </c>
    </row>
    <row r="150" spans="1:23" x14ac:dyDescent="0.25">
      <c r="A150" s="2" t="s">
        <v>15</v>
      </c>
      <c r="B150" s="13" t="s">
        <v>606</v>
      </c>
      <c r="C150" s="14" t="s">
        <v>609</v>
      </c>
      <c r="D150" s="2" t="s">
        <v>13</v>
      </c>
      <c r="E150" s="2" t="s">
        <v>14</v>
      </c>
      <c r="F150" s="2">
        <v>-14</v>
      </c>
      <c r="G150" s="2" t="s">
        <v>16</v>
      </c>
      <c r="H150" s="2" t="s">
        <v>195</v>
      </c>
      <c r="I150" s="2" t="s">
        <v>224</v>
      </c>
      <c r="J150" s="2">
        <v>2048</v>
      </c>
      <c r="K150" s="2">
        <f t="shared" si="9"/>
        <v>2048</v>
      </c>
      <c r="L150" s="2">
        <f t="shared" si="8"/>
        <v>-1333</v>
      </c>
      <c r="M150" s="2">
        <f t="shared" si="10"/>
        <v>333.25</v>
      </c>
      <c r="O150" s="2" t="s">
        <v>15</v>
      </c>
      <c r="P150" s="2">
        <v>-14</v>
      </c>
      <c r="U150" s="2" t="s">
        <v>15</v>
      </c>
      <c r="V150" s="2">
        <v>2048</v>
      </c>
      <c r="W150" s="2">
        <v>333.25</v>
      </c>
    </row>
    <row r="151" spans="1:23" x14ac:dyDescent="0.25">
      <c r="A151" s="2" t="s">
        <v>12</v>
      </c>
      <c r="B151" s="13" t="s">
        <v>606</v>
      </c>
      <c r="C151" s="14" t="s">
        <v>610</v>
      </c>
      <c r="D151" s="2" t="s">
        <v>13</v>
      </c>
      <c r="E151" s="2" t="s">
        <v>14</v>
      </c>
      <c r="F151" s="2">
        <v>58</v>
      </c>
      <c r="G151" s="2" t="s">
        <v>17</v>
      </c>
      <c r="H151" s="2" t="s">
        <v>159</v>
      </c>
      <c r="I151" s="2" t="s">
        <v>185</v>
      </c>
      <c r="J151" s="2">
        <v>1990</v>
      </c>
      <c r="K151" s="2">
        <f t="shared" si="9"/>
        <v>1990</v>
      </c>
      <c r="L151" s="2">
        <f t="shared" si="8"/>
        <v>-1333</v>
      </c>
      <c r="M151" s="2">
        <f t="shared" si="10"/>
        <v>333.25</v>
      </c>
      <c r="O151" s="2" t="s">
        <v>12</v>
      </c>
      <c r="P151" s="2">
        <v>58</v>
      </c>
      <c r="U151" s="2" t="s">
        <v>12</v>
      </c>
      <c r="V151" s="2">
        <v>1990</v>
      </c>
      <c r="W151" s="2">
        <v>333.25</v>
      </c>
    </row>
    <row r="152" spans="1:23" x14ac:dyDescent="0.25">
      <c r="A152" s="2" t="s">
        <v>12</v>
      </c>
      <c r="B152" s="13" t="s">
        <v>606</v>
      </c>
      <c r="C152" s="14" t="s">
        <v>611</v>
      </c>
      <c r="D152" s="2" t="s">
        <v>13</v>
      </c>
      <c r="E152" s="2" t="s">
        <v>14</v>
      </c>
      <c r="F152" s="2">
        <v>1</v>
      </c>
      <c r="G152" s="2" t="s">
        <v>17</v>
      </c>
      <c r="H152" s="2" t="s">
        <v>159</v>
      </c>
      <c r="I152" s="2" t="s">
        <v>185</v>
      </c>
      <c r="J152" s="2">
        <v>1920</v>
      </c>
      <c r="K152" s="2">
        <f t="shared" si="9"/>
        <v>1989</v>
      </c>
      <c r="L152" s="2">
        <f t="shared" si="8"/>
        <v>-1333</v>
      </c>
      <c r="M152" s="2">
        <f t="shared" si="10"/>
        <v>333.25</v>
      </c>
      <c r="O152" s="2" t="s">
        <v>12</v>
      </c>
      <c r="P152" s="2">
        <v>1</v>
      </c>
      <c r="U152" s="2" t="s">
        <v>12</v>
      </c>
      <c r="V152" s="2">
        <v>1989</v>
      </c>
      <c r="W152" s="2">
        <v>333.25</v>
      </c>
    </row>
    <row r="153" spans="1:23" x14ac:dyDescent="0.25">
      <c r="A153" s="2" t="s">
        <v>12</v>
      </c>
      <c r="B153" s="13" t="s">
        <v>606</v>
      </c>
      <c r="C153" s="14" t="s">
        <v>611</v>
      </c>
      <c r="D153" s="2" t="s">
        <v>13</v>
      </c>
      <c r="E153" s="2" t="s">
        <v>14</v>
      </c>
      <c r="F153" s="2">
        <v>69</v>
      </c>
      <c r="G153" s="2" t="s">
        <v>17</v>
      </c>
      <c r="H153" s="2" t="s">
        <v>159</v>
      </c>
      <c r="I153" s="2" t="s">
        <v>185</v>
      </c>
      <c r="J153" s="2">
        <v>1921</v>
      </c>
      <c r="K153" s="2">
        <f t="shared" si="9"/>
        <v>1920</v>
      </c>
      <c r="L153" s="2">
        <f t="shared" si="8"/>
        <v>-1333</v>
      </c>
      <c r="M153" s="2">
        <f t="shared" si="10"/>
        <v>333.25</v>
      </c>
      <c r="O153" s="2" t="s">
        <v>12</v>
      </c>
      <c r="P153" s="2">
        <v>69</v>
      </c>
      <c r="U153" s="2" t="s">
        <v>12</v>
      </c>
      <c r="V153" s="2">
        <v>1920</v>
      </c>
      <c r="W153" s="2">
        <v>333.25</v>
      </c>
    </row>
    <row r="154" spans="1:23" x14ac:dyDescent="0.25">
      <c r="A154" s="2" t="s">
        <v>15</v>
      </c>
      <c r="B154" s="13" t="s">
        <v>606</v>
      </c>
      <c r="C154" s="14" t="s">
        <v>612</v>
      </c>
      <c r="D154" s="2" t="s">
        <v>13</v>
      </c>
      <c r="E154" s="2" t="s">
        <v>14</v>
      </c>
      <c r="F154" s="2">
        <v>-17</v>
      </c>
      <c r="G154" s="2" t="s">
        <v>17</v>
      </c>
      <c r="H154" s="2" t="s">
        <v>217</v>
      </c>
      <c r="I154" s="2" t="s">
        <v>225</v>
      </c>
      <c r="J154" s="2">
        <v>1937</v>
      </c>
      <c r="K154" s="2">
        <f t="shared" si="9"/>
        <v>1937</v>
      </c>
      <c r="L154" s="2">
        <f t="shared" si="8"/>
        <v>-1350</v>
      </c>
      <c r="M154" s="2">
        <f t="shared" si="10"/>
        <v>337.5</v>
      </c>
      <c r="O154" s="2" t="s">
        <v>15</v>
      </c>
      <c r="P154" s="2">
        <v>-17</v>
      </c>
      <c r="U154" s="2" t="s">
        <v>15</v>
      </c>
      <c r="V154" s="2">
        <v>1937</v>
      </c>
      <c r="W154" s="2">
        <v>337.5</v>
      </c>
    </row>
    <row r="155" spans="1:23" x14ac:dyDescent="0.25">
      <c r="A155" s="2" t="s">
        <v>15</v>
      </c>
      <c r="B155" s="13" t="s">
        <v>606</v>
      </c>
      <c r="C155" s="14" t="s">
        <v>613</v>
      </c>
      <c r="D155" s="2" t="s">
        <v>13</v>
      </c>
      <c r="E155" s="2" t="s">
        <v>14</v>
      </c>
      <c r="F155" s="2">
        <v>-14</v>
      </c>
      <c r="G155" s="2" t="s">
        <v>17</v>
      </c>
      <c r="H155" s="2" t="s">
        <v>207</v>
      </c>
      <c r="I155" s="2" t="s">
        <v>226</v>
      </c>
      <c r="J155" s="2">
        <v>1951</v>
      </c>
      <c r="K155" s="2">
        <f t="shared" si="9"/>
        <v>1951</v>
      </c>
      <c r="L155" s="2">
        <f t="shared" si="8"/>
        <v>-1364</v>
      </c>
      <c r="M155" s="2">
        <f t="shared" si="10"/>
        <v>341</v>
      </c>
      <c r="O155" s="2" t="s">
        <v>15</v>
      </c>
      <c r="P155" s="2">
        <v>-14</v>
      </c>
      <c r="U155" s="2" t="s">
        <v>15</v>
      </c>
      <c r="V155" s="2">
        <v>1951</v>
      </c>
      <c r="W155" s="2">
        <v>341</v>
      </c>
    </row>
    <row r="156" spans="1:23" x14ac:dyDescent="0.25">
      <c r="A156" s="2" t="s">
        <v>12</v>
      </c>
      <c r="B156" s="13" t="s">
        <v>606</v>
      </c>
      <c r="C156" s="14" t="s">
        <v>614</v>
      </c>
      <c r="D156" s="2" t="s">
        <v>13</v>
      </c>
      <c r="E156" s="2" t="s">
        <v>14</v>
      </c>
      <c r="F156" s="2">
        <v>10</v>
      </c>
      <c r="G156" s="2" t="s">
        <v>17</v>
      </c>
      <c r="H156" s="2" t="s">
        <v>192</v>
      </c>
      <c r="I156" s="2" t="s">
        <v>193</v>
      </c>
      <c r="J156" s="2">
        <v>1937</v>
      </c>
      <c r="K156" s="2">
        <f t="shared" si="9"/>
        <v>1941</v>
      </c>
      <c r="L156" s="2">
        <f t="shared" si="8"/>
        <v>-1364</v>
      </c>
      <c r="M156" s="2">
        <f t="shared" si="10"/>
        <v>341</v>
      </c>
      <c r="O156" s="2" t="s">
        <v>12</v>
      </c>
      <c r="P156" s="2">
        <v>10</v>
      </c>
      <c r="U156" s="2" t="s">
        <v>12</v>
      </c>
      <c r="V156" s="2">
        <v>1941</v>
      </c>
      <c r="W156" s="2">
        <v>341</v>
      </c>
    </row>
    <row r="157" spans="1:23" x14ac:dyDescent="0.25">
      <c r="A157" s="2" t="s">
        <v>12</v>
      </c>
      <c r="B157" s="13" t="s">
        <v>606</v>
      </c>
      <c r="C157" s="14" t="s">
        <v>614</v>
      </c>
      <c r="D157" s="2" t="s">
        <v>13</v>
      </c>
      <c r="E157" s="2" t="s">
        <v>14</v>
      </c>
      <c r="F157" s="2">
        <v>4</v>
      </c>
      <c r="G157" s="2" t="s">
        <v>17</v>
      </c>
      <c r="H157" s="2" t="s">
        <v>192</v>
      </c>
      <c r="I157" s="2" t="s">
        <v>193</v>
      </c>
      <c r="J157" s="2">
        <v>1947</v>
      </c>
      <c r="K157" s="2">
        <f t="shared" si="9"/>
        <v>1937</v>
      </c>
      <c r="L157" s="2">
        <f t="shared" si="8"/>
        <v>-1364</v>
      </c>
      <c r="M157" s="2">
        <f t="shared" si="10"/>
        <v>341</v>
      </c>
      <c r="O157" s="2" t="s">
        <v>12</v>
      </c>
      <c r="P157" s="2">
        <v>4</v>
      </c>
      <c r="U157" s="2" t="s">
        <v>12</v>
      </c>
      <c r="V157" s="2">
        <v>1937</v>
      </c>
      <c r="W157" s="2">
        <v>341</v>
      </c>
    </row>
    <row r="158" spans="1:23" x14ac:dyDescent="0.25">
      <c r="A158" s="2" t="s">
        <v>15</v>
      </c>
      <c r="B158" s="13" t="s">
        <v>606</v>
      </c>
      <c r="C158" s="14" t="s">
        <v>615</v>
      </c>
      <c r="D158" s="2" t="s">
        <v>13</v>
      </c>
      <c r="E158" s="2" t="s">
        <v>14</v>
      </c>
      <c r="F158" s="2">
        <v>-17</v>
      </c>
      <c r="G158" s="2" t="s">
        <v>17</v>
      </c>
      <c r="H158" s="2" t="s">
        <v>227</v>
      </c>
      <c r="I158" s="2" t="s">
        <v>228</v>
      </c>
      <c r="J158" s="2">
        <v>1954</v>
      </c>
      <c r="K158" s="2">
        <f t="shared" si="9"/>
        <v>1954</v>
      </c>
      <c r="L158" s="2">
        <f t="shared" si="8"/>
        <v>-1381</v>
      </c>
      <c r="M158" s="2">
        <f t="shared" si="10"/>
        <v>345.25</v>
      </c>
      <c r="O158" s="2" t="s">
        <v>15</v>
      </c>
      <c r="P158" s="2">
        <v>-17</v>
      </c>
      <c r="U158" s="2" t="s">
        <v>15</v>
      </c>
      <c r="V158" s="2">
        <v>1954</v>
      </c>
      <c r="W158" s="2">
        <v>345.25</v>
      </c>
    </row>
    <row r="159" spans="1:23" x14ac:dyDescent="0.25">
      <c r="A159" s="2" t="s">
        <v>15</v>
      </c>
      <c r="B159" s="13" t="s">
        <v>606</v>
      </c>
      <c r="C159" s="14" t="s">
        <v>616</v>
      </c>
      <c r="D159" s="2" t="s">
        <v>13</v>
      </c>
      <c r="E159" s="2" t="s">
        <v>14</v>
      </c>
      <c r="F159" s="2">
        <v>-14</v>
      </c>
      <c r="G159" s="2" t="s">
        <v>17</v>
      </c>
      <c r="H159" s="2" t="s">
        <v>217</v>
      </c>
      <c r="I159" s="2" t="s">
        <v>229</v>
      </c>
      <c r="J159" s="2">
        <v>1968</v>
      </c>
      <c r="K159" s="2">
        <f t="shared" si="9"/>
        <v>1968</v>
      </c>
      <c r="L159" s="2">
        <f t="shared" si="8"/>
        <v>-1395</v>
      </c>
      <c r="M159" s="2">
        <f t="shared" si="10"/>
        <v>348.75</v>
      </c>
      <c r="O159" s="2" t="s">
        <v>15</v>
      </c>
      <c r="P159" s="2">
        <v>-14</v>
      </c>
      <c r="U159" s="2" t="s">
        <v>15</v>
      </c>
      <c r="V159" s="2">
        <v>1968</v>
      </c>
      <c r="W159" s="2">
        <v>348.75</v>
      </c>
    </row>
    <row r="160" spans="1:23" x14ac:dyDescent="0.25">
      <c r="A160" s="2" t="s">
        <v>15</v>
      </c>
      <c r="B160" s="13" t="s">
        <v>606</v>
      </c>
      <c r="C160" s="14" t="s">
        <v>617</v>
      </c>
      <c r="D160" s="2" t="s">
        <v>13</v>
      </c>
      <c r="E160" s="2" t="s">
        <v>14</v>
      </c>
      <c r="F160" s="2">
        <v>-14</v>
      </c>
      <c r="G160" s="2" t="s">
        <v>17</v>
      </c>
      <c r="H160" s="2" t="s">
        <v>207</v>
      </c>
      <c r="I160" s="2" t="s">
        <v>230</v>
      </c>
      <c r="J160" s="2">
        <v>1982</v>
      </c>
      <c r="K160" s="2">
        <f t="shared" si="9"/>
        <v>1982</v>
      </c>
      <c r="L160" s="2">
        <f t="shared" si="8"/>
        <v>-1409</v>
      </c>
      <c r="M160" s="2">
        <f t="shared" si="10"/>
        <v>352.25</v>
      </c>
      <c r="O160" s="2" t="s">
        <v>15</v>
      </c>
      <c r="P160" s="2">
        <v>-14</v>
      </c>
      <c r="U160" s="2" t="s">
        <v>15</v>
      </c>
      <c r="V160" s="2">
        <v>1982</v>
      </c>
      <c r="W160" s="2">
        <v>352.25</v>
      </c>
    </row>
    <row r="161" spans="1:23" x14ac:dyDescent="0.25">
      <c r="A161" s="2" t="s">
        <v>12</v>
      </c>
      <c r="B161" s="13" t="s">
        <v>606</v>
      </c>
      <c r="C161" s="14" t="s">
        <v>618</v>
      </c>
      <c r="D161" s="2" t="s">
        <v>13</v>
      </c>
      <c r="E161" s="2" t="s">
        <v>14</v>
      </c>
      <c r="F161" s="2">
        <v>14</v>
      </c>
      <c r="G161" s="2" t="s">
        <v>17</v>
      </c>
      <c r="H161" s="2" t="s">
        <v>192</v>
      </c>
      <c r="I161" s="2" t="s">
        <v>194</v>
      </c>
      <c r="J161" s="2">
        <v>1968</v>
      </c>
      <c r="K161" s="2">
        <f t="shared" si="9"/>
        <v>1968</v>
      </c>
      <c r="L161" s="2">
        <f t="shared" si="8"/>
        <v>-1409</v>
      </c>
      <c r="M161" s="2">
        <f t="shared" si="10"/>
        <v>352.25</v>
      </c>
      <c r="O161" s="2" t="s">
        <v>12</v>
      </c>
      <c r="P161" s="2">
        <v>14</v>
      </c>
      <c r="U161" s="2" t="s">
        <v>12</v>
      </c>
      <c r="V161" s="2">
        <v>1968</v>
      </c>
      <c r="W161" s="2">
        <v>352.25</v>
      </c>
    </row>
    <row r="162" spans="1:23" x14ac:dyDescent="0.25">
      <c r="A162" s="2" t="s">
        <v>12</v>
      </c>
      <c r="B162" s="13" t="s">
        <v>606</v>
      </c>
      <c r="C162" s="14" t="s">
        <v>618</v>
      </c>
      <c r="D162" s="2" t="s">
        <v>13</v>
      </c>
      <c r="E162" s="2" t="s">
        <v>14</v>
      </c>
      <c r="F162" s="2">
        <v>3</v>
      </c>
      <c r="G162" s="2" t="s">
        <v>17</v>
      </c>
      <c r="H162" s="2" t="s">
        <v>192</v>
      </c>
      <c r="I162" s="2" t="s">
        <v>194</v>
      </c>
      <c r="J162" s="2">
        <v>1965</v>
      </c>
      <c r="K162" s="2">
        <f t="shared" si="9"/>
        <v>1965</v>
      </c>
      <c r="L162" s="2">
        <f t="shared" si="8"/>
        <v>-1409</v>
      </c>
      <c r="M162" s="2">
        <f t="shared" si="10"/>
        <v>352.25</v>
      </c>
      <c r="O162" s="2" t="s">
        <v>12</v>
      </c>
      <c r="P162" s="2">
        <v>3</v>
      </c>
      <c r="U162" s="2" t="s">
        <v>12</v>
      </c>
      <c r="V162" s="2">
        <v>1965</v>
      </c>
      <c r="W162" s="2">
        <v>352.25</v>
      </c>
    </row>
    <row r="163" spans="1:23" x14ac:dyDescent="0.25">
      <c r="A163" s="2" t="s">
        <v>12</v>
      </c>
      <c r="B163" s="13" t="s">
        <v>606</v>
      </c>
      <c r="C163" s="14" t="s">
        <v>618</v>
      </c>
      <c r="D163" s="2" t="s">
        <v>13</v>
      </c>
      <c r="E163" s="2" t="s">
        <v>14</v>
      </c>
      <c r="F163" s="2">
        <v>16</v>
      </c>
      <c r="G163" s="2" t="s">
        <v>17</v>
      </c>
      <c r="H163" s="2" t="s">
        <v>192</v>
      </c>
      <c r="I163" s="2" t="s">
        <v>194</v>
      </c>
      <c r="J163" s="2">
        <v>1949</v>
      </c>
      <c r="K163" s="2">
        <f t="shared" si="9"/>
        <v>1949</v>
      </c>
      <c r="L163" s="2">
        <f t="shared" si="8"/>
        <v>-1409</v>
      </c>
      <c r="M163" s="2">
        <f t="shared" si="10"/>
        <v>352.25</v>
      </c>
      <c r="O163" s="2" t="s">
        <v>12</v>
      </c>
      <c r="P163" s="2">
        <v>16</v>
      </c>
      <c r="U163" s="2" t="s">
        <v>12</v>
      </c>
      <c r="V163" s="2">
        <v>1949</v>
      </c>
      <c r="W163" s="2">
        <v>352.25</v>
      </c>
    </row>
    <row r="164" spans="1:23" x14ac:dyDescent="0.25">
      <c r="A164" s="2" t="s">
        <v>18</v>
      </c>
      <c r="B164" s="13" t="s">
        <v>606</v>
      </c>
      <c r="C164" s="14" t="s">
        <v>619</v>
      </c>
      <c r="D164" s="2" t="s">
        <v>13</v>
      </c>
      <c r="E164" s="2" t="s">
        <v>14</v>
      </c>
      <c r="F164" s="2">
        <v>2</v>
      </c>
      <c r="G164" s="2" t="s">
        <v>17</v>
      </c>
      <c r="H164" s="2" t="s">
        <v>192</v>
      </c>
      <c r="I164" s="2" t="s">
        <v>194</v>
      </c>
      <c r="J164" s="2">
        <v>1949</v>
      </c>
      <c r="K164" s="2">
        <f t="shared" si="9"/>
        <v>1949</v>
      </c>
      <c r="L164" s="2">
        <f t="shared" si="8"/>
        <v>-1409</v>
      </c>
      <c r="M164" s="2">
        <f t="shared" si="10"/>
        <v>352.25</v>
      </c>
      <c r="O164" s="2" t="s">
        <v>18</v>
      </c>
      <c r="P164" s="2">
        <v>2</v>
      </c>
      <c r="U164" s="2" t="s">
        <v>18</v>
      </c>
      <c r="V164" s="2">
        <v>1949</v>
      </c>
      <c r="W164" s="2">
        <v>352.25</v>
      </c>
    </row>
    <row r="165" spans="1:23" x14ac:dyDescent="0.25">
      <c r="A165" s="2" t="s">
        <v>12</v>
      </c>
      <c r="B165" s="13" t="s">
        <v>606</v>
      </c>
      <c r="C165" s="14" t="s">
        <v>620</v>
      </c>
      <c r="D165" s="2" t="s">
        <v>13</v>
      </c>
      <c r="E165" s="2" t="s">
        <v>14</v>
      </c>
      <c r="F165" s="2">
        <v>13</v>
      </c>
      <c r="G165" s="2" t="s">
        <v>17</v>
      </c>
      <c r="H165" s="2" t="s">
        <v>199</v>
      </c>
      <c r="I165" s="2" t="s">
        <v>215</v>
      </c>
      <c r="J165" s="2">
        <v>1936</v>
      </c>
      <c r="K165" s="2">
        <f t="shared" si="9"/>
        <v>1936</v>
      </c>
      <c r="L165" s="2">
        <f t="shared" si="8"/>
        <v>-1409</v>
      </c>
      <c r="M165" s="2">
        <f t="shared" si="10"/>
        <v>352.25</v>
      </c>
      <c r="O165" s="2" t="s">
        <v>12</v>
      </c>
      <c r="P165" s="2">
        <v>13</v>
      </c>
      <c r="U165" s="2" t="s">
        <v>12</v>
      </c>
      <c r="V165" s="2">
        <v>1936</v>
      </c>
      <c r="W165" s="2">
        <v>352.25</v>
      </c>
    </row>
    <row r="166" spans="1:23" x14ac:dyDescent="0.25">
      <c r="A166" s="2" t="s">
        <v>12</v>
      </c>
      <c r="B166" s="13" t="s">
        <v>606</v>
      </c>
      <c r="C166" s="14" t="s">
        <v>621</v>
      </c>
      <c r="D166" s="2" t="s">
        <v>13</v>
      </c>
      <c r="E166" s="2" t="s">
        <v>14</v>
      </c>
      <c r="F166" s="2">
        <v>11</v>
      </c>
      <c r="G166" s="2" t="s">
        <v>17</v>
      </c>
      <c r="H166" s="2" t="s">
        <v>199</v>
      </c>
      <c r="I166" s="2" t="s">
        <v>215</v>
      </c>
      <c r="J166" s="2">
        <v>1925</v>
      </c>
      <c r="K166" s="2">
        <f t="shared" si="9"/>
        <v>1925</v>
      </c>
      <c r="L166" s="2">
        <f t="shared" si="8"/>
        <v>-1409</v>
      </c>
      <c r="M166" s="2">
        <f t="shared" si="10"/>
        <v>352.25</v>
      </c>
      <c r="O166" s="2" t="s">
        <v>12</v>
      </c>
      <c r="P166" s="2">
        <v>11</v>
      </c>
      <c r="U166" s="2" t="s">
        <v>12</v>
      </c>
      <c r="V166" s="2">
        <v>1925</v>
      </c>
      <c r="W166" s="2">
        <v>352.25</v>
      </c>
    </row>
    <row r="167" spans="1:23" x14ac:dyDescent="0.25">
      <c r="A167" s="2" t="s">
        <v>15</v>
      </c>
      <c r="B167" s="13" t="s">
        <v>606</v>
      </c>
      <c r="C167" s="14" t="s">
        <v>621</v>
      </c>
      <c r="D167" s="2" t="s">
        <v>13</v>
      </c>
      <c r="E167" s="2" t="s">
        <v>14</v>
      </c>
      <c r="F167" s="2">
        <v>-15</v>
      </c>
      <c r="G167" s="2" t="s">
        <v>17</v>
      </c>
      <c r="H167" s="2" t="s">
        <v>207</v>
      </c>
      <c r="I167" s="2" t="s">
        <v>231</v>
      </c>
      <c r="J167" s="2">
        <v>1940</v>
      </c>
      <c r="K167" s="2">
        <f t="shared" si="9"/>
        <v>1940</v>
      </c>
      <c r="L167" s="2">
        <f t="shared" si="8"/>
        <v>-1424</v>
      </c>
      <c r="M167" s="2">
        <f t="shared" si="10"/>
        <v>356</v>
      </c>
      <c r="O167" s="2" t="s">
        <v>15</v>
      </c>
      <c r="P167" s="2">
        <v>-15</v>
      </c>
      <c r="U167" s="2" t="s">
        <v>15</v>
      </c>
      <c r="V167" s="2">
        <v>1940</v>
      </c>
      <c r="W167" s="2">
        <v>356</v>
      </c>
    </row>
    <row r="168" spans="1:23" x14ac:dyDescent="0.25">
      <c r="A168" s="2" t="s">
        <v>15</v>
      </c>
      <c r="B168" s="13" t="s">
        <v>606</v>
      </c>
      <c r="C168" s="14" t="s">
        <v>622</v>
      </c>
      <c r="D168" s="2" t="s">
        <v>13</v>
      </c>
      <c r="E168" s="2" t="s">
        <v>14</v>
      </c>
      <c r="F168" s="2">
        <v>-15</v>
      </c>
      <c r="G168" s="2" t="s">
        <v>17</v>
      </c>
      <c r="H168" s="2" t="s">
        <v>192</v>
      </c>
      <c r="I168" s="2" t="s">
        <v>232</v>
      </c>
      <c r="J168" s="2">
        <v>1955</v>
      </c>
      <c r="K168" s="2">
        <f t="shared" si="9"/>
        <v>1955</v>
      </c>
      <c r="L168" s="2">
        <f t="shared" si="8"/>
        <v>-1439</v>
      </c>
      <c r="M168" s="2">
        <f t="shared" si="10"/>
        <v>359.75</v>
      </c>
      <c r="O168" s="2" t="s">
        <v>15</v>
      </c>
      <c r="P168" s="2">
        <v>-15</v>
      </c>
      <c r="U168" s="2" t="s">
        <v>15</v>
      </c>
      <c r="V168" s="2">
        <v>1955</v>
      </c>
      <c r="W168" s="2">
        <v>359.75</v>
      </c>
    </row>
    <row r="169" spans="1:23" x14ac:dyDescent="0.25">
      <c r="A169" s="2" t="s">
        <v>15</v>
      </c>
      <c r="B169" s="13" t="s">
        <v>606</v>
      </c>
      <c r="C169" s="14" t="s">
        <v>623</v>
      </c>
      <c r="D169" s="2" t="s">
        <v>13</v>
      </c>
      <c r="E169" s="2" t="s">
        <v>14</v>
      </c>
      <c r="F169" s="2">
        <v>-14</v>
      </c>
      <c r="G169" s="2" t="s">
        <v>17</v>
      </c>
      <c r="H169" s="2" t="s">
        <v>192</v>
      </c>
      <c r="I169" s="2" t="s">
        <v>233</v>
      </c>
      <c r="J169" s="2">
        <v>1969</v>
      </c>
      <c r="K169" s="2">
        <f t="shared" si="9"/>
        <v>1969</v>
      </c>
      <c r="L169" s="2">
        <f t="shared" si="8"/>
        <v>-1453</v>
      </c>
      <c r="M169" s="2">
        <f t="shared" si="10"/>
        <v>363.25</v>
      </c>
      <c r="O169" s="2" t="s">
        <v>15</v>
      </c>
      <c r="P169" s="2">
        <v>-14</v>
      </c>
      <c r="U169" s="2" t="s">
        <v>15</v>
      </c>
      <c r="V169" s="2">
        <v>1969</v>
      </c>
      <c r="W169" s="2">
        <v>363.25</v>
      </c>
    </row>
    <row r="170" spans="1:23" x14ac:dyDescent="0.25">
      <c r="A170" s="2" t="s">
        <v>12</v>
      </c>
      <c r="B170" s="13" t="s">
        <v>606</v>
      </c>
      <c r="C170" s="14" t="s">
        <v>624</v>
      </c>
      <c r="D170" s="2" t="s">
        <v>13</v>
      </c>
      <c r="E170" s="2" t="s">
        <v>14</v>
      </c>
      <c r="F170" s="2">
        <v>16</v>
      </c>
      <c r="G170" s="2" t="s">
        <v>17</v>
      </c>
      <c r="H170" s="2" t="s">
        <v>199</v>
      </c>
      <c r="I170" s="2" t="s">
        <v>211</v>
      </c>
      <c r="J170" s="2">
        <v>1949</v>
      </c>
      <c r="K170" s="2">
        <f t="shared" si="9"/>
        <v>1953</v>
      </c>
      <c r="L170" s="2">
        <f t="shared" si="8"/>
        <v>-1453</v>
      </c>
      <c r="M170" s="2">
        <f t="shared" si="10"/>
        <v>363.25</v>
      </c>
      <c r="O170" s="2" t="s">
        <v>12</v>
      </c>
      <c r="P170" s="2">
        <v>16</v>
      </c>
      <c r="U170" s="2" t="s">
        <v>12</v>
      </c>
      <c r="V170" s="2">
        <v>1953</v>
      </c>
      <c r="W170" s="2">
        <v>363.25</v>
      </c>
    </row>
    <row r="171" spans="1:23" x14ac:dyDescent="0.25">
      <c r="A171" s="2" t="s">
        <v>15</v>
      </c>
      <c r="B171" s="13" t="s">
        <v>606</v>
      </c>
      <c r="C171" s="14" t="s">
        <v>624</v>
      </c>
      <c r="D171" s="2" t="s">
        <v>13</v>
      </c>
      <c r="E171" s="2" t="s">
        <v>14</v>
      </c>
      <c r="F171" s="2">
        <v>-14</v>
      </c>
      <c r="G171" s="2" t="s">
        <v>17</v>
      </c>
      <c r="H171" s="2" t="s">
        <v>207</v>
      </c>
      <c r="I171" s="2" t="s">
        <v>234</v>
      </c>
      <c r="J171" s="2">
        <v>1963</v>
      </c>
      <c r="K171" s="2">
        <f t="shared" si="9"/>
        <v>1967</v>
      </c>
      <c r="L171" s="2">
        <f t="shared" si="8"/>
        <v>-1467</v>
      </c>
      <c r="M171" s="2">
        <f t="shared" si="10"/>
        <v>366.75</v>
      </c>
      <c r="O171" s="2" t="s">
        <v>15</v>
      </c>
      <c r="P171" s="2">
        <v>-14</v>
      </c>
      <c r="U171" s="2" t="s">
        <v>15</v>
      </c>
      <c r="V171" s="2">
        <v>1967</v>
      </c>
      <c r="W171" s="2">
        <v>366.75</v>
      </c>
    </row>
    <row r="172" spans="1:23" x14ac:dyDescent="0.25">
      <c r="A172" s="2" t="s">
        <v>12</v>
      </c>
      <c r="B172" s="13" t="s">
        <v>606</v>
      </c>
      <c r="C172" s="14" t="s">
        <v>624</v>
      </c>
      <c r="D172" s="2" t="s">
        <v>13</v>
      </c>
      <c r="E172" s="2" t="s">
        <v>14</v>
      </c>
      <c r="F172" s="2">
        <v>4</v>
      </c>
      <c r="G172" s="2" t="s">
        <v>17</v>
      </c>
      <c r="H172" s="2" t="s">
        <v>199</v>
      </c>
      <c r="I172" s="2" t="s">
        <v>211</v>
      </c>
      <c r="J172" s="2">
        <v>1965</v>
      </c>
      <c r="K172" s="2">
        <f t="shared" si="9"/>
        <v>1963</v>
      </c>
      <c r="L172" s="2">
        <f t="shared" si="8"/>
        <v>-1467</v>
      </c>
      <c r="M172" s="2">
        <f t="shared" si="10"/>
        <v>366.75</v>
      </c>
      <c r="O172" s="2" t="s">
        <v>12</v>
      </c>
      <c r="P172" s="2">
        <v>4</v>
      </c>
      <c r="U172" s="2" t="s">
        <v>12</v>
      </c>
      <c r="V172" s="2">
        <v>1963</v>
      </c>
      <c r="W172" s="2">
        <v>366.75</v>
      </c>
    </row>
    <row r="173" spans="1:23" x14ac:dyDescent="0.25">
      <c r="A173" s="2" t="s">
        <v>15</v>
      </c>
      <c r="B173" s="13" t="s">
        <v>606</v>
      </c>
      <c r="C173" s="14" t="s">
        <v>625</v>
      </c>
      <c r="D173" s="2" t="s">
        <v>13</v>
      </c>
      <c r="E173" s="2" t="s">
        <v>14</v>
      </c>
      <c r="F173" s="2">
        <v>-16</v>
      </c>
      <c r="G173" s="2" t="s">
        <v>17</v>
      </c>
      <c r="H173" s="2" t="s">
        <v>197</v>
      </c>
      <c r="I173" s="2" t="s">
        <v>235</v>
      </c>
      <c r="J173" s="2">
        <v>1979</v>
      </c>
      <c r="K173" s="2">
        <f t="shared" si="9"/>
        <v>1979</v>
      </c>
      <c r="L173" s="2">
        <f t="shared" si="8"/>
        <v>-1483</v>
      </c>
      <c r="M173" s="2">
        <f t="shared" si="10"/>
        <v>370.75</v>
      </c>
      <c r="O173" s="2" t="s">
        <v>15</v>
      </c>
      <c r="P173" s="2">
        <v>-16</v>
      </c>
      <c r="U173" s="2" t="s">
        <v>15</v>
      </c>
      <c r="V173" s="2">
        <v>1979</v>
      </c>
      <c r="W173" s="2">
        <v>370.75</v>
      </c>
    </row>
    <row r="174" spans="1:23" x14ac:dyDescent="0.25">
      <c r="A174" s="2" t="s">
        <v>15</v>
      </c>
      <c r="B174" s="13" t="s">
        <v>606</v>
      </c>
      <c r="C174" s="14" t="s">
        <v>626</v>
      </c>
      <c r="D174" s="2" t="s">
        <v>13</v>
      </c>
      <c r="E174" s="2" t="s">
        <v>14</v>
      </c>
      <c r="F174" s="2">
        <v>-16</v>
      </c>
      <c r="G174" s="2" t="s">
        <v>17</v>
      </c>
      <c r="H174" s="2" t="s">
        <v>197</v>
      </c>
      <c r="I174" s="2" t="s">
        <v>236</v>
      </c>
      <c r="J174" s="2">
        <v>1995</v>
      </c>
      <c r="K174" s="2">
        <f t="shared" si="9"/>
        <v>1995</v>
      </c>
      <c r="L174" s="2">
        <f t="shared" si="8"/>
        <v>-1499</v>
      </c>
      <c r="M174" s="2">
        <f t="shared" si="10"/>
        <v>374.75</v>
      </c>
      <c r="O174" s="2" t="s">
        <v>15</v>
      </c>
      <c r="P174" s="2">
        <v>-16</v>
      </c>
      <c r="U174" s="2" t="s">
        <v>15</v>
      </c>
      <c r="V174" s="2">
        <v>1995</v>
      </c>
      <c r="W174" s="2">
        <v>374.75</v>
      </c>
    </row>
    <row r="175" spans="1:23" x14ac:dyDescent="0.25">
      <c r="A175" s="2" t="s">
        <v>12</v>
      </c>
      <c r="B175" s="13" t="s">
        <v>606</v>
      </c>
      <c r="C175" s="14" t="s">
        <v>627</v>
      </c>
      <c r="D175" s="2" t="s">
        <v>13</v>
      </c>
      <c r="E175" s="2" t="s">
        <v>14</v>
      </c>
      <c r="F175" s="2">
        <v>11</v>
      </c>
      <c r="G175" s="2" t="s">
        <v>11</v>
      </c>
      <c r="H175" s="2" t="s">
        <v>11</v>
      </c>
      <c r="I175" s="2" t="s">
        <v>237</v>
      </c>
      <c r="J175" s="2">
        <v>1984</v>
      </c>
      <c r="K175" s="2">
        <f t="shared" si="9"/>
        <v>1984</v>
      </c>
      <c r="L175" s="2">
        <f t="shared" si="8"/>
        <v>-1499</v>
      </c>
      <c r="M175" s="2">
        <f t="shared" si="10"/>
        <v>374.75</v>
      </c>
      <c r="O175" s="2" t="s">
        <v>12</v>
      </c>
      <c r="P175" s="2">
        <v>11</v>
      </c>
      <c r="U175" s="2" t="s">
        <v>12</v>
      </c>
      <c r="V175" s="2">
        <v>1984</v>
      </c>
      <c r="W175" s="2">
        <v>374.75</v>
      </c>
    </row>
    <row r="176" spans="1:23" x14ac:dyDescent="0.25">
      <c r="A176" s="2" t="s">
        <v>12</v>
      </c>
      <c r="B176" s="13" t="s">
        <v>606</v>
      </c>
      <c r="C176" s="14" t="s">
        <v>628</v>
      </c>
      <c r="D176" s="2" t="s">
        <v>13</v>
      </c>
      <c r="E176" s="2" t="s">
        <v>14</v>
      </c>
      <c r="F176" s="2">
        <v>3</v>
      </c>
      <c r="G176" s="2" t="s">
        <v>11</v>
      </c>
      <c r="H176" s="2" t="s">
        <v>11</v>
      </c>
      <c r="I176" s="2" t="s">
        <v>237</v>
      </c>
      <c r="J176" s="2">
        <v>1981</v>
      </c>
      <c r="K176" s="2">
        <f t="shared" si="9"/>
        <v>1981</v>
      </c>
      <c r="L176" s="2">
        <f t="shared" si="8"/>
        <v>-1499</v>
      </c>
      <c r="M176" s="2">
        <f t="shared" si="10"/>
        <v>374.75</v>
      </c>
      <c r="O176" s="2" t="s">
        <v>12</v>
      </c>
      <c r="P176" s="2">
        <v>3</v>
      </c>
      <c r="U176" s="2" t="s">
        <v>12</v>
      </c>
      <c r="V176" s="2">
        <v>1981</v>
      </c>
      <c r="W176" s="2">
        <v>374.75</v>
      </c>
    </row>
    <row r="177" spans="1:23" x14ac:dyDescent="0.25">
      <c r="A177" s="2" t="s">
        <v>15</v>
      </c>
      <c r="B177" s="13" t="s">
        <v>606</v>
      </c>
      <c r="C177" s="14" t="s">
        <v>628</v>
      </c>
      <c r="D177" s="2" t="s">
        <v>13</v>
      </c>
      <c r="E177" s="2" t="s">
        <v>14</v>
      </c>
      <c r="F177" s="2">
        <v>-14</v>
      </c>
      <c r="G177" s="2" t="s">
        <v>16</v>
      </c>
      <c r="H177" s="2" t="s">
        <v>195</v>
      </c>
      <c r="I177" s="2" t="s">
        <v>238</v>
      </c>
      <c r="J177" s="2">
        <v>1995</v>
      </c>
      <c r="K177" s="2">
        <f t="shared" si="9"/>
        <v>1995</v>
      </c>
      <c r="L177" s="2">
        <f t="shared" si="8"/>
        <v>-1513</v>
      </c>
      <c r="M177" s="2">
        <f t="shared" si="10"/>
        <v>378.25</v>
      </c>
      <c r="O177" s="2" t="s">
        <v>15</v>
      </c>
      <c r="P177" s="2">
        <v>-14</v>
      </c>
      <c r="U177" s="2" t="s">
        <v>15</v>
      </c>
      <c r="V177" s="2">
        <v>1995</v>
      </c>
      <c r="W177" s="2">
        <v>378.25</v>
      </c>
    </row>
    <row r="178" spans="1:23" x14ac:dyDescent="0.25">
      <c r="A178" s="2" t="s">
        <v>15</v>
      </c>
      <c r="B178" s="13" t="s">
        <v>606</v>
      </c>
      <c r="C178" s="14" t="s">
        <v>629</v>
      </c>
      <c r="D178" s="2" t="s">
        <v>13</v>
      </c>
      <c r="E178" s="2" t="s">
        <v>14</v>
      </c>
      <c r="F178" s="2">
        <v>-16</v>
      </c>
      <c r="G178" s="2" t="s">
        <v>17</v>
      </c>
      <c r="H178" s="2" t="s">
        <v>192</v>
      </c>
      <c r="I178" s="2" t="s">
        <v>239</v>
      </c>
      <c r="J178" s="2">
        <v>2011</v>
      </c>
      <c r="K178" s="2">
        <f t="shared" si="9"/>
        <v>2011</v>
      </c>
      <c r="L178" s="2">
        <f t="shared" si="8"/>
        <v>-1529</v>
      </c>
      <c r="M178" s="2">
        <f t="shared" si="10"/>
        <v>382.25</v>
      </c>
      <c r="O178" s="2" t="s">
        <v>15</v>
      </c>
      <c r="P178" s="2">
        <v>-16</v>
      </c>
      <c r="U178" s="2" t="s">
        <v>15</v>
      </c>
      <c r="V178" s="2">
        <v>2011</v>
      </c>
      <c r="W178" s="2">
        <v>382.25</v>
      </c>
    </row>
    <row r="179" spans="1:23" x14ac:dyDescent="0.25">
      <c r="A179" s="2" t="s">
        <v>15</v>
      </c>
      <c r="B179" s="13" t="s">
        <v>606</v>
      </c>
      <c r="C179" s="14" t="s">
        <v>630</v>
      </c>
      <c r="D179" s="2" t="s">
        <v>13</v>
      </c>
      <c r="E179" s="2" t="s">
        <v>14</v>
      </c>
      <c r="F179" s="2">
        <v>-17</v>
      </c>
      <c r="G179" s="2" t="s">
        <v>17</v>
      </c>
      <c r="H179" s="2" t="s">
        <v>192</v>
      </c>
      <c r="I179" s="2" t="s">
        <v>240</v>
      </c>
      <c r="J179" s="2">
        <v>2028</v>
      </c>
      <c r="K179" s="2">
        <f t="shared" si="9"/>
        <v>2028</v>
      </c>
      <c r="L179" s="2">
        <f t="shared" si="8"/>
        <v>-1546</v>
      </c>
      <c r="M179" s="2">
        <f t="shared" si="10"/>
        <v>386.5</v>
      </c>
      <c r="O179" s="2" t="s">
        <v>15</v>
      </c>
      <c r="P179" s="2">
        <v>-17</v>
      </c>
      <c r="U179" s="2" t="s">
        <v>15</v>
      </c>
      <c r="V179" s="2">
        <v>2028</v>
      </c>
      <c r="W179" s="2">
        <v>386.5</v>
      </c>
    </row>
    <row r="180" spans="1:23" x14ac:dyDescent="0.25">
      <c r="A180" s="2" t="s">
        <v>15</v>
      </c>
      <c r="B180" s="13" t="s">
        <v>606</v>
      </c>
      <c r="C180" s="14" t="s">
        <v>631</v>
      </c>
      <c r="D180" s="2" t="s">
        <v>13</v>
      </c>
      <c r="E180" s="2" t="s">
        <v>14</v>
      </c>
      <c r="F180" s="2">
        <v>-16</v>
      </c>
      <c r="G180" s="2" t="s">
        <v>16</v>
      </c>
      <c r="H180" s="2" t="s">
        <v>195</v>
      </c>
      <c r="I180" s="2" t="s">
        <v>241</v>
      </c>
      <c r="J180" s="2">
        <v>2044</v>
      </c>
      <c r="K180" s="2">
        <f t="shared" si="9"/>
        <v>2044</v>
      </c>
      <c r="L180" s="2">
        <f t="shared" si="8"/>
        <v>-1562</v>
      </c>
      <c r="M180" s="2">
        <f t="shared" si="10"/>
        <v>390.5</v>
      </c>
      <c r="O180" s="2" t="s">
        <v>15</v>
      </c>
      <c r="P180" s="2">
        <v>-16</v>
      </c>
      <c r="U180" s="2" t="s">
        <v>15</v>
      </c>
      <c r="V180" s="2">
        <v>2044</v>
      </c>
      <c r="W180" s="2">
        <v>390.5</v>
      </c>
    </row>
    <row r="181" spans="1:23" x14ac:dyDescent="0.25">
      <c r="A181" s="2" t="s">
        <v>15</v>
      </c>
      <c r="B181" s="13" t="s">
        <v>606</v>
      </c>
      <c r="C181" s="14" t="s">
        <v>632</v>
      </c>
      <c r="D181" s="2" t="s">
        <v>13</v>
      </c>
      <c r="E181" s="2" t="s">
        <v>14</v>
      </c>
      <c r="F181" s="2">
        <v>-17</v>
      </c>
      <c r="G181" s="2" t="s">
        <v>17</v>
      </c>
      <c r="H181" s="2" t="s">
        <v>192</v>
      </c>
      <c r="I181" s="2" t="s">
        <v>242</v>
      </c>
      <c r="J181" s="2">
        <v>2061</v>
      </c>
      <c r="K181" s="2">
        <f t="shared" si="9"/>
        <v>2061</v>
      </c>
      <c r="L181" s="2">
        <f t="shared" si="8"/>
        <v>-1579</v>
      </c>
      <c r="M181" s="2">
        <f t="shared" si="10"/>
        <v>394.75</v>
      </c>
      <c r="O181" s="2" t="s">
        <v>15</v>
      </c>
      <c r="P181" s="2">
        <v>-17</v>
      </c>
      <c r="U181" s="2" t="s">
        <v>15</v>
      </c>
      <c r="V181" s="2">
        <v>2061</v>
      </c>
      <c r="W181" s="2">
        <v>394.75</v>
      </c>
    </row>
    <row r="182" spans="1:23" x14ac:dyDescent="0.25">
      <c r="A182" s="2" t="s">
        <v>15</v>
      </c>
      <c r="B182" s="13" t="s">
        <v>606</v>
      </c>
      <c r="C182" s="14" t="s">
        <v>633</v>
      </c>
      <c r="D182" s="2" t="s">
        <v>13</v>
      </c>
      <c r="E182" s="2" t="s">
        <v>14</v>
      </c>
      <c r="F182" s="2">
        <v>-14</v>
      </c>
      <c r="G182" s="2" t="s">
        <v>17</v>
      </c>
      <c r="H182" s="2" t="s">
        <v>192</v>
      </c>
      <c r="I182" s="2" t="s">
        <v>243</v>
      </c>
      <c r="J182" s="2">
        <v>2075</v>
      </c>
      <c r="K182" s="2">
        <f t="shared" si="9"/>
        <v>2075</v>
      </c>
      <c r="L182" s="2">
        <f t="shared" si="8"/>
        <v>-1593</v>
      </c>
      <c r="M182" s="2">
        <f t="shared" si="10"/>
        <v>398.25</v>
      </c>
      <c r="O182" s="2" t="s">
        <v>15</v>
      </c>
      <c r="P182" s="2">
        <v>-14</v>
      </c>
      <c r="U182" s="2" t="s">
        <v>15</v>
      </c>
      <c r="V182" s="2">
        <v>2075</v>
      </c>
      <c r="W182" s="2">
        <v>398.25</v>
      </c>
    </row>
    <row r="183" spans="1:23" x14ac:dyDescent="0.25">
      <c r="A183" s="2" t="s">
        <v>15</v>
      </c>
      <c r="B183" s="13" t="s">
        <v>606</v>
      </c>
      <c r="C183" s="14" t="s">
        <v>634</v>
      </c>
      <c r="D183" s="2" t="s">
        <v>13</v>
      </c>
      <c r="E183" s="2" t="s">
        <v>14</v>
      </c>
      <c r="F183" s="2">
        <v>-17</v>
      </c>
      <c r="G183" s="2" t="s">
        <v>17</v>
      </c>
      <c r="H183" s="2" t="s">
        <v>207</v>
      </c>
      <c r="I183" s="2" t="s">
        <v>244</v>
      </c>
      <c r="J183" s="2">
        <v>2092</v>
      </c>
      <c r="K183" s="2">
        <f t="shared" si="9"/>
        <v>2092</v>
      </c>
      <c r="L183" s="2">
        <f t="shared" si="8"/>
        <v>-1610</v>
      </c>
      <c r="M183" s="2">
        <f t="shared" si="10"/>
        <v>402.5</v>
      </c>
      <c r="O183" s="2" t="s">
        <v>15</v>
      </c>
      <c r="P183" s="2">
        <v>-17</v>
      </c>
      <c r="U183" s="2" t="s">
        <v>15</v>
      </c>
      <c r="V183" s="2">
        <v>2092</v>
      </c>
      <c r="W183" s="2">
        <v>402.5</v>
      </c>
    </row>
    <row r="184" spans="1:23" x14ac:dyDescent="0.25">
      <c r="A184" s="2" t="s">
        <v>15</v>
      </c>
      <c r="B184" s="13" t="s">
        <v>606</v>
      </c>
      <c r="C184" s="14" t="s">
        <v>635</v>
      </c>
      <c r="D184" s="2" t="s">
        <v>13</v>
      </c>
      <c r="E184" s="2" t="s">
        <v>14</v>
      </c>
      <c r="F184" s="2">
        <v>-18</v>
      </c>
      <c r="G184" s="2" t="s">
        <v>17</v>
      </c>
      <c r="H184" s="2" t="s">
        <v>207</v>
      </c>
      <c r="I184" s="2" t="s">
        <v>245</v>
      </c>
      <c r="J184" s="2">
        <v>2110</v>
      </c>
      <c r="K184" s="2">
        <f t="shared" si="9"/>
        <v>2110</v>
      </c>
      <c r="L184" s="2">
        <f t="shared" si="8"/>
        <v>-1628</v>
      </c>
      <c r="M184" s="2">
        <f t="shared" si="10"/>
        <v>407</v>
      </c>
      <c r="O184" s="2" t="s">
        <v>15</v>
      </c>
      <c r="P184" s="2">
        <v>-18</v>
      </c>
      <c r="U184" s="2" t="s">
        <v>15</v>
      </c>
      <c r="V184" s="2">
        <v>2110</v>
      </c>
      <c r="W184" s="2">
        <v>407</v>
      </c>
    </row>
    <row r="185" spans="1:23" x14ac:dyDescent="0.25">
      <c r="A185" s="2" t="s">
        <v>15</v>
      </c>
      <c r="B185" s="13" t="s">
        <v>606</v>
      </c>
      <c r="C185" s="14" t="s">
        <v>636</v>
      </c>
      <c r="D185" s="2" t="s">
        <v>13</v>
      </c>
      <c r="E185" s="2" t="s">
        <v>14</v>
      </c>
      <c r="F185" s="2">
        <v>-17</v>
      </c>
      <c r="G185" s="2" t="s">
        <v>16</v>
      </c>
      <c r="H185" s="2" t="s">
        <v>195</v>
      </c>
      <c r="I185" s="2" t="s">
        <v>246</v>
      </c>
      <c r="J185" s="2">
        <v>2127</v>
      </c>
      <c r="K185" s="2">
        <f t="shared" si="9"/>
        <v>2127</v>
      </c>
      <c r="L185" s="2">
        <f t="shared" si="8"/>
        <v>-1645</v>
      </c>
      <c r="M185" s="2">
        <f t="shared" si="10"/>
        <v>411.25</v>
      </c>
      <c r="O185" s="2" t="s">
        <v>15</v>
      </c>
      <c r="P185" s="2">
        <v>-17</v>
      </c>
      <c r="U185" s="2" t="s">
        <v>15</v>
      </c>
      <c r="V185" s="2">
        <v>2127</v>
      </c>
      <c r="W185" s="2">
        <v>411.25</v>
      </c>
    </row>
    <row r="186" spans="1:23" x14ac:dyDescent="0.25">
      <c r="A186" s="2" t="s">
        <v>15</v>
      </c>
      <c r="B186" s="13" t="s">
        <v>606</v>
      </c>
      <c r="C186" s="14" t="s">
        <v>637</v>
      </c>
      <c r="D186" s="2" t="s">
        <v>13</v>
      </c>
      <c r="E186" s="2" t="s">
        <v>14</v>
      </c>
      <c r="F186" s="2">
        <v>-17</v>
      </c>
      <c r="G186" s="2" t="s">
        <v>16</v>
      </c>
      <c r="H186" s="2" t="s">
        <v>247</v>
      </c>
      <c r="I186" s="2" t="s">
        <v>248</v>
      </c>
      <c r="J186" s="2">
        <v>2144</v>
      </c>
      <c r="K186" s="2">
        <f t="shared" si="9"/>
        <v>2144</v>
      </c>
      <c r="L186" s="2">
        <f t="shared" si="8"/>
        <v>-1662</v>
      </c>
      <c r="M186" s="2">
        <f t="shared" si="10"/>
        <v>415.5</v>
      </c>
      <c r="O186" s="2" t="s">
        <v>15</v>
      </c>
      <c r="P186" s="2">
        <v>-17</v>
      </c>
      <c r="U186" s="2" t="s">
        <v>15</v>
      </c>
      <c r="V186" s="2">
        <v>2144</v>
      </c>
      <c r="W186" s="2">
        <v>415.5</v>
      </c>
    </row>
    <row r="187" spans="1:23" x14ac:dyDescent="0.25">
      <c r="A187" s="2" t="s">
        <v>15</v>
      </c>
      <c r="B187" s="13" t="s">
        <v>606</v>
      </c>
      <c r="C187" s="14" t="s">
        <v>638</v>
      </c>
      <c r="D187" s="2" t="s">
        <v>13</v>
      </c>
      <c r="E187" s="2" t="s">
        <v>14</v>
      </c>
      <c r="F187" s="2">
        <v>-16</v>
      </c>
      <c r="G187" s="2" t="s">
        <v>17</v>
      </c>
      <c r="H187" s="2" t="s">
        <v>190</v>
      </c>
      <c r="I187" s="2" t="s">
        <v>249</v>
      </c>
      <c r="J187" s="2">
        <v>2160</v>
      </c>
      <c r="K187" s="2">
        <f t="shared" si="9"/>
        <v>2160</v>
      </c>
      <c r="L187" s="2">
        <f t="shared" si="8"/>
        <v>-1678</v>
      </c>
      <c r="M187" s="2">
        <f t="shared" si="10"/>
        <v>419.5</v>
      </c>
      <c r="O187" s="2" t="s">
        <v>15</v>
      </c>
      <c r="P187" s="2">
        <v>-16</v>
      </c>
      <c r="U187" s="2" t="s">
        <v>15</v>
      </c>
      <c r="V187" s="2">
        <v>2160</v>
      </c>
      <c r="W187" s="2">
        <v>419.5</v>
      </c>
    </row>
    <row r="188" spans="1:23" x14ac:dyDescent="0.25">
      <c r="A188" s="2" t="s">
        <v>15</v>
      </c>
      <c r="B188" s="13" t="s">
        <v>606</v>
      </c>
      <c r="C188" s="14" t="s">
        <v>639</v>
      </c>
      <c r="D188" s="2" t="s">
        <v>13</v>
      </c>
      <c r="E188" s="2" t="s">
        <v>14</v>
      </c>
      <c r="F188" s="2">
        <v>-17</v>
      </c>
      <c r="G188" s="2" t="s">
        <v>17</v>
      </c>
      <c r="H188" s="2" t="s">
        <v>192</v>
      </c>
      <c r="I188" s="2" t="s">
        <v>250</v>
      </c>
      <c r="J188" s="2">
        <v>2177</v>
      </c>
      <c r="K188" s="2">
        <f t="shared" si="9"/>
        <v>2177</v>
      </c>
      <c r="L188" s="2">
        <f t="shared" si="8"/>
        <v>-1695</v>
      </c>
      <c r="M188" s="2">
        <f t="shared" si="10"/>
        <v>423.75</v>
      </c>
      <c r="O188" s="2" t="s">
        <v>15</v>
      </c>
      <c r="P188" s="2">
        <v>-17</v>
      </c>
      <c r="U188" s="2" t="s">
        <v>15</v>
      </c>
      <c r="V188" s="2">
        <v>2177</v>
      </c>
      <c r="W188" s="2">
        <v>423.75</v>
      </c>
    </row>
    <row r="189" spans="1:23" x14ac:dyDescent="0.25">
      <c r="A189" s="2" t="s">
        <v>15</v>
      </c>
      <c r="B189" s="13" t="s">
        <v>606</v>
      </c>
      <c r="C189" s="14" t="s">
        <v>640</v>
      </c>
      <c r="D189" s="2" t="s">
        <v>13</v>
      </c>
      <c r="E189" s="2" t="s">
        <v>14</v>
      </c>
      <c r="F189" s="2">
        <v>-14</v>
      </c>
      <c r="G189" s="2" t="s">
        <v>17</v>
      </c>
      <c r="H189" s="2" t="s">
        <v>192</v>
      </c>
      <c r="I189" s="2" t="s">
        <v>251</v>
      </c>
      <c r="J189" s="2">
        <v>2191</v>
      </c>
      <c r="K189" s="2">
        <f t="shared" si="9"/>
        <v>2191</v>
      </c>
      <c r="L189" s="2">
        <f t="shared" si="8"/>
        <v>-1709</v>
      </c>
      <c r="M189" s="2">
        <f t="shared" si="10"/>
        <v>427.25</v>
      </c>
      <c r="O189" s="2" t="s">
        <v>15</v>
      </c>
      <c r="P189" s="2">
        <v>-14</v>
      </c>
      <c r="U189" s="2" t="s">
        <v>15</v>
      </c>
      <c r="V189" s="2">
        <v>2191</v>
      </c>
      <c r="W189" s="2">
        <v>427.25</v>
      </c>
    </row>
    <row r="190" spans="1:23" x14ac:dyDescent="0.25">
      <c r="A190" s="2" t="s">
        <v>12</v>
      </c>
      <c r="B190" s="13" t="s">
        <v>641</v>
      </c>
      <c r="C190" s="14" t="s">
        <v>642</v>
      </c>
      <c r="D190" s="2" t="s">
        <v>13</v>
      </c>
      <c r="E190" s="2" t="s">
        <v>14</v>
      </c>
      <c r="F190" s="2">
        <v>13</v>
      </c>
      <c r="G190" s="2" t="s">
        <v>17</v>
      </c>
      <c r="H190" s="2" t="s">
        <v>197</v>
      </c>
      <c r="I190" s="2" t="s">
        <v>198</v>
      </c>
      <c r="J190" s="2">
        <v>2171</v>
      </c>
      <c r="K190" s="2">
        <f t="shared" si="9"/>
        <v>2178</v>
      </c>
      <c r="L190" s="2">
        <f t="shared" si="8"/>
        <v>-1709</v>
      </c>
      <c r="M190" s="2">
        <f t="shared" si="10"/>
        <v>427.25</v>
      </c>
      <c r="O190" s="2" t="s">
        <v>12</v>
      </c>
      <c r="P190" s="2">
        <v>13</v>
      </c>
      <c r="U190" s="2" t="s">
        <v>12</v>
      </c>
      <c r="V190" s="2">
        <v>2178</v>
      </c>
      <c r="W190" s="2">
        <v>427.25</v>
      </c>
    </row>
    <row r="191" spans="1:23" x14ac:dyDescent="0.25">
      <c r="A191" s="2" t="s">
        <v>12</v>
      </c>
      <c r="B191" s="13" t="s">
        <v>641</v>
      </c>
      <c r="C191" s="14" t="s">
        <v>642</v>
      </c>
      <c r="D191" s="2" t="s">
        <v>13</v>
      </c>
      <c r="E191" s="2" t="s">
        <v>14</v>
      </c>
      <c r="F191" s="2">
        <v>7</v>
      </c>
      <c r="G191" s="2" t="s">
        <v>17</v>
      </c>
      <c r="H191" s="2" t="s">
        <v>197</v>
      </c>
      <c r="I191" s="2" t="s">
        <v>198</v>
      </c>
      <c r="J191" s="2">
        <v>2184</v>
      </c>
      <c r="K191" s="2">
        <f t="shared" si="9"/>
        <v>2171</v>
      </c>
      <c r="L191" s="2">
        <f t="shared" si="8"/>
        <v>-1709</v>
      </c>
      <c r="M191" s="2">
        <f t="shared" si="10"/>
        <v>427.25</v>
      </c>
      <c r="O191" s="2" t="s">
        <v>12</v>
      </c>
      <c r="P191" s="2">
        <v>7</v>
      </c>
      <c r="U191" s="2" t="s">
        <v>12</v>
      </c>
      <c r="V191" s="2">
        <v>2171</v>
      </c>
      <c r="W191" s="2">
        <v>427.25</v>
      </c>
    </row>
    <row r="192" spans="1:23" x14ac:dyDescent="0.25">
      <c r="A192" s="2" t="s">
        <v>15</v>
      </c>
      <c r="B192" s="13" t="s">
        <v>643</v>
      </c>
      <c r="C192" s="14" t="s">
        <v>644</v>
      </c>
      <c r="D192" s="2" t="s">
        <v>13</v>
      </c>
      <c r="E192" s="2" t="s">
        <v>14</v>
      </c>
      <c r="F192" s="2">
        <v>-14</v>
      </c>
      <c r="G192" s="2" t="s">
        <v>17</v>
      </c>
      <c r="H192" s="2" t="s">
        <v>190</v>
      </c>
      <c r="I192" s="2" t="s">
        <v>252</v>
      </c>
      <c r="J192" s="2">
        <v>2185</v>
      </c>
      <c r="K192" s="2">
        <f t="shared" si="9"/>
        <v>2185</v>
      </c>
      <c r="L192" s="2">
        <f t="shared" si="8"/>
        <v>-1723</v>
      </c>
      <c r="M192" s="2">
        <f t="shared" si="10"/>
        <v>430.75</v>
      </c>
      <c r="O192" s="2" t="s">
        <v>15</v>
      </c>
      <c r="P192" s="2">
        <v>-14</v>
      </c>
      <c r="U192" s="2" t="s">
        <v>15</v>
      </c>
      <c r="V192" s="2">
        <v>2185</v>
      </c>
      <c r="W192" s="2">
        <v>430.75</v>
      </c>
    </row>
    <row r="193" spans="1:23" x14ac:dyDescent="0.25">
      <c r="A193" s="2" t="s">
        <v>12</v>
      </c>
      <c r="B193" s="13" t="s">
        <v>643</v>
      </c>
      <c r="C193" s="14" t="s">
        <v>645</v>
      </c>
      <c r="D193" s="2" t="s">
        <v>13</v>
      </c>
      <c r="E193" s="2" t="s">
        <v>14</v>
      </c>
      <c r="F193" s="2">
        <v>14</v>
      </c>
      <c r="G193" s="2" t="s">
        <v>11</v>
      </c>
      <c r="H193" s="2" t="s">
        <v>11</v>
      </c>
      <c r="I193" s="2">
        <v>3136</v>
      </c>
      <c r="J193" s="2">
        <v>2171</v>
      </c>
      <c r="K193" s="2">
        <f t="shared" si="9"/>
        <v>2171</v>
      </c>
      <c r="L193" s="2">
        <f t="shared" si="8"/>
        <v>-1723</v>
      </c>
      <c r="M193" s="2">
        <f t="shared" si="10"/>
        <v>430.75</v>
      </c>
      <c r="O193" s="2" t="s">
        <v>12</v>
      </c>
      <c r="P193" s="2">
        <v>14</v>
      </c>
      <c r="U193" s="2" t="s">
        <v>12</v>
      </c>
      <c r="V193" s="2">
        <v>2171</v>
      </c>
      <c r="W193" s="2">
        <v>430.75</v>
      </c>
    </row>
    <row r="194" spans="1:23" x14ac:dyDescent="0.25">
      <c r="A194" s="2" t="s">
        <v>12</v>
      </c>
      <c r="B194" s="13" t="s">
        <v>643</v>
      </c>
      <c r="C194" s="14" t="s">
        <v>646</v>
      </c>
      <c r="D194" s="2" t="s">
        <v>13</v>
      </c>
      <c r="E194" s="2" t="s">
        <v>14</v>
      </c>
      <c r="F194" s="2">
        <v>1</v>
      </c>
      <c r="G194" s="2" t="s">
        <v>11</v>
      </c>
      <c r="H194" s="2" t="s">
        <v>11</v>
      </c>
      <c r="I194" s="2">
        <v>3136</v>
      </c>
      <c r="J194" s="2">
        <v>2170</v>
      </c>
      <c r="K194" s="2">
        <f t="shared" si="9"/>
        <v>2170</v>
      </c>
      <c r="L194" s="2">
        <f t="shared" si="8"/>
        <v>-1723</v>
      </c>
      <c r="M194" s="2">
        <f t="shared" si="10"/>
        <v>430.75</v>
      </c>
      <c r="O194" s="2" t="s">
        <v>12</v>
      </c>
      <c r="P194" s="2">
        <v>1</v>
      </c>
      <c r="U194" s="2" t="s">
        <v>12</v>
      </c>
      <c r="V194" s="2">
        <v>2170</v>
      </c>
      <c r="W194" s="2">
        <v>430.75</v>
      </c>
    </row>
    <row r="195" spans="1:23" x14ac:dyDescent="0.25">
      <c r="A195" s="2" t="s">
        <v>12</v>
      </c>
      <c r="B195" s="13" t="s">
        <v>643</v>
      </c>
      <c r="C195" s="14" t="s">
        <v>647</v>
      </c>
      <c r="D195" s="2" t="s">
        <v>13</v>
      </c>
      <c r="E195" s="2" t="s">
        <v>14</v>
      </c>
      <c r="F195" s="2">
        <v>15</v>
      </c>
      <c r="G195" s="2" t="s">
        <v>17</v>
      </c>
      <c r="H195" s="2" t="s">
        <v>205</v>
      </c>
      <c r="I195" s="2" t="s">
        <v>206</v>
      </c>
      <c r="J195" s="2">
        <v>2151</v>
      </c>
      <c r="K195" s="2">
        <f t="shared" si="9"/>
        <v>2155</v>
      </c>
      <c r="L195" s="2">
        <f t="shared" si="8"/>
        <v>-1723</v>
      </c>
      <c r="M195" s="2">
        <f t="shared" si="10"/>
        <v>430.75</v>
      </c>
      <c r="O195" s="2" t="s">
        <v>12</v>
      </c>
      <c r="P195" s="2">
        <v>15</v>
      </c>
      <c r="U195" s="2" t="s">
        <v>12</v>
      </c>
      <c r="V195" s="2">
        <v>2155</v>
      </c>
      <c r="W195" s="2">
        <v>430.75</v>
      </c>
    </row>
    <row r="196" spans="1:23" x14ac:dyDescent="0.25">
      <c r="A196" s="2" t="s">
        <v>12</v>
      </c>
      <c r="B196" s="13" t="s">
        <v>643</v>
      </c>
      <c r="C196" s="14" t="s">
        <v>647</v>
      </c>
      <c r="D196" s="2" t="s">
        <v>13</v>
      </c>
      <c r="E196" s="2" t="s">
        <v>14</v>
      </c>
      <c r="F196" s="2">
        <v>4</v>
      </c>
      <c r="G196" s="2" t="s">
        <v>17</v>
      </c>
      <c r="H196" s="2" t="s">
        <v>205</v>
      </c>
      <c r="I196" s="2" t="s">
        <v>206</v>
      </c>
      <c r="J196" s="2">
        <v>2166</v>
      </c>
      <c r="K196" s="2">
        <f t="shared" si="9"/>
        <v>2151</v>
      </c>
      <c r="L196" s="2">
        <f t="shared" ref="L196:L259" si="11">IF($S$3+1&lt;B196,L195+SUMIF(A196,"SALIDA",F196),L195)</f>
        <v>-1723</v>
      </c>
      <c r="M196" s="2">
        <f t="shared" si="10"/>
        <v>430.75</v>
      </c>
      <c r="O196" s="2" t="s">
        <v>12</v>
      </c>
      <c r="P196" s="2">
        <v>4</v>
      </c>
      <c r="U196" s="2" t="s">
        <v>12</v>
      </c>
      <c r="V196" s="2">
        <v>2151</v>
      </c>
      <c r="W196" s="2">
        <v>430.75</v>
      </c>
    </row>
    <row r="197" spans="1:23" x14ac:dyDescent="0.25">
      <c r="A197" s="2" t="s">
        <v>15</v>
      </c>
      <c r="B197" s="13" t="s">
        <v>643</v>
      </c>
      <c r="C197" s="14" t="s">
        <v>647</v>
      </c>
      <c r="D197" s="2" t="s">
        <v>13</v>
      </c>
      <c r="E197" s="2" t="s">
        <v>14</v>
      </c>
      <c r="F197" s="2">
        <v>-16</v>
      </c>
      <c r="G197" s="2" t="s">
        <v>17</v>
      </c>
      <c r="H197" s="2" t="s">
        <v>227</v>
      </c>
      <c r="I197" s="2" t="s">
        <v>253</v>
      </c>
      <c r="J197" s="2">
        <v>2167</v>
      </c>
      <c r="K197" s="2">
        <f t="shared" si="9"/>
        <v>2167</v>
      </c>
      <c r="L197" s="2">
        <f t="shared" si="11"/>
        <v>-1739</v>
      </c>
      <c r="M197" s="2">
        <f t="shared" si="10"/>
        <v>434.75</v>
      </c>
      <c r="O197" s="2" t="s">
        <v>15</v>
      </c>
      <c r="P197" s="2">
        <v>-16</v>
      </c>
      <c r="U197" s="2" t="s">
        <v>15</v>
      </c>
      <c r="V197" s="2">
        <v>2167</v>
      </c>
      <c r="W197" s="2">
        <v>434.75</v>
      </c>
    </row>
    <row r="198" spans="1:23" x14ac:dyDescent="0.25">
      <c r="A198" s="2" t="s">
        <v>18</v>
      </c>
      <c r="B198" s="13" t="s">
        <v>643</v>
      </c>
      <c r="C198" s="14" t="s">
        <v>648</v>
      </c>
      <c r="D198" s="2" t="s">
        <v>13</v>
      </c>
      <c r="E198" s="2" t="s">
        <v>14</v>
      </c>
      <c r="F198" s="2">
        <v>1</v>
      </c>
      <c r="G198" s="2" t="s">
        <v>17</v>
      </c>
      <c r="H198" s="2" t="s">
        <v>205</v>
      </c>
      <c r="I198" s="2" t="s">
        <v>206</v>
      </c>
      <c r="J198" s="2">
        <v>2167</v>
      </c>
      <c r="K198" s="2">
        <f t="shared" si="9"/>
        <v>2167</v>
      </c>
      <c r="L198" s="2">
        <f t="shared" si="11"/>
        <v>-1739</v>
      </c>
      <c r="M198" s="2">
        <f t="shared" si="10"/>
        <v>434.75</v>
      </c>
      <c r="O198" s="2" t="s">
        <v>18</v>
      </c>
      <c r="P198" s="2">
        <v>1</v>
      </c>
      <c r="U198" s="2" t="s">
        <v>18</v>
      </c>
      <c r="V198" s="2">
        <v>2167</v>
      </c>
      <c r="W198" s="2">
        <v>434.75</v>
      </c>
    </row>
    <row r="199" spans="1:23" x14ac:dyDescent="0.25">
      <c r="A199" s="2" t="s">
        <v>12</v>
      </c>
      <c r="B199" s="13" t="s">
        <v>643</v>
      </c>
      <c r="C199" s="14" t="s">
        <v>649</v>
      </c>
      <c r="D199" s="2" t="s">
        <v>13</v>
      </c>
      <c r="E199" s="2" t="s">
        <v>14</v>
      </c>
      <c r="F199" s="2">
        <v>8</v>
      </c>
      <c r="G199" s="2" t="s">
        <v>17</v>
      </c>
      <c r="H199" s="2" t="s">
        <v>192</v>
      </c>
      <c r="I199" s="2" t="s">
        <v>232</v>
      </c>
      <c r="J199" s="2">
        <v>2143</v>
      </c>
      <c r="K199" s="2">
        <f t="shared" si="9"/>
        <v>2159</v>
      </c>
      <c r="L199" s="2">
        <f t="shared" si="11"/>
        <v>-1739</v>
      </c>
      <c r="M199" s="2">
        <f t="shared" si="10"/>
        <v>434.75</v>
      </c>
      <c r="O199" s="2" t="s">
        <v>12</v>
      </c>
      <c r="P199" s="2">
        <v>8</v>
      </c>
      <c r="U199" s="2" t="s">
        <v>12</v>
      </c>
      <c r="V199" s="2">
        <v>2159</v>
      </c>
      <c r="W199" s="2">
        <v>434.75</v>
      </c>
    </row>
    <row r="200" spans="1:23" x14ac:dyDescent="0.25">
      <c r="A200" s="2" t="s">
        <v>12</v>
      </c>
      <c r="B200" s="13" t="s">
        <v>643</v>
      </c>
      <c r="C200" s="14" t="s">
        <v>649</v>
      </c>
      <c r="D200" s="2" t="s">
        <v>13</v>
      </c>
      <c r="E200" s="2" t="s">
        <v>14</v>
      </c>
      <c r="F200" s="2">
        <v>16</v>
      </c>
      <c r="G200" s="2" t="s">
        <v>17</v>
      </c>
      <c r="H200" s="2" t="s">
        <v>192</v>
      </c>
      <c r="I200" s="2" t="s">
        <v>232</v>
      </c>
      <c r="J200" s="2">
        <v>2151</v>
      </c>
      <c r="K200" s="2">
        <f t="shared" si="9"/>
        <v>2143</v>
      </c>
      <c r="L200" s="2">
        <f t="shared" si="11"/>
        <v>-1739</v>
      </c>
      <c r="M200" s="2">
        <f t="shared" si="10"/>
        <v>434.75</v>
      </c>
      <c r="O200" s="2" t="s">
        <v>12</v>
      </c>
      <c r="P200" s="2">
        <v>16</v>
      </c>
      <c r="U200" s="2" t="s">
        <v>12</v>
      </c>
      <c r="V200" s="2">
        <v>2143</v>
      </c>
      <c r="W200" s="2">
        <v>434.75</v>
      </c>
    </row>
    <row r="201" spans="1:23" x14ac:dyDescent="0.25">
      <c r="A201" s="2" t="s">
        <v>15</v>
      </c>
      <c r="B201" s="13" t="s">
        <v>643</v>
      </c>
      <c r="C201" s="14" t="s">
        <v>650</v>
      </c>
      <c r="D201" s="2" t="s">
        <v>13</v>
      </c>
      <c r="E201" s="2" t="s">
        <v>14</v>
      </c>
      <c r="F201" s="2">
        <v>-14</v>
      </c>
      <c r="G201" s="2" t="s">
        <v>17</v>
      </c>
      <c r="H201" s="2" t="s">
        <v>197</v>
      </c>
      <c r="I201" s="2" t="s">
        <v>254</v>
      </c>
      <c r="J201" s="2">
        <v>2157</v>
      </c>
      <c r="K201" s="2">
        <f t="shared" si="9"/>
        <v>2157</v>
      </c>
      <c r="L201" s="2">
        <f t="shared" si="11"/>
        <v>-1753</v>
      </c>
      <c r="M201" s="2">
        <f t="shared" si="10"/>
        <v>438.25</v>
      </c>
      <c r="O201" s="2" t="s">
        <v>15</v>
      </c>
      <c r="P201" s="2">
        <v>-14</v>
      </c>
      <c r="U201" s="2" t="s">
        <v>15</v>
      </c>
      <c r="V201" s="2">
        <v>2157</v>
      </c>
      <c r="W201" s="2">
        <v>438.25</v>
      </c>
    </row>
    <row r="202" spans="1:23" x14ac:dyDescent="0.25">
      <c r="A202" s="2" t="s">
        <v>12</v>
      </c>
      <c r="B202" s="13" t="s">
        <v>643</v>
      </c>
      <c r="C202" s="14" t="s">
        <v>651</v>
      </c>
      <c r="D202" s="2" t="s">
        <v>13</v>
      </c>
      <c r="E202" s="2" t="s">
        <v>14</v>
      </c>
      <c r="F202" s="2">
        <v>10</v>
      </c>
      <c r="G202" s="2" t="s">
        <v>17</v>
      </c>
      <c r="H202" s="2" t="s">
        <v>192</v>
      </c>
      <c r="I202" s="2" t="s">
        <v>243</v>
      </c>
      <c r="J202" s="2">
        <v>2147</v>
      </c>
      <c r="K202" s="2">
        <f t="shared" si="9"/>
        <v>2147</v>
      </c>
      <c r="L202" s="2">
        <f t="shared" si="11"/>
        <v>-1753</v>
      </c>
      <c r="M202" s="2">
        <f t="shared" si="10"/>
        <v>438.25</v>
      </c>
      <c r="O202" s="2" t="s">
        <v>12</v>
      </c>
      <c r="P202" s="2">
        <v>10</v>
      </c>
      <c r="U202" s="2" t="s">
        <v>12</v>
      </c>
      <c r="V202" s="2">
        <v>2147</v>
      </c>
      <c r="W202" s="2">
        <v>438.25</v>
      </c>
    </row>
    <row r="203" spans="1:23" x14ac:dyDescent="0.25">
      <c r="A203" s="2" t="s">
        <v>12</v>
      </c>
      <c r="B203" s="13" t="s">
        <v>643</v>
      </c>
      <c r="C203" s="14" t="s">
        <v>652</v>
      </c>
      <c r="D203" s="2" t="s">
        <v>13</v>
      </c>
      <c r="E203" s="2" t="s">
        <v>14</v>
      </c>
      <c r="F203" s="2">
        <v>4</v>
      </c>
      <c r="G203" s="2" t="s">
        <v>17</v>
      </c>
      <c r="H203" s="2" t="s">
        <v>192</v>
      </c>
      <c r="I203" s="2" t="s">
        <v>243</v>
      </c>
      <c r="J203" s="2">
        <v>2143</v>
      </c>
      <c r="K203" s="2">
        <f t="shared" si="9"/>
        <v>2143</v>
      </c>
      <c r="L203" s="2">
        <f t="shared" si="11"/>
        <v>-1753</v>
      </c>
      <c r="M203" s="2">
        <f t="shared" si="10"/>
        <v>438.25</v>
      </c>
      <c r="O203" s="2" t="s">
        <v>12</v>
      </c>
      <c r="P203" s="2">
        <v>4</v>
      </c>
      <c r="U203" s="2" t="s">
        <v>12</v>
      </c>
      <c r="V203" s="2">
        <v>2143</v>
      </c>
      <c r="W203" s="2">
        <v>438.25</v>
      </c>
    </row>
    <row r="204" spans="1:23" x14ac:dyDescent="0.25">
      <c r="A204" s="2" t="s">
        <v>15</v>
      </c>
      <c r="B204" s="13" t="s">
        <v>643</v>
      </c>
      <c r="C204" s="14" t="s">
        <v>653</v>
      </c>
      <c r="D204" s="2" t="s">
        <v>13</v>
      </c>
      <c r="E204" s="2" t="s">
        <v>14</v>
      </c>
      <c r="F204" s="2">
        <v>-14</v>
      </c>
      <c r="G204" s="2" t="s">
        <v>17</v>
      </c>
      <c r="H204" s="2" t="s">
        <v>255</v>
      </c>
      <c r="I204" s="2" t="s">
        <v>256</v>
      </c>
      <c r="J204" s="2">
        <v>2157</v>
      </c>
      <c r="K204" s="2">
        <f t="shared" si="9"/>
        <v>2157</v>
      </c>
      <c r="L204" s="2">
        <f t="shared" si="11"/>
        <v>-1767</v>
      </c>
      <c r="M204" s="2">
        <f t="shared" si="10"/>
        <v>441.75</v>
      </c>
      <c r="O204" s="2" t="s">
        <v>15</v>
      </c>
      <c r="P204" s="2">
        <v>-14</v>
      </c>
      <c r="U204" s="2" t="s">
        <v>15</v>
      </c>
      <c r="V204" s="2">
        <v>2157</v>
      </c>
      <c r="W204" s="2">
        <v>441.75</v>
      </c>
    </row>
    <row r="205" spans="1:23" x14ac:dyDescent="0.25">
      <c r="A205" s="2" t="s">
        <v>12</v>
      </c>
      <c r="B205" s="13" t="s">
        <v>643</v>
      </c>
      <c r="C205" s="14" t="s">
        <v>654</v>
      </c>
      <c r="D205" s="2" t="s">
        <v>13</v>
      </c>
      <c r="E205" s="2" t="s">
        <v>14</v>
      </c>
      <c r="F205" s="2">
        <v>19</v>
      </c>
      <c r="G205" s="2" t="s">
        <v>17</v>
      </c>
      <c r="H205" s="2" t="s">
        <v>207</v>
      </c>
      <c r="I205" s="2" t="s">
        <v>234</v>
      </c>
      <c r="J205" s="2">
        <v>2138</v>
      </c>
      <c r="K205" s="2">
        <f t="shared" si="9"/>
        <v>2138</v>
      </c>
      <c r="L205" s="2">
        <f t="shared" si="11"/>
        <v>-1767</v>
      </c>
      <c r="M205" s="2">
        <f t="shared" si="10"/>
        <v>441.75</v>
      </c>
      <c r="O205" s="2" t="s">
        <v>12</v>
      </c>
      <c r="P205" s="2">
        <v>19</v>
      </c>
      <c r="U205" s="2" t="s">
        <v>12</v>
      </c>
      <c r="V205" s="2">
        <v>2138</v>
      </c>
      <c r="W205" s="2">
        <v>441.75</v>
      </c>
    </row>
    <row r="206" spans="1:23" x14ac:dyDescent="0.25">
      <c r="A206" s="2" t="s">
        <v>12</v>
      </c>
      <c r="B206" s="13" t="s">
        <v>643</v>
      </c>
      <c r="C206" s="14" t="s">
        <v>655</v>
      </c>
      <c r="D206" s="2" t="s">
        <v>13</v>
      </c>
      <c r="E206" s="2" t="s">
        <v>14</v>
      </c>
      <c r="F206" s="2">
        <v>8</v>
      </c>
      <c r="G206" s="2" t="s">
        <v>17</v>
      </c>
      <c r="H206" s="2" t="s">
        <v>207</v>
      </c>
      <c r="I206" s="2" t="s">
        <v>234</v>
      </c>
      <c r="J206" s="2">
        <v>2130</v>
      </c>
      <c r="K206" s="2">
        <f t="shared" si="9"/>
        <v>2130</v>
      </c>
      <c r="L206" s="2">
        <f t="shared" si="11"/>
        <v>-1767</v>
      </c>
      <c r="M206" s="2">
        <f t="shared" si="10"/>
        <v>441.75</v>
      </c>
      <c r="O206" s="2" t="s">
        <v>12</v>
      </c>
      <c r="P206" s="2">
        <v>8</v>
      </c>
      <c r="U206" s="2" t="s">
        <v>12</v>
      </c>
      <c r="V206" s="2">
        <v>2130</v>
      </c>
      <c r="W206" s="2">
        <v>441.75</v>
      </c>
    </row>
    <row r="207" spans="1:23" x14ac:dyDescent="0.25">
      <c r="A207" s="2" t="s">
        <v>12</v>
      </c>
      <c r="B207" s="13" t="s">
        <v>643</v>
      </c>
      <c r="C207" s="14" t="s">
        <v>656</v>
      </c>
      <c r="D207" s="2" t="s">
        <v>13</v>
      </c>
      <c r="E207" s="2" t="s">
        <v>14</v>
      </c>
      <c r="F207" s="2">
        <v>3</v>
      </c>
      <c r="G207" s="2" t="s">
        <v>17</v>
      </c>
      <c r="H207" s="2" t="s">
        <v>207</v>
      </c>
      <c r="I207" s="2" t="s">
        <v>234</v>
      </c>
      <c r="J207" s="2">
        <v>2127</v>
      </c>
      <c r="K207" s="2">
        <f t="shared" si="9"/>
        <v>2127</v>
      </c>
      <c r="L207" s="2">
        <f t="shared" si="11"/>
        <v>-1767</v>
      </c>
      <c r="M207" s="2">
        <f t="shared" si="10"/>
        <v>441.75</v>
      </c>
      <c r="O207" s="2" t="s">
        <v>12</v>
      </c>
      <c r="P207" s="2">
        <v>3</v>
      </c>
      <c r="U207" s="2" t="s">
        <v>12</v>
      </c>
      <c r="V207" s="2">
        <v>2127</v>
      </c>
      <c r="W207" s="2">
        <v>441.75</v>
      </c>
    </row>
    <row r="208" spans="1:23" x14ac:dyDescent="0.25">
      <c r="A208" s="2" t="s">
        <v>15</v>
      </c>
      <c r="B208" s="13" t="s">
        <v>643</v>
      </c>
      <c r="C208" s="14" t="s">
        <v>657</v>
      </c>
      <c r="D208" s="2" t="s">
        <v>13</v>
      </c>
      <c r="E208" s="2" t="s">
        <v>14</v>
      </c>
      <c r="F208" s="2">
        <v>-14</v>
      </c>
      <c r="G208" s="2" t="s">
        <v>17</v>
      </c>
      <c r="H208" s="2" t="s">
        <v>217</v>
      </c>
      <c r="I208" s="2" t="s">
        <v>257</v>
      </c>
      <c r="J208" s="2">
        <v>2141</v>
      </c>
      <c r="K208" s="2">
        <f t="shared" si="9"/>
        <v>2141</v>
      </c>
      <c r="L208" s="2">
        <f t="shared" si="11"/>
        <v>-1781</v>
      </c>
      <c r="M208" s="2">
        <f t="shared" si="10"/>
        <v>445.25</v>
      </c>
      <c r="O208" s="2" t="s">
        <v>15</v>
      </c>
      <c r="P208" s="2">
        <v>-14</v>
      </c>
      <c r="U208" s="2" t="s">
        <v>15</v>
      </c>
      <c r="V208" s="2">
        <v>2141</v>
      </c>
      <c r="W208" s="2">
        <v>445.25</v>
      </c>
    </row>
    <row r="209" spans="1:23" x14ac:dyDescent="0.25">
      <c r="A209" s="2" t="s">
        <v>12</v>
      </c>
      <c r="B209" s="13" t="s">
        <v>643</v>
      </c>
      <c r="C209" s="14" t="s">
        <v>658</v>
      </c>
      <c r="D209" s="2" t="s">
        <v>13</v>
      </c>
      <c r="E209" s="2" t="s">
        <v>14</v>
      </c>
      <c r="F209" s="2">
        <v>4</v>
      </c>
      <c r="G209" s="2" t="s">
        <v>17</v>
      </c>
      <c r="H209" s="2" t="s">
        <v>192</v>
      </c>
      <c r="I209" s="2" t="s">
        <v>233</v>
      </c>
      <c r="J209" s="2">
        <v>2135</v>
      </c>
      <c r="K209" s="2">
        <f t="shared" si="9"/>
        <v>2137</v>
      </c>
      <c r="L209" s="2">
        <f t="shared" si="11"/>
        <v>-1781</v>
      </c>
      <c r="M209" s="2">
        <f t="shared" si="10"/>
        <v>445.25</v>
      </c>
      <c r="O209" s="2" t="s">
        <v>12</v>
      </c>
      <c r="P209" s="2">
        <v>4</v>
      </c>
      <c r="U209" s="2" t="s">
        <v>12</v>
      </c>
      <c r="V209" s="2">
        <v>2137</v>
      </c>
      <c r="W209" s="2">
        <v>445.25</v>
      </c>
    </row>
    <row r="210" spans="1:23" x14ac:dyDescent="0.25">
      <c r="A210" s="2" t="s">
        <v>15</v>
      </c>
      <c r="B210" s="13" t="s">
        <v>643</v>
      </c>
      <c r="C210" s="14" t="s">
        <v>658</v>
      </c>
      <c r="D210" s="2" t="s">
        <v>13</v>
      </c>
      <c r="E210" s="2" t="s">
        <v>14</v>
      </c>
      <c r="F210" s="2">
        <v>-14</v>
      </c>
      <c r="G210" s="2" t="s">
        <v>17</v>
      </c>
      <c r="H210" s="2" t="s">
        <v>227</v>
      </c>
      <c r="I210" s="2" t="s">
        <v>258</v>
      </c>
      <c r="J210" s="2">
        <v>2139</v>
      </c>
      <c r="K210" s="2">
        <f t="shared" si="9"/>
        <v>2151</v>
      </c>
      <c r="L210" s="2">
        <f t="shared" si="11"/>
        <v>-1795</v>
      </c>
      <c r="M210" s="2">
        <f t="shared" si="10"/>
        <v>448.75</v>
      </c>
      <c r="O210" s="2" t="s">
        <v>15</v>
      </c>
      <c r="P210" s="2">
        <v>-14</v>
      </c>
      <c r="U210" s="2" t="s">
        <v>15</v>
      </c>
      <c r="V210" s="2">
        <v>2151</v>
      </c>
      <c r="W210" s="2">
        <v>448.75</v>
      </c>
    </row>
    <row r="211" spans="1:23" x14ac:dyDescent="0.25">
      <c r="A211" s="2" t="s">
        <v>12</v>
      </c>
      <c r="B211" s="13" t="s">
        <v>643</v>
      </c>
      <c r="C211" s="14" t="s">
        <v>658</v>
      </c>
      <c r="D211" s="2" t="s">
        <v>13</v>
      </c>
      <c r="E211" s="2" t="s">
        <v>14</v>
      </c>
      <c r="F211" s="2">
        <v>16</v>
      </c>
      <c r="G211" s="2" t="s">
        <v>17</v>
      </c>
      <c r="H211" s="2" t="s">
        <v>192</v>
      </c>
      <c r="I211" s="2" t="s">
        <v>233</v>
      </c>
      <c r="J211" s="2">
        <v>2125</v>
      </c>
      <c r="K211" s="2">
        <f t="shared" si="9"/>
        <v>2135</v>
      </c>
      <c r="L211" s="2">
        <f t="shared" si="11"/>
        <v>-1795</v>
      </c>
      <c r="M211" s="2">
        <f t="shared" si="10"/>
        <v>448.75</v>
      </c>
      <c r="O211" s="2" t="s">
        <v>12</v>
      </c>
      <c r="P211" s="2">
        <v>16</v>
      </c>
      <c r="U211" s="2" t="s">
        <v>12</v>
      </c>
      <c r="V211" s="2">
        <v>2135</v>
      </c>
      <c r="W211" s="2">
        <v>448.75</v>
      </c>
    </row>
    <row r="212" spans="1:23" x14ac:dyDescent="0.25">
      <c r="A212" s="2" t="s">
        <v>12</v>
      </c>
      <c r="B212" s="13" t="s">
        <v>643</v>
      </c>
      <c r="C212" s="14" t="s">
        <v>659</v>
      </c>
      <c r="D212" s="2" t="s">
        <v>13</v>
      </c>
      <c r="E212" s="2" t="s">
        <v>14</v>
      </c>
      <c r="F212" s="2">
        <v>19</v>
      </c>
      <c r="G212" s="2" t="s">
        <v>17</v>
      </c>
      <c r="H212" s="2" t="s">
        <v>197</v>
      </c>
      <c r="I212" s="2" t="s">
        <v>235</v>
      </c>
      <c r="J212" s="2">
        <v>2115</v>
      </c>
      <c r="K212" s="2">
        <f t="shared" ref="K212:K275" si="12">K211-SUMIF(A212,"SALIDA",F212)-SUMIF(A212,"ENTRADA",F212)-SUMIF(A212,"FACTURACION",F212)</f>
        <v>2116</v>
      </c>
      <c r="L212" s="2">
        <f t="shared" si="11"/>
        <v>-1795</v>
      </c>
      <c r="M212" s="2">
        <f t="shared" ref="M212:M275" si="13">-L212*0.25</f>
        <v>448.75</v>
      </c>
      <c r="O212" s="2" t="s">
        <v>12</v>
      </c>
      <c r="P212" s="2">
        <v>19</v>
      </c>
      <c r="U212" s="2" t="s">
        <v>12</v>
      </c>
      <c r="V212" s="2">
        <v>2116</v>
      </c>
      <c r="W212" s="2">
        <v>448.75</v>
      </c>
    </row>
    <row r="213" spans="1:23" x14ac:dyDescent="0.25">
      <c r="A213" s="2" t="s">
        <v>15</v>
      </c>
      <c r="B213" s="13" t="s">
        <v>643</v>
      </c>
      <c r="C213" s="14" t="s">
        <v>659</v>
      </c>
      <c r="D213" s="2" t="s">
        <v>13</v>
      </c>
      <c r="E213" s="2" t="s">
        <v>14</v>
      </c>
      <c r="F213" s="2">
        <v>-16</v>
      </c>
      <c r="G213" s="2" t="s">
        <v>17</v>
      </c>
      <c r="H213" s="2" t="s">
        <v>217</v>
      </c>
      <c r="I213" s="2" t="s">
        <v>259</v>
      </c>
      <c r="J213" s="2">
        <v>2131</v>
      </c>
      <c r="K213" s="2">
        <f t="shared" si="12"/>
        <v>2132</v>
      </c>
      <c r="L213" s="2">
        <f t="shared" si="11"/>
        <v>-1811</v>
      </c>
      <c r="M213" s="2">
        <f t="shared" si="13"/>
        <v>452.75</v>
      </c>
      <c r="O213" s="2" t="s">
        <v>15</v>
      </c>
      <c r="P213" s="2">
        <v>-16</v>
      </c>
      <c r="U213" s="2" t="s">
        <v>15</v>
      </c>
      <c r="V213" s="2">
        <v>2132</v>
      </c>
      <c r="W213" s="2">
        <v>452.75</v>
      </c>
    </row>
    <row r="214" spans="1:23" x14ac:dyDescent="0.25">
      <c r="A214" s="2" t="s">
        <v>12</v>
      </c>
      <c r="B214" s="13" t="s">
        <v>643</v>
      </c>
      <c r="C214" s="14" t="s">
        <v>659</v>
      </c>
      <c r="D214" s="2" t="s">
        <v>13</v>
      </c>
      <c r="E214" s="2" t="s">
        <v>14</v>
      </c>
      <c r="F214" s="2">
        <v>1</v>
      </c>
      <c r="G214" s="2" t="s">
        <v>17</v>
      </c>
      <c r="H214" s="2" t="s">
        <v>197</v>
      </c>
      <c r="I214" s="2" t="s">
        <v>235</v>
      </c>
      <c r="J214" s="2">
        <v>2134</v>
      </c>
      <c r="K214" s="2">
        <f t="shared" si="12"/>
        <v>2131</v>
      </c>
      <c r="L214" s="2">
        <f t="shared" si="11"/>
        <v>-1811</v>
      </c>
      <c r="M214" s="2">
        <f t="shared" si="13"/>
        <v>452.75</v>
      </c>
      <c r="O214" s="2" t="s">
        <v>12</v>
      </c>
      <c r="P214" s="2">
        <v>1</v>
      </c>
      <c r="U214" s="2" t="s">
        <v>12</v>
      </c>
      <c r="V214" s="2">
        <v>2131</v>
      </c>
      <c r="W214" s="2">
        <v>452.75</v>
      </c>
    </row>
    <row r="215" spans="1:23" x14ac:dyDescent="0.25">
      <c r="A215" s="2" t="s">
        <v>15</v>
      </c>
      <c r="B215" s="13" t="s">
        <v>643</v>
      </c>
      <c r="C215" s="14" t="s">
        <v>660</v>
      </c>
      <c r="D215" s="2" t="s">
        <v>13</v>
      </c>
      <c r="E215" s="2" t="s">
        <v>14</v>
      </c>
      <c r="F215" s="2">
        <v>-17</v>
      </c>
      <c r="G215" s="2" t="s">
        <v>16</v>
      </c>
      <c r="H215" s="2" t="s">
        <v>195</v>
      </c>
      <c r="I215" s="2" t="s">
        <v>260</v>
      </c>
      <c r="J215" s="2">
        <v>2148</v>
      </c>
      <c r="K215" s="2">
        <f t="shared" si="12"/>
        <v>2148</v>
      </c>
      <c r="L215" s="2">
        <f t="shared" si="11"/>
        <v>-1828</v>
      </c>
      <c r="M215" s="2">
        <f t="shared" si="13"/>
        <v>457</v>
      </c>
      <c r="O215" s="2" t="s">
        <v>15</v>
      </c>
      <c r="P215" s="2">
        <v>-17</v>
      </c>
      <c r="U215" s="2" t="s">
        <v>15</v>
      </c>
      <c r="V215" s="2">
        <v>2148</v>
      </c>
      <c r="W215" s="2">
        <v>457</v>
      </c>
    </row>
    <row r="216" spans="1:23" x14ac:dyDescent="0.25">
      <c r="A216" s="2" t="s">
        <v>15</v>
      </c>
      <c r="B216" s="13" t="s">
        <v>643</v>
      </c>
      <c r="C216" s="14" t="s">
        <v>661</v>
      </c>
      <c r="D216" s="2" t="s">
        <v>13</v>
      </c>
      <c r="E216" s="2" t="s">
        <v>14</v>
      </c>
      <c r="F216" s="2">
        <v>-17</v>
      </c>
      <c r="G216" s="2" t="s">
        <v>16</v>
      </c>
      <c r="H216" s="2" t="s">
        <v>195</v>
      </c>
      <c r="I216" s="2" t="s">
        <v>261</v>
      </c>
      <c r="J216" s="2">
        <v>2165</v>
      </c>
      <c r="K216" s="2">
        <f t="shared" si="12"/>
        <v>2165</v>
      </c>
      <c r="L216" s="2">
        <f t="shared" si="11"/>
        <v>-1845</v>
      </c>
      <c r="M216" s="2">
        <f t="shared" si="13"/>
        <v>461.25</v>
      </c>
      <c r="O216" s="2" t="s">
        <v>15</v>
      </c>
      <c r="P216" s="2">
        <v>-17</v>
      </c>
      <c r="U216" s="2" t="s">
        <v>15</v>
      </c>
      <c r="V216" s="2">
        <v>2165</v>
      </c>
      <c r="W216" s="2">
        <v>461.25</v>
      </c>
    </row>
    <row r="217" spans="1:23" x14ac:dyDescent="0.25">
      <c r="A217" s="2" t="s">
        <v>15</v>
      </c>
      <c r="B217" s="13" t="s">
        <v>643</v>
      </c>
      <c r="C217" s="14" t="s">
        <v>662</v>
      </c>
      <c r="D217" s="2" t="s">
        <v>13</v>
      </c>
      <c r="E217" s="2" t="s">
        <v>14</v>
      </c>
      <c r="F217" s="2">
        <v>-17</v>
      </c>
      <c r="G217" s="2" t="s">
        <v>17</v>
      </c>
      <c r="H217" s="2" t="s">
        <v>217</v>
      </c>
      <c r="I217" s="2" t="s">
        <v>262</v>
      </c>
      <c r="J217" s="2">
        <v>2182</v>
      </c>
      <c r="K217" s="2">
        <f t="shared" si="12"/>
        <v>2182</v>
      </c>
      <c r="L217" s="2">
        <f t="shared" si="11"/>
        <v>-1862</v>
      </c>
      <c r="M217" s="2">
        <f t="shared" si="13"/>
        <v>465.5</v>
      </c>
      <c r="O217" s="2" t="s">
        <v>15</v>
      </c>
      <c r="P217" s="2">
        <v>-17</v>
      </c>
      <c r="U217" s="2" t="s">
        <v>15</v>
      </c>
      <c r="V217" s="2">
        <v>2182</v>
      </c>
      <c r="W217" s="2">
        <v>465.5</v>
      </c>
    </row>
    <row r="218" spans="1:23" x14ac:dyDescent="0.25">
      <c r="A218" s="2" t="s">
        <v>12</v>
      </c>
      <c r="B218" s="13" t="s">
        <v>643</v>
      </c>
      <c r="C218" s="14" t="s">
        <v>663</v>
      </c>
      <c r="D218" s="2" t="s">
        <v>13</v>
      </c>
      <c r="E218" s="2" t="s">
        <v>14</v>
      </c>
      <c r="F218" s="2">
        <v>18</v>
      </c>
      <c r="G218" s="2" t="s">
        <v>17</v>
      </c>
      <c r="H218" s="2" t="s">
        <v>192</v>
      </c>
      <c r="I218" s="2" t="s">
        <v>242</v>
      </c>
      <c r="J218" s="2">
        <v>2164</v>
      </c>
      <c r="K218" s="2">
        <f t="shared" si="12"/>
        <v>2164</v>
      </c>
      <c r="L218" s="2">
        <f t="shared" si="11"/>
        <v>-1862</v>
      </c>
      <c r="M218" s="2">
        <f t="shared" si="13"/>
        <v>465.5</v>
      </c>
      <c r="O218" s="2" t="s">
        <v>12</v>
      </c>
      <c r="P218" s="2">
        <v>18</v>
      </c>
      <c r="U218" s="2" t="s">
        <v>12</v>
      </c>
      <c r="V218" s="2">
        <v>2164</v>
      </c>
      <c r="W218" s="2">
        <v>465.5</v>
      </c>
    </row>
    <row r="219" spans="1:23" x14ac:dyDescent="0.25">
      <c r="A219" s="2" t="s">
        <v>12</v>
      </c>
      <c r="B219" s="13" t="s">
        <v>643</v>
      </c>
      <c r="C219" s="14" t="s">
        <v>664</v>
      </c>
      <c r="D219" s="2" t="s">
        <v>13</v>
      </c>
      <c r="E219" s="2" t="s">
        <v>14</v>
      </c>
      <c r="F219" s="2">
        <v>7</v>
      </c>
      <c r="G219" s="2" t="s">
        <v>17</v>
      </c>
      <c r="H219" s="2" t="s">
        <v>192</v>
      </c>
      <c r="I219" s="2" t="s">
        <v>242</v>
      </c>
      <c r="J219" s="2">
        <v>2157</v>
      </c>
      <c r="K219" s="2">
        <f t="shared" si="12"/>
        <v>2157</v>
      </c>
      <c r="L219" s="2">
        <f t="shared" si="11"/>
        <v>-1862</v>
      </c>
      <c r="M219" s="2">
        <f t="shared" si="13"/>
        <v>465.5</v>
      </c>
      <c r="O219" s="2" t="s">
        <v>12</v>
      </c>
      <c r="P219" s="2">
        <v>7</v>
      </c>
      <c r="U219" s="2" t="s">
        <v>12</v>
      </c>
      <c r="V219" s="2">
        <v>2157</v>
      </c>
      <c r="W219" s="2">
        <v>465.5</v>
      </c>
    </row>
    <row r="220" spans="1:23" x14ac:dyDescent="0.25">
      <c r="A220" s="2" t="s">
        <v>18</v>
      </c>
      <c r="B220" s="13" t="s">
        <v>643</v>
      </c>
      <c r="C220" s="14" t="s">
        <v>665</v>
      </c>
      <c r="D220" s="2" t="s">
        <v>13</v>
      </c>
      <c r="E220" s="2" t="s">
        <v>14</v>
      </c>
      <c r="F220" s="2">
        <v>3</v>
      </c>
      <c r="G220" s="2" t="s">
        <v>17</v>
      </c>
      <c r="H220" s="2" t="s">
        <v>192</v>
      </c>
      <c r="I220" s="2" t="s">
        <v>242</v>
      </c>
      <c r="J220" s="2">
        <v>2157</v>
      </c>
      <c r="K220" s="2">
        <f t="shared" si="12"/>
        <v>2157</v>
      </c>
      <c r="L220" s="2">
        <f t="shared" si="11"/>
        <v>-1862</v>
      </c>
      <c r="M220" s="2">
        <f t="shared" si="13"/>
        <v>465.5</v>
      </c>
      <c r="O220" s="2" t="s">
        <v>18</v>
      </c>
      <c r="P220" s="2">
        <v>3</v>
      </c>
      <c r="U220" s="2" t="s">
        <v>18</v>
      </c>
      <c r="V220" s="2">
        <v>2157</v>
      </c>
      <c r="W220" s="2">
        <v>465.5</v>
      </c>
    </row>
    <row r="221" spans="1:23" x14ac:dyDescent="0.25">
      <c r="A221" s="2" t="s">
        <v>15</v>
      </c>
      <c r="B221" s="13" t="s">
        <v>643</v>
      </c>
      <c r="C221" s="14" t="s">
        <v>666</v>
      </c>
      <c r="D221" s="2" t="s">
        <v>13</v>
      </c>
      <c r="E221" s="2" t="s">
        <v>14</v>
      </c>
      <c r="F221" s="2">
        <v>-17</v>
      </c>
      <c r="G221" s="2" t="s">
        <v>16</v>
      </c>
      <c r="H221" s="2" t="s">
        <v>247</v>
      </c>
      <c r="I221" s="2" t="s">
        <v>263</v>
      </c>
      <c r="J221" s="2">
        <v>2174</v>
      </c>
      <c r="K221" s="2">
        <f t="shared" si="12"/>
        <v>2174</v>
      </c>
      <c r="L221" s="2">
        <f t="shared" si="11"/>
        <v>-1879</v>
      </c>
      <c r="M221" s="2">
        <f t="shared" si="13"/>
        <v>469.75</v>
      </c>
      <c r="O221" s="2" t="s">
        <v>15</v>
      </c>
      <c r="P221" s="2">
        <v>-17</v>
      </c>
      <c r="U221" s="2" t="s">
        <v>15</v>
      </c>
      <c r="V221" s="2">
        <v>2174</v>
      </c>
      <c r="W221" s="2">
        <v>469.75</v>
      </c>
    </row>
    <row r="222" spans="1:23" x14ac:dyDescent="0.25">
      <c r="A222" s="2" t="s">
        <v>15</v>
      </c>
      <c r="B222" s="13" t="s">
        <v>643</v>
      </c>
      <c r="C222" s="14" t="s">
        <v>667</v>
      </c>
      <c r="D222" s="2" t="s">
        <v>13</v>
      </c>
      <c r="E222" s="2" t="s">
        <v>14</v>
      </c>
      <c r="F222" s="2">
        <v>-17</v>
      </c>
      <c r="G222" s="2" t="s">
        <v>16</v>
      </c>
      <c r="H222" s="2" t="s">
        <v>195</v>
      </c>
      <c r="I222" s="2" t="s">
        <v>264</v>
      </c>
      <c r="J222" s="2">
        <v>2191</v>
      </c>
      <c r="K222" s="2">
        <f t="shared" si="12"/>
        <v>2191</v>
      </c>
      <c r="L222" s="2">
        <f t="shared" si="11"/>
        <v>-1896</v>
      </c>
      <c r="M222" s="2">
        <f t="shared" si="13"/>
        <v>474</v>
      </c>
      <c r="O222" s="2" t="s">
        <v>15</v>
      </c>
      <c r="P222" s="2">
        <v>-17</v>
      </c>
      <c r="U222" s="2" t="s">
        <v>15</v>
      </c>
      <c r="V222" s="2">
        <v>2191</v>
      </c>
      <c r="W222" s="2">
        <v>474</v>
      </c>
    </row>
    <row r="223" spans="1:23" x14ac:dyDescent="0.25">
      <c r="A223" s="2" t="s">
        <v>12</v>
      </c>
      <c r="B223" s="13" t="s">
        <v>643</v>
      </c>
      <c r="C223" s="14" t="s">
        <v>668</v>
      </c>
      <c r="D223" s="2" t="s">
        <v>13</v>
      </c>
      <c r="E223" s="2" t="s">
        <v>14</v>
      </c>
      <c r="F223" s="2">
        <v>16</v>
      </c>
      <c r="G223" s="2" t="s">
        <v>17</v>
      </c>
      <c r="H223" s="2" t="s">
        <v>192</v>
      </c>
      <c r="I223" s="2" t="s">
        <v>250</v>
      </c>
      <c r="J223" s="2">
        <v>2162</v>
      </c>
      <c r="K223" s="2">
        <f t="shared" si="12"/>
        <v>2175</v>
      </c>
      <c r="L223" s="2">
        <f t="shared" si="11"/>
        <v>-1896</v>
      </c>
      <c r="M223" s="2">
        <f t="shared" si="13"/>
        <v>474</v>
      </c>
      <c r="O223" s="2" t="s">
        <v>12</v>
      </c>
      <c r="P223" s="2">
        <v>16</v>
      </c>
      <c r="U223" s="2" t="s">
        <v>12</v>
      </c>
      <c r="V223" s="2">
        <v>2175</v>
      </c>
      <c r="W223" s="2">
        <v>474</v>
      </c>
    </row>
    <row r="224" spans="1:23" x14ac:dyDescent="0.25">
      <c r="A224" s="2" t="s">
        <v>12</v>
      </c>
      <c r="B224" s="13" t="s">
        <v>643</v>
      </c>
      <c r="C224" s="14" t="s">
        <v>668</v>
      </c>
      <c r="D224" s="2" t="s">
        <v>13</v>
      </c>
      <c r="E224" s="2" t="s">
        <v>14</v>
      </c>
      <c r="F224" s="2">
        <v>11</v>
      </c>
      <c r="G224" s="2" t="s">
        <v>17</v>
      </c>
      <c r="H224" s="2" t="s">
        <v>192</v>
      </c>
      <c r="I224" s="2" t="s">
        <v>250</v>
      </c>
      <c r="J224" s="2">
        <v>2178</v>
      </c>
      <c r="K224" s="2">
        <f t="shared" si="12"/>
        <v>2164</v>
      </c>
      <c r="L224" s="2">
        <f t="shared" si="11"/>
        <v>-1896</v>
      </c>
      <c r="M224" s="2">
        <f t="shared" si="13"/>
        <v>474</v>
      </c>
      <c r="O224" s="2" t="s">
        <v>12</v>
      </c>
      <c r="P224" s="2">
        <v>11</v>
      </c>
      <c r="U224" s="2" t="s">
        <v>12</v>
      </c>
      <c r="V224" s="2">
        <v>2164</v>
      </c>
      <c r="W224" s="2">
        <v>474</v>
      </c>
    </row>
    <row r="225" spans="1:23" x14ac:dyDescent="0.25">
      <c r="A225" s="2" t="s">
        <v>12</v>
      </c>
      <c r="B225" s="13" t="s">
        <v>643</v>
      </c>
      <c r="C225" s="14" t="s">
        <v>668</v>
      </c>
      <c r="D225" s="2" t="s">
        <v>13</v>
      </c>
      <c r="E225" s="2" t="s">
        <v>14</v>
      </c>
      <c r="F225" s="2">
        <v>2</v>
      </c>
      <c r="G225" s="2" t="s">
        <v>17</v>
      </c>
      <c r="H225" s="2" t="s">
        <v>192</v>
      </c>
      <c r="I225" s="2" t="s">
        <v>250</v>
      </c>
      <c r="J225" s="2">
        <v>2189</v>
      </c>
      <c r="K225" s="2">
        <f t="shared" si="12"/>
        <v>2162</v>
      </c>
      <c r="L225" s="2">
        <f t="shared" si="11"/>
        <v>-1896</v>
      </c>
      <c r="M225" s="2">
        <f t="shared" si="13"/>
        <v>474</v>
      </c>
      <c r="O225" s="2" t="s">
        <v>12</v>
      </c>
      <c r="P225" s="2">
        <v>2</v>
      </c>
      <c r="U225" s="2" t="s">
        <v>12</v>
      </c>
      <c r="V225" s="2">
        <v>2162</v>
      </c>
      <c r="W225" s="2">
        <v>474</v>
      </c>
    </row>
    <row r="226" spans="1:23" x14ac:dyDescent="0.25">
      <c r="A226" s="2" t="s">
        <v>18</v>
      </c>
      <c r="B226" s="13" t="s">
        <v>643</v>
      </c>
      <c r="C226" s="14" t="s">
        <v>669</v>
      </c>
      <c r="D226" s="2" t="s">
        <v>13</v>
      </c>
      <c r="E226" s="2" t="s">
        <v>14</v>
      </c>
      <c r="F226" s="2">
        <v>1</v>
      </c>
      <c r="G226" s="2" t="s">
        <v>17</v>
      </c>
      <c r="H226" s="2" t="s">
        <v>192</v>
      </c>
      <c r="I226" s="2" t="s">
        <v>250</v>
      </c>
      <c r="J226" s="2">
        <v>2189</v>
      </c>
      <c r="K226" s="2">
        <f t="shared" si="12"/>
        <v>2162</v>
      </c>
      <c r="L226" s="2">
        <f t="shared" si="11"/>
        <v>-1896</v>
      </c>
      <c r="M226" s="2">
        <f t="shared" si="13"/>
        <v>474</v>
      </c>
      <c r="O226" s="2" t="s">
        <v>18</v>
      </c>
      <c r="P226" s="2">
        <v>1</v>
      </c>
      <c r="U226" s="2" t="s">
        <v>18</v>
      </c>
      <c r="V226" s="2">
        <v>2162</v>
      </c>
      <c r="W226" s="2">
        <v>474</v>
      </c>
    </row>
    <row r="227" spans="1:23" x14ac:dyDescent="0.25">
      <c r="A227" s="2" t="s">
        <v>12</v>
      </c>
      <c r="B227" s="13" t="s">
        <v>643</v>
      </c>
      <c r="C227" s="14" t="s">
        <v>670</v>
      </c>
      <c r="D227" s="2" t="s">
        <v>13</v>
      </c>
      <c r="E227" s="2" t="s">
        <v>14</v>
      </c>
      <c r="F227" s="2">
        <v>16</v>
      </c>
      <c r="G227" s="2" t="s">
        <v>17</v>
      </c>
      <c r="H227" s="2" t="s">
        <v>154</v>
      </c>
      <c r="I227" s="2" t="s">
        <v>170</v>
      </c>
      <c r="J227" s="2">
        <v>2137</v>
      </c>
      <c r="K227" s="2">
        <f t="shared" si="12"/>
        <v>2146</v>
      </c>
      <c r="L227" s="2">
        <f t="shared" si="11"/>
        <v>-1896</v>
      </c>
      <c r="M227" s="2">
        <f t="shared" si="13"/>
        <v>474</v>
      </c>
      <c r="O227" s="2" t="s">
        <v>12</v>
      </c>
      <c r="P227" s="2">
        <v>16</v>
      </c>
      <c r="U227" s="2" t="s">
        <v>12</v>
      </c>
      <c r="V227" s="2">
        <v>2146</v>
      </c>
      <c r="W227" s="2">
        <v>474</v>
      </c>
    </row>
    <row r="228" spans="1:23" x14ac:dyDescent="0.25">
      <c r="A228" s="2" t="s">
        <v>12</v>
      </c>
      <c r="B228" s="13" t="s">
        <v>643</v>
      </c>
      <c r="C228" s="14" t="s">
        <v>670</v>
      </c>
      <c r="D228" s="2" t="s">
        <v>13</v>
      </c>
      <c r="E228" s="2" t="s">
        <v>14</v>
      </c>
      <c r="F228" s="2">
        <v>5</v>
      </c>
      <c r="G228" s="2" t="s">
        <v>17</v>
      </c>
      <c r="H228" s="2" t="s">
        <v>154</v>
      </c>
      <c r="I228" s="2" t="s">
        <v>170</v>
      </c>
      <c r="J228" s="2">
        <v>2153</v>
      </c>
      <c r="K228" s="2">
        <f t="shared" si="12"/>
        <v>2141</v>
      </c>
      <c r="L228" s="2">
        <f t="shared" si="11"/>
        <v>-1896</v>
      </c>
      <c r="M228" s="2">
        <f t="shared" si="13"/>
        <v>474</v>
      </c>
      <c r="O228" s="2" t="s">
        <v>12</v>
      </c>
      <c r="P228" s="2">
        <v>5</v>
      </c>
      <c r="U228" s="2" t="s">
        <v>12</v>
      </c>
      <c r="V228" s="2">
        <v>2141</v>
      </c>
      <c r="W228" s="2">
        <v>474</v>
      </c>
    </row>
    <row r="229" spans="1:23" x14ac:dyDescent="0.25">
      <c r="A229" s="2" t="s">
        <v>12</v>
      </c>
      <c r="B229" s="13" t="s">
        <v>643</v>
      </c>
      <c r="C229" s="14" t="s">
        <v>670</v>
      </c>
      <c r="D229" s="2" t="s">
        <v>13</v>
      </c>
      <c r="E229" s="2" t="s">
        <v>14</v>
      </c>
      <c r="F229" s="2">
        <v>4</v>
      </c>
      <c r="G229" s="2" t="s">
        <v>17</v>
      </c>
      <c r="H229" s="2" t="s">
        <v>154</v>
      </c>
      <c r="I229" s="2" t="s">
        <v>170</v>
      </c>
      <c r="J229" s="2">
        <v>2158</v>
      </c>
      <c r="K229" s="2">
        <f t="shared" si="12"/>
        <v>2137</v>
      </c>
      <c r="L229" s="2">
        <f t="shared" si="11"/>
        <v>-1896</v>
      </c>
      <c r="M229" s="2">
        <f t="shared" si="13"/>
        <v>474</v>
      </c>
      <c r="O229" s="2" t="s">
        <v>12</v>
      </c>
      <c r="P229" s="2">
        <v>4</v>
      </c>
      <c r="U229" s="2" t="s">
        <v>12</v>
      </c>
      <c r="V229" s="2">
        <v>2137</v>
      </c>
      <c r="W229" s="2">
        <v>474</v>
      </c>
    </row>
    <row r="230" spans="1:23" x14ac:dyDescent="0.25">
      <c r="A230" s="2" t="s">
        <v>15</v>
      </c>
      <c r="B230" s="13" t="s">
        <v>643</v>
      </c>
      <c r="C230" s="14" t="s">
        <v>671</v>
      </c>
      <c r="D230" s="2" t="s">
        <v>13</v>
      </c>
      <c r="E230" s="2" t="s">
        <v>14</v>
      </c>
      <c r="F230" s="2">
        <v>-15</v>
      </c>
      <c r="G230" s="2" t="s">
        <v>17</v>
      </c>
      <c r="H230" s="2" t="s">
        <v>192</v>
      </c>
      <c r="I230" s="2" t="s">
        <v>265</v>
      </c>
      <c r="J230" s="2">
        <v>2152</v>
      </c>
      <c r="K230" s="2">
        <f t="shared" si="12"/>
        <v>2152</v>
      </c>
      <c r="L230" s="2">
        <f t="shared" si="11"/>
        <v>-1911</v>
      </c>
      <c r="M230" s="2">
        <f t="shared" si="13"/>
        <v>477.75</v>
      </c>
      <c r="O230" s="2" t="s">
        <v>15</v>
      </c>
      <c r="P230" s="2">
        <v>-15</v>
      </c>
      <c r="U230" s="2" t="s">
        <v>15</v>
      </c>
      <c r="V230" s="2">
        <v>2152</v>
      </c>
      <c r="W230" s="2">
        <v>477.75</v>
      </c>
    </row>
    <row r="231" spans="1:23" x14ac:dyDescent="0.25">
      <c r="A231" s="2" t="s">
        <v>15</v>
      </c>
      <c r="B231" s="13" t="s">
        <v>643</v>
      </c>
      <c r="C231" s="14" t="s">
        <v>672</v>
      </c>
      <c r="D231" s="2" t="s">
        <v>13</v>
      </c>
      <c r="E231" s="2" t="s">
        <v>14</v>
      </c>
      <c r="F231" s="2">
        <v>-14</v>
      </c>
      <c r="G231" s="2" t="s">
        <v>17</v>
      </c>
      <c r="H231" s="2" t="s">
        <v>192</v>
      </c>
      <c r="I231" s="2" t="s">
        <v>266</v>
      </c>
      <c r="J231" s="2">
        <v>2166</v>
      </c>
      <c r="K231" s="2">
        <f t="shared" si="12"/>
        <v>2166</v>
      </c>
      <c r="L231" s="2">
        <f t="shared" si="11"/>
        <v>-1925</v>
      </c>
      <c r="M231" s="2">
        <f t="shared" si="13"/>
        <v>481.25</v>
      </c>
      <c r="O231" s="2" t="s">
        <v>15</v>
      </c>
      <c r="P231" s="2">
        <v>-14</v>
      </c>
      <c r="U231" s="2" t="s">
        <v>15</v>
      </c>
      <c r="V231" s="2">
        <v>2166</v>
      </c>
      <c r="W231" s="2">
        <v>481.25</v>
      </c>
    </row>
    <row r="232" spans="1:23" x14ac:dyDescent="0.25">
      <c r="A232" s="2" t="s">
        <v>12</v>
      </c>
      <c r="B232" s="13" t="s">
        <v>643</v>
      </c>
      <c r="C232" s="14" t="s">
        <v>673</v>
      </c>
      <c r="D232" s="2" t="s">
        <v>13</v>
      </c>
      <c r="E232" s="2" t="s">
        <v>14</v>
      </c>
      <c r="F232" s="2">
        <v>1</v>
      </c>
      <c r="G232" s="2" t="s">
        <v>17</v>
      </c>
      <c r="H232" s="2" t="s">
        <v>217</v>
      </c>
      <c r="I232" s="2" t="s">
        <v>229</v>
      </c>
      <c r="J232" s="2">
        <v>2066</v>
      </c>
      <c r="K232" s="2">
        <f t="shared" si="12"/>
        <v>2165</v>
      </c>
      <c r="L232" s="2">
        <f t="shared" si="11"/>
        <v>-1925</v>
      </c>
      <c r="M232" s="2">
        <f t="shared" si="13"/>
        <v>481.25</v>
      </c>
      <c r="O232" s="2" t="s">
        <v>12</v>
      </c>
      <c r="P232" s="2">
        <v>1</v>
      </c>
      <c r="U232" s="2" t="s">
        <v>12</v>
      </c>
      <c r="V232" s="2">
        <v>2165</v>
      </c>
      <c r="W232" s="2">
        <v>481.25</v>
      </c>
    </row>
    <row r="233" spans="1:23" x14ac:dyDescent="0.25">
      <c r="A233" s="2" t="s">
        <v>12</v>
      </c>
      <c r="B233" s="13" t="s">
        <v>643</v>
      </c>
      <c r="C233" s="14" t="s">
        <v>673</v>
      </c>
      <c r="D233" s="2" t="s">
        <v>13</v>
      </c>
      <c r="E233" s="2" t="s">
        <v>14</v>
      </c>
      <c r="F233" s="2">
        <v>20</v>
      </c>
      <c r="G233" s="2" t="s">
        <v>17</v>
      </c>
      <c r="H233" s="2" t="s">
        <v>217</v>
      </c>
      <c r="I233" s="2" t="s">
        <v>229</v>
      </c>
      <c r="J233" s="2">
        <v>2067</v>
      </c>
      <c r="K233" s="2">
        <f t="shared" si="12"/>
        <v>2145</v>
      </c>
      <c r="L233" s="2">
        <f t="shared" si="11"/>
        <v>-1925</v>
      </c>
      <c r="M233" s="2">
        <f t="shared" si="13"/>
        <v>481.25</v>
      </c>
      <c r="O233" s="2" t="s">
        <v>12</v>
      </c>
      <c r="P233" s="2">
        <v>20</v>
      </c>
      <c r="U233" s="2" t="s">
        <v>12</v>
      </c>
      <c r="V233" s="2">
        <v>2145</v>
      </c>
      <c r="W233" s="2">
        <v>481.25</v>
      </c>
    </row>
    <row r="234" spans="1:23" x14ac:dyDescent="0.25">
      <c r="A234" s="2" t="s">
        <v>12</v>
      </c>
      <c r="B234" s="13" t="s">
        <v>643</v>
      </c>
      <c r="C234" s="14" t="s">
        <v>673</v>
      </c>
      <c r="D234" s="2" t="s">
        <v>13</v>
      </c>
      <c r="E234" s="2" t="s">
        <v>14</v>
      </c>
      <c r="F234" s="2">
        <v>79</v>
      </c>
      <c r="G234" s="2" t="s">
        <v>17</v>
      </c>
      <c r="H234" s="2" t="s">
        <v>217</v>
      </c>
      <c r="I234" s="2" t="s">
        <v>229</v>
      </c>
      <c r="J234" s="2">
        <v>2087</v>
      </c>
      <c r="K234" s="2">
        <f t="shared" si="12"/>
        <v>2066</v>
      </c>
      <c r="L234" s="2">
        <f t="shared" si="11"/>
        <v>-1925</v>
      </c>
      <c r="M234" s="2">
        <f t="shared" si="13"/>
        <v>481.25</v>
      </c>
      <c r="O234" s="2" t="s">
        <v>12</v>
      </c>
      <c r="P234" s="2">
        <v>79</v>
      </c>
      <c r="U234" s="2" t="s">
        <v>12</v>
      </c>
      <c r="V234" s="2">
        <v>2066</v>
      </c>
      <c r="W234" s="2">
        <v>481.25</v>
      </c>
    </row>
    <row r="235" spans="1:23" x14ac:dyDescent="0.25">
      <c r="A235" s="2" t="s">
        <v>15</v>
      </c>
      <c r="B235" s="13" t="s">
        <v>643</v>
      </c>
      <c r="C235" s="14" t="s">
        <v>674</v>
      </c>
      <c r="D235" s="2" t="s">
        <v>13</v>
      </c>
      <c r="E235" s="2" t="s">
        <v>14</v>
      </c>
      <c r="F235" s="2">
        <v>-16</v>
      </c>
      <c r="G235" s="2" t="s">
        <v>17</v>
      </c>
      <c r="H235" s="2" t="s">
        <v>192</v>
      </c>
      <c r="I235" s="2" t="s">
        <v>267</v>
      </c>
      <c r="J235" s="2">
        <v>2082</v>
      </c>
      <c r="K235" s="2">
        <f t="shared" si="12"/>
        <v>2082</v>
      </c>
      <c r="L235" s="2">
        <f t="shared" si="11"/>
        <v>-1941</v>
      </c>
      <c r="M235" s="2">
        <f t="shared" si="13"/>
        <v>485.25</v>
      </c>
      <c r="O235" s="2" t="s">
        <v>15</v>
      </c>
      <c r="P235" s="2">
        <v>-16</v>
      </c>
      <c r="U235" s="2" t="s">
        <v>15</v>
      </c>
      <c r="V235" s="2">
        <v>2082</v>
      </c>
      <c r="W235" s="2">
        <v>485.25</v>
      </c>
    </row>
    <row r="236" spans="1:23" x14ac:dyDescent="0.25">
      <c r="A236" s="2" t="s">
        <v>12</v>
      </c>
      <c r="B236" s="13" t="s">
        <v>643</v>
      </c>
      <c r="C236" s="14" t="s">
        <v>675</v>
      </c>
      <c r="D236" s="2" t="s">
        <v>13</v>
      </c>
      <c r="E236" s="2" t="s">
        <v>14</v>
      </c>
      <c r="F236" s="2">
        <v>13</v>
      </c>
      <c r="G236" s="2" t="s">
        <v>17</v>
      </c>
      <c r="H236" s="2" t="s">
        <v>207</v>
      </c>
      <c r="I236" s="2" t="s">
        <v>231</v>
      </c>
      <c r="J236" s="2">
        <v>2053</v>
      </c>
      <c r="K236" s="2">
        <f t="shared" si="12"/>
        <v>2069</v>
      </c>
      <c r="L236" s="2">
        <f t="shared" si="11"/>
        <v>-1941</v>
      </c>
      <c r="M236" s="2">
        <f t="shared" si="13"/>
        <v>485.25</v>
      </c>
      <c r="O236" s="2" t="s">
        <v>12</v>
      </c>
      <c r="P236" s="2">
        <v>13</v>
      </c>
      <c r="U236" s="2" t="s">
        <v>12</v>
      </c>
      <c r="V236" s="2">
        <v>2069</v>
      </c>
      <c r="W236" s="2">
        <v>485.25</v>
      </c>
    </row>
    <row r="237" spans="1:23" x14ac:dyDescent="0.25">
      <c r="A237" s="2" t="s">
        <v>12</v>
      </c>
      <c r="B237" s="13" t="s">
        <v>643</v>
      </c>
      <c r="C237" s="14" t="s">
        <v>675</v>
      </c>
      <c r="D237" s="2" t="s">
        <v>13</v>
      </c>
      <c r="E237" s="2" t="s">
        <v>14</v>
      </c>
      <c r="F237" s="2">
        <v>16</v>
      </c>
      <c r="G237" s="2" t="s">
        <v>17</v>
      </c>
      <c r="H237" s="2" t="s">
        <v>207</v>
      </c>
      <c r="I237" s="2" t="s">
        <v>231</v>
      </c>
      <c r="J237" s="2">
        <v>2066</v>
      </c>
      <c r="K237" s="2">
        <f t="shared" si="12"/>
        <v>2053</v>
      </c>
      <c r="L237" s="2">
        <f t="shared" si="11"/>
        <v>-1941</v>
      </c>
      <c r="M237" s="2">
        <f t="shared" si="13"/>
        <v>485.25</v>
      </c>
      <c r="O237" s="2" t="s">
        <v>12</v>
      </c>
      <c r="P237" s="2">
        <v>16</v>
      </c>
      <c r="U237" s="2" t="s">
        <v>12</v>
      </c>
      <c r="V237" s="2">
        <v>2053</v>
      </c>
      <c r="W237" s="2">
        <v>485.25</v>
      </c>
    </row>
    <row r="238" spans="1:23" x14ac:dyDescent="0.25">
      <c r="A238" s="2" t="s">
        <v>18</v>
      </c>
      <c r="B238" s="13" t="s">
        <v>643</v>
      </c>
      <c r="C238" s="14" t="s">
        <v>676</v>
      </c>
      <c r="D238" s="2" t="s">
        <v>13</v>
      </c>
      <c r="E238" s="2" t="s">
        <v>14</v>
      </c>
      <c r="F238" s="2">
        <v>1</v>
      </c>
      <c r="G238" s="2" t="s">
        <v>17</v>
      </c>
      <c r="H238" s="2" t="s">
        <v>207</v>
      </c>
      <c r="I238" s="2" t="s">
        <v>231</v>
      </c>
      <c r="J238" s="2">
        <v>2066</v>
      </c>
      <c r="K238" s="2">
        <f t="shared" si="12"/>
        <v>2053</v>
      </c>
      <c r="L238" s="2">
        <f t="shared" si="11"/>
        <v>-1941</v>
      </c>
      <c r="M238" s="2">
        <f t="shared" si="13"/>
        <v>485.25</v>
      </c>
      <c r="O238" s="2" t="s">
        <v>18</v>
      </c>
      <c r="P238" s="2">
        <v>1</v>
      </c>
      <c r="U238" s="2" t="s">
        <v>18</v>
      </c>
      <c r="V238" s="2">
        <v>2053</v>
      </c>
      <c r="W238" s="2">
        <v>485.25</v>
      </c>
    </row>
    <row r="239" spans="1:23" x14ac:dyDescent="0.25">
      <c r="A239" s="2" t="s">
        <v>15</v>
      </c>
      <c r="B239" s="13" t="s">
        <v>643</v>
      </c>
      <c r="C239" s="14" t="s">
        <v>677</v>
      </c>
      <c r="D239" s="2" t="s">
        <v>13</v>
      </c>
      <c r="E239" s="2" t="s">
        <v>14</v>
      </c>
      <c r="F239" s="2">
        <v>-16</v>
      </c>
      <c r="G239" s="2" t="s">
        <v>17</v>
      </c>
      <c r="H239" s="2" t="s">
        <v>217</v>
      </c>
      <c r="I239" s="2" t="s">
        <v>268</v>
      </c>
      <c r="J239" s="2">
        <v>2069</v>
      </c>
      <c r="K239" s="2">
        <f t="shared" si="12"/>
        <v>2069</v>
      </c>
      <c r="L239" s="2">
        <f t="shared" si="11"/>
        <v>-1957</v>
      </c>
      <c r="M239" s="2">
        <f t="shared" si="13"/>
        <v>489.25</v>
      </c>
      <c r="O239" s="2" t="s">
        <v>15</v>
      </c>
      <c r="P239" s="2">
        <v>-16</v>
      </c>
      <c r="U239" s="2" t="s">
        <v>15</v>
      </c>
      <c r="V239" s="2">
        <v>2069</v>
      </c>
      <c r="W239" s="2">
        <v>489.25</v>
      </c>
    </row>
    <row r="240" spans="1:23" x14ac:dyDescent="0.25">
      <c r="A240" s="2" t="s">
        <v>15</v>
      </c>
      <c r="B240" s="13" t="s">
        <v>643</v>
      </c>
      <c r="C240" s="14" t="s">
        <v>678</v>
      </c>
      <c r="D240" s="2" t="s">
        <v>13</v>
      </c>
      <c r="E240" s="2" t="s">
        <v>14</v>
      </c>
      <c r="F240" s="2">
        <v>-16</v>
      </c>
      <c r="G240" s="2" t="s">
        <v>17</v>
      </c>
      <c r="H240" s="2" t="s">
        <v>197</v>
      </c>
      <c r="I240" s="2" t="s">
        <v>269</v>
      </c>
      <c r="J240" s="2">
        <v>2085</v>
      </c>
      <c r="K240" s="2">
        <f t="shared" si="12"/>
        <v>2085</v>
      </c>
      <c r="L240" s="2">
        <f t="shared" si="11"/>
        <v>-1973</v>
      </c>
      <c r="M240" s="2">
        <f t="shared" si="13"/>
        <v>493.25</v>
      </c>
      <c r="O240" s="2" t="s">
        <v>15</v>
      </c>
      <c r="P240" s="2">
        <v>-16</v>
      </c>
      <c r="U240" s="2" t="s">
        <v>15</v>
      </c>
      <c r="V240" s="2">
        <v>2085</v>
      </c>
      <c r="W240" s="2">
        <v>493.25</v>
      </c>
    </row>
    <row r="241" spans="1:23" x14ac:dyDescent="0.25">
      <c r="A241" s="2" t="s">
        <v>15</v>
      </c>
      <c r="B241" s="13" t="s">
        <v>643</v>
      </c>
      <c r="C241" s="14" t="s">
        <v>679</v>
      </c>
      <c r="D241" s="2" t="s">
        <v>13</v>
      </c>
      <c r="E241" s="2" t="s">
        <v>14</v>
      </c>
      <c r="F241" s="2">
        <v>-17</v>
      </c>
      <c r="G241" s="2" t="s">
        <v>16</v>
      </c>
      <c r="H241" s="2" t="s">
        <v>195</v>
      </c>
      <c r="I241" s="2" t="s">
        <v>270</v>
      </c>
      <c r="J241" s="2">
        <v>2102</v>
      </c>
      <c r="K241" s="2">
        <f t="shared" si="12"/>
        <v>2102</v>
      </c>
      <c r="L241" s="2">
        <f t="shared" si="11"/>
        <v>-1990</v>
      </c>
      <c r="M241" s="2">
        <f t="shared" si="13"/>
        <v>497.5</v>
      </c>
      <c r="O241" s="2" t="s">
        <v>15</v>
      </c>
      <c r="P241" s="2">
        <v>-17</v>
      </c>
      <c r="U241" s="2" t="s">
        <v>15</v>
      </c>
      <c r="V241" s="2">
        <v>2102</v>
      </c>
      <c r="W241" s="2">
        <v>497.5</v>
      </c>
    </row>
    <row r="242" spans="1:23" x14ac:dyDescent="0.25">
      <c r="A242" s="2" t="s">
        <v>12</v>
      </c>
      <c r="B242" s="13" t="s">
        <v>680</v>
      </c>
      <c r="C242" s="14" t="s">
        <v>681</v>
      </c>
      <c r="D242" s="2" t="s">
        <v>13</v>
      </c>
      <c r="E242" s="2" t="s">
        <v>14</v>
      </c>
      <c r="F242" s="2">
        <v>12</v>
      </c>
      <c r="G242" s="2" t="s">
        <v>17</v>
      </c>
      <c r="H242" s="2" t="s">
        <v>192</v>
      </c>
      <c r="I242" s="2" t="s">
        <v>221</v>
      </c>
      <c r="J242" s="2">
        <v>2090</v>
      </c>
      <c r="K242" s="2">
        <f t="shared" si="12"/>
        <v>2090</v>
      </c>
      <c r="L242" s="2">
        <f t="shared" si="11"/>
        <v>-1990</v>
      </c>
      <c r="M242" s="2">
        <f t="shared" si="13"/>
        <v>497.5</v>
      </c>
      <c r="O242" s="2" t="s">
        <v>12</v>
      </c>
      <c r="P242" s="2">
        <v>12</v>
      </c>
      <c r="U242" s="2" t="s">
        <v>12</v>
      </c>
      <c r="V242" s="2">
        <v>2090</v>
      </c>
      <c r="W242" s="2">
        <v>497.5</v>
      </c>
    </row>
    <row r="243" spans="1:23" x14ac:dyDescent="0.25">
      <c r="A243" s="2" t="s">
        <v>12</v>
      </c>
      <c r="B243" s="13" t="s">
        <v>680</v>
      </c>
      <c r="C243" s="14" t="s">
        <v>682</v>
      </c>
      <c r="D243" s="2" t="s">
        <v>13</v>
      </c>
      <c r="E243" s="2" t="s">
        <v>14</v>
      </c>
      <c r="F243" s="2">
        <v>1</v>
      </c>
      <c r="G243" s="2" t="s">
        <v>17</v>
      </c>
      <c r="H243" s="2" t="s">
        <v>192</v>
      </c>
      <c r="I243" s="2" t="s">
        <v>221</v>
      </c>
      <c r="J243" s="2">
        <v>2099</v>
      </c>
      <c r="K243" s="2">
        <f t="shared" si="12"/>
        <v>2089</v>
      </c>
      <c r="L243" s="2">
        <f t="shared" si="11"/>
        <v>-1990</v>
      </c>
      <c r="M243" s="2">
        <f t="shared" si="13"/>
        <v>497.5</v>
      </c>
      <c r="O243" s="2" t="s">
        <v>12</v>
      </c>
      <c r="P243" s="2">
        <v>1</v>
      </c>
      <c r="U243" s="2" t="s">
        <v>12</v>
      </c>
      <c r="V243" s="2">
        <v>2089</v>
      </c>
      <c r="W243" s="2">
        <v>497.5</v>
      </c>
    </row>
    <row r="244" spans="1:23" x14ac:dyDescent="0.25">
      <c r="A244" s="2" t="s">
        <v>12</v>
      </c>
      <c r="B244" s="13" t="s">
        <v>680</v>
      </c>
      <c r="C244" s="14" t="s">
        <v>682</v>
      </c>
      <c r="D244" s="2" t="s">
        <v>13</v>
      </c>
      <c r="E244" s="2" t="s">
        <v>14</v>
      </c>
      <c r="F244" s="2">
        <v>7</v>
      </c>
      <c r="G244" s="2" t="s">
        <v>17</v>
      </c>
      <c r="H244" s="2" t="s">
        <v>192</v>
      </c>
      <c r="I244" s="2" t="s">
        <v>221</v>
      </c>
      <c r="J244" s="2">
        <v>2100</v>
      </c>
      <c r="K244" s="2">
        <f t="shared" si="12"/>
        <v>2082</v>
      </c>
      <c r="L244" s="2">
        <f t="shared" si="11"/>
        <v>-1990</v>
      </c>
      <c r="M244" s="2">
        <f t="shared" si="13"/>
        <v>497.5</v>
      </c>
      <c r="O244" s="2" t="s">
        <v>12</v>
      </c>
      <c r="P244" s="2">
        <v>7</v>
      </c>
      <c r="U244" s="2" t="s">
        <v>12</v>
      </c>
      <c r="V244" s="2">
        <v>2082</v>
      </c>
      <c r="W244" s="2">
        <v>497.5</v>
      </c>
    </row>
    <row r="245" spans="1:23" x14ac:dyDescent="0.25">
      <c r="A245" s="2" t="s">
        <v>15</v>
      </c>
      <c r="B245" s="13" t="s">
        <v>680</v>
      </c>
      <c r="C245" s="14" t="s">
        <v>682</v>
      </c>
      <c r="D245" s="2" t="s">
        <v>13</v>
      </c>
      <c r="E245" s="2" t="s">
        <v>14</v>
      </c>
      <c r="F245" s="2">
        <v>-17</v>
      </c>
      <c r="G245" s="2" t="s">
        <v>17</v>
      </c>
      <c r="H245" s="2" t="s">
        <v>192</v>
      </c>
      <c r="I245" s="2" t="s">
        <v>271</v>
      </c>
      <c r="J245" s="2">
        <v>2107</v>
      </c>
      <c r="K245" s="2">
        <f t="shared" si="12"/>
        <v>2099</v>
      </c>
      <c r="L245" s="2">
        <f t="shared" si="11"/>
        <v>-2007</v>
      </c>
      <c r="M245" s="2">
        <f t="shared" si="13"/>
        <v>501.75</v>
      </c>
      <c r="O245" s="2" t="s">
        <v>15</v>
      </c>
      <c r="P245" s="2">
        <v>-17</v>
      </c>
      <c r="U245" s="2" t="s">
        <v>15</v>
      </c>
      <c r="V245" s="2">
        <v>2099</v>
      </c>
      <c r="W245" s="2">
        <v>501.75</v>
      </c>
    </row>
    <row r="246" spans="1:23" x14ac:dyDescent="0.25">
      <c r="A246" s="2" t="s">
        <v>18</v>
      </c>
      <c r="B246" s="13" t="s">
        <v>680</v>
      </c>
      <c r="C246" s="14" t="s">
        <v>683</v>
      </c>
      <c r="D246" s="2" t="s">
        <v>13</v>
      </c>
      <c r="E246" s="2" t="s">
        <v>14</v>
      </c>
      <c r="F246" s="2">
        <v>1</v>
      </c>
      <c r="G246" s="2" t="s">
        <v>17</v>
      </c>
      <c r="H246" s="2" t="s">
        <v>192</v>
      </c>
      <c r="I246" s="2" t="s">
        <v>221</v>
      </c>
      <c r="J246" s="2">
        <v>2107</v>
      </c>
      <c r="K246" s="2">
        <f t="shared" si="12"/>
        <v>2099</v>
      </c>
      <c r="L246" s="2">
        <f t="shared" si="11"/>
        <v>-2007</v>
      </c>
      <c r="M246" s="2">
        <f t="shared" si="13"/>
        <v>501.75</v>
      </c>
      <c r="O246" s="2" t="s">
        <v>18</v>
      </c>
      <c r="P246" s="2">
        <v>1</v>
      </c>
      <c r="U246" s="2" t="s">
        <v>18</v>
      </c>
      <c r="V246" s="2">
        <v>2099</v>
      </c>
      <c r="W246" s="2">
        <v>501.75</v>
      </c>
    </row>
    <row r="247" spans="1:23" x14ac:dyDescent="0.25">
      <c r="A247" s="2" t="s">
        <v>12</v>
      </c>
      <c r="B247" s="13" t="s">
        <v>680</v>
      </c>
      <c r="C247" s="14" t="s">
        <v>684</v>
      </c>
      <c r="D247" s="2" t="s">
        <v>13</v>
      </c>
      <c r="E247" s="2" t="s">
        <v>14</v>
      </c>
      <c r="F247" s="2">
        <v>21</v>
      </c>
      <c r="G247" s="2" t="s">
        <v>17</v>
      </c>
      <c r="H247" s="2" t="s">
        <v>192</v>
      </c>
      <c r="I247" s="2" t="s">
        <v>251</v>
      </c>
      <c r="J247" s="2">
        <v>2078</v>
      </c>
      <c r="K247" s="2">
        <f t="shared" si="12"/>
        <v>2078</v>
      </c>
      <c r="L247" s="2">
        <f t="shared" si="11"/>
        <v>-2007</v>
      </c>
      <c r="M247" s="2">
        <f t="shared" si="13"/>
        <v>501.75</v>
      </c>
      <c r="O247" s="2" t="s">
        <v>12</v>
      </c>
      <c r="P247" s="2">
        <v>21</v>
      </c>
      <c r="U247" s="2" t="s">
        <v>12</v>
      </c>
      <c r="V247" s="2">
        <v>2078</v>
      </c>
      <c r="W247" s="2">
        <v>501.75</v>
      </c>
    </row>
    <row r="248" spans="1:23" x14ac:dyDescent="0.25">
      <c r="A248" s="2" t="s">
        <v>12</v>
      </c>
      <c r="B248" s="13" t="s">
        <v>680</v>
      </c>
      <c r="C248" s="14" t="s">
        <v>684</v>
      </c>
      <c r="D248" s="2" t="s">
        <v>13</v>
      </c>
      <c r="E248" s="2" t="s">
        <v>14</v>
      </c>
      <c r="F248" s="2">
        <v>7</v>
      </c>
      <c r="G248" s="2" t="s">
        <v>17</v>
      </c>
      <c r="H248" s="2" t="s">
        <v>192</v>
      </c>
      <c r="I248" s="2" t="s">
        <v>251</v>
      </c>
      <c r="J248" s="2">
        <v>2071</v>
      </c>
      <c r="K248" s="2">
        <f t="shared" si="12"/>
        <v>2071</v>
      </c>
      <c r="L248" s="2">
        <f t="shared" si="11"/>
        <v>-2007</v>
      </c>
      <c r="M248" s="2">
        <f t="shared" si="13"/>
        <v>501.75</v>
      </c>
      <c r="O248" s="2" t="s">
        <v>12</v>
      </c>
      <c r="P248" s="2">
        <v>7</v>
      </c>
      <c r="U248" s="2" t="s">
        <v>12</v>
      </c>
      <c r="V248" s="2">
        <v>2071</v>
      </c>
      <c r="W248" s="2">
        <v>501.75</v>
      </c>
    </row>
    <row r="249" spans="1:23" x14ac:dyDescent="0.25">
      <c r="A249" s="2" t="s">
        <v>15</v>
      </c>
      <c r="B249" s="13" t="s">
        <v>680</v>
      </c>
      <c r="C249" s="14" t="s">
        <v>685</v>
      </c>
      <c r="D249" s="2" t="s">
        <v>13</v>
      </c>
      <c r="E249" s="2" t="s">
        <v>14</v>
      </c>
      <c r="F249" s="2">
        <v>-14</v>
      </c>
      <c r="G249" s="2" t="s">
        <v>17</v>
      </c>
      <c r="H249" s="2" t="s">
        <v>192</v>
      </c>
      <c r="I249" s="2" t="s">
        <v>272</v>
      </c>
      <c r="J249" s="2">
        <v>2085</v>
      </c>
      <c r="K249" s="2">
        <f t="shared" si="12"/>
        <v>2085</v>
      </c>
      <c r="L249" s="2">
        <f t="shared" si="11"/>
        <v>-2021</v>
      </c>
      <c r="M249" s="2">
        <f t="shared" si="13"/>
        <v>505.25</v>
      </c>
      <c r="O249" s="2" t="s">
        <v>15</v>
      </c>
      <c r="P249" s="2">
        <v>-14</v>
      </c>
      <c r="U249" s="2" t="s">
        <v>15</v>
      </c>
      <c r="V249" s="2">
        <v>2085</v>
      </c>
      <c r="W249" s="2">
        <v>505.25</v>
      </c>
    </row>
    <row r="250" spans="1:23" x14ac:dyDescent="0.25">
      <c r="A250" s="2" t="s">
        <v>15</v>
      </c>
      <c r="B250" s="13" t="s">
        <v>680</v>
      </c>
      <c r="C250" s="14" t="s">
        <v>686</v>
      </c>
      <c r="D250" s="2" t="s">
        <v>13</v>
      </c>
      <c r="E250" s="2" t="s">
        <v>14</v>
      </c>
      <c r="F250" s="2">
        <v>-15</v>
      </c>
      <c r="G250" s="2" t="s">
        <v>17</v>
      </c>
      <c r="H250" s="2" t="s">
        <v>217</v>
      </c>
      <c r="I250" s="2" t="s">
        <v>273</v>
      </c>
      <c r="J250" s="2">
        <v>2100</v>
      </c>
      <c r="K250" s="2">
        <f t="shared" si="12"/>
        <v>2100</v>
      </c>
      <c r="L250" s="2">
        <f t="shared" si="11"/>
        <v>-2036</v>
      </c>
      <c r="M250" s="2">
        <f t="shared" si="13"/>
        <v>509</v>
      </c>
      <c r="O250" s="2" t="s">
        <v>15</v>
      </c>
      <c r="P250" s="2">
        <v>-15</v>
      </c>
      <c r="U250" s="2" t="s">
        <v>15</v>
      </c>
      <c r="V250" s="2">
        <v>2100</v>
      </c>
      <c r="W250" s="2">
        <v>509</v>
      </c>
    </row>
    <row r="251" spans="1:23" x14ac:dyDescent="0.25">
      <c r="A251" s="2" t="s">
        <v>15</v>
      </c>
      <c r="B251" s="13" t="s">
        <v>680</v>
      </c>
      <c r="C251" s="14" t="s">
        <v>687</v>
      </c>
      <c r="D251" s="2" t="s">
        <v>13</v>
      </c>
      <c r="E251" s="2" t="s">
        <v>14</v>
      </c>
      <c r="F251" s="2">
        <v>-16</v>
      </c>
      <c r="G251" s="2" t="s">
        <v>16</v>
      </c>
      <c r="H251" s="2" t="s">
        <v>274</v>
      </c>
      <c r="I251" s="2" t="s">
        <v>275</v>
      </c>
      <c r="J251" s="2">
        <v>2116</v>
      </c>
      <c r="K251" s="2">
        <f t="shared" si="12"/>
        <v>2116</v>
      </c>
      <c r="L251" s="2">
        <f t="shared" si="11"/>
        <v>-2052</v>
      </c>
      <c r="M251" s="2">
        <f t="shared" si="13"/>
        <v>513</v>
      </c>
      <c r="O251" s="2" t="s">
        <v>15</v>
      </c>
      <c r="P251" s="2">
        <v>-16</v>
      </c>
      <c r="U251" s="2" t="s">
        <v>15</v>
      </c>
      <c r="V251" s="2">
        <v>2116</v>
      </c>
      <c r="W251" s="2">
        <v>513</v>
      </c>
    </row>
    <row r="252" spans="1:23" x14ac:dyDescent="0.25">
      <c r="A252" s="2" t="s">
        <v>15</v>
      </c>
      <c r="B252" s="13" t="s">
        <v>680</v>
      </c>
      <c r="C252" s="14" t="s">
        <v>688</v>
      </c>
      <c r="D252" s="2" t="s">
        <v>13</v>
      </c>
      <c r="E252" s="2" t="s">
        <v>14</v>
      </c>
      <c r="F252" s="2">
        <v>-14</v>
      </c>
      <c r="G252" s="2" t="s">
        <v>17</v>
      </c>
      <c r="H252" s="2" t="s">
        <v>190</v>
      </c>
      <c r="I252" s="2" t="s">
        <v>276</v>
      </c>
      <c r="J252" s="2">
        <v>2130</v>
      </c>
      <c r="K252" s="2">
        <f t="shared" si="12"/>
        <v>2130</v>
      </c>
      <c r="L252" s="2">
        <f t="shared" si="11"/>
        <v>-2066</v>
      </c>
      <c r="M252" s="2">
        <f t="shared" si="13"/>
        <v>516.5</v>
      </c>
      <c r="O252" s="2" t="s">
        <v>15</v>
      </c>
      <c r="P252" s="2">
        <v>-14</v>
      </c>
      <c r="U252" s="2" t="s">
        <v>15</v>
      </c>
      <c r="V252" s="2">
        <v>2130</v>
      </c>
      <c r="W252" s="2">
        <v>516.5</v>
      </c>
    </row>
    <row r="253" spans="1:23" x14ac:dyDescent="0.25">
      <c r="A253" s="2" t="s">
        <v>15</v>
      </c>
      <c r="B253" s="13" t="s">
        <v>680</v>
      </c>
      <c r="C253" s="14" t="s">
        <v>689</v>
      </c>
      <c r="D253" s="2" t="s">
        <v>13</v>
      </c>
      <c r="E253" s="2" t="s">
        <v>14</v>
      </c>
      <c r="F253" s="2">
        <v>-18</v>
      </c>
      <c r="G253" s="2" t="s">
        <v>17</v>
      </c>
      <c r="H253" s="2" t="s">
        <v>217</v>
      </c>
      <c r="I253" s="2" t="s">
        <v>277</v>
      </c>
      <c r="J253" s="2">
        <v>2148</v>
      </c>
      <c r="K253" s="2">
        <f t="shared" si="12"/>
        <v>2148</v>
      </c>
      <c r="L253" s="2">
        <f t="shared" si="11"/>
        <v>-2084</v>
      </c>
      <c r="M253" s="2">
        <f t="shared" si="13"/>
        <v>521</v>
      </c>
      <c r="O253" s="2" t="s">
        <v>15</v>
      </c>
      <c r="P253" s="2">
        <v>-18</v>
      </c>
      <c r="U253" s="2" t="s">
        <v>15</v>
      </c>
      <c r="V253" s="2">
        <v>2148</v>
      </c>
      <c r="W253" s="2">
        <v>521</v>
      </c>
    </row>
    <row r="254" spans="1:23" x14ac:dyDescent="0.25">
      <c r="A254" s="2" t="s">
        <v>15</v>
      </c>
      <c r="B254" s="13" t="s">
        <v>680</v>
      </c>
      <c r="C254" s="14" t="s">
        <v>690</v>
      </c>
      <c r="D254" s="2" t="s">
        <v>13</v>
      </c>
      <c r="E254" s="2" t="s">
        <v>14</v>
      </c>
      <c r="F254" s="2">
        <v>-17</v>
      </c>
      <c r="G254" s="2" t="s">
        <v>17</v>
      </c>
      <c r="H254" s="2" t="s">
        <v>217</v>
      </c>
      <c r="I254" s="2" t="s">
        <v>278</v>
      </c>
      <c r="J254" s="2">
        <v>2165</v>
      </c>
      <c r="K254" s="2">
        <f t="shared" si="12"/>
        <v>2165</v>
      </c>
      <c r="L254" s="2">
        <f t="shared" si="11"/>
        <v>-2101</v>
      </c>
      <c r="M254" s="2">
        <f t="shared" si="13"/>
        <v>525.25</v>
      </c>
      <c r="O254" s="2" t="s">
        <v>15</v>
      </c>
      <c r="P254" s="2">
        <v>-17</v>
      </c>
      <c r="U254" s="2" t="s">
        <v>15</v>
      </c>
      <c r="V254" s="2">
        <v>2165</v>
      </c>
      <c r="W254" s="2">
        <v>525.25</v>
      </c>
    </row>
    <row r="255" spans="1:23" x14ac:dyDescent="0.25">
      <c r="A255" s="2" t="s">
        <v>15</v>
      </c>
      <c r="B255" s="13" t="s">
        <v>680</v>
      </c>
      <c r="C255" s="14" t="s">
        <v>691</v>
      </c>
      <c r="D255" s="2" t="s">
        <v>13</v>
      </c>
      <c r="E255" s="2" t="s">
        <v>14</v>
      </c>
      <c r="F255" s="2">
        <v>-15</v>
      </c>
      <c r="G255" s="2" t="s">
        <v>17</v>
      </c>
      <c r="H255" s="2" t="s">
        <v>192</v>
      </c>
      <c r="I255" s="2" t="s">
        <v>279</v>
      </c>
      <c r="J255" s="2">
        <v>2180</v>
      </c>
      <c r="K255" s="2">
        <f t="shared" si="12"/>
        <v>2180</v>
      </c>
      <c r="L255" s="2">
        <f t="shared" si="11"/>
        <v>-2116</v>
      </c>
      <c r="M255" s="2">
        <f t="shared" si="13"/>
        <v>529</v>
      </c>
      <c r="O255" s="2" t="s">
        <v>15</v>
      </c>
      <c r="P255" s="2">
        <v>-15</v>
      </c>
      <c r="U255" s="2" t="s">
        <v>15</v>
      </c>
      <c r="V255" s="2">
        <v>2180</v>
      </c>
      <c r="W255" s="2">
        <v>529</v>
      </c>
    </row>
    <row r="256" spans="1:23" x14ac:dyDescent="0.25">
      <c r="A256" s="2" t="s">
        <v>12</v>
      </c>
      <c r="B256" s="13" t="s">
        <v>680</v>
      </c>
      <c r="C256" s="14" t="s">
        <v>692</v>
      </c>
      <c r="D256" s="2" t="s">
        <v>13</v>
      </c>
      <c r="E256" s="2" t="s">
        <v>14</v>
      </c>
      <c r="F256" s="2">
        <v>6</v>
      </c>
      <c r="G256" s="2" t="s">
        <v>17</v>
      </c>
      <c r="H256" s="2" t="s">
        <v>192</v>
      </c>
      <c r="I256" s="2" t="s">
        <v>266</v>
      </c>
      <c r="J256" s="2">
        <v>2174</v>
      </c>
      <c r="K256" s="2">
        <f t="shared" si="12"/>
        <v>2174</v>
      </c>
      <c r="L256" s="2">
        <f t="shared" si="11"/>
        <v>-2116</v>
      </c>
      <c r="M256" s="2">
        <f t="shared" si="13"/>
        <v>529</v>
      </c>
      <c r="O256" s="2" t="s">
        <v>12</v>
      </c>
      <c r="P256" s="2">
        <v>6</v>
      </c>
      <c r="U256" s="2" t="s">
        <v>12</v>
      </c>
      <c r="V256" s="2">
        <v>2174</v>
      </c>
      <c r="W256" s="2">
        <v>529</v>
      </c>
    </row>
    <row r="257" spans="1:23" x14ac:dyDescent="0.25">
      <c r="A257" s="2" t="s">
        <v>12</v>
      </c>
      <c r="B257" s="13" t="s">
        <v>680</v>
      </c>
      <c r="C257" s="14" t="s">
        <v>692</v>
      </c>
      <c r="D257" s="2" t="s">
        <v>13</v>
      </c>
      <c r="E257" s="2" t="s">
        <v>14</v>
      </c>
      <c r="F257" s="2">
        <v>14</v>
      </c>
      <c r="G257" s="2" t="s">
        <v>17</v>
      </c>
      <c r="H257" s="2" t="s">
        <v>192</v>
      </c>
      <c r="I257" s="2" t="s">
        <v>266</v>
      </c>
      <c r="J257" s="2">
        <v>2160</v>
      </c>
      <c r="K257" s="2">
        <f t="shared" si="12"/>
        <v>2160</v>
      </c>
      <c r="L257" s="2">
        <f t="shared" si="11"/>
        <v>-2116</v>
      </c>
      <c r="M257" s="2">
        <f t="shared" si="13"/>
        <v>529</v>
      </c>
      <c r="O257" s="2" t="s">
        <v>12</v>
      </c>
      <c r="P257" s="2">
        <v>14</v>
      </c>
      <c r="U257" s="2" t="s">
        <v>12</v>
      </c>
      <c r="V257" s="2">
        <v>2160</v>
      </c>
      <c r="W257" s="2">
        <v>529</v>
      </c>
    </row>
    <row r="258" spans="1:23" x14ac:dyDescent="0.25">
      <c r="A258" s="2" t="s">
        <v>15</v>
      </c>
      <c r="B258" s="13" t="s">
        <v>680</v>
      </c>
      <c r="C258" s="14" t="s">
        <v>693</v>
      </c>
      <c r="D258" s="2" t="s">
        <v>13</v>
      </c>
      <c r="E258" s="2" t="s">
        <v>14</v>
      </c>
      <c r="F258" s="2">
        <v>-14</v>
      </c>
      <c r="G258" s="2" t="s">
        <v>17</v>
      </c>
      <c r="H258" s="2" t="s">
        <v>190</v>
      </c>
      <c r="I258" s="2" t="s">
        <v>280</v>
      </c>
      <c r="J258" s="2">
        <v>2174</v>
      </c>
      <c r="K258" s="2">
        <f t="shared" si="12"/>
        <v>2174</v>
      </c>
      <c r="L258" s="2">
        <f t="shared" si="11"/>
        <v>-2130</v>
      </c>
      <c r="M258" s="2">
        <f t="shared" si="13"/>
        <v>532.5</v>
      </c>
      <c r="O258" s="2" t="s">
        <v>15</v>
      </c>
      <c r="P258" s="2">
        <v>-14</v>
      </c>
      <c r="U258" s="2" t="s">
        <v>15</v>
      </c>
      <c r="V258" s="2">
        <v>2174</v>
      </c>
      <c r="W258" s="2">
        <v>532.5</v>
      </c>
    </row>
    <row r="259" spans="1:23" x14ac:dyDescent="0.25">
      <c r="A259" s="2" t="s">
        <v>12</v>
      </c>
      <c r="B259" s="13" t="s">
        <v>680</v>
      </c>
      <c r="C259" s="14" t="s">
        <v>694</v>
      </c>
      <c r="D259" s="2" t="s">
        <v>13</v>
      </c>
      <c r="E259" s="2" t="s">
        <v>14</v>
      </c>
      <c r="F259" s="2">
        <v>19</v>
      </c>
      <c r="G259" s="2" t="s">
        <v>17</v>
      </c>
      <c r="H259" s="2" t="s">
        <v>192</v>
      </c>
      <c r="I259" s="2" t="s">
        <v>265</v>
      </c>
      <c r="J259" s="2">
        <v>2149</v>
      </c>
      <c r="K259" s="2">
        <f t="shared" si="12"/>
        <v>2155</v>
      </c>
      <c r="L259" s="2">
        <f t="shared" si="11"/>
        <v>-2130</v>
      </c>
      <c r="M259" s="2">
        <f t="shared" si="13"/>
        <v>532.5</v>
      </c>
      <c r="O259" s="2" t="s">
        <v>12</v>
      </c>
      <c r="P259" s="2">
        <v>19</v>
      </c>
      <c r="U259" s="2" t="s">
        <v>12</v>
      </c>
      <c r="V259" s="2">
        <v>2155</v>
      </c>
      <c r="W259" s="2">
        <v>532.5</v>
      </c>
    </row>
    <row r="260" spans="1:23" x14ac:dyDescent="0.25">
      <c r="A260" s="2" t="s">
        <v>12</v>
      </c>
      <c r="B260" s="13" t="s">
        <v>680</v>
      </c>
      <c r="C260" s="14" t="s">
        <v>694</v>
      </c>
      <c r="D260" s="2" t="s">
        <v>13</v>
      </c>
      <c r="E260" s="2" t="s">
        <v>14</v>
      </c>
      <c r="F260" s="2">
        <v>6</v>
      </c>
      <c r="G260" s="2" t="s">
        <v>17</v>
      </c>
      <c r="H260" s="2" t="s">
        <v>192</v>
      </c>
      <c r="I260" s="2" t="s">
        <v>265</v>
      </c>
      <c r="J260" s="2">
        <v>2168</v>
      </c>
      <c r="K260" s="2">
        <f t="shared" si="12"/>
        <v>2149</v>
      </c>
      <c r="L260" s="2">
        <f t="shared" ref="L260:L323" si="14">IF($S$3+1&lt;B260,L259+SUMIF(A260,"SALIDA",F260),L259)</f>
        <v>-2130</v>
      </c>
      <c r="M260" s="2">
        <f t="shared" si="13"/>
        <v>532.5</v>
      </c>
      <c r="O260" s="2" t="s">
        <v>12</v>
      </c>
      <c r="P260" s="2">
        <v>6</v>
      </c>
      <c r="U260" s="2" t="s">
        <v>12</v>
      </c>
      <c r="V260" s="2">
        <v>2149</v>
      </c>
      <c r="W260" s="2">
        <v>532.5</v>
      </c>
    </row>
    <row r="261" spans="1:23" x14ac:dyDescent="0.25">
      <c r="A261" s="2" t="s">
        <v>12</v>
      </c>
      <c r="B261" s="13" t="s">
        <v>680</v>
      </c>
      <c r="C261" s="14" t="s">
        <v>695</v>
      </c>
      <c r="D261" s="2" t="s">
        <v>13</v>
      </c>
      <c r="E261" s="2" t="s">
        <v>14</v>
      </c>
      <c r="F261" s="2">
        <v>3</v>
      </c>
      <c r="G261" s="2" t="s">
        <v>17</v>
      </c>
      <c r="H261" s="2" t="s">
        <v>227</v>
      </c>
      <c r="I261" s="2" t="s">
        <v>258</v>
      </c>
      <c r="J261" s="2">
        <v>2146</v>
      </c>
      <c r="K261" s="2">
        <f t="shared" si="12"/>
        <v>2146</v>
      </c>
      <c r="L261" s="2">
        <f t="shared" si="14"/>
        <v>-2130</v>
      </c>
      <c r="M261" s="2">
        <f t="shared" si="13"/>
        <v>532.5</v>
      </c>
      <c r="O261" s="2" t="s">
        <v>12</v>
      </c>
      <c r="P261" s="2">
        <v>3</v>
      </c>
      <c r="U261" s="2" t="s">
        <v>12</v>
      </c>
      <c r="V261" s="2">
        <v>2146</v>
      </c>
      <c r="W261" s="2">
        <v>532.5</v>
      </c>
    </row>
    <row r="262" spans="1:23" x14ac:dyDescent="0.25">
      <c r="A262" s="2" t="s">
        <v>12</v>
      </c>
      <c r="B262" s="13" t="s">
        <v>680</v>
      </c>
      <c r="C262" s="14" t="s">
        <v>695</v>
      </c>
      <c r="D262" s="2" t="s">
        <v>13</v>
      </c>
      <c r="E262" s="2" t="s">
        <v>14</v>
      </c>
      <c r="F262" s="2">
        <v>8</v>
      </c>
      <c r="G262" s="2" t="s">
        <v>17</v>
      </c>
      <c r="H262" s="2" t="s">
        <v>227</v>
      </c>
      <c r="I262" s="2" t="s">
        <v>258</v>
      </c>
      <c r="J262" s="2">
        <v>2138</v>
      </c>
      <c r="K262" s="2">
        <f t="shared" si="12"/>
        <v>2138</v>
      </c>
      <c r="L262" s="2">
        <f t="shared" si="14"/>
        <v>-2130</v>
      </c>
      <c r="M262" s="2">
        <f t="shared" si="13"/>
        <v>532.5</v>
      </c>
      <c r="O262" s="2" t="s">
        <v>12</v>
      </c>
      <c r="P262" s="2">
        <v>8</v>
      </c>
      <c r="U262" s="2" t="s">
        <v>12</v>
      </c>
      <c r="V262" s="2">
        <v>2138</v>
      </c>
      <c r="W262" s="2">
        <v>532.5</v>
      </c>
    </row>
    <row r="263" spans="1:23" x14ac:dyDescent="0.25">
      <c r="A263" s="2" t="s">
        <v>12</v>
      </c>
      <c r="B263" s="13" t="s">
        <v>680</v>
      </c>
      <c r="C263" s="14" t="s">
        <v>695</v>
      </c>
      <c r="D263" s="2" t="s">
        <v>13</v>
      </c>
      <c r="E263" s="2" t="s">
        <v>14</v>
      </c>
      <c r="F263" s="2">
        <v>3</v>
      </c>
      <c r="G263" s="2" t="s">
        <v>17</v>
      </c>
      <c r="H263" s="2" t="s">
        <v>227</v>
      </c>
      <c r="I263" s="2" t="s">
        <v>258</v>
      </c>
      <c r="J263" s="2">
        <v>2135</v>
      </c>
      <c r="K263" s="2">
        <f t="shared" si="12"/>
        <v>2135</v>
      </c>
      <c r="L263" s="2">
        <f t="shared" si="14"/>
        <v>-2130</v>
      </c>
      <c r="M263" s="2">
        <f t="shared" si="13"/>
        <v>532.5</v>
      </c>
      <c r="O263" s="2" t="s">
        <v>12</v>
      </c>
      <c r="P263" s="2">
        <v>3</v>
      </c>
      <c r="U263" s="2" t="s">
        <v>12</v>
      </c>
      <c r="V263" s="2">
        <v>2135</v>
      </c>
      <c r="W263" s="2">
        <v>532.5</v>
      </c>
    </row>
    <row r="264" spans="1:23" x14ac:dyDescent="0.25">
      <c r="A264" s="2" t="s">
        <v>15</v>
      </c>
      <c r="B264" s="13" t="s">
        <v>680</v>
      </c>
      <c r="C264" s="14" t="s">
        <v>696</v>
      </c>
      <c r="D264" s="2" t="s">
        <v>13</v>
      </c>
      <c r="E264" s="2" t="s">
        <v>14</v>
      </c>
      <c r="F264" s="2">
        <v>-14</v>
      </c>
      <c r="G264" s="2" t="s">
        <v>17</v>
      </c>
      <c r="H264" s="2" t="s">
        <v>192</v>
      </c>
      <c r="I264" s="2" t="s">
        <v>281</v>
      </c>
      <c r="J264" s="2">
        <v>2149</v>
      </c>
      <c r="K264" s="2">
        <f t="shared" si="12"/>
        <v>2149</v>
      </c>
      <c r="L264" s="2">
        <f t="shared" si="14"/>
        <v>-2144</v>
      </c>
      <c r="M264" s="2">
        <f t="shared" si="13"/>
        <v>536</v>
      </c>
      <c r="O264" s="2" t="s">
        <v>15</v>
      </c>
      <c r="P264" s="2">
        <v>-14</v>
      </c>
      <c r="U264" s="2" t="s">
        <v>15</v>
      </c>
      <c r="V264" s="2">
        <v>2149</v>
      </c>
      <c r="W264" s="2">
        <v>536</v>
      </c>
    </row>
    <row r="265" spans="1:23" x14ac:dyDescent="0.25">
      <c r="A265" s="2" t="s">
        <v>15</v>
      </c>
      <c r="B265" s="13" t="s">
        <v>680</v>
      </c>
      <c r="C265" s="14" t="s">
        <v>697</v>
      </c>
      <c r="D265" s="2" t="s">
        <v>13</v>
      </c>
      <c r="E265" s="2" t="s">
        <v>14</v>
      </c>
      <c r="F265" s="2">
        <v>-17</v>
      </c>
      <c r="G265" s="2" t="s">
        <v>16</v>
      </c>
      <c r="H265" s="2" t="s">
        <v>195</v>
      </c>
      <c r="I265" s="2" t="s">
        <v>282</v>
      </c>
      <c r="J265" s="2">
        <v>2166</v>
      </c>
      <c r="K265" s="2">
        <f t="shared" si="12"/>
        <v>2166</v>
      </c>
      <c r="L265" s="2">
        <f t="shared" si="14"/>
        <v>-2161</v>
      </c>
      <c r="M265" s="2">
        <f t="shared" si="13"/>
        <v>540.25</v>
      </c>
      <c r="O265" s="2" t="s">
        <v>15</v>
      </c>
      <c r="P265" s="2">
        <v>-17</v>
      </c>
      <c r="U265" s="2" t="s">
        <v>15</v>
      </c>
      <c r="V265" s="2">
        <v>2166</v>
      </c>
      <c r="W265" s="2">
        <v>540.25</v>
      </c>
    </row>
    <row r="266" spans="1:23" x14ac:dyDescent="0.25">
      <c r="A266" s="2" t="s">
        <v>15</v>
      </c>
      <c r="B266" s="13" t="s">
        <v>698</v>
      </c>
      <c r="C266" s="14" t="s">
        <v>699</v>
      </c>
      <c r="D266" s="2" t="s">
        <v>13</v>
      </c>
      <c r="E266" s="2" t="s">
        <v>14</v>
      </c>
      <c r="F266" s="2">
        <v>-16</v>
      </c>
      <c r="G266" s="2" t="s">
        <v>17</v>
      </c>
      <c r="H266" s="2" t="s">
        <v>217</v>
      </c>
      <c r="I266" s="2" t="s">
        <v>283</v>
      </c>
      <c r="J266" s="2">
        <v>2182</v>
      </c>
      <c r="K266" s="2">
        <f t="shared" si="12"/>
        <v>2182</v>
      </c>
      <c r="L266" s="2">
        <f t="shared" si="14"/>
        <v>-2177</v>
      </c>
      <c r="M266" s="2">
        <f t="shared" si="13"/>
        <v>544.25</v>
      </c>
      <c r="O266" s="2" t="s">
        <v>15</v>
      </c>
      <c r="P266" s="2">
        <v>-16</v>
      </c>
      <c r="U266" s="2" t="s">
        <v>15</v>
      </c>
      <c r="V266" s="2">
        <v>2182</v>
      </c>
      <c r="W266" s="2">
        <v>544.25</v>
      </c>
    </row>
    <row r="267" spans="1:23" x14ac:dyDescent="0.25">
      <c r="A267" s="2" t="s">
        <v>15</v>
      </c>
      <c r="B267" s="13" t="s">
        <v>698</v>
      </c>
      <c r="C267" s="14" t="s">
        <v>700</v>
      </c>
      <c r="D267" s="2" t="s">
        <v>13</v>
      </c>
      <c r="E267" s="2" t="s">
        <v>14</v>
      </c>
      <c r="F267" s="2">
        <v>-16</v>
      </c>
      <c r="G267" s="2" t="s">
        <v>17</v>
      </c>
      <c r="H267" s="2" t="s">
        <v>217</v>
      </c>
      <c r="I267" s="2" t="s">
        <v>284</v>
      </c>
      <c r="J267" s="2">
        <v>2198</v>
      </c>
      <c r="K267" s="2">
        <f t="shared" si="12"/>
        <v>2198</v>
      </c>
      <c r="L267" s="2">
        <f t="shared" si="14"/>
        <v>-2193</v>
      </c>
      <c r="M267" s="2">
        <f t="shared" si="13"/>
        <v>548.25</v>
      </c>
      <c r="O267" s="2" t="s">
        <v>15</v>
      </c>
      <c r="P267" s="2">
        <v>-16</v>
      </c>
      <c r="U267" s="2" t="s">
        <v>15</v>
      </c>
      <c r="V267" s="2">
        <v>2198</v>
      </c>
      <c r="W267" s="2">
        <v>548.25</v>
      </c>
    </row>
    <row r="268" spans="1:23" x14ac:dyDescent="0.25">
      <c r="A268" s="2" t="s">
        <v>15</v>
      </c>
      <c r="B268" s="13" t="s">
        <v>698</v>
      </c>
      <c r="C268" s="14" t="s">
        <v>701</v>
      </c>
      <c r="D268" s="2" t="s">
        <v>13</v>
      </c>
      <c r="E268" s="2" t="s">
        <v>14</v>
      </c>
      <c r="F268" s="2">
        <v>-17</v>
      </c>
      <c r="G268" s="2" t="s">
        <v>17</v>
      </c>
      <c r="H268" s="2" t="s">
        <v>192</v>
      </c>
      <c r="I268" s="2" t="s">
        <v>285</v>
      </c>
      <c r="J268" s="2">
        <v>2215</v>
      </c>
      <c r="K268" s="2">
        <f t="shared" si="12"/>
        <v>2215</v>
      </c>
      <c r="L268" s="2">
        <f t="shared" si="14"/>
        <v>-2210</v>
      </c>
      <c r="M268" s="2">
        <f t="shared" si="13"/>
        <v>552.5</v>
      </c>
      <c r="O268" s="2" t="s">
        <v>15</v>
      </c>
      <c r="P268" s="2">
        <v>-17</v>
      </c>
      <c r="U268" s="2" t="s">
        <v>15</v>
      </c>
      <c r="V268" s="2">
        <v>2215</v>
      </c>
      <c r="W268" s="2">
        <v>552.5</v>
      </c>
    </row>
    <row r="269" spans="1:23" x14ac:dyDescent="0.25">
      <c r="A269" s="2" t="s">
        <v>15</v>
      </c>
      <c r="B269" s="13" t="s">
        <v>698</v>
      </c>
      <c r="C269" s="14" t="s">
        <v>702</v>
      </c>
      <c r="D269" s="2" t="s">
        <v>13</v>
      </c>
      <c r="E269" s="2" t="s">
        <v>14</v>
      </c>
      <c r="F269" s="2">
        <v>-14</v>
      </c>
      <c r="G269" s="2" t="s">
        <v>17</v>
      </c>
      <c r="H269" s="2" t="s">
        <v>217</v>
      </c>
      <c r="I269" s="2" t="s">
        <v>286</v>
      </c>
      <c r="J269" s="2">
        <v>2229</v>
      </c>
      <c r="K269" s="2">
        <f t="shared" si="12"/>
        <v>2229</v>
      </c>
      <c r="L269" s="2">
        <f t="shared" si="14"/>
        <v>-2224</v>
      </c>
      <c r="M269" s="2">
        <f t="shared" si="13"/>
        <v>556</v>
      </c>
      <c r="O269" s="2" t="s">
        <v>15</v>
      </c>
      <c r="P269" s="2">
        <v>-14</v>
      </c>
      <c r="U269" s="2" t="s">
        <v>15</v>
      </c>
      <c r="V269" s="2">
        <v>2229</v>
      </c>
      <c r="W269" s="2">
        <v>556</v>
      </c>
    </row>
    <row r="270" spans="1:23" x14ac:dyDescent="0.25">
      <c r="A270" s="2" t="s">
        <v>12</v>
      </c>
      <c r="B270" s="13" t="s">
        <v>698</v>
      </c>
      <c r="C270" s="14" t="s">
        <v>703</v>
      </c>
      <c r="D270" s="2" t="s">
        <v>13</v>
      </c>
      <c r="E270" s="2" t="s">
        <v>14</v>
      </c>
      <c r="F270" s="2">
        <v>1</v>
      </c>
      <c r="G270" s="2" t="s">
        <v>17</v>
      </c>
      <c r="H270" s="2" t="s">
        <v>190</v>
      </c>
      <c r="I270" s="2" t="s">
        <v>252</v>
      </c>
      <c r="J270" s="2">
        <v>2182</v>
      </c>
      <c r="K270" s="2">
        <f t="shared" si="12"/>
        <v>2228</v>
      </c>
      <c r="L270" s="2">
        <f t="shared" si="14"/>
        <v>-2224</v>
      </c>
      <c r="M270" s="2">
        <f t="shared" si="13"/>
        <v>556</v>
      </c>
      <c r="O270" s="2" t="s">
        <v>12</v>
      </c>
      <c r="P270" s="2">
        <v>1</v>
      </c>
      <c r="U270" s="2" t="s">
        <v>12</v>
      </c>
      <c r="V270" s="2">
        <v>2228</v>
      </c>
      <c r="W270" s="2">
        <v>556</v>
      </c>
    </row>
    <row r="271" spans="1:23" x14ac:dyDescent="0.25">
      <c r="A271" s="2" t="s">
        <v>12</v>
      </c>
      <c r="B271" s="13" t="s">
        <v>698</v>
      </c>
      <c r="C271" s="14" t="s">
        <v>703</v>
      </c>
      <c r="D271" s="2" t="s">
        <v>13</v>
      </c>
      <c r="E271" s="2" t="s">
        <v>14</v>
      </c>
      <c r="F271" s="2">
        <v>14</v>
      </c>
      <c r="G271" s="2" t="s">
        <v>17</v>
      </c>
      <c r="H271" s="2" t="s">
        <v>190</v>
      </c>
      <c r="I271" s="2" t="s">
        <v>252</v>
      </c>
      <c r="J271" s="2">
        <v>2183</v>
      </c>
      <c r="K271" s="2">
        <f t="shared" si="12"/>
        <v>2214</v>
      </c>
      <c r="L271" s="2">
        <f t="shared" si="14"/>
        <v>-2224</v>
      </c>
      <c r="M271" s="2">
        <f t="shared" si="13"/>
        <v>556</v>
      </c>
      <c r="O271" s="2" t="s">
        <v>12</v>
      </c>
      <c r="P271" s="2">
        <v>14</v>
      </c>
      <c r="U271" s="2" t="s">
        <v>12</v>
      </c>
      <c r="V271" s="2">
        <v>2214</v>
      </c>
      <c r="W271" s="2">
        <v>556</v>
      </c>
    </row>
    <row r="272" spans="1:23" x14ac:dyDescent="0.25">
      <c r="A272" s="2" t="s">
        <v>12</v>
      </c>
      <c r="B272" s="13" t="s">
        <v>698</v>
      </c>
      <c r="C272" s="14" t="s">
        <v>703</v>
      </c>
      <c r="D272" s="2" t="s">
        <v>13</v>
      </c>
      <c r="E272" s="2" t="s">
        <v>14</v>
      </c>
      <c r="F272" s="2">
        <v>32</v>
      </c>
      <c r="G272" s="2" t="s">
        <v>17</v>
      </c>
      <c r="H272" s="2" t="s">
        <v>190</v>
      </c>
      <c r="I272" s="2" t="s">
        <v>252</v>
      </c>
      <c r="J272" s="2">
        <v>2197</v>
      </c>
      <c r="K272" s="2">
        <f t="shared" si="12"/>
        <v>2182</v>
      </c>
      <c r="L272" s="2">
        <f t="shared" si="14"/>
        <v>-2224</v>
      </c>
      <c r="M272" s="2">
        <f t="shared" si="13"/>
        <v>556</v>
      </c>
      <c r="O272" s="2" t="s">
        <v>12</v>
      </c>
      <c r="P272" s="2">
        <v>32</v>
      </c>
      <c r="U272" s="2" t="s">
        <v>12</v>
      </c>
      <c r="V272" s="2">
        <v>2182</v>
      </c>
      <c r="W272" s="2">
        <v>556</v>
      </c>
    </row>
    <row r="273" spans="1:23" x14ac:dyDescent="0.25">
      <c r="A273" s="2" t="s">
        <v>15</v>
      </c>
      <c r="B273" s="13" t="s">
        <v>698</v>
      </c>
      <c r="C273" s="14" t="s">
        <v>704</v>
      </c>
      <c r="D273" s="2" t="s">
        <v>13</v>
      </c>
      <c r="E273" s="2" t="s">
        <v>14</v>
      </c>
      <c r="F273" s="2">
        <v>-14</v>
      </c>
      <c r="G273" s="2" t="s">
        <v>17</v>
      </c>
      <c r="H273" s="2" t="s">
        <v>217</v>
      </c>
      <c r="I273" s="2" t="s">
        <v>287</v>
      </c>
      <c r="J273" s="2">
        <v>2196</v>
      </c>
      <c r="K273" s="2">
        <f t="shared" si="12"/>
        <v>2196</v>
      </c>
      <c r="L273" s="2">
        <f t="shared" si="14"/>
        <v>-2238</v>
      </c>
      <c r="M273" s="2">
        <f t="shared" si="13"/>
        <v>559.5</v>
      </c>
      <c r="O273" s="2" t="s">
        <v>15</v>
      </c>
      <c r="P273" s="2">
        <v>-14</v>
      </c>
      <c r="U273" s="2" t="s">
        <v>15</v>
      </c>
      <c r="V273" s="2">
        <v>2196</v>
      </c>
      <c r="W273" s="2">
        <v>559.5</v>
      </c>
    </row>
    <row r="274" spans="1:23" x14ac:dyDescent="0.25">
      <c r="A274" s="2" t="s">
        <v>18</v>
      </c>
      <c r="B274" s="13" t="s">
        <v>698</v>
      </c>
      <c r="C274" s="14" t="s">
        <v>705</v>
      </c>
      <c r="D274" s="2" t="s">
        <v>13</v>
      </c>
      <c r="E274" s="2" t="s">
        <v>14</v>
      </c>
      <c r="F274" s="2">
        <v>1</v>
      </c>
      <c r="G274" s="2" t="s">
        <v>17</v>
      </c>
      <c r="H274" s="2" t="s">
        <v>190</v>
      </c>
      <c r="I274" s="2" t="s">
        <v>252</v>
      </c>
      <c r="J274" s="2">
        <v>2196</v>
      </c>
      <c r="K274" s="2">
        <f t="shared" si="12"/>
        <v>2196</v>
      </c>
      <c r="L274" s="2">
        <f t="shared" si="14"/>
        <v>-2238</v>
      </c>
      <c r="M274" s="2">
        <f t="shared" si="13"/>
        <v>559.5</v>
      </c>
      <c r="O274" s="2" t="s">
        <v>18</v>
      </c>
      <c r="P274" s="2">
        <v>1</v>
      </c>
      <c r="U274" s="2" t="s">
        <v>18</v>
      </c>
      <c r="V274" s="2">
        <v>2196</v>
      </c>
      <c r="W274" s="2">
        <v>559.5</v>
      </c>
    </row>
    <row r="275" spans="1:23" x14ac:dyDescent="0.25">
      <c r="A275" s="2" t="s">
        <v>15</v>
      </c>
      <c r="B275" s="13" t="s">
        <v>698</v>
      </c>
      <c r="C275" s="14" t="s">
        <v>706</v>
      </c>
      <c r="D275" s="2" t="s">
        <v>13</v>
      </c>
      <c r="E275" s="2" t="s">
        <v>14</v>
      </c>
      <c r="F275" s="2">
        <v>-17</v>
      </c>
      <c r="G275" s="2" t="s">
        <v>16</v>
      </c>
      <c r="H275" s="2" t="s">
        <v>247</v>
      </c>
      <c r="I275" s="2" t="s">
        <v>288</v>
      </c>
      <c r="J275" s="2">
        <v>2213</v>
      </c>
      <c r="K275" s="2">
        <f t="shared" si="12"/>
        <v>2213</v>
      </c>
      <c r="L275" s="2">
        <f t="shared" si="14"/>
        <v>-2255</v>
      </c>
      <c r="M275" s="2">
        <f t="shared" si="13"/>
        <v>563.75</v>
      </c>
      <c r="O275" s="2" t="s">
        <v>15</v>
      </c>
      <c r="P275" s="2">
        <v>-17</v>
      </c>
      <c r="U275" s="2" t="s">
        <v>15</v>
      </c>
      <c r="V275" s="2">
        <v>2213</v>
      </c>
      <c r="W275" s="2">
        <v>563.75</v>
      </c>
    </row>
    <row r="276" spans="1:23" x14ac:dyDescent="0.25">
      <c r="A276" s="2" t="s">
        <v>15</v>
      </c>
      <c r="B276" s="13" t="s">
        <v>698</v>
      </c>
      <c r="C276" s="14" t="s">
        <v>707</v>
      </c>
      <c r="D276" s="2" t="s">
        <v>13</v>
      </c>
      <c r="E276" s="2" t="s">
        <v>14</v>
      </c>
      <c r="F276" s="2">
        <v>-17</v>
      </c>
      <c r="G276" s="2" t="s">
        <v>16</v>
      </c>
      <c r="H276" s="2" t="s">
        <v>195</v>
      </c>
      <c r="I276" s="2" t="s">
        <v>289</v>
      </c>
      <c r="J276" s="2">
        <v>2230</v>
      </c>
      <c r="K276" s="2">
        <f t="shared" ref="K276:K339" si="15">K275-SUMIF(A276,"SALIDA",F276)-SUMIF(A276,"ENTRADA",F276)-SUMIF(A276,"FACTURACION",F276)</f>
        <v>2230</v>
      </c>
      <c r="L276" s="2">
        <f t="shared" si="14"/>
        <v>-2272</v>
      </c>
      <c r="M276" s="2">
        <f t="shared" ref="M276:M339" si="16">-L276*0.25</f>
        <v>568</v>
      </c>
      <c r="O276" s="2" t="s">
        <v>15</v>
      </c>
      <c r="P276" s="2">
        <v>-17</v>
      </c>
      <c r="U276" s="2" t="s">
        <v>15</v>
      </c>
      <c r="V276" s="2">
        <v>2230</v>
      </c>
      <c r="W276" s="2">
        <v>568</v>
      </c>
    </row>
    <row r="277" spans="1:23" x14ac:dyDescent="0.25">
      <c r="A277" s="2" t="s">
        <v>15</v>
      </c>
      <c r="B277" s="13" t="s">
        <v>698</v>
      </c>
      <c r="C277" s="14" t="s">
        <v>708</v>
      </c>
      <c r="D277" s="2" t="s">
        <v>13</v>
      </c>
      <c r="E277" s="2" t="s">
        <v>14</v>
      </c>
      <c r="F277" s="2">
        <v>-17</v>
      </c>
      <c r="G277" s="2" t="s">
        <v>17</v>
      </c>
      <c r="H277" s="2" t="s">
        <v>217</v>
      </c>
      <c r="I277" s="2" t="s">
        <v>290</v>
      </c>
      <c r="J277" s="2">
        <v>2247</v>
      </c>
      <c r="K277" s="2">
        <f t="shared" si="15"/>
        <v>2247</v>
      </c>
      <c r="L277" s="2">
        <f t="shared" si="14"/>
        <v>-2289</v>
      </c>
      <c r="M277" s="2">
        <f t="shared" si="16"/>
        <v>572.25</v>
      </c>
      <c r="O277" s="2" t="s">
        <v>15</v>
      </c>
      <c r="P277" s="2">
        <v>-17</v>
      </c>
      <c r="U277" s="2" t="s">
        <v>15</v>
      </c>
      <c r="V277" s="2">
        <v>2247</v>
      </c>
      <c r="W277" s="2">
        <v>572.25</v>
      </c>
    </row>
    <row r="278" spans="1:23" x14ac:dyDescent="0.25">
      <c r="A278" s="2" t="s">
        <v>15</v>
      </c>
      <c r="B278" s="13" t="s">
        <v>698</v>
      </c>
      <c r="C278" s="14" t="s">
        <v>709</v>
      </c>
      <c r="D278" s="2" t="s">
        <v>13</v>
      </c>
      <c r="E278" s="2" t="s">
        <v>14</v>
      </c>
      <c r="F278" s="2">
        <v>-16</v>
      </c>
      <c r="G278" s="2" t="s">
        <v>17</v>
      </c>
      <c r="H278" s="2" t="s">
        <v>217</v>
      </c>
      <c r="I278" s="2" t="s">
        <v>291</v>
      </c>
      <c r="J278" s="2">
        <v>2263</v>
      </c>
      <c r="K278" s="2">
        <f t="shared" si="15"/>
        <v>2263</v>
      </c>
      <c r="L278" s="2">
        <f t="shared" si="14"/>
        <v>-2305</v>
      </c>
      <c r="M278" s="2">
        <f t="shared" si="16"/>
        <v>576.25</v>
      </c>
      <c r="O278" s="2" t="s">
        <v>15</v>
      </c>
      <c r="P278" s="2">
        <v>-16</v>
      </c>
      <c r="U278" s="2" t="s">
        <v>15</v>
      </c>
      <c r="V278" s="2">
        <v>2263</v>
      </c>
      <c r="W278" s="2">
        <v>576.25</v>
      </c>
    </row>
    <row r="279" spans="1:23" x14ac:dyDescent="0.25">
      <c r="A279" s="2" t="s">
        <v>15</v>
      </c>
      <c r="B279" s="13" t="s">
        <v>698</v>
      </c>
      <c r="C279" s="14" t="s">
        <v>710</v>
      </c>
      <c r="D279" s="2" t="s">
        <v>13</v>
      </c>
      <c r="E279" s="2" t="s">
        <v>14</v>
      </c>
      <c r="F279" s="2">
        <v>-17</v>
      </c>
      <c r="G279" s="2" t="s">
        <v>17</v>
      </c>
      <c r="H279" s="2" t="s">
        <v>217</v>
      </c>
      <c r="I279" s="2" t="s">
        <v>292</v>
      </c>
      <c r="J279" s="2">
        <v>2280</v>
      </c>
      <c r="K279" s="2">
        <f t="shared" si="15"/>
        <v>2280</v>
      </c>
      <c r="L279" s="2">
        <f t="shared" si="14"/>
        <v>-2322</v>
      </c>
      <c r="M279" s="2">
        <f t="shared" si="16"/>
        <v>580.5</v>
      </c>
      <c r="O279" s="2" t="s">
        <v>15</v>
      </c>
      <c r="P279" s="2">
        <v>-17</v>
      </c>
      <c r="U279" s="2" t="s">
        <v>15</v>
      </c>
      <c r="V279" s="2">
        <v>2280</v>
      </c>
      <c r="W279" s="2">
        <v>580.5</v>
      </c>
    </row>
    <row r="280" spans="1:23" x14ac:dyDescent="0.25">
      <c r="A280" s="2" t="s">
        <v>15</v>
      </c>
      <c r="B280" s="13" t="s">
        <v>698</v>
      </c>
      <c r="C280" s="14" t="s">
        <v>711</v>
      </c>
      <c r="D280" s="2" t="s">
        <v>13</v>
      </c>
      <c r="E280" s="2" t="s">
        <v>14</v>
      </c>
      <c r="F280" s="2">
        <v>-16</v>
      </c>
      <c r="G280" s="2" t="s">
        <v>17</v>
      </c>
      <c r="H280" s="2" t="s">
        <v>192</v>
      </c>
      <c r="I280" s="2" t="s">
        <v>293</v>
      </c>
      <c r="J280" s="2">
        <v>2296</v>
      </c>
      <c r="K280" s="2">
        <f t="shared" si="15"/>
        <v>2296</v>
      </c>
      <c r="L280" s="2">
        <f t="shared" si="14"/>
        <v>-2338</v>
      </c>
      <c r="M280" s="2">
        <f t="shared" si="16"/>
        <v>584.5</v>
      </c>
      <c r="O280" s="2" t="s">
        <v>15</v>
      </c>
      <c r="P280" s="2">
        <v>-16</v>
      </c>
      <c r="U280" s="2" t="s">
        <v>15</v>
      </c>
      <c r="V280" s="2">
        <v>2296</v>
      </c>
      <c r="W280" s="2">
        <v>584.5</v>
      </c>
    </row>
    <row r="281" spans="1:23" x14ac:dyDescent="0.25">
      <c r="A281" s="2" t="s">
        <v>15</v>
      </c>
      <c r="B281" s="13" t="s">
        <v>698</v>
      </c>
      <c r="C281" s="14" t="s">
        <v>712</v>
      </c>
      <c r="D281" s="2" t="s">
        <v>13</v>
      </c>
      <c r="E281" s="2" t="s">
        <v>14</v>
      </c>
      <c r="F281" s="2">
        <v>-15</v>
      </c>
      <c r="G281" s="2" t="s">
        <v>16</v>
      </c>
      <c r="H281" s="2" t="s">
        <v>274</v>
      </c>
      <c r="I281" s="2" t="s">
        <v>294</v>
      </c>
      <c r="J281" s="2">
        <v>2311</v>
      </c>
      <c r="K281" s="2">
        <f t="shared" si="15"/>
        <v>2311</v>
      </c>
      <c r="L281" s="2">
        <f t="shared" si="14"/>
        <v>-2353</v>
      </c>
      <c r="M281" s="2">
        <f t="shared" si="16"/>
        <v>588.25</v>
      </c>
      <c r="O281" s="2" t="s">
        <v>15</v>
      </c>
      <c r="P281" s="2">
        <v>-15</v>
      </c>
      <c r="U281" s="2" t="s">
        <v>15</v>
      </c>
      <c r="V281" s="2">
        <v>2311</v>
      </c>
      <c r="W281" s="2">
        <v>588.25</v>
      </c>
    </row>
    <row r="282" spans="1:23" x14ac:dyDescent="0.25">
      <c r="A282" s="2" t="s">
        <v>15</v>
      </c>
      <c r="B282" s="13" t="s">
        <v>698</v>
      </c>
      <c r="C282" s="14" t="s">
        <v>713</v>
      </c>
      <c r="D282" s="2" t="s">
        <v>13</v>
      </c>
      <c r="E282" s="2" t="s">
        <v>14</v>
      </c>
      <c r="F282" s="2">
        <v>-16</v>
      </c>
      <c r="G282" s="2" t="s">
        <v>17</v>
      </c>
      <c r="H282" s="2" t="s">
        <v>192</v>
      </c>
      <c r="I282" s="2" t="s">
        <v>295</v>
      </c>
      <c r="J282" s="2">
        <v>2327</v>
      </c>
      <c r="K282" s="2">
        <f t="shared" si="15"/>
        <v>2327</v>
      </c>
      <c r="L282" s="2">
        <f t="shared" si="14"/>
        <v>-2369</v>
      </c>
      <c r="M282" s="2">
        <f t="shared" si="16"/>
        <v>592.25</v>
      </c>
      <c r="O282" s="2" t="s">
        <v>15</v>
      </c>
      <c r="P282" s="2">
        <v>-16</v>
      </c>
      <c r="U282" s="2" t="s">
        <v>15</v>
      </c>
      <c r="V282" s="2">
        <v>2327</v>
      </c>
      <c r="W282" s="2">
        <v>592.25</v>
      </c>
    </row>
    <row r="283" spans="1:23" x14ac:dyDescent="0.25">
      <c r="A283" s="2" t="s">
        <v>12</v>
      </c>
      <c r="B283" s="13" t="s">
        <v>698</v>
      </c>
      <c r="C283" s="14" t="s">
        <v>714</v>
      </c>
      <c r="D283" s="2" t="s">
        <v>13</v>
      </c>
      <c r="E283" s="2" t="s">
        <v>14</v>
      </c>
      <c r="F283" s="2">
        <v>7</v>
      </c>
      <c r="G283" s="2" t="s">
        <v>17</v>
      </c>
      <c r="H283" s="2" t="s">
        <v>227</v>
      </c>
      <c r="I283" s="2" t="s">
        <v>253</v>
      </c>
      <c r="J283" s="2">
        <v>2327</v>
      </c>
      <c r="K283" s="2">
        <f t="shared" si="15"/>
        <v>2320</v>
      </c>
      <c r="L283" s="2">
        <f t="shared" si="14"/>
        <v>-2369</v>
      </c>
      <c r="M283" s="2">
        <f t="shared" si="16"/>
        <v>592.25</v>
      </c>
      <c r="O283" s="2" t="s">
        <v>12</v>
      </c>
      <c r="P283" s="2">
        <v>7</v>
      </c>
      <c r="U283" s="2" t="s">
        <v>12</v>
      </c>
      <c r="V283" s="2">
        <v>2320</v>
      </c>
      <c r="W283" s="2">
        <v>592.25</v>
      </c>
    </row>
    <row r="284" spans="1:23" x14ac:dyDescent="0.25">
      <c r="A284" s="2" t="s">
        <v>12</v>
      </c>
      <c r="B284" s="13" t="s">
        <v>698</v>
      </c>
      <c r="C284" s="14" t="s">
        <v>714</v>
      </c>
      <c r="D284" s="2" t="s">
        <v>13</v>
      </c>
      <c r="E284" s="2" t="s">
        <v>14</v>
      </c>
      <c r="F284" s="2">
        <v>9</v>
      </c>
      <c r="G284" s="2" t="s">
        <v>17</v>
      </c>
      <c r="H284" s="2" t="s">
        <v>227</v>
      </c>
      <c r="I284" s="2" t="s">
        <v>253</v>
      </c>
      <c r="J284" s="2">
        <v>2334</v>
      </c>
      <c r="K284" s="2">
        <f t="shared" si="15"/>
        <v>2311</v>
      </c>
      <c r="L284" s="2">
        <f t="shared" si="14"/>
        <v>-2369</v>
      </c>
      <c r="M284" s="2">
        <f t="shared" si="16"/>
        <v>592.25</v>
      </c>
      <c r="O284" s="2" t="s">
        <v>12</v>
      </c>
      <c r="P284" s="2">
        <v>9</v>
      </c>
      <c r="U284" s="2" t="s">
        <v>12</v>
      </c>
      <c r="V284" s="2">
        <v>2311</v>
      </c>
      <c r="W284" s="2">
        <v>592.25</v>
      </c>
    </row>
    <row r="285" spans="1:23" x14ac:dyDescent="0.25">
      <c r="A285" s="2" t="s">
        <v>15</v>
      </c>
      <c r="B285" s="13" t="s">
        <v>698</v>
      </c>
      <c r="C285" s="14" t="s">
        <v>714</v>
      </c>
      <c r="D285" s="2" t="s">
        <v>13</v>
      </c>
      <c r="E285" s="2" t="s">
        <v>14</v>
      </c>
      <c r="F285" s="2">
        <v>-16</v>
      </c>
      <c r="G285" s="2" t="s">
        <v>17</v>
      </c>
      <c r="H285" s="2" t="s">
        <v>217</v>
      </c>
      <c r="I285" s="2" t="s">
        <v>296</v>
      </c>
      <c r="J285" s="2">
        <v>2343</v>
      </c>
      <c r="K285" s="2">
        <f t="shared" si="15"/>
        <v>2327</v>
      </c>
      <c r="L285" s="2">
        <f t="shared" si="14"/>
        <v>-2385</v>
      </c>
      <c r="M285" s="2">
        <f t="shared" si="16"/>
        <v>596.25</v>
      </c>
      <c r="O285" s="2" t="s">
        <v>15</v>
      </c>
      <c r="P285" s="2">
        <v>-16</v>
      </c>
      <c r="U285" s="2" t="s">
        <v>15</v>
      </c>
      <c r="V285" s="2">
        <v>2327</v>
      </c>
      <c r="W285" s="2">
        <v>596.25</v>
      </c>
    </row>
    <row r="286" spans="1:23" x14ac:dyDescent="0.25">
      <c r="A286" s="2" t="s">
        <v>15</v>
      </c>
      <c r="B286" s="13" t="s">
        <v>698</v>
      </c>
      <c r="C286" s="14" t="s">
        <v>715</v>
      </c>
      <c r="D286" s="2" t="s">
        <v>13</v>
      </c>
      <c r="E286" s="2" t="s">
        <v>14</v>
      </c>
      <c r="F286" s="2">
        <v>-17</v>
      </c>
      <c r="G286" s="2" t="s">
        <v>16</v>
      </c>
      <c r="H286" s="2" t="s">
        <v>195</v>
      </c>
      <c r="I286" s="2" t="s">
        <v>297</v>
      </c>
      <c r="J286" s="2">
        <v>2344</v>
      </c>
      <c r="K286" s="2">
        <f t="shared" si="15"/>
        <v>2344</v>
      </c>
      <c r="L286" s="2">
        <f t="shared" si="14"/>
        <v>-2402</v>
      </c>
      <c r="M286" s="2">
        <f t="shared" si="16"/>
        <v>600.5</v>
      </c>
      <c r="O286" s="2" t="s">
        <v>15</v>
      </c>
      <c r="P286" s="2">
        <v>-17</v>
      </c>
      <c r="U286" s="2" t="s">
        <v>15</v>
      </c>
      <c r="V286" s="2">
        <v>2344</v>
      </c>
      <c r="W286" s="2">
        <v>600.5</v>
      </c>
    </row>
    <row r="287" spans="1:23" x14ac:dyDescent="0.25">
      <c r="A287" s="2" t="s">
        <v>15</v>
      </c>
      <c r="B287" s="13" t="s">
        <v>698</v>
      </c>
      <c r="C287" s="14" t="s">
        <v>716</v>
      </c>
      <c r="D287" s="2" t="s">
        <v>13</v>
      </c>
      <c r="E287" s="2" t="s">
        <v>14</v>
      </c>
      <c r="F287" s="2">
        <v>-14</v>
      </c>
      <c r="G287" s="2" t="s">
        <v>17</v>
      </c>
      <c r="H287" s="2" t="s">
        <v>197</v>
      </c>
      <c r="I287" s="2" t="s">
        <v>298</v>
      </c>
      <c r="J287" s="2">
        <v>2358</v>
      </c>
      <c r="K287" s="2">
        <f t="shared" si="15"/>
        <v>2358</v>
      </c>
      <c r="L287" s="2">
        <f t="shared" si="14"/>
        <v>-2416</v>
      </c>
      <c r="M287" s="2">
        <f t="shared" si="16"/>
        <v>604</v>
      </c>
      <c r="O287" s="2" t="s">
        <v>15</v>
      </c>
      <c r="P287" s="2">
        <v>-14</v>
      </c>
      <c r="U287" s="2" t="s">
        <v>15</v>
      </c>
      <c r="V287" s="2">
        <v>2358</v>
      </c>
      <c r="W287" s="2">
        <v>604</v>
      </c>
    </row>
    <row r="288" spans="1:23" x14ac:dyDescent="0.25">
      <c r="A288" s="2" t="s">
        <v>15</v>
      </c>
      <c r="B288" s="13" t="s">
        <v>698</v>
      </c>
      <c r="C288" s="14" t="s">
        <v>717</v>
      </c>
      <c r="D288" s="2" t="s">
        <v>13</v>
      </c>
      <c r="E288" s="2" t="s">
        <v>14</v>
      </c>
      <c r="F288" s="2">
        <v>-18</v>
      </c>
      <c r="G288" s="2" t="s">
        <v>17</v>
      </c>
      <c r="H288" s="2" t="s">
        <v>192</v>
      </c>
      <c r="I288" s="2" t="s">
        <v>299</v>
      </c>
      <c r="J288" s="2">
        <v>2376</v>
      </c>
      <c r="K288" s="2">
        <f t="shared" si="15"/>
        <v>2376</v>
      </c>
      <c r="L288" s="2">
        <f t="shared" si="14"/>
        <v>-2434</v>
      </c>
      <c r="M288" s="2">
        <f t="shared" si="16"/>
        <v>608.5</v>
      </c>
      <c r="O288" s="2" t="s">
        <v>15</v>
      </c>
      <c r="P288" s="2">
        <v>-18</v>
      </c>
      <c r="U288" s="2" t="s">
        <v>15</v>
      </c>
      <c r="V288" s="2">
        <v>2376</v>
      </c>
      <c r="W288" s="2">
        <v>608.5</v>
      </c>
    </row>
    <row r="289" spans="1:23" x14ac:dyDescent="0.25">
      <c r="A289" s="2" t="s">
        <v>15</v>
      </c>
      <c r="B289" s="13" t="s">
        <v>698</v>
      </c>
      <c r="C289" s="14" t="s">
        <v>718</v>
      </c>
      <c r="D289" s="2" t="s">
        <v>13</v>
      </c>
      <c r="E289" s="2" t="s">
        <v>14</v>
      </c>
      <c r="F289" s="2">
        <v>-18</v>
      </c>
      <c r="G289" s="2" t="s">
        <v>17</v>
      </c>
      <c r="H289" s="2" t="s">
        <v>217</v>
      </c>
      <c r="I289" s="2" t="s">
        <v>300</v>
      </c>
      <c r="J289" s="2">
        <v>2394</v>
      </c>
      <c r="K289" s="2">
        <f t="shared" si="15"/>
        <v>2394</v>
      </c>
      <c r="L289" s="2">
        <f t="shared" si="14"/>
        <v>-2452</v>
      </c>
      <c r="M289" s="2">
        <f t="shared" si="16"/>
        <v>613</v>
      </c>
      <c r="O289" s="2" t="s">
        <v>15</v>
      </c>
      <c r="P289" s="2">
        <v>-18</v>
      </c>
      <c r="U289" s="2" t="s">
        <v>15</v>
      </c>
      <c r="V289" s="2">
        <v>2394</v>
      </c>
      <c r="W289" s="2">
        <v>613</v>
      </c>
    </row>
    <row r="290" spans="1:23" x14ac:dyDescent="0.25">
      <c r="A290" s="2" t="s">
        <v>15</v>
      </c>
      <c r="B290" s="13" t="s">
        <v>698</v>
      </c>
      <c r="C290" s="14" t="s">
        <v>719</v>
      </c>
      <c r="D290" s="2" t="s">
        <v>13</v>
      </c>
      <c r="E290" s="2" t="s">
        <v>14</v>
      </c>
      <c r="F290" s="2">
        <v>-17</v>
      </c>
      <c r="G290" s="2" t="s">
        <v>16</v>
      </c>
      <c r="H290" s="2" t="s">
        <v>247</v>
      </c>
      <c r="I290" s="2" t="s">
        <v>301</v>
      </c>
      <c r="J290" s="2">
        <v>2411</v>
      </c>
      <c r="K290" s="2">
        <f t="shared" si="15"/>
        <v>2411</v>
      </c>
      <c r="L290" s="2">
        <f t="shared" si="14"/>
        <v>-2469</v>
      </c>
      <c r="M290" s="2">
        <f t="shared" si="16"/>
        <v>617.25</v>
      </c>
      <c r="O290" s="2" t="s">
        <v>15</v>
      </c>
      <c r="P290" s="2">
        <v>-17</v>
      </c>
      <c r="U290" s="2" t="s">
        <v>15</v>
      </c>
      <c r="V290" s="2">
        <v>2411</v>
      </c>
      <c r="W290" s="2">
        <v>617.25</v>
      </c>
    </row>
    <row r="291" spans="1:23" x14ac:dyDescent="0.25">
      <c r="A291" s="2" t="s">
        <v>12</v>
      </c>
      <c r="B291" s="13" t="s">
        <v>698</v>
      </c>
      <c r="C291" s="14" t="s">
        <v>720</v>
      </c>
      <c r="D291" s="2" t="s">
        <v>13</v>
      </c>
      <c r="E291" s="2" t="s">
        <v>14</v>
      </c>
      <c r="F291" s="2">
        <v>1</v>
      </c>
      <c r="G291" s="2" t="s">
        <v>17</v>
      </c>
      <c r="H291" s="2" t="s">
        <v>192</v>
      </c>
      <c r="I291" s="2" t="s">
        <v>272</v>
      </c>
      <c r="J291" s="2">
        <v>2397</v>
      </c>
      <c r="K291" s="2">
        <f t="shared" si="15"/>
        <v>2410</v>
      </c>
      <c r="L291" s="2">
        <f t="shared" si="14"/>
        <v>-2469</v>
      </c>
      <c r="M291" s="2">
        <f t="shared" si="16"/>
        <v>617.25</v>
      </c>
      <c r="O291" s="2" t="s">
        <v>12</v>
      </c>
      <c r="P291" s="2">
        <v>1</v>
      </c>
      <c r="U291" s="2" t="s">
        <v>12</v>
      </c>
      <c r="V291" s="2">
        <v>2410</v>
      </c>
      <c r="W291" s="2">
        <v>617.25</v>
      </c>
    </row>
    <row r="292" spans="1:23" x14ac:dyDescent="0.25">
      <c r="A292" s="2" t="s">
        <v>12</v>
      </c>
      <c r="B292" s="13" t="s">
        <v>698</v>
      </c>
      <c r="C292" s="14" t="s">
        <v>720</v>
      </c>
      <c r="D292" s="2" t="s">
        <v>13</v>
      </c>
      <c r="E292" s="2" t="s">
        <v>14</v>
      </c>
      <c r="F292" s="2">
        <v>7</v>
      </c>
      <c r="G292" s="2" t="s">
        <v>17</v>
      </c>
      <c r="H292" s="2" t="s">
        <v>192</v>
      </c>
      <c r="I292" s="2" t="s">
        <v>272</v>
      </c>
      <c r="J292" s="2">
        <v>2398</v>
      </c>
      <c r="K292" s="2">
        <f t="shared" si="15"/>
        <v>2403</v>
      </c>
      <c r="L292" s="2">
        <f t="shared" si="14"/>
        <v>-2469</v>
      </c>
      <c r="M292" s="2">
        <f t="shared" si="16"/>
        <v>617.25</v>
      </c>
      <c r="O292" s="2" t="s">
        <v>12</v>
      </c>
      <c r="P292" s="2">
        <v>7</v>
      </c>
      <c r="U292" s="2" t="s">
        <v>12</v>
      </c>
      <c r="V292" s="2">
        <v>2403</v>
      </c>
      <c r="W292" s="2">
        <v>617.25</v>
      </c>
    </row>
    <row r="293" spans="1:23" x14ac:dyDescent="0.25">
      <c r="A293" s="2" t="s">
        <v>12</v>
      </c>
      <c r="B293" s="13" t="s">
        <v>698</v>
      </c>
      <c r="C293" s="14" t="s">
        <v>720</v>
      </c>
      <c r="D293" s="2" t="s">
        <v>13</v>
      </c>
      <c r="E293" s="2" t="s">
        <v>14</v>
      </c>
      <c r="F293" s="2">
        <v>6</v>
      </c>
      <c r="G293" s="2" t="s">
        <v>17</v>
      </c>
      <c r="H293" s="2" t="s">
        <v>192</v>
      </c>
      <c r="I293" s="2" t="s">
        <v>272</v>
      </c>
      <c r="J293" s="2">
        <v>2405</v>
      </c>
      <c r="K293" s="2">
        <f t="shared" si="15"/>
        <v>2397</v>
      </c>
      <c r="L293" s="2">
        <f t="shared" si="14"/>
        <v>-2469</v>
      </c>
      <c r="M293" s="2">
        <f t="shared" si="16"/>
        <v>617.25</v>
      </c>
      <c r="O293" s="2" t="s">
        <v>12</v>
      </c>
      <c r="P293" s="2">
        <v>6</v>
      </c>
      <c r="U293" s="2" t="s">
        <v>12</v>
      </c>
      <c r="V293" s="2">
        <v>2397</v>
      </c>
      <c r="W293" s="2">
        <v>617.25</v>
      </c>
    </row>
    <row r="294" spans="1:23" x14ac:dyDescent="0.25">
      <c r="A294" s="2" t="s">
        <v>12</v>
      </c>
      <c r="B294" s="13" t="s">
        <v>698</v>
      </c>
      <c r="C294" s="14" t="s">
        <v>721</v>
      </c>
      <c r="D294" s="2" t="s">
        <v>13</v>
      </c>
      <c r="E294" s="2" t="s">
        <v>14</v>
      </c>
      <c r="F294" s="2">
        <v>17</v>
      </c>
      <c r="G294" s="2" t="s">
        <v>17</v>
      </c>
      <c r="H294" s="2" t="s">
        <v>192</v>
      </c>
      <c r="I294" s="2" t="s">
        <v>271</v>
      </c>
      <c r="J294" s="2">
        <v>2380</v>
      </c>
      <c r="K294" s="2">
        <f t="shared" si="15"/>
        <v>2380</v>
      </c>
      <c r="L294" s="2">
        <f t="shared" si="14"/>
        <v>-2469</v>
      </c>
      <c r="M294" s="2">
        <f t="shared" si="16"/>
        <v>617.25</v>
      </c>
      <c r="O294" s="2" t="s">
        <v>12</v>
      </c>
      <c r="P294" s="2">
        <v>17</v>
      </c>
      <c r="U294" s="2" t="s">
        <v>12</v>
      </c>
      <c r="V294" s="2">
        <v>2380</v>
      </c>
      <c r="W294" s="2">
        <v>617.25</v>
      </c>
    </row>
    <row r="295" spans="1:23" x14ac:dyDescent="0.25">
      <c r="A295" s="2" t="s">
        <v>12</v>
      </c>
      <c r="B295" s="13" t="s">
        <v>698</v>
      </c>
      <c r="C295" s="14" t="s">
        <v>722</v>
      </c>
      <c r="D295" s="2" t="s">
        <v>13</v>
      </c>
      <c r="E295" s="2" t="s">
        <v>14</v>
      </c>
      <c r="F295" s="2">
        <v>4</v>
      </c>
      <c r="G295" s="2" t="s">
        <v>17</v>
      </c>
      <c r="H295" s="2" t="s">
        <v>192</v>
      </c>
      <c r="I295" s="2" t="s">
        <v>271</v>
      </c>
      <c r="J295" s="2">
        <v>2376</v>
      </c>
      <c r="K295" s="2">
        <f t="shared" si="15"/>
        <v>2376</v>
      </c>
      <c r="L295" s="2">
        <f t="shared" si="14"/>
        <v>-2469</v>
      </c>
      <c r="M295" s="2">
        <f t="shared" si="16"/>
        <v>617.25</v>
      </c>
      <c r="O295" s="2" t="s">
        <v>12</v>
      </c>
      <c r="P295" s="2">
        <v>4</v>
      </c>
      <c r="U295" s="2" t="s">
        <v>12</v>
      </c>
      <c r="V295" s="2">
        <v>2376</v>
      </c>
      <c r="W295" s="2">
        <v>617.25</v>
      </c>
    </row>
    <row r="296" spans="1:23" x14ac:dyDescent="0.25">
      <c r="A296" s="2" t="s">
        <v>15</v>
      </c>
      <c r="B296" s="13" t="s">
        <v>698</v>
      </c>
      <c r="C296" s="14" t="s">
        <v>723</v>
      </c>
      <c r="D296" s="2" t="s">
        <v>13</v>
      </c>
      <c r="E296" s="2" t="s">
        <v>14</v>
      </c>
      <c r="F296" s="2">
        <v>-14</v>
      </c>
      <c r="G296" s="2" t="s">
        <v>17</v>
      </c>
      <c r="H296" s="2" t="s">
        <v>255</v>
      </c>
      <c r="I296" s="2" t="s">
        <v>302</v>
      </c>
      <c r="J296" s="2">
        <v>2390</v>
      </c>
      <c r="K296" s="2">
        <f t="shared" si="15"/>
        <v>2390</v>
      </c>
      <c r="L296" s="2">
        <f t="shared" si="14"/>
        <v>-2483</v>
      </c>
      <c r="M296" s="2">
        <f t="shared" si="16"/>
        <v>620.75</v>
      </c>
      <c r="O296" s="2" t="s">
        <v>15</v>
      </c>
      <c r="P296" s="2">
        <v>-14</v>
      </c>
      <c r="U296" s="2" t="s">
        <v>15</v>
      </c>
      <c r="V296" s="2">
        <v>2390</v>
      </c>
      <c r="W296" s="2">
        <v>620.75</v>
      </c>
    </row>
    <row r="297" spans="1:23" x14ac:dyDescent="0.25">
      <c r="A297" s="2" t="s">
        <v>15</v>
      </c>
      <c r="B297" s="13" t="s">
        <v>698</v>
      </c>
      <c r="C297" s="14" t="s">
        <v>724</v>
      </c>
      <c r="D297" s="2" t="s">
        <v>13</v>
      </c>
      <c r="E297" s="2" t="s">
        <v>14</v>
      </c>
      <c r="F297" s="2">
        <v>-14</v>
      </c>
      <c r="G297" s="2" t="s">
        <v>17</v>
      </c>
      <c r="H297" s="2" t="s">
        <v>192</v>
      </c>
      <c r="I297" s="2" t="s">
        <v>303</v>
      </c>
      <c r="J297" s="2">
        <v>2404</v>
      </c>
      <c r="K297" s="2">
        <f t="shared" si="15"/>
        <v>2404</v>
      </c>
      <c r="L297" s="2">
        <f t="shared" si="14"/>
        <v>-2497</v>
      </c>
      <c r="M297" s="2">
        <f t="shared" si="16"/>
        <v>624.25</v>
      </c>
      <c r="O297" s="2" t="s">
        <v>15</v>
      </c>
      <c r="P297" s="2">
        <v>-14</v>
      </c>
      <c r="U297" s="2" t="s">
        <v>15</v>
      </c>
      <c r="V297" s="2">
        <v>2404</v>
      </c>
      <c r="W297" s="2">
        <v>624.25</v>
      </c>
    </row>
    <row r="298" spans="1:23" x14ac:dyDescent="0.25">
      <c r="A298" s="2" t="s">
        <v>15</v>
      </c>
      <c r="B298" s="13" t="s">
        <v>698</v>
      </c>
      <c r="C298" s="14" t="s">
        <v>725</v>
      </c>
      <c r="D298" s="2" t="s">
        <v>13</v>
      </c>
      <c r="E298" s="2" t="s">
        <v>14</v>
      </c>
      <c r="F298" s="2">
        <v>-17</v>
      </c>
      <c r="G298" s="2" t="s">
        <v>17</v>
      </c>
      <c r="H298" s="2" t="s">
        <v>304</v>
      </c>
      <c r="I298" s="2" t="s">
        <v>305</v>
      </c>
      <c r="J298" s="2">
        <v>2421</v>
      </c>
      <c r="K298" s="2">
        <f t="shared" si="15"/>
        <v>2421</v>
      </c>
      <c r="L298" s="2">
        <f t="shared" si="14"/>
        <v>-2514</v>
      </c>
      <c r="M298" s="2">
        <f t="shared" si="16"/>
        <v>628.5</v>
      </c>
      <c r="O298" s="2" t="s">
        <v>15</v>
      </c>
      <c r="P298" s="2">
        <v>-17</v>
      </c>
      <c r="U298" s="2" t="s">
        <v>15</v>
      </c>
      <c r="V298" s="2">
        <v>2421</v>
      </c>
      <c r="W298" s="2">
        <v>628.5</v>
      </c>
    </row>
    <row r="299" spans="1:23" x14ac:dyDescent="0.25">
      <c r="A299" s="2" t="s">
        <v>12</v>
      </c>
      <c r="B299" s="13" t="s">
        <v>726</v>
      </c>
      <c r="C299" s="14" t="s">
        <v>727</v>
      </c>
      <c r="D299" s="2" t="s">
        <v>13</v>
      </c>
      <c r="E299" s="2" t="s">
        <v>14</v>
      </c>
      <c r="F299" s="2">
        <v>8</v>
      </c>
      <c r="G299" s="2" t="s">
        <v>17</v>
      </c>
      <c r="H299" s="2" t="s">
        <v>217</v>
      </c>
      <c r="I299" s="2" t="s">
        <v>259</v>
      </c>
      <c r="J299" s="2">
        <v>2413</v>
      </c>
      <c r="K299" s="2">
        <f t="shared" si="15"/>
        <v>2413</v>
      </c>
      <c r="L299" s="2">
        <f t="shared" si="14"/>
        <v>-2514</v>
      </c>
      <c r="M299" s="2">
        <f t="shared" si="16"/>
        <v>628.5</v>
      </c>
      <c r="O299" s="2" t="s">
        <v>12</v>
      </c>
      <c r="P299" s="2">
        <v>8</v>
      </c>
      <c r="U299" s="2" t="s">
        <v>12</v>
      </c>
      <c r="V299" s="2">
        <v>2413</v>
      </c>
      <c r="W299" s="2">
        <v>628.5</v>
      </c>
    </row>
    <row r="300" spans="1:23" x14ac:dyDescent="0.25">
      <c r="A300" s="2" t="s">
        <v>12</v>
      </c>
      <c r="B300" s="13" t="s">
        <v>726</v>
      </c>
      <c r="C300" s="14" t="s">
        <v>728</v>
      </c>
      <c r="D300" s="2" t="s">
        <v>13</v>
      </c>
      <c r="E300" s="2" t="s">
        <v>14</v>
      </c>
      <c r="F300" s="2">
        <v>2</v>
      </c>
      <c r="G300" s="2" t="s">
        <v>17</v>
      </c>
      <c r="H300" s="2" t="s">
        <v>217</v>
      </c>
      <c r="I300" s="2" t="s">
        <v>259</v>
      </c>
      <c r="J300" s="2">
        <v>2411</v>
      </c>
      <c r="K300" s="2">
        <f t="shared" si="15"/>
        <v>2411</v>
      </c>
      <c r="L300" s="2">
        <f t="shared" si="14"/>
        <v>-2514</v>
      </c>
      <c r="M300" s="2">
        <f t="shared" si="16"/>
        <v>628.5</v>
      </c>
      <c r="O300" s="2" t="s">
        <v>12</v>
      </c>
      <c r="P300" s="2">
        <v>2</v>
      </c>
      <c r="U300" s="2" t="s">
        <v>12</v>
      </c>
      <c r="V300" s="2">
        <v>2411</v>
      </c>
      <c r="W300" s="2">
        <v>628.5</v>
      </c>
    </row>
    <row r="301" spans="1:23" x14ac:dyDescent="0.25">
      <c r="A301" s="2" t="s">
        <v>12</v>
      </c>
      <c r="B301" s="13" t="s">
        <v>726</v>
      </c>
      <c r="C301" s="14" t="s">
        <v>728</v>
      </c>
      <c r="D301" s="2" t="s">
        <v>13</v>
      </c>
      <c r="E301" s="2" t="s">
        <v>14</v>
      </c>
      <c r="F301" s="2">
        <v>6</v>
      </c>
      <c r="G301" s="2" t="s">
        <v>17</v>
      </c>
      <c r="H301" s="2" t="s">
        <v>217</v>
      </c>
      <c r="I301" s="2" t="s">
        <v>259</v>
      </c>
      <c r="J301" s="2">
        <v>2405</v>
      </c>
      <c r="K301" s="2">
        <f t="shared" si="15"/>
        <v>2405</v>
      </c>
      <c r="L301" s="2">
        <f t="shared" si="14"/>
        <v>-2514</v>
      </c>
      <c r="M301" s="2">
        <f t="shared" si="16"/>
        <v>628.5</v>
      </c>
      <c r="O301" s="2" t="s">
        <v>12</v>
      </c>
      <c r="P301" s="2">
        <v>6</v>
      </c>
      <c r="U301" s="2" t="s">
        <v>12</v>
      </c>
      <c r="V301" s="2">
        <v>2405</v>
      </c>
      <c r="W301" s="2">
        <v>628.5</v>
      </c>
    </row>
    <row r="302" spans="1:23" x14ac:dyDescent="0.25">
      <c r="A302" s="2" t="s">
        <v>15</v>
      </c>
      <c r="B302" s="13" t="s">
        <v>726</v>
      </c>
      <c r="C302" s="14" t="s">
        <v>728</v>
      </c>
      <c r="D302" s="2" t="s">
        <v>13</v>
      </c>
      <c r="E302" s="2" t="s">
        <v>14</v>
      </c>
      <c r="F302" s="2">
        <v>-16</v>
      </c>
      <c r="G302" s="2" t="s">
        <v>17</v>
      </c>
      <c r="H302" s="2" t="s">
        <v>306</v>
      </c>
      <c r="I302" s="2" t="s">
        <v>307</v>
      </c>
      <c r="J302" s="2">
        <v>2421</v>
      </c>
      <c r="K302" s="2">
        <f t="shared" si="15"/>
        <v>2421</v>
      </c>
      <c r="L302" s="2">
        <f t="shared" si="14"/>
        <v>-2530</v>
      </c>
      <c r="M302" s="2">
        <f t="shared" si="16"/>
        <v>632.5</v>
      </c>
      <c r="O302" s="2" t="s">
        <v>15</v>
      </c>
      <c r="P302" s="2">
        <v>-16</v>
      </c>
      <c r="U302" s="2" t="s">
        <v>15</v>
      </c>
      <c r="V302" s="2">
        <v>2421</v>
      </c>
      <c r="W302" s="2">
        <v>632.5</v>
      </c>
    </row>
    <row r="303" spans="1:23" x14ac:dyDescent="0.25">
      <c r="A303" s="2" t="s">
        <v>15</v>
      </c>
      <c r="B303" s="13" t="s">
        <v>726</v>
      </c>
      <c r="C303" s="14" t="s">
        <v>729</v>
      </c>
      <c r="D303" s="2" t="s">
        <v>13</v>
      </c>
      <c r="E303" s="2" t="s">
        <v>14</v>
      </c>
      <c r="F303" s="2">
        <v>-17</v>
      </c>
      <c r="G303" s="2" t="s">
        <v>16</v>
      </c>
      <c r="H303" s="2" t="s">
        <v>308</v>
      </c>
      <c r="I303" s="2" t="s">
        <v>309</v>
      </c>
      <c r="J303" s="2">
        <v>2438</v>
      </c>
      <c r="K303" s="2">
        <f t="shared" si="15"/>
        <v>2438</v>
      </c>
      <c r="L303" s="2">
        <f t="shared" si="14"/>
        <v>-2547</v>
      </c>
      <c r="M303" s="2">
        <f t="shared" si="16"/>
        <v>636.75</v>
      </c>
      <c r="O303" s="2" t="s">
        <v>15</v>
      </c>
      <c r="P303" s="2">
        <v>-17</v>
      </c>
      <c r="U303" s="2" t="s">
        <v>15</v>
      </c>
      <c r="V303" s="2">
        <v>2438</v>
      </c>
      <c r="W303" s="2">
        <v>636.75</v>
      </c>
    </row>
    <row r="304" spans="1:23" x14ac:dyDescent="0.25">
      <c r="A304" s="2" t="s">
        <v>15</v>
      </c>
      <c r="B304" s="13" t="s">
        <v>726</v>
      </c>
      <c r="C304" s="14" t="s">
        <v>730</v>
      </c>
      <c r="D304" s="2" t="s">
        <v>13</v>
      </c>
      <c r="E304" s="2" t="s">
        <v>14</v>
      </c>
      <c r="F304" s="2">
        <v>-15</v>
      </c>
      <c r="G304" s="2" t="s">
        <v>17</v>
      </c>
      <c r="H304" s="2" t="s">
        <v>310</v>
      </c>
      <c r="I304" s="2" t="s">
        <v>311</v>
      </c>
      <c r="J304" s="2">
        <v>2453</v>
      </c>
      <c r="K304" s="2">
        <f t="shared" si="15"/>
        <v>2453</v>
      </c>
      <c r="L304" s="2">
        <f t="shared" si="14"/>
        <v>-2562</v>
      </c>
      <c r="M304" s="2">
        <f t="shared" si="16"/>
        <v>640.5</v>
      </c>
      <c r="O304" s="2" t="s">
        <v>15</v>
      </c>
      <c r="P304" s="2">
        <v>-15</v>
      </c>
      <c r="U304" s="2" t="s">
        <v>15</v>
      </c>
      <c r="V304" s="2">
        <v>2453</v>
      </c>
      <c r="W304" s="2">
        <v>640.5</v>
      </c>
    </row>
    <row r="305" spans="1:23" x14ac:dyDescent="0.25">
      <c r="A305" s="2" t="s">
        <v>12</v>
      </c>
      <c r="B305" s="13" t="s">
        <v>726</v>
      </c>
      <c r="C305" s="14" t="s">
        <v>731</v>
      </c>
      <c r="D305" s="2" t="s">
        <v>13</v>
      </c>
      <c r="E305" s="2" t="s">
        <v>14</v>
      </c>
      <c r="F305" s="2">
        <v>2</v>
      </c>
      <c r="G305" s="2" t="s">
        <v>17</v>
      </c>
      <c r="H305" s="2" t="s">
        <v>217</v>
      </c>
      <c r="I305" s="2" t="s">
        <v>257</v>
      </c>
      <c r="J305" s="2">
        <v>2451</v>
      </c>
      <c r="K305" s="2">
        <f t="shared" si="15"/>
        <v>2451</v>
      </c>
      <c r="L305" s="2">
        <f t="shared" si="14"/>
        <v>-2562</v>
      </c>
      <c r="M305" s="2">
        <f t="shared" si="16"/>
        <v>640.5</v>
      </c>
      <c r="O305" s="2" t="s">
        <v>12</v>
      </c>
      <c r="P305" s="2">
        <v>2</v>
      </c>
      <c r="U305" s="2" t="s">
        <v>12</v>
      </c>
      <c r="V305" s="2">
        <v>2451</v>
      </c>
      <c r="W305" s="2">
        <v>640.5</v>
      </c>
    </row>
    <row r="306" spans="1:23" x14ac:dyDescent="0.25">
      <c r="A306" s="2" t="s">
        <v>12</v>
      </c>
      <c r="B306" s="13" t="s">
        <v>726</v>
      </c>
      <c r="C306" s="14" t="s">
        <v>731</v>
      </c>
      <c r="D306" s="2" t="s">
        <v>13</v>
      </c>
      <c r="E306" s="2" t="s">
        <v>14</v>
      </c>
      <c r="F306" s="2">
        <v>10</v>
      </c>
      <c r="G306" s="2" t="s">
        <v>17</v>
      </c>
      <c r="H306" s="2" t="s">
        <v>217</v>
      </c>
      <c r="I306" s="2" t="s">
        <v>257</v>
      </c>
      <c r="J306" s="2">
        <v>2441</v>
      </c>
      <c r="K306" s="2">
        <f t="shared" si="15"/>
        <v>2441</v>
      </c>
      <c r="L306" s="2">
        <f t="shared" si="14"/>
        <v>-2562</v>
      </c>
      <c r="M306" s="2">
        <f t="shared" si="16"/>
        <v>640.5</v>
      </c>
      <c r="O306" s="2" t="s">
        <v>12</v>
      </c>
      <c r="P306" s="2">
        <v>10</v>
      </c>
      <c r="U306" s="2" t="s">
        <v>12</v>
      </c>
      <c r="V306" s="2">
        <v>2441</v>
      </c>
      <c r="W306" s="2">
        <v>640.5</v>
      </c>
    </row>
    <row r="307" spans="1:23" x14ac:dyDescent="0.25">
      <c r="A307" s="2" t="s">
        <v>15</v>
      </c>
      <c r="B307" s="13" t="s">
        <v>726</v>
      </c>
      <c r="C307" s="14" t="s">
        <v>732</v>
      </c>
      <c r="D307" s="2" t="s">
        <v>13</v>
      </c>
      <c r="E307" s="2" t="s">
        <v>14</v>
      </c>
      <c r="F307" s="2">
        <v>-14</v>
      </c>
      <c r="G307" s="2" t="s">
        <v>17</v>
      </c>
      <c r="H307" s="2" t="s">
        <v>312</v>
      </c>
      <c r="I307" s="2" t="s">
        <v>313</v>
      </c>
      <c r="J307" s="2">
        <v>2455</v>
      </c>
      <c r="K307" s="2">
        <f t="shared" si="15"/>
        <v>2455</v>
      </c>
      <c r="L307" s="2">
        <f t="shared" si="14"/>
        <v>-2576</v>
      </c>
      <c r="M307" s="2">
        <f t="shared" si="16"/>
        <v>644</v>
      </c>
      <c r="O307" s="2" t="s">
        <v>15</v>
      </c>
      <c r="P307" s="2">
        <v>-14</v>
      </c>
      <c r="U307" s="2" t="s">
        <v>15</v>
      </c>
      <c r="V307" s="2">
        <v>2455</v>
      </c>
      <c r="W307" s="2">
        <v>644</v>
      </c>
    </row>
    <row r="308" spans="1:23" x14ac:dyDescent="0.25">
      <c r="A308" s="2" t="s">
        <v>18</v>
      </c>
      <c r="B308" s="13" t="s">
        <v>726</v>
      </c>
      <c r="C308" s="14" t="s">
        <v>733</v>
      </c>
      <c r="D308" s="2" t="s">
        <v>13</v>
      </c>
      <c r="E308" s="2" t="s">
        <v>14</v>
      </c>
      <c r="F308" s="2">
        <v>2</v>
      </c>
      <c r="G308" s="2" t="s">
        <v>17</v>
      </c>
      <c r="H308" s="2" t="s">
        <v>217</v>
      </c>
      <c r="I308" s="2" t="s">
        <v>257</v>
      </c>
      <c r="J308" s="2">
        <v>2455</v>
      </c>
      <c r="K308" s="2">
        <f t="shared" si="15"/>
        <v>2455</v>
      </c>
      <c r="L308" s="2">
        <f t="shared" si="14"/>
        <v>-2576</v>
      </c>
      <c r="M308" s="2">
        <f t="shared" si="16"/>
        <v>644</v>
      </c>
      <c r="O308" s="2" t="s">
        <v>18</v>
      </c>
      <c r="P308" s="2">
        <v>2</v>
      </c>
      <c r="U308" s="2" t="s">
        <v>18</v>
      </c>
      <c r="V308" s="2">
        <v>2455</v>
      </c>
      <c r="W308" s="2">
        <v>644</v>
      </c>
    </row>
    <row r="309" spans="1:23" x14ac:dyDescent="0.25">
      <c r="A309" s="2" t="s">
        <v>12</v>
      </c>
      <c r="B309" s="13" t="s">
        <v>726</v>
      </c>
      <c r="C309" s="14" t="s">
        <v>734</v>
      </c>
      <c r="D309" s="2" t="s">
        <v>13</v>
      </c>
      <c r="E309" s="2" t="s">
        <v>14</v>
      </c>
      <c r="F309" s="2">
        <v>9</v>
      </c>
      <c r="G309" s="2" t="s">
        <v>17</v>
      </c>
      <c r="H309" s="2" t="s">
        <v>197</v>
      </c>
      <c r="I309" s="2" t="s">
        <v>269</v>
      </c>
      <c r="J309" s="2">
        <v>2446</v>
      </c>
      <c r="K309" s="2">
        <f t="shared" si="15"/>
        <v>2446</v>
      </c>
      <c r="L309" s="2">
        <f t="shared" si="14"/>
        <v>-2576</v>
      </c>
      <c r="M309" s="2">
        <f t="shared" si="16"/>
        <v>644</v>
      </c>
      <c r="O309" s="2" t="s">
        <v>12</v>
      </c>
      <c r="P309" s="2">
        <v>9</v>
      </c>
      <c r="U309" s="2" t="s">
        <v>12</v>
      </c>
      <c r="V309" s="2">
        <v>2446</v>
      </c>
      <c r="W309" s="2">
        <v>644</v>
      </c>
    </row>
    <row r="310" spans="1:23" x14ac:dyDescent="0.25">
      <c r="A310" s="2" t="s">
        <v>12</v>
      </c>
      <c r="B310" s="13" t="s">
        <v>726</v>
      </c>
      <c r="C310" s="14" t="s">
        <v>734</v>
      </c>
      <c r="D310" s="2" t="s">
        <v>13</v>
      </c>
      <c r="E310" s="2" t="s">
        <v>14</v>
      </c>
      <c r="F310" s="2">
        <v>6</v>
      </c>
      <c r="G310" s="2" t="s">
        <v>17</v>
      </c>
      <c r="H310" s="2" t="s">
        <v>197</v>
      </c>
      <c r="I310" s="2" t="s">
        <v>269</v>
      </c>
      <c r="J310" s="2">
        <v>2440</v>
      </c>
      <c r="K310" s="2">
        <f t="shared" si="15"/>
        <v>2440</v>
      </c>
      <c r="L310" s="2">
        <f t="shared" si="14"/>
        <v>-2576</v>
      </c>
      <c r="M310" s="2">
        <f t="shared" si="16"/>
        <v>644</v>
      </c>
      <c r="O310" s="2" t="s">
        <v>12</v>
      </c>
      <c r="P310" s="2">
        <v>6</v>
      </c>
      <c r="U310" s="2" t="s">
        <v>12</v>
      </c>
      <c r="V310" s="2">
        <v>2440</v>
      </c>
      <c r="W310" s="2">
        <v>644</v>
      </c>
    </row>
    <row r="311" spans="1:23" x14ac:dyDescent="0.25">
      <c r="A311" s="2" t="s">
        <v>18</v>
      </c>
      <c r="B311" s="13" t="s">
        <v>726</v>
      </c>
      <c r="C311" s="14" t="s">
        <v>735</v>
      </c>
      <c r="D311" s="2" t="s">
        <v>13</v>
      </c>
      <c r="E311" s="2" t="s">
        <v>14</v>
      </c>
      <c r="F311" s="2">
        <v>1</v>
      </c>
      <c r="G311" s="2" t="s">
        <v>17</v>
      </c>
      <c r="H311" s="2" t="s">
        <v>197</v>
      </c>
      <c r="I311" s="2" t="s">
        <v>269</v>
      </c>
      <c r="J311" s="2">
        <v>2440</v>
      </c>
      <c r="K311" s="2">
        <f t="shared" si="15"/>
        <v>2440</v>
      </c>
      <c r="L311" s="2">
        <f t="shared" si="14"/>
        <v>-2576</v>
      </c>
      <c r="M311" s="2">
        <f t="shared" si="16"/>
        <v>644</v>
      </c>
      <c r="O311" s="2" t="s">
        <v>18</v>
      </c>
      <c r="P311" s="2">
        <v>1</v>
      </c>
      <c r="U311" s="2" t="s">
        <v>18</v>
      </c>
      <c r="V311" s="2">
        <v>2440</v>
      </c>
      <c r="W311" s="2">
        <v>644</v>
      </c>
    </row>
    <row r="312" spans="1:23" x14ac:dyDescent="0.25">
      <c r="A312" s="2" t="s">
        <v>12</v>
      </c>
      <c r="B312" s="13" t="s">
        <v>726</v>
      </c>
      <c r="C312" s="14" t="s">
        <v>736</v>
      </c>
      <c r="D312" s="2" t="s">
        <v>13</v>
      </c>
      <c r="E312" s="2" t="s">
        <v>14</v>
      </c>
      <c r="F312" s="2">
        <v>145</v>
      </c>
      <c r="G312" s="2" t="s">
        <v>17</v>
      </c>
      <c r="H312" s="2" t="s">
        <v>217</v>
      </c>
      <c r="I312" s="2" t="s">
        <v>273</v>
      </c>
      <c r="J312" s="2">
        <v>2295</v>
      </c>
      <c r="K312" s="2">
        <f t="shared" si="15"/>
        <v>2295</v>
      </c>
      <c r="L312" s="2">
        <f t="shared" si="14"/>
        <v>-2576</v>
      </c>
      <c r="M312" s="2">
        <f t="shared" si="16"/>
        <v>644</v>
      </c>
      <c r="O312" s="2" t="s">
        <v>12</v>
      </c>
      <c r="P312" s="2">
        <v>145</v>
      </c>
      <c r="U312" s="2" t="s">
        <v>12</v>
      </c>
      <c r="V312" s="2">
        <v>2295</v>
      </c>
      <c r="W312" s="2">
        <v>644</v>
      </c>
    </row>
    <row r="313" spans="1:23" x14ac:dyDescent="0.25">
      <c r="A313" s="2" t="s">
        <v>12</v>
      </c>
      <c r="B313" s="13" t="s">
        <v>726</v>
      </c>
      <c r="C313" s="14" t="s">
        <v>737</v>
      </c>
      <c r="D313" s="2" t="s">
        <v>13</v>
      </c>
      <c r="E313" s="2" t="s">
        <v>14</v>
      </c>
      <c r="F313" s="2">
        <v>31</v>
      </c>
      <c r="G313" s="2" t="s">
        <v>17</v>
      </c>
      <c r="H313" s="2" t="s">
        <v>217</v>
      </c>
      <c r="I313" s="2" t="s">
        <v>273</v>
      </c>
      <c r="J313" s="2">
        <v>2264</v>
      </c>
      <c r="K313" s="2">
        <f t="shared" si="15"/>
        <v>2264</v>
      </c>
      <c r="L313" s="2">
        <f t="shared" si="14"/>
        <v>-2576</v>
      </c>
      <c r="M313" s="2">
        <f t="shared" si="16"/>
        <v>644</v>
      </c>
      <c r="O313" s="2" t="s">
        <v>12</v>
      </c>
      <c r="P313" s="2">
        <v>31</v>
      </c>
      <c r="U313" s="2" t="s">
        <v>12</v>
      </c>
      <c r="V313" s="2">
        <v>2264</v>
      </c>
      <c r="W313" s="2">
        <v>644</v>
      </c>
    </row>
    <row r="314" spans="1:23" x14ac:dyDescent="0.25">
      <c r="A314" s="2" t="s">
        <v>18</v>
      </c>
      <c r="B314" s="13" t="s">
        <v>726</v>
      </c>
      <c r="C314" s="14" t="s">
        <v>738</v>
      </c>
      <c r="D314" s="2" t="s">
        <v>13</v>
      </c>
      <c r="E314" s="2" t="s">
        <v>14</v>
      </c>
      <c r="F314" s="2">
        <v>4</v>
      </c>
      <c r="G314" s="2" t="s">
        <v>17</v>
      </c>
      <c r="H314" s="2" t="s">
        <v>217</v>
      </c>
      <c r="I314" s="2" t="s">
        <v>273</v>
      </c>
      <c r="J314" s="2">
        <v>2264</v>
      </c>
      <c r="K314" s="2">
        <f t="shared" si="15"/>
        <v>2264</v>
      </c>
      <c r="L314" s="2">
        <f t="shared" si="14"/>
        <v>-2576</v>
      </c>
      <c r="M314" s="2">
        <f t="shared" si="16"/>
        <v>644</v>
      </c>
      <c r="O314" s="2" t="s">
        <v>18</v>
      </c>
      <c r="P314" s="2">
        <v>4</v>
      </c>
      <c r="U314" s="2" t="s">
        <v>18</v>
      </c>
      <c r="V314" s="2">
        <v>2264</v>
      </c>
      <c r="W314" s="2">
        <v>644</v>
      </c>
    </row>
    <row r="315" spans="1:23" x14ac:dyDescent="0.25">
      <c r="A315" s="2" t="s">
        <v>15</v>
      </c>
      <c r="B315" s="13" t="s">
        <v>726</v>
      </c>
      <c r="C315" s="14" t="s">
        <v>739</v>
      </c>
      <c r="D315" s="2" t="s">
        <v>13</v>
      </c>
      <c r="E315" s="2" t="s">
        <v>14</v>
      </c>
      <c r="F315" s="2">
        <v>-17</v>
      </c>
      <c r="G315" s="2" t="s">
        <v>17</v>
      </c>
      <c r="H315" s="2" t="s">
        <v>314</v>
      </c>
      <c r="I315" s="2" t="s">
        <v>315</v>
      </c>
      <c r="J315" s="2">
        <v>2281</v>
      </c>
      <c r="K315" s="2">
        <f t="shared" si="15"/>
        <v>2281</v>
      </c>
      <c r="L315" s="2">
        <f t="shared" si="14"/>
        <v>-2593</v>
      </c>
      <c r="M315" s="2">
        <f t="shared" si="16"/>
        <v>648.25</v>
      </c>
      <c r="O315" s="2" t="s">
        <v>15</v>
      </c>
      <c r="P315" s="2">
        <v>-17</v>
      </c>
      <c r="U315" s="2" t="s">
        <v>15</v>
      </c>
      <c r="V315" s="2">
        <v>2281</v>
      </c>
      <c r="W315" s="2">
        <v>648.25</v>
      </c>
    </row>
    <row r="316" spans="1:23" x14ac:dyDescent="0.25">
      <c r="A316" s="2" t="s">
        <v>15</v>
      </c>
      <c r="B316" s="13" t="s">
        <v>726</v>
      </c>
      <c r="C316" s="14" t="s">
        <v>740</v>
      </c>
      <c r="D316" s="2" t="s">
        <v>13</v>
      </c>
      <c r="E316" s="2" t="s">
        <v>14</v>
      </c>
      <c r="F316" s="2">
        <v>-14</v>
      </c>
      <c r="G316" s="2" t="s">
        <v>16</v>
      </c>
      <c r="H316" s="2" t="s">
        <v>308</v>
      </c>
      <c r="I316" s="2" t="s">
        <v>316</v>
      </c>
      <c r="J316" s="2">
        <v>2295</v>
      </c>
      <c r="K316" s="2">
        <f t="shared" si="15"/>
        <v>2295</v>
      </c>
      <c r="L316" s="2">
        <f t="shared" si="14"/>
        <v>-2607</v>
      </c>
      <c r="M316" s="2">
        <f t="shared" si="16"/>
        <v>651.75</v>
      </c>
      <c r="O316" s="2" t="s">
        <v>15</v>
      </c>
      <c r="P316" s="2">
        <v>-14</v>
      </c>
      <c r="U316" s="2" t="s">
        <v>15</v>
      </c>
      <c r="V316" s="2">
        <v>2295</v>
      </c>
      <c r="W316" s="2">
        <v>651.75</v>
      </c>
    </row>
    <row r="317" spans="1:23" x14ac:dyDescent="0.25">
      <c r="A317" s="2" t="s">
        <v>12</v>
      </c>
      <c r="B317" s="13" t="s">
        <v>726</v>
      </c>
      <c r="C317" s="14" t="s">
        <v>741</v>
      </c>
      <c r="D317" s="2" t="s">
        <v>13</v>
      </c>
      <c r="E317" s="2" t="s">
        <v>14</v>
      </c>
      <c r="F317" s="2">
        <v>24</v>
      </c>
      <c r="G317" s="2" t="s">
        <v>17</v>
      </c>
      <c r="H317" s="2" t="s">
        <v>192</v>
      </c>
      <c r="I317" s="2" t="s">
        <v>279</v>
      </c>
      <c r="J317" s="2">
        <v>2271</v>
      </c>
      <c r="K317" s="2">
        <f t="shared" si="15"/>
        <v>2271</v>
      </c>
      <c r="L317" s="2">
        <f t="shared" si="14"/>
        <v>-2607</v>
      </c>
      <c r="M317" s="2">
        <f t="shared" si="16"/>
        <v>651.75</v>
      </c>
      <c r="O317" s="2" t="s">
        <v>12</v>
      </c>
      <c r="P317" s="2">
        <v>24</v>
      </c>
      <c r="U317" s="2" t="s">
        <v>12</v>
      </c>
      <c r="V317" s="2">
        <v>2271</v>
      </c>
      <c r="W317" s="2">
        <v>651.75</v>
      </c>
    </row>
    <row r="318" spans="1:23" x14ac:dyDescent="0.25">
      <c r="A318" s="2" t="s">
        <v>12</v>
      </c>
      <c r="B318" s="13" t="s">
        <v>726</v>
      </c>
      <c r="C318" s="14" t="s">
        <v>741</v>
      </c>
      <c r="D318" s="2" t="s">
        <v>13</v>
      </c>
      <c r="E318" s="2" t="s">
        <v>14</v>
      </c>
      <c r="F318" s="2">
        <v>2</v>
      </c>
      <c r="G318" s="2" t="s">
        <v>17</v>
      </c>
      <c r="H318" s="2" t="s">
        <v>192</v>
      </c>
      <c r="I318" s="2" t="s">
        <v>279</v>
      </c>
      <c r="J318" s="2">
        <v>2269</v>
      </c>
      <c r="K318" s="2">
        <f t="shared" si="15"/>
        <v>2269</v>
      </c>
      <c r="L318" s="2">
        <f t="shared" si="14"/>
        <v>-2607</v>
      </c>
      <c r="M318" s="2">
        <f t="shared" si="16"/>
        <v>651.75</v>
      </c>
      <c r="O318" s="2" t="s">
        <v>12</v>
      </c>
      <c r="P318" s="2">
        <v>2</v>
      </c>
      <c r="U318" s="2" t="s">
        <v>12</v>
      </c>
      <c r="V318" s="2">
        <v>2269</v>
      </c>
      <c r="W318" s="2">
        <v>651.75</v>
      </c>
    </row>
    <row r="319" spans="1:23" x14ac:dyDescent="0.25">
      <c r="A319" s="2" t="s">
        <v>12</v>
      </c>
      <c r="B319" s="13" t="s">
        <v>726</v>
      </c>
      <c r="C319" s="14" t="s">
        <v>741</v>
      </c>
      <c r="D319" s="2" t="s">
        <v>13</v>
      </c>
      <c r="E319" s="2" t="s">
        <v>14</v>
      </c>
      <c r="F319" s="2">
        <v>2</v>
      </c>
      <c r="G319" s="2" t="s">
        <v>17</v>
      </c>
      <c r="H319" s="2" t="s">
        <v>192</v>
      </c>
      <c r="I319" s="2" t="s">
        <v>279</v>
      </c>
      <c r="J319" s="2">
        <v>2267</v>
      </c>
      <c r="K319" s="2">
        <f t="shared" si="15"/>
        <v>2267</v>
      </c>
      <c r="L319" s="2">
        <f t="shared" si="14"/>
        <v>-2607</v>
      </c>
      <c r="M319" s="2">
        <f t="shared" si="16"/>
        <v>651.75</v>
      </c>
      <c r="O319" s="2" t="s">
        <v>12</v>
      </c>
      <c r="P319" s="2">
        <v>2</v>
      </c>
      <c r="U319" s="2" t="s">
        <v>12</v>
      </c>
      <c r="V319" s="2">
        <v>2267</v>
      </c>
      <c r="W319" s="2">
        <v>651.75</v>
      </c>
    </row>
    <row r="320" spans="1:23" x14ac:dyDescent="0.25">
      <c r="A320" s="2" t="s">
        <v>18</v>
      </c>
      <c r="B320" s="13" t="s">
        <v>726</v>
      </c>
      <c r="C320" s="14" t="s">
        <v>742</v>
      </c>
      <c r="D320" s="2" t="s">
        <v>13</v>
      </c>
      <c r="E320" s="2" t="s">
        <v>14</v>
      </c>
      <c r="F320" s="2">
        <v>2</v>
      </c>
      <c r="G320" s="2" t="s">
        <v>17</v>
      </c>
      <c r="H320" s="2" t="s">
        <v>192</v>
      </c>
      <c r="I320" s="2" t="s">
        <v>279</v>
      </c>
      <c r="J320" s="2">
        <v>2267</v>
      </c>
      <c r="K320" s="2">
        <f t="shared" si="15"/>
        <v>2267</v>
      </c>
      <c r="L320" s="2">
        <f t="shared" si="14"/>
        <v>-2607</v>
      </c>
      <c r="M320" s="2">
        <f t="shared" si="16"/>
        <v>651.75</v>
      </c>
      <c r="O320" s="2" t="s">
        <v>18</v>
      </c>
      <c r="P320" s="2">
        <v>2</v>
      </c>
      <c r="U320" s="2" t="s">
        <v>18</v>
      </c>
      <c r="V320" s="2">
        <v>2267</v>
      </c>
      <c r="W320" s="2">
        <v>651.75</v>
      </c>
    </row>
    <row r="321" spans="1:23" x14ac:dyDescent="0.25">
      <c r="A321" s="2" t="s">
        <v>15</v>
      </c>
      <c r="B321" s="13" t="s">
        <v>726</v>
      </c>
      <c r="C321" s="14" t="s">
        <v>743</v>
      </c>
      <c r="D321" s="2" t="s">
        <v>13</v>
      </c>
      <c r="E321" s="2" t="s">
        <v>14</v>
      </c>
      <c r="F321" s="2">
        <v>-15</v>
      </c>
      <c r="G321" s="2" t="s">
        <v>17</v>
      </c>
      <c r="H321" s="2" t="s">
        <v>310</v>
      </c>
      <c r="I321" s="2" t="s">
        <v>317</v>
      </c>
      <c r="J321" s="2">
        <v>2282</v>
      </c>
      <c r="K321" s="2">
        <f t="shared" si="15"/>
        <v>2282</v>
      </c>
      <c r="L321" s="2">
        <f t="shared" si="14"/>
        <v>-2622</v>
      </c>
      <c r="M321" s="2">
        <f t="shared" si="16"/>
        <v>655.5</v>
      </c>
      <c r="O321" s="2" t="s">
        <v>15</v>
      </c>
      <c r="P321" s="2">
        <v>-15</v>
      </c>
      <c r="U321" s="2" t="s">
        <v>15</v>
      </c>
      <c r="V321" s="2">
        <v>2282</v>
      </c>
      <c r="W321" s="2">
        <v>655.5</v>
      </c>
    </row>
    <row r="322" spans="1:23" x14ac:dyDescent="0.25">
      <c r="A322" s="2" t="s">
        <v>12</v>
      </c>
      <c r="B322" s="13" t="s">
        <v>726</v>
      </c>
      <c r="C322" s="14" t="s">
        <v>744</v>
      </c>
      <c r="D322" s="2" t="s">
        <v>13</v>
      </c>
      <c r="E322" s="2" t="s">
        <v>14</v>
      </c>
      <c r="F322" s="2">
        <v>12</v>
      </c>
      <c r="G322" s="2" t="s">
        <v>17</v>
      </c>
      <c r="H322" s="2" t="s">
        <v>192</v>
      </c>
      <c r="I322" s="2" t="s">
        <v>281</v>
      </c>
      <c r="J322" s="2">
        <v>2270</v>
      </c>
      <c r="K322" s="2">
        <f t="shared" si="15"/>
        <v>2270</v>
      </c>
      <c r="L322" s="2">
        <f t="shared" si="14"/>
        <v>-2622</v>
      </c>
      <c r="M322" s="2">
        <f t="shared" si="16"/>
        <v>655.5</v>
      </c>
      <c r="O322" s="2" t="s">
        <v>12</v>
      </c>
      <c r="P322" s="2">
        <v>12</v>
      </c>
      <c r="U322" s="2" t="s">
        <v>12</v>
      </c>
      <c r="V322" s="2">
        <v>2270</v>
      </c>
      <c r="W322" s="2">
        <v>655.5</v>
      </c>
    </row>
    <row r="323" spans="1:23" x14ac:dyDescent="0.25">
      <c r="A323" s="2" t="s">
        <v>12</v>
      </c>
      <c r="B323" s="13" t="s">
        <v>726</v>
      </c>
      <c r="C323" s="14" t="s">
        <v>745</v>
      </c>
      <c r="D323" s="2" t="s">
        <v>13</v>
      </c>
      <c r="E323" s="2" t="s">
        <v>14</v>
      </c>
      <c r="F323" s="2">
        <v>1</v>
      </c>
      <c r="G323" s="2" t="s">
        <v>17</v>
      </c>
      <c r="H323" s="2" t="s">
        <v>192</v>
      </c>
      <c r="I323" s="2" t="s">
        <v>281</v>
      </c>
      <c r="J323" s="2">
        <v>2269</v>
      </c>
      <c r="K323" s="2">
        <f t="shared" si="15"/>
        <v>2269</v>
      </c>
      <c r="L323" s="2">
        <f t="shared" si="14"/>
        <v>-2622</v>
      </c>
      <c r="M323" s="2">
        <f t="shared" si="16"/>
        <v>655.5</v>
      </c>
      <c r="O323" s="2" t="s">
        <v>12</v>
      </c>
      <c r="P323" s="2">
        <v>1</v>
      </c>
      <c r="U323" s="2" t="s">
        <v>12</v>
      </c>
      <c r="V323" s="2">
        <v>2269</v>
      </c>
      <c r="W323" s="2">
        <v>655.5</v>
      </c>
    </row>
    <row r="324" spans="1:23" x14ac:dyDescent="0.25">
      <c r="A324" s="2" t="s">
        <v>12</v>
      </c>
      <c r="B324" s="13" t="s">
        <v>726</v>
      </c>
      <c r="C324" s="14" t="s">
        <v>745</v>
      </c>
      <c r="D324" s="2" t="s">
        <v>13</v>
      </c>
      <c r="E324" s="2" t="s">
        <v>14</v>
      </c>
      <c r="F324" s="2">
        <v>7</v>
      </c>
      <c r="G324" s="2" t="s">
        <v>17</v>
      </c>
      <c r="H324" s="2" t="s">
        <v>192</v>
      </c>
      <c r="I324" s="2" t="s">
        <v>281</v>
      </c>
      <c r="J324" s="2">
        <v>2262</v>
      </c>
      <c r="K324" s="2">
        <f t="shared" si="15"/>
        <v>2262</v>
      </c>
      <c r="L324" s="2">
        <f t="shared" ref="L324:L387" si="17">IF($S$3+1&lt;B324,L323+SUMIF(A324,"SALIDA",F324),L323)</f>
        <v>-2622</v>
      </c>
      <c r="M324" s="2">
        <f t="shared" si="16"/>
        <v>655.5</v>
      </c>
      <c r="O324" s="2" t="s">
        <v>12</v>
      </c>
      <c r="P324" s="2">
        <v>7</v>
      </c>
      <c r="U324" s="2" t="s">
        <v>12</v>
      </c>
      <c r="V324" s="2">
        <v>2262</v>
      </c>
      <c r="W324" s="2">
        <v>655.5</v>
      </c>
    </row>
    <row r="325" spans="1:23" x14ac:dyDescent="0.25">
      <c r="A325" s="2" t="s">
        <v>15</v>
      </c>
      <c r="B325" s="13" t="s">
        <v>726</v>
      </c>
      <c r="C325" s="14" t="s">
        <v>745</v>
      </c>
      <c r="D325" s="2" t="s">
        <v>13</v>
      </c>
      <c r="E325" s="2" t="s">
        <v>14</v>
      </c>
      <c r="F325" s="2">
        <v>-14</v>
      </c>
      <c r="G325" s="2" t="s">
        <v>17</v>
      </c>
      <c r="H325" s="2" t="s">
        <v>306</v>
      </c>
      <c r="I325" s="2" t="s">
        <v>318</v>
      </c>
      <c r="J325" s="2">
        <v>2276</v>
      </c>
      <c r="K325" s="2">
        <f t="shared" si="15"/>
        <v>2276</v>
      </c>
      <c r="L325" s="2">
        <f t="shared" si="17"/>
        <v>-2636</v>
      </c>
      <c r="M325" s="2">
        <f t="shared" si="16"/>
        <v>659</v>
      </c>
      <c r="O325" s="2" t="s">
        <v>15</v>
      </c>
      <c r="P325" s="2">
        <v>-14</v>
      </c>
      <c r="U325" s="2" t="s">
        <v>15</v>
      </c>
      <c r="V325" s="2">
        <v>2276</v>
      </c>
      <c r="W325" s="2">
        <v>659</v>
      </c>
    </row>
    <row r="326" spans="1:23" x14ac:dyDescent="0.25">
      <c r="A326" s="2" t="s">
        <v>15</v>
      </c>
      <c r="B326" s="13" t="s">
        <v>726</v>
      </c>
      <c r="C326" s="14" t="s">
        <v>746</v>
      </c>
      <c r="D326" s="2" t="s">
        <v>13</v>
      </c>
      <c r="E326" s="2" t="s">
        <v>14</v>
      </c>
      <c r="F326" s="2">
        <v>-16</v>
      </c>
      <c r="G326" s="2" t="s">
        <v>17</v>
      </c>
      <c r="H326" s="2" t="s">
        <v>310</v>
      </c>
      <c r="I326" s="2" t="s">
        <v>319</v>
      </c>
      <c r="J326" s="2">
        <v>2292</v>
      </c>
      <c r="K326" s="2">
        <f t="shared" si="15"/>
        <v>2292</v>
      </c>
      <c r="L326" s="2">
        <f t="shared" si="17"/>
        <v>-2652</v>
      </c>
      <c r="M326" s="2">
        <f t="shared" si="16"/>
        <v>663</v>
      </c>
      <c r="O326" s="2" t="s">
        <v>15</v>
      </c>
      <c r="P326" s="2">
        <v>-16</v>
      </c>
      <c r="U326" s="2" t="s">
        <v>15</v>
      </c>
      <c r="V326" s="2">
        <v>2292</v>
      </c>
      <c r="W326" s="2">
        <v>663</v>
      </c>
    </row>
    <row r="327" spans="1:23" x14ac:dyDescent="0.25">
      <c r="A327" s="2" t="s">
        <v>12</v>
      </c>
      <c r="B327" s="13" t="s">
        <v>726</v>
      </c>
      <c r="C327" s="14" t="s">
        <v>747</v>
      </c>
      <c r="D327" s="2" t="s">
        <v>13</v>
      </c>
      <c r="E327" s="2" t="s">
        <v>14</v>
      </c>
      <c r="F327" s="2">
        <v>12</v>
      </c>
      <c r="G327" s="2" t="s">
        <v>17</v>
      </c>
      <c r="H327" s="2" t="s">
        <v>190</v>
      </c>
      <c r="I327" s="2" t="s">
        <v>276</v>
      </c>
      <c r="J327" s="2">
        <v>2280</v>
      </c>
      <c r="K327" s="2">
        <f t="shared" si="15"/>
        <v>2280</v>
      </c>
      <c r="L327" s="2">
        <f t="shared" si="17"/>
        <v>-2652</v>
      </c>
      <c r="M327" s="2">
        <f t="shared" si="16"/>
        <v>663</v>
      </c>
      <c r="O327" s="2" t="s">
        <v>12</v>
      </c>
      <c r="P327" s="2">
        <v>12</v>
      </c>
      <c r="U327" s="2" t="s">
        <v>12</v>
      </c>
      <c r="V327" s="2">
        <v>2280</v>
      </c>
      <c r="W327" s="2">
        <v>663</v>
      </c>
    </row>
    <row r="328" spans="1:23" x14ac:dyDescent="0.25">
      <c r="A328" s="2" t="s">
        <v>12</v>
      </c>
      <c r="B328" s="13" t="s">
        <v>726</v>
      </c>
      <c r="C328" s="14" t="s">
        <v>747</v>
      </c>
      <c r="D328" s="2" t="s">
        <v>13</v>
      </c>
      <c r="E328" s="2" t="s">
        <v>14</v>
      </c>
      <c r="F328" s="2">
        <v>2</v>
      </c>
      <c r="G328" s="2" t="s">
        <v>17</v>
      </c>
      <c r="H328" s="2" t="s">
        <v>190</v>
      </c>
      <c r="I328" s="2" t="s">
        <v>276</v>
      </c>
      <c r="J328" s="2">
        <v>2278</v>
      </c>
      <c r="K328" s="2">
        <f t="shared" si="15"/>
        <v>2278</v>
      </c>
      <c r="L328" s="2">
        <f t="shared" si="17"/>
        <v>-2652</v>
      </c>
      <c r="M328" s="2">
        <f t="shared" si="16"/>
        <v>663</v>
      </c>
      <c r="O328" s="2" t="s">
        <v>12</v>
      </c>
      <c r="P328" s="2">
        <v>2</v>
      </c>
      <c r="U328" s="2" t="s">
        <v>12</v>
      </c>
      <c r="V328" s="2">
        <v>2278</v>
      </c>
      <c r="W328" s="2">
        <v>663</v>
      </c>
    </row>
    <row r="329" spans="1:23" x14ac:dyDescent="0.25">
      <c r="A329" s="2" t="s">
        <v>15</v>
      </c>
      <c r="B329" s="13" t="s">
        <v>726</v>
      </c>
      <c r="C329" s="14" t="s">
        <v>748</v>
      </c>
      <c r="D329" s="2" t="s">
        <v>13</v>
      </c>
      <c r="E329" s="2" t="s">
        <v>14</v>
      </c>
      <c r="F329" s="2">
        <v>-16</v>
      </c>
      <c r="G329" s="2" t="s">
        <v>17</v>
      </c>
      <c r="H329" s="2" t="s">
        <v>310</v>
      </c>
      <c r="I329" s="2" t="s">
        <v>320</v>
      </c>
      <c r="J329" s="2">
        <v>2294</v>
      </c>
      <c r="K329" s="2">
        <f t="shared" si="15"/>
        <v>2294</v>
      </c>
      <c r="L329" s="2">
        <f t="shared" si="17"/>
        <v>-2668</v>
      </c>
      <c r="M329" s="2">
        <f t="shared" si="16"/>
        <v>667</v>
      </c>
      <c r="O329" s="2" t="s">
        <v>15</v>
      </c>
      <c r="P329" s="2">
        <v>-16</v>
      </c>
      <c r="U329" s="2" t="s">
        <v>15</v>
      </c>
      <c r="V329" s="2">
        <v>2294</v>
      </c>
      <c r="W329" s="2">
        <v>667</v>
      </c>
    </row>
    <row r="330" spans="1:23" x14ac:dyDescent="0.25">
      <c r="A330" s="2" t="s">
        <v>12</v>
      </c>
      <c r="B330" s="13" t="s">
        <v>726</v>
      </c>
      <c r="C330" s="14" t="s">
        <v>749</v>
      </c>
      <c r="D330" s="2" t="s">
        <v>13</v>
      </c>
      <c r="E330" s="2" t="s">
        <v>14</v>
      </c>
      <c r="F330" s="2">
        <v>47</v>
      </c>
      <c r="G330" s="2" t="s">
        <v>17</v>
      </c>
      <c r="H330" s="2" t="s">
        <v>192</v>
      </c>
      <c r="I330" s="2" t="s">
        <v>285</v>
      </c>
      <c r="J330" s="2">
        <v>2247</v>
      </c>
      <c r="K330" s="2">
        <f t="shared" si="15"/>
        <v>2247</v>
      </c>
      <c r="L330" s="2">
        <f t="shared" si="17"/>
        <v>-2668</v>
      </c>
      <c r="M330" s="2">
        <f t="shared" si="16"/>
        <v>667</v>
      </c>
      <c r="O330" s="2" t="s">
        <v>12</v>
      </c>
      <c r="P330" s="2">
        <v>47</v>
      </c>
      <c r="U330" s="2" t="s">
        <v>12</v>
      </c>
      <c r="V330" s="2">
        <v>2247</v>
      </c>
      <c r="W330" s="2">
        <v>667</v>
      </c>
    </row>
    <row r="331" spans="1:23" x14ac:dyDescent="0.25">
      <c r="A331" s="2" t="s">
        <v>12</v>
      </c>
      <c r="B331" s="13" t="s">
        <v>726</v>
      </c>
      <c r="C331" s="14" t="s">
        <v>750</v>
      </c>
      <c r="D331" s="2" t="s">
        <v>13</v>
      </c>
      <c r="E331" s="2" t="s">
        <v>14</v>
      </c>
      <c r="F331" s="2">
        <v>1</v>
      </c>
      <c r="G331" s="2" t="s">
        <v>17</v>
      </c>
      <c r="H331" s="2" t="s">
        <v>192</v>
      </c>
      <c r="I331" s="2" t="s">
        <v>285</v>
      </c>
      <c r="J331" s="2">
        <v>2246</v>
      </c>
      <c r="K331" s="2">
        <f t="shared" si="15"/>
        <v>2246</v>
      </c>
      <c r="L331" s="2">
        <f t="shared" si="17"/>
        <v>-2668</v>
      </c>
      <c r="M331" s="2">
        <f t="shared" si="16"/>
        <v>667</v>
      </c>
      <c r="O331" s="2" t="s">
        <v>12</v>
      </c>
      <c r="P331" s="2">
        <v>1</v>
      </c>
      <c r="U331" s="2" t="s">
        <v>12</v>
      </c>
      <c r="V331" s="2">
        <v>2246</v>
      </c>
      <c r="W331" s="2">
        <v>667</v>
      </c>
    </row>
    <row r="332" spans="1:23" x14ac:dyDescent="0.25">
      <c r="A332" s="2" t="s">
        <v>12</v>
      </c>
      <c r="B332" s="13" t="s">
        <v>726</v>
      </c>
      <c r="C332" s="14" t="s">
        <v>750</v>
      </c>
      <c r="D332" s="2" t="s">
        <v>13</v>
      </c>
      <c r="E332" s="2" t="s">
        <v>14</v>
      </c>
      <c r="F332" s="2">
        <v>22</v>
      </c>
      <c r="G332" s="2" t="s">
        <v>17</v>
      </c>
      <c r="H332" s="2" t="s">
        <v>192</v>
      </c>
      <c r="I332" s="2" t="s">
        <v>285</v>
      </c>
      <c r="J332" s="2">
        <v>2224</v>
      </c>
      <c r="K332" s="2">
        <f t="shared" si="15"/>
        <v>2224</v>
      </c>
      <c r="L332" s="2">
        <f t="shared" si="17"/>
        <v>-2668</v>
      </c>
      <c r="M332" s="2">
        <f t="shared" si="16"/>
        <v>667</v>
      </c>
      <c r="O332" s="2" t="s">
        <v>12</v>
      </c>
      <c r="P332" s="2">
        <v>22</v>
      </c>
      <c r="U332" s="2" t="s">
        <v>12</v>
      </c>
      <c r="V332" s="2">
        <v>2224</v>
      </c>
      <c r="W332" s="2">
        <v>667</v>
      </c>
    </row>
    <row r="333" spans="1:23" x14ac:dyDescent="0.25">
      <c r="A333" s="2" t="s">
        <v>15</v>
      </c>
      <c r="B333" s="13" t="s">
        <v>726</v>
      </c>
      <c r="C333" s="14" t="s">
        <v>751</v>
      </c>
      <c r="D333" s="2" t="s">
        <v>13</v>
      </c>
      <c r="E333" s="2" t="s">
        <v>14</v>
      </c>
      <c r="F333" s="2">
        <v>-17</v>
      </c>
      <c r="G333" s="2" t="s">
        <v>17</v>
      </c>
      <c r="H333" s="2" t="s">
        <v>321</v>
      </c>
      <c r="I333" s="2" t="s">
        <v>322</v>
      </c>
      <c r="J333" s="2">
        <v>2241</v>
      </c>
      <c r="K333" s="2">
        <f t="shared" si="15"/>
        <v>2241</v>
      </c>
      <c r="L333" s="2">
        <f t="shared" si="17"/>
        <v>-2685</v>
      </c>
      <c r="M333" s="2">
        <f t="shared" si="16"/>
        <v>671.25</v>
      </c>
      <c r="O333" s="2" t="s">
        <v>15</v>
      </c>
      <c r="P333" s="2">
        <v>-17</v>
      </c>
      <c r="U333" s="2" t="s">
        <v>15</v>
      </c>
      <c r="V333" s="2">
        <v>2241</v>
      </c>
      <c r="W333" s="2">
        <v>671.25</v>
      </c>
    </row>
    <row r="334" spans="1:23" x14ac:dyDescent="0.25">
      <c r="A334" s="2" t="s">
        <v>15</v>
      </c>
      <c r="B334" s="13" t="s">
        <v>726</v>
      </c>
      <c r="C334" s="14" t="s">
        <v>752</v>
      </c>
      <c r="D334" s="2" t="s">
        <v>13</v>
      </c>
      <c r="E334" s="2" t="s">
        <v>14</v>
      </c>
      <c r="F334" s="2">
        <v>-14</v>
      </c>
      <c r="G334" s="2" t="s">
        <v>17</v>
      </c>
      <c r="H334" s="2" t="s">
        <v>306</v>
      </c>
      <c r="I334" s="2" t="s">
        <v>323</v>
      </c>
      <c r="J334" s="2">
        <v>2255</v>
      </c>
      <c r="K334" s="2">
        <f t="shared" si="15"/>
        <v>2255</v>
      </c>
      <c r="L334" s="2">
        <f t="shared" si="17"/>
        <v>-2699</v>
      </c>
      <c r="M334" s="2">
        <f t="shared" si="16"/>
        <v>674.75</v>
      </c>
      <c r="O334" s="2" t="s">
        <v>15</v>
      </c>
      <c r="P334" s="2">
        <v>-14</v>
      </c>
      <c r="U334" s="2" t="s">
        <v>15</v>
      </c>
      <c r="V334" s="2">
        <v>2255</v>
      </c>
      <c r="W334" s="2">
        <v>674.75</v>
      </c>
    </row>
    <row r="335" spans="1:23" x14ac:dyDescent="0.25">
      <c r="A335" s="2" t="s">
        <v>15</v>
      </c>
      <c r="B335" s="13" t="s">
        <v>726</v>
      </c>
      <c r="C335" s="14" t="s">
        <v>753</v>
      </c>
      <c r="D335" s="2" t="s">
        <v>13</v>
      </c>
      <c r="E335" s="2" t="s">
        <v>14</v>
      </c>
      <c r="F335" s="2">
        <v>-14</v>
      </c>
      <c r="G335" s="2" t="s">
        <v>17</v>
      </c>
      <c r="H335" s="2" t="s">
        <v>306</v>
      </c>
      <c r="I335" s="2" t="s">
        <v>324</v>
      </c>
      <c r="J335" s="2">
        <v>2269</v>
      </c>
      <c r="K335" s="2">
        <f t="shared" si="15"/>
        <v>2269</v>
      </c>
      <c r="L335" s="2">
        <f t="shared" si="17"/>
        <v>-2713</v>
      </c>
      <c r="M335" s="2">
        <f t="shared" si="16"/>
        <v>678.25</v>
      </c>
      <c r="O335" s="2" t="s">
        <v>15</v>
      </c>
      <c r="P335" s="2">
        <v>-14</v>
      </c>
      <c r="U335" s="2" t="s">
        <v>15</v>
      </c>
      <c r="V335" s="2">
        <v>2269</v>
      </c>
      <c r="W335" s="2">
        <v>678.25</v>
      </c>
    </row>
    <row r="336" spans="1:23" x14ac:dyDescent="0.25">
      <c r="A336" s="2" t="s">
        <v>15</v>
      </c>
      <c r="B336" s="13" t="s">
        <v>726</v>
      </c>
      <c r="C336" s="14" t="s">
        <v>754</v>
      </c>
      <c r="D336" s="2" t="s">
        <v>13</v>
      </c>
      <c r="E336" s="2" t="s">
        <v>14</v>
      </c>
      <c r="F336" s="2">
        <v>-16</v>
      </c>
      <c r="G336" s="2" t="s">
        <v>17</v>
      </c>
      <c r="H336" s="2" t="s">
        <v>306</v>
      </c>
      <c r="I336" s="2" t="s">
        <v>325</v>
      </c>
      <c r="J336" s="2">
        <v>2285</v>
      </c>
      <c r="K336" s="2">
        <f t="shared" si="15"/>
        <v>2285</v>
      </c>
      <c r="L336" s="2">
        <f t="shared" si="17"/>
        <v>-2729</v>
      </c>
      <c r="M336" s="2">
        <f t="shared" si="16"/>
        <v>682.25</v>
      </c>
      <c r="O336" s="2" t="s">
        <v>15</v>
      </c>
      <c r="P336" s="2">
        <v>-16</v>
      </c>
      <c r="U336" s="2" t="s">
        <v>15</v>
      </c>
      <c r="V336" s="2">
        <v>2285</v>
      </c>
      <c r="W336" s="2">
        <v>682.25</v>
      </c>
    </row>
    <row r="337" spans="1:23" x14ac:dyDescent="0.25">
      <c r="A337" s="2" t="s">
        <v>15</v>
      </c>
      <c r="B337" s="13" t="s">
        <v>726</v>
      </c>
      <c r="C337" s="14" t="s">
        <v>755</v>
      </c>
      <c r="D337" s="2" t="s">
        <v>13</v>
      </c>
      <c r="E337" s="2" t="s">
        <v>14</v>
      </c>
      <c r="F337" s="2">
        <v>-17</v>
      </c>
      <c r="G337" s="2" t="s">
        <v>17</v>
      </c>
      <c r="H337" s="2" t="s">
        <v>321</v>
      </c>
      <c r="I337" s="2" t="s">
        <v>326</v>
      </c>
      <c r="J337" s="2">
        <v>2302</v>
      </c>
      <c r="K337" s="2">
        <f t="shared" si="15"/>
        <v>2302</v>
      </c>
      <c r="L337" s="2">
        <f t="shared" si="17"/>
        <v>-2746</v>
      </c>
      <c r="M337" s="2">
        <f t="shared" si="16"/>
        <v>686.5</v>
      </c>
      <c r="O337" s="2" t="s">
        <v>15</v>
      </c>
      <c r="P337" s="2">
        <v>-17</v>
      </c>
      <c r="U337" s="2" t="s">
        <v>15</v>
      </c>
      <c r="V337" s="2">
        <v>2302</v>
      </c>
      <c r="W337" s="2">
        <v>686.5</v>
      </c>
    </row>
    <row r="338" spans="1:23" x14ac:dyDescent="0.25">
      <c r="A338" s="2" t="s">
        <v>15</v>
      </c>
      <c r="B338" s="13" t="s">
        <v>756</v>
      </c>
      <c r="C338" s="14" t="s">
        <v>757</v>
      </c>
      <c r="D338" s="2" t="s">
        <v>13</v>
      </c>
      <c r="E338" s="2" t="s">
        <v>14</v>
      </c>
      <c r="F338" s="2">
        <v>-14</v>
      </c>
      <c r="G338" s="2" t="s">
        <v>17</v>
      </c>
      <c r="H338" s="2" t="s">
        <v>310</v>
      </c>
      <c r="I338" s="2" t="s">
        <v>327</v>
      </c>
      <c r="J338" s="2">
        <v>2316</v>
      </c>
      <c r="K338" s="2">
        <f t="shared" si="15"/>
        <v>2316</v>
      </c>
      <c r="L338" s="2">
        <f t="shared" si="17"/>
        <v>-2760</v>
      </c>
      <c r="M338" s="2">
        <f t="shared" si="16"/>
        <v>690</v>
      </c>
      <c r="O338" s="2" t="s">
        <v>15</v>
      </c>
      <c r="P338" s="2">
        <v>-14</v>
      </c>
      <c r="U338" s="2" t="s">
        <v>15</v>
      </c>
      <c r="V338" s="2">
        <v>2316</v>
      </c>
      <c r="W338" s="2">
        <v>690</v>
      </c>
    </row>
    <row r="339" spans="1:23" x14ac:dyDescent="0.25">
      <c r="A339" s="2" t="s">
        <v>12</v>
      </c>
      <c r="B339" s="13" t="s">
        <v>756</v>
      </c>
      <c r="C339" s="14" t="s">
        <v>758</v>
      </c>
      <c r="D339" s="2" t="s">
        <v>13</v>
      </c>
      <c r="E339" s="2" t="s">
        <v>14</v>
      </c>
      <c r="F339" s="2">
        <v>22</v>
      </c>
      <c r="G339" s="2" t="s">
        <v>17</v>
      </c>
      <c r="H339" s="2" t="s">
        <v>217</v>
      </c>
      <c r="I339" s="2" t="s">
        <v>287</v>
      </c>
      <c r="J339" s="2">
        <v>2269</v>
      </c>
      <c r="K339" s="2">
        <f t="shared" si="15"/>
        <v>2294</v>
      </c>
      <c r="L339" s="2">
        <f t="shared" si="17"/>
        <v>-2760</v>
      </c>
      <c r="M339" s="2">
        <f t="shared" si="16"/>
        <v>690</v>
      </c>
      <c r="O339" s="2" t="s">
        <v>12</v>
      </c>
      <c r="P339" s="2">
        <v>22</v>
      </c>
      <c r="U339" s="2" t="s">
        <v>12</v>
      </c>
      <c r="V339" s="2">
        <v>2294</v>
      </c>
      <c r="W339" s="2">
        <v>690</v>
      </c>
    </row>
    <row r="340" spans="1:23" x14ac:dyDescent="0.25">
      <c r="A340" s="2" t="s">
        <v>12</v>
      </c>
      <c r="B340" s="13" t="s">
        <v>756</v>
      </c>
      <c r="C340" s="14" t="s">
        <v>758</v>
      </c>
      <c r="D340" s="2" t="s">
        <v>13</v>
      </c>
      <c r="E340" s="2" t="s">
        <v>14</v>
      </c>
      <c r="F340" s="2">
        <v>2</v>
      </c>
      <c r="G340" s="2" t="s">
        <v>17</v>
      </c>
      <c r="H340" s="2" t="s">
        <v>217</v>
      </c>
      <c r="I340" s="2" t="s">
        <v>287</v>
      </c>
      <c r="J340" s="2">
        <v>2314</v>
      </c>
      <c r="K340" s="2">
        <f t="shared" ref="K340:K403" si="18">K339-SUMIF(A340,"SALIDA",F340)-SUMIF(A340,"ENTRADA",F340)-SUMIF(A340,"FACTURACION",F340)</f>
        <v>2292</v>
      </c>
      <c r="L340" s="2">
        <f t="shared" si="17"/>
        <v>-2760</v>
      </c>
      <c r="M340" s="2">
        <f t="shared" ref="M340:M403" si="19">-L340*0.25</f>
        <v>690</v>
      </c>
      <c r="O340" s="2" t="s">
        <v>12</v>
      </c>
      <c r="P340" s="2">
        <v>2</v>
      </c>
      <c r="U340" s="2" t="s">
        <v>12</v>
      </c>
      <c r="V340" s="2">
        <v>2292</v>
      </c>
      <c r="W340" s="2">
        <v>690</v>
      </c>
    </row>
    <row r="341" spans="1:23" x14ac:dyDescent="0.25">
      <c r="A341" s="2" t="s">
        <v>12</v>
      </c>
      <c r="B341" s="13" t="s">
        <v>756</v>
      </c>
      <c r="C341" s="14" t="s">
        <v>758</v>
      </c>
      <c r="D341" s="2" t="s">
        <v>13</v>
      </c>
      <c r="E341" s="2" t="s">
        <v>14</v>
      </c>
      <c r="F341" s="2">
        <v>23</v>
      </c>
      <c r="G341" s="2" t="s">
        <v>17</v>
      </c>
      <c r="H341" s="2" t="s">
        <v>217</v>
      </c>
      <c r="I341" s="2" t="s">
        <v>287</v>
      </c>
      <c r="J341" s="2">
        <v>2291</v>
      </c>
      <c r="K341" s="2">
        <f t="shared" si="18"/>
        <v>2269</v>
      </c>
      <c r="L341" s="2">
        <f t="shared" si="17"/>
        <v>-2760</v>
      </c>
      <c r="M341" s="2">
        <f t="shared" si="19"/>
        <v>690</v>
      </c>
      <c r="O341" s="2" t="s">
        <v>12</v>
      </c>
      <c r="P341" s="2">
        <v>23</v>
      </c>
      <c r="U341" s="2" t="s">
        <v>12</v>
      </c>
      <c r="V341" s="2">
        <v>2269</v>
      </c>
      <c r="W341" s="2">
        <v>690</v>
      </c>
    </row>
    <row r="342" spans="1:23" x14ac:dyDescent="0.25">
      <c r="A342" s="2" t="s">
        <v>18</v>
      </c>
      <c r="B342" s="13" t="s">
        <v>756</v>
      </c>
      <c r="C342" s="14" t="s">
        <v>759</v>
      </c>
      <c r="D342" s="2" t="s">
        <v>13</v>
      </c>
      <c r="E342" s="2" t="s">
        <v>14</v>
      </c>
      <c r="F342" s="2">
        <v>1</v>
      </c>
      <c r="G342" s="2" t="s">
        <v>17</v>
      </c>
      <c r="H342" s="2" t="s">
        <v>217</v>
      </c>
      <c r="I342" s="2" t="s">
        <v>287</v>
      </c>
      <c r="J342" s="2">
        <v>2291</v>
      </c>
      <c r="K342" s="2">
        <f t="shared" si="18"/>
        <v>2269</v>
      </c>
      <c r="L342" s="2">
        <f t="shared" si="17"/>
        <v>-2760</v>
      </c>
      <c r="M342" s="2">
        <f t="shared" si="19"/>
        <v>690</v>
      </c>
      <c r="O342" s="2" t="s">
        <v>18</v>
      </c>
      <c r="P342" s="2">
        <v>1</v>
      </c>
      <c r="U342" s="2" t="s">
        <v>18</v>
      </c>
      <c r="V342" s="2">
        <v>2269</v>
      </c>
      <c r="W342" s="2">
        <v>690</v>
      </c>
    </row>
    <row r="343" spans="1:23" x14ac:dyDescent="0.25">
      <c r="A343" s="2" t="s">
        <v>15</v>
      </c>
      <c r="B343" s="13" t="s">
        <v>756</v>
      </c>
      <c r="C343" s="14" t="s">
        <v>760</v>
      </c>
      <c r="D343" s="2" t="s">
        <v>13</v>
      </c>
      <c r="E343" s="2" t="s">
        <v>14</v>
      </c>
      <c r="F343" s="2">
        <v>-17</v>
      </c>
      <c r="G343" s="2" t="s">
        <v>16</v>
      </c>
      <c r="H343" s="2" t="s">
        <v>308</v>
      </c>
      <c r="I343" s="2" t="s">
        <v>328</v>
      </c>
      <c r="J343" s="2">
        <v>2286</v>
      </c>
      <c r="K343" s="2">
        <f t="shared" si="18"/>
        <v>2286</v>
      </c>
      <c r="L343" s="2">
        <f t="shared" si="17"/>
        <v>-2777</v>
      </c>
      <c r="M343" s="2">
        <f t="shared" si="19"/>
        <v>694.25</v>
      </c>
      <c r="O343" s="2" t="s">
        <v>15</v>
      </c>
      <c r="P343" s="2">
        <v>-17</v>
      </c>
      <c r="U343" s="2" t="s">
        <v>15</v>
      </c>
      <c r="V343" s="2">
        <v>2286</v>
      </c>
      <c r="W343" s="2">
        <v>694.25</v>
      </c>
    </row>
    <row r="344" spans="1:23" x14ac:dyDescent="0.25">
      <c r="A344" s="2" t="s">
        <v>12</v>
      </c>
      <c r="B344" s="13" t="s">
        <v>756</v>
      </c>
      <c r="C344" s="14" t="s">
        <v>761</v>
      </c>
      <c r="D344" s="2" t="s">
        <v>13</v>
      </c>
      <c r="E344" s="2" t="s">
        <v>14</v>
      </c>
      <c r="F344" s="2">
        <v>33</v>
      </c>
      <c r="G344" s="2" t="s">
        <v>17</v>
      </c>
      <c r="H344" s="2" t="s">
        <v>312</v>
      </c>
      <c r="I344" s="2" t="s">
        <v>313</v>
      </c>
      <c r="J344" s="2">
        <v>2247</v>
      </c>
      <c r="K344" s="2">
        <f t="shared" si="18"/>
        <v>2253</v>
      </c>
      <c r="L344" s="2">
        <f t="shared" si="17"/>
        <v>-2777</v>
      </c>
      <c r="M344" s="2">
        <f t="shared" si="19"/>
        <v>694.25</v>
      </c>
      <c r="O344" s="2" t="s">
        <v>12</v>
      </c>
      <c r="P344" s="2">
        <v>33</v>
      </c>
      <c r="U344" s="2" t="s">
        <v>12</v>
      </c>
      <c r="V344" s="2">
        <v>2253</v>
      </c>
      <c r="W344" s="2">
        <v>694.25</v>
      </c>
    </row>
    <row r="345" spans="1:23" x14ac:dyDescent="0.25">
      <c r="A345" s="2" t="s">
        <v>12</v>
      </c>
      <c r="B345" s="13" t="s">
        <v>756</v>
      </c>
      <c r="C345" s="14" t="s">
        <v>761</v>
      </c>
      <c r="D345" s="2" t="s">
        <v>13</v>
      </c>
      <c r="E345" s="2" t="s">
        <v>14</v>
      </c>
      <c r="F345" s="2">
        <v>5</v>
      </c>
      <c r="G345" s="2" t="s">
        <v>17</v>
      </c>
      <c r="H345" s="2" t="s">
        <v>312</v>
      </c>
      <c r="I345" s="2" t="s">
        <v>313</v>
      </c>
      <c r="J345" s="2">
        <v>2280</v>
      </c>
      <c r="K345" s="2">
        <f t="shared" si="18"/>
        <v>2248</v>
      </c>
      <c r="L345" s="2">
        <f t="shared" si="17"/>
        <v>-2777</v>
      </c>
      <c r="M345" s="2">
        <f t="shared" si="19"/>
        <v>694.25</v>
      </c>
      <c r="O345" s="2" t="s">
        <v>12</v>
      </c>
      <c r="P345" s="2">
        <v>5</v>
      </c>
      <c r="U345" s="2" t="s">
        <v>12</v>
      </c>
      <c r="V345" s="2">
        <v>2248</v>
      </c>
      <c r="W345" s="2">
        <v>694.25</v>
      </c>
    </row>
    <row r="346" spans="1:23" x14ac:dyDescent="0.25">
      <c r="A346" s="2" t="s">
        <v>12</v>
      </c>
      <c r="B346" s="13" t="s">
        <v>756</v>
      </c>
      <c r="C346" s="14" t="s">
        <v>761</v>
      </c>
      <c r="D346" s="2" t="s">
        <v>13</v>
      </c>
      <c r="E346" s="2" t="s">
        <v>14</v>
      </c>
      <c r="F346" s="2">
        <v>1</v>
      </c>
      <c r="G346" s="2" t="s">
        <v>17</v>
      </c>
      <c r="H346" s="2" t="s">
        <v>312</v>
      </c>
      <c r="I346" s="2" t="s">
        <v>313</v>
      </c>
      <c r="J346" s="2">
        <v>2285</v>
      </c>
      <c r="K346" s="2">
        <f t="shared" si="18"/>
        <v>2247</v>
      </c>
      <c r="L346" s="2">
        <f t="shared" si="17"/>
        <v>-2777</v>
      </c>
      <c r="M346" s="2">
        <f t="shared" si="19"/>
        <v>694.25</v>
      </c>
      <c r="O346" s="2" t="s">
        <v>12</v>
      </c>
      <c r="P346" s="2">
        <v>1</v>
      </c>
      <c r="U346" s="2" t="s">
        <v>12</v>
      </c>
      <c r="V346" s="2">
        <v>2247</v>
      </c>
      <c r="W346" s="2">
        <v>694.25</v>
      </c>
    </row>
    <row r="347" spans="1:23" x14ac:dyDescent="0.25">
      <c r="A347" s="2" t="s">
        <v>18</v>
      </c>
      <c r="B347" s="13" t="s">
        <v>756</v>
      </c>
      <c r="C347" s="14" t="s">
        <v>762</v>
      </c>
      <c r="D347" s="2" t="s">
        <v>13</v>
      </c>
      <c r="E347" s="2" t="s">
        <v>14</v>
      </c>
      <c r="F347" s="2">
        <v>1</v>
      </c>
      <c r="G347" s="2" t="s">
        <v>17</v>
      </c>
      <c r="H347" s="2" t="s">
        <v>312</v>
      </c>
      <c r="I347" s="2" t="s">
        <v>313</v>
      </c>
      <c r="J347" s="2">
        <v>2285</v>
      </c>
      <c r="K347" s="2">
        <f t="shared" si="18"/>
        <v>2247</v>
      </c>
      <c r="L347" s="2">
        <f t="shared" si="17"/>
        <v>-2777</v>
      </c>
      <c r="M347" s="2">
        <f t="shared" si="19"/>
        <v>694.25</v>
      </c>
      <c r="O347" s="2" t="s">
        <v>18</v>
      </c>
      <c r="P347" s="2">
        <v>1</v>
      </c>
      <c r="U347" s="2" t="s">
        <v>18</v>
      </c>
      <c r="V347" s="2">
        <v>2247</v>
      </c>
      <c r="W347" s="2">
        <v>694.25</v>
      </c>
    </row>
    <row r="348" spans="1:23" x14ac:dyDescent="0.25">
      <c r="A348" s="2" t="s">
        <v>15</v>
      </c>
      <c r="B348" s="13" t="s">
        <v>756</v>
      </c>
      <c r="C348" s="14" t="s">
        <v>763</v>
      </c>
      <c r="D348" s="2" t="s">
        <v>13</v>
      </c>
      <c r="E348" s="2" t="s">
        <v>14</v>
      </c>
      <c r="F348" s="2">
        <v>-16</v>
      </c>
      <c r="G348" s="2" t="s">
        <v>17</v>
      </c>
      <c r="H348" s="2" t="s">
        <v>329</v>
      </c>
      <c r="I348" s="2" t="s">
        <v>330</v>
      </c>
      <c r="J348" s="2">
        <v>2263</v>
      </c>
      <c r="K348" s="2">
        <f t="shared" si="18"/>
        <v>2263</v>
      </c>
      <c r="L348" s="2">
        <f t="shared" si="17"/>
        <v>-2793</v>
      </c>
      <c r="M348" s="2">
        <f t="shared" si="19"/>
        <v>698.25</v>
      </c>
      <c r="O348" s="2" t="s">
        <v>15</v>
      </c>
      <c r="P348" s="2">
        <v>-16</v>
      </c>
      <c r="U348" s="2" t="s">
        <v>15</v>
      </c>
      <c r="V348" s="2">
        <v>2263</v>
      </c>
      <c r="W348" s="2">
        <v>698.25</v>
      </c>
    </row>
    <row r="349" spans="1:23" x14ac:dyDescent="0.25">
      <c r="A349" s="2" t="s">
        <v>15</v>
      </c>
      <c r="B349" s="13" t="s">
        <v>756</v>
      </c>
      <c r="C349" s="14" t="s">
        <v>764</v>
      </c>
      <c r="D349" s="2" t="s">
        <v>13</v>
      </c>
      <c r="E349" s="2" t="s">
        <v>14</v>
      </c>
      <c r="F349" s="2">
        <v>-14</v>
      </c>
      <c r="G349" s="2" t="s">
        <v>17</v>
      </c>
      <c r="H349" s="2" t="s">
        <v>331</v>
      </c>
      <c r="I349" s="2" t="s">
        <v>332</v>
      </c>
      <c r="J349" s="2">
        <v>2277</v>
      </c>
      <c r="K349" s="2">
        <f t="shared" si="18"/>
        <v>2277</v>
      </c>
      <c r="L349" s="2">
        <f t="shared" si="17"/>
        <v>-2807</v>
      </c>
      <c r="M349" s="2">
        <f t="shared" si="19"/>
        <v>701.75</v>
      </c>
      <c r="O349" s="2" t="s">
        <v>15</v>
      </c>
      <c r="P349" s="2">
        <v>-14</v>
      </c>
      <c r="U349" s="2" t="s">
        <v>15</v>
      </c>
      <c r="V349" s="2">
        <v>2277</v>
      </c>
      <c r="W349" s="2">
        <v>701.75</v>
      </c>
    </row>
    <row r="350" spans="1:23" x14ac:dyDescent="0.25">
      <c r="A350" s="2" t="s">
        <v>15</v>
      </c>
      <c r="B350" s="13" t="s">
        <v>756</v>
      </c>
      <c r="C350" s="14" t="s">
        <v>765</v>
      </c>
      <c r="D350" s="2" t="s">
        <v>13</v>
      </c>
      <c r="E350" s="2" t="s">
        <v>14</v>
      </c>
      <c r="F350" s="2">
        <v>-17</v>
      </c>
      <c r="G350" s="2" t="s">
        <v>16</v>
      </c>
      <c r="H350" s="2" t="s">
        <v>308</v>
      </c>
      <c r="I350" s="2" t="s">
        <v>333</v>
      </c>
      <c r="J350" s="2">
        <v>2294</v>
      </c>
      <c r="K350" s="2">
        <f t="shared" si="18"/>
        <v>2294</v>
      </c>
      <c r="L350" s="2">
        <f t="shared" si="17"/>
        <v>-2824</v>
      </c>
      <c r="M350" s="2">
        <f t="shared" si="19"/>
        <v>706</v>
      </c>
      <c r="O350" s="2" t="s">
        <v>15</v>
      </c>
      <c r="P350" s="2">
        <v>-17</v>
      </c>
      <c r="U350" s="2" t="s">
        <v>15</v>
      </c>
      <c r="V350" s="2">
        <v>2294</v>
      </c>
      <c r="W350" s="2">
        <v>706</v>
      </c>
    </row>
    <row r="351" spans="1:23" x14ac:dyDescent="0.25">
      <c r="A351" s="2" t="s">
        <v>15</v>
      </c>
      <c r="B351" s="13" t="s">
        <v>756</v>
      </c>
      <c r="C351" s="14" t="s">
        <v>766</v>
      </c>
      <c r="D351" s="2" t="s">
        <v>13</v>
      </c>
      <c r="E351" s="2" t="s">
        <v>14</v>
      </c>
      <c r="F351" s="2">
        <v>-13</v>
      </c>
      <c r="G351" s="2" t="s">
        <v>17</v>
      </c>
      <c r="H351" s="2" t="s">
        <v>310</v>
      </c>
      <c r="I351" s="2" t="s">
        <v>334</v>
      </c>
      <c r="J351" s="2">
        <v>2307</v>
      </c>
      <c r="K351" s="2">
        <f t="shared" si="18"/>
        <v>2307</v>
      </c>
      <c r="L351" s="2">
        <f t="shared" si="17"/>
        <v>-2837</v>
      </c>
      <c r="M351" s="2">
        <f t="shared" si="19"/>
        <v>709.25</v>
      </c>
      <c r="O351" s="2" t="s">
        <v>15</v>
      </c>
      <c r="P351" s="2">
        <v>-13</v>
      </c>
      <c r="U351" s="2" t="s">
        <v>15</v>
      </c>
      <c r="V351" s="2">
        <v>2307</v>
      </c>
      <c r="W351" s="2">
        <v>709.25</v>
      </c>
    </row>
    <row r="352" spans="1:23" x14ac:dyDescent="0.25">
      <c r="A352" s="2" t="s">
        <v>15</v>
      </c>
      <c r="B352" s="13" t="s">
        <v>756</v>
      </c>
      <c r="C352" s="14" t="s">
        <v>767</v>
      </c>
      <c r="D352" s="2" t="s">
        <v>13</v>
      </c>
      <c r="E352" s="2" t="s">
        <v>14</v>
      </c>
      <c r="F352" s="2">
        <v>-17</v>
      </c>
      <c r="G352" s="2" t="s">
        <v>17</v>
      </c>
      <c r="H352" s="2" t="s">
        <v>321</v>
      </c>
      <c r="I352" s="2" t="s">
        <v>335</v>
      </c>
      <c r="J352" s="2">
        <v>2324</v>
      </c>
      <c r="K352" s="2">
        <f t="shared" si="18"/>
        <v>2324</v>
      </c>
      <c r="L352" s="2">
        <f t="shared" si="17"/>
        <v>-2854</v>
      </c>
      <c r="M352" s="2">
        <f t="shared" si="19"/>
        <v>713.5</v>
      </c>
      <c r="O352" s="2" t="s">
        <v>15</v>
      </c>
      <c r="P352" s="2">
        <v>-17</v>
      </c>
      <c r="U352" s="2" t="s">
        <v>15</v>
      </c>
      <c r="V352" s="2">
        <v>2324</v>
      </c>
      <c r="W352" s="2">
        <v>713.5</v>
      </c>
    </row>
    <row r="353" spans="1:23" x14ac:dyDescent="0.25">
      <c r="A353" s="2" t="s">
        <v>15</v>
      </c>
      <c r="B353" s="13" t="s">
        <v>756</v>
      </c>
      <c r="C353" s="14" t="s">
        <v>768</v>
      </c>
      <c r="D353" s="2" t="s">
        <v>13</v>
      </c>
      <c r="E353" s="2" t="s">
        <v>14</v>
      </c>
      <c r="F353" s="2">
        <v>-16</v>
      </c>
      <c r="G353" s="2" t="s">
        <v>16</v>
      </c>
      <c r="H353" s="2" t="s">
        <v>336</v>
      </c>
      <c r="I353" s="2" t="s">
        <v>337</v>
      </c>
      <c r="J353" s="2">
        <v>2340</v>
      </c>
      <c r="K353" s="2">
        <f t="shared" si="18"/>
        <v>2340</v>
      </c>
      <c r="L353" s="2">
        <f t="shared" si="17"/>
        <v>-2870</v>
      </c>
      <c r="M353" s="2">
        <f t="shared" si="19"/>
        <v>717.5</v>
      </c>
      <c r="O353" s="2" t="s">
        <v>15</v>
      </c>
      <c r="P353" s="2">
        <v>-16</v>
      </c>
      <c r="U353" s="2" t="s">
        <v>15</v>
      </c>
      <c r="V353" s="2">
        <v>2340</v>
      </c>
      <c r="W353" s="2">
        <v>717.5</v>
      </c>
    </row>
    <row r="354" spans="1:23" x14ac:dyDescent="0.25">
      <c r="A354" s="2" t="s">
        <v>15</v>
      </c>
      <c r="B354" s="13" t="s">
        <v>756</v>
      </c>
      <c r="C354" s="14" t="s">
        <v>769</v>
      </c>
      <c r="D354" s="2" t="s">
        <v>13</v>
      </c>
      <c r="E354" s="2" t="s">
        <v>14</v>
      </c>
      <c r="F354" s="2">
        <v>-15</v>
      </c>
      <c r="G354" s="2" t="s">
        <v>16</v>
      </c>
      <c r="H354" s="2" t="s">
        <v>336</v>
      </c>
      <c r="I354" s="2" t="s">
        <v>338</v>
      </c>
      <c r="J354" s="2">
        <v>2355</v>
      </c>
      <c r="K354" s="2">
        <f t="shared" si="18"/>
        <v>2355</v>
      </c>
      <c r="L354" s="2">
        <f t="shared" si="17"/>
        <v>-2885</v>
      </c>
      <c r="M354" s="2">
        <f t="shared" si="19"/>
        <v>721.25</v>
      </c>
      <c r="O354" s="2" t="s">
        <v>15</v>
      </c>
      <c r="P354" s="2">
        <v>-15</v>
      </c>
      <c r="U354" s="2" t="s">
        <v>15</v>
      </c>
      <c r="V354" s="2">
        <v>2355</v>
      </c>
      <c r="W354" s="2">
        <v>721.25</v>
      </c>
    </row>
    <row r="355" spans="1:23" x14ac:dyDescent="0.25">
      <c r="A355" s="2" t="s">
        <v>15</v>
      </c>
      <c r="B355" s="13" t="s">
        <v>756</v>
      </c>
      <c r="C355" s="14" t="s">
        <v>630</v>
      </c>
      <c r="D355" s="2" t="s">
        <v>13</v>
      </c>
      <c r="E355" s="2" t="s">
        <v>14</v>
      </c>
      <c r="F355" s="2">
        <v>-16</v>
      </c>
      <c r="G355" s="2" t="s">
        <v>17</v>
      </c>
      <c r="H355" s="2" t="s">
        <v>331</v>
      </c>
      <c r="I355" s="2" t="s">
        <v>339</v>
      </c>
      <c r="J355" s="2">
        <v>2371</v>
      </c>
      <c r="K355" s="2">
        <f t="shared" si="18"/>
        <v>2371</v>
      </c>
      <c r="L355" s="2">
        <f t="shared" si="17"/>
        <v>-2901</v>
      </c>
      <c r="M355" s="2">
        <f t="shared" si="19"/>
        <v>725.25</v>
      </c>
      <c r="O355" s="2" t="s">
        <v>15</v>
      </c>
      <c r="P355" s="2">
        <v>-16</v>
      </c>
      <c r="U355" s="2" t="s">
        <v>15</v>
      </c>
      <c r="V355" s="2">
        <v>2371</v>
      </c>
      <c r="W355" s="2">
        <v>725.25</v>
      </c>
    </row>
    <row r="356" spans="1:23" x14ac:dyDescent="0.25">
      <c r="A356" s="2" t="s">
        <v>15</v>
      </c>
      <c r="B356" s="13" t="s">
        <v>756</v>
      </c>
      <c r="C356" s="14" t="s">
        <v>770</v>
      </c>
      <c r="D356" s="2" t="s">
        <v>13</v>
      </c>
      <c r="E356" s="2" t="s">
        <v>14</v>
      </c>
      <c r="F356" s="2">
        <v>-18</v>
      </c>
      <c r="G356" s="2" t="s">
        <v>17</v>
      </c>
      <c r="H356" s="2" t="s">
        <v>314</v>
      </c>
      <c r="I356" s="2" t="s">
        <v>340</v>
      </c>
      <c r="J356" s="2">
        <v>2389</v>
      </c>
      <c r="K356" s="2">
        <f t="shared" si="18"/>
        <v>2389</v>
      </c>
      <c r="L356" s="2">
        <f t="shared" si="17"/>
        <v>-2919</v>
      </c>
      <c r="M356" s="2">
        <f t="shared" si="19"/>
        <v>729.75</v>
      </c>
      <c r="O356" s="2" t="s">
        <v>15</v>
      </c>
      <c r="P356" s="2">
        <v>-18</v>
      </c>
      <c r="U356" s="2" t="s">
        <v>15</v>
      </c>
      <c r="V356" s="2">
        <v>2389</v>
      </c>
      <c r="W356" s="2">
        <v>729.75</v>
      </c>
    </row>
    <row r="357" spans="1:23" x14ac:dyDescent="0.25">
      <c r="A357" s="2" t="s">
        <v>15</v>
      </c>
      <c r="B357" s="13" t="s">
        <v>756</v>
      </c>
      <c r="C357" s="14" t="s">
        <v>771</v>
      </c>
      <c r="D357" s="2" t="s">
        <v>13</v>
      </c>
      <c r="E357" s="2" t="s">
        <v>14</v>
      </c>
      <c r="F357" s="2">
        <v>-17</v>
      </c>
      <c r="G357" s="2" t="s">
        <v>16</v>
      </c>
      <c r="H357" s="2" t="s">
        <v>308</v>
      </c>
      <c r="I357" s="2" t="s">
        <v>341</v>
      </c>
      <c r="J357" s="2">
        <v>2406</v>
      </c>
      <c r="K357" s="2">
        <f t="shared" si="18"/>
        <v>2406</v>
      </c>
      <c r="L357" s="2">
        <f t="shared" si="17"/>
        <v>-2936</v>
      </c>
      <c r="M357" s="2">
        <f t="shared" si="19"/>
        <v>734</v>
      </c>
      <c r="O357" s="2" t="s">
        <v>15</v>
      </c>
      <c r="P357" s="2">
        <v>-17</v>
      </c>
      <c r="U357" s="2" t="s">
        <v>15</v>
      </c>
      <c r="V357" s="2">
        <v>2406</v>
      </c>
      <c r="W357" s="2">
        <v>734</v>
      </c>
    </row>
    <row r="358" spans="1:23" x14ac:dyDescent="0.25">
      <c r="A358" s="2" t="s">
        <v>15</v>
      </c>
      <c r="B358" s="13" t="s">
        <v>756</v>
      </c>
      <c r="C358" s="14" t="s">
        <v>772</v>
      </c>
      <c r="D358" s="2" t="s">
        <v>13</v>
      </c>
      <c r="E358" s="2" t="s">
        <v>14</v>
      </c>
      <c r="F358" s="2">
        <v>-14</v>
      </c>
      <c r="G358" s="2" t="s">
        <v>17</v>
      </c>
      <c r="H358" s="2" t="s">
        <v>321</v>
      </c>
      <c r="I358" s="2" t="s">
        <v>342</v>
      </c>
      <c r="J358" s="2">
        <v>2420</v>
      </c>
      <c r="K358" s="2">
        <f t="shared" si="18"/>
        <v>2420</v>
      </c>
      <c r="L358" s="2">
        <f t="shared" si="17"/>
        <v>-2950</v>
      </c>
      <c r="M358" s="2">
        <f t="shared" si="19"/>
        <v>737.5</v>
      </c>
      <c r="O358" s="2" t="s">
        <v>15</v>
      </c>
      <c r="P358" s="2">
        <v>-14</v>
      </c>
      <c r="U358" s="2" t="s">
        <v>15</v>
      </c>
      <c r="V358" s="2">
        <v>2420</v>
      </c>
      <c r="W358" s="2">
        <v>737.5</v>
      </c>
    </row>
    <row r="359" spans="1:23" x14ac:dyDescent="0.25">
      <c r="A359" s="2" t="s">
        <v>15</v>
      </c>
      <c r="B359" s="13" t="s">
        <v>756</v>
      </c>
      <c r="C359" s="14" t="s">
        <v>773</v>
      </c>
      <c r="D359" s="2" t="s">
        <v>13</v>
      </c>
      <c r="E359" s="2" t="s">
        <v>14</v>
      </c>
      <c r="F359" s="2">
        <v>-17</v>
      </c>
      <c r="G359" s="2" t="s">
        <v>16</v>
      </c>
      <c r="H359" s="2" t="s">
        <v>308</v>
      </c>
      <c r="I359" s="2" t="s">
        <v>343</v>
      </c>
      <c r="J359" s="2">
        <v>2437</v>
      </c>
      <c r="K359" s="2">
        <f t="shared" si="18"/>
        <v>2437</v>
      </c>
      <c r="L359" s="2">
        <f t="shared" si="17"/>
        <v>-2967</v>
      </c>
      <c r="M359" s="2">
        <f t="shared" si="19"/>
        <v>741.75</v>
      </c>
      <c r="O359" s="2" t="s">
        <v>15</v>
      </c>
      <c r="P359" s="2">
        <v>-17</v>
      </c>
      <c r="U359" s="2" t="s">
        <v>15</v>
      </c>
      <c r="V359" s="2">
        <v>2437</v>
      </c>
      <c r="W359" s="2">
        <v>741.75</v>
      </c>
    </row>
    <row r="360" spans="1:23" x14ac:dyDescent="0.25">
      <c r="A360" s="2" t="s">
        <v>15</v>
      </c>
      <c r="B360" s="13" t="s">
        <v>756</v>
      </c>
      <c r="C360" s="14" t="s">
        <v>774</v>
      </c>
      <c r="D360" s="2" t="s">
        <v>13</v>
      </c>
      <c r="E360" s="2" t="s">
        <v>14</v>
      </c>
      <c r="F360" s="2">
        <v>-16</v>
      </c>
      <c r="G360" s="2" t="s">
        <v>17</v>
      </c>
      <c r="H360" s="2" t="s">
        <v>321</v>
      </c>
      <c r="I360" s="2" t="s">
        <v>344</v>
      </c>
      <c r="J360" s="2">
        <v>2453</v>
      </c>
      <c r="K360" s="2">
        <f t="shared" si="18"/>
        <v>2453</v>
      </c>
      <c r="L360" s="2">
        <f t="shared" si="17"/>
        <v>-2983</v>
      </c>
      <c r="M360" s="2">
        <f t="shared" si="19"/>
        <v>745.75</v>
      </c>
      <c r="O360" s="2" t="s">
        <v>15</v>
      </c>
      <c r="P360" s="2">
        <v>-16</v>
      </c>
      <c r="U360" s="2" t="s">
        <v>15</v>
      </c>
      <c r="V360" s="2">
        <v>2453</v>
      </c>
      <c r="W360" s="2">
        <v>745.75</v>
      </c>
    </row>
    <row r="361" spans="1:23" x14ac:dyDescent="0.25">
      <c r="A361" s="2" t="s">
        <v>12</v>
      </c>
      <c r="B361" s="13" t="s">
        <v>756</v>
      </c>
      <c r="C361" s="14" t="s">
        <v>775</v>
      </c>
      <c r="D361" s="2" t="s">
        <v>13</v>
      </c>
      <c r="E361" s="2" t="s">
        <v>14</v>
      </c>
      <c r="F361" s="2">
        <v>15</v>
      </c>
      <c r="G361" s="2" t="s">
        <v>17</v>
      </c>
      <c r="H361" s="2" t="s">
        <v>306</v>
      </c>
      <c r="I361" s="2" t="s">
        <v>318</v>
      </c>
      <c r="J361" s="2">
        <v>2438</v>
      </c>
      <c r="K361" s="2">
        <f t="shared" si="18"/>
        <v>2438</v>
      </c>
      <c r="L361" s="2">
        <f t="shared" si="17"/>
        <v>-2983</v>
      </c>
      <c r="M361" s="2">
        <f t="shared" si="19"/>
        <v>745.75</v>
      </c>
      <c r="O361" s="2" t="s">
        <v>12</v>
      </c>
      <c r="P361" s="2">
        <v>15</v>
      </c>
      <c r="U361" s="2" t="s">
        <v>12</v>
      </c>
      <c r="V361" s="2">
        <v>2438</v>
      </c>
      <c r="W361" s="2">
        <v>745.75</v>
      </c>
    </row>
    <row r="362" spans="1:23" x14ac:dyDescent="0.25">
      <c r="A362" s="2" t="s">
        <v>12</v>
      </c>
      <c r="B362" s="13" t="s">
        <v>756</v>
      </c>
      <c r="C362" s="14" t="s">
        <v>776</v>
      </c>
      <c r="D362" s="2" t="s">
        <v>13</v>
      </c>
      <c r="E362" s="2" t="s">
        <v>14</v>
      </c>
      <c r="F362" s="2">
        <v>5</v>
      </c>
      <c r="G362" s="2" t="s">
        <v>17</v>
      </c>
      <c r="H362" s="2" t="s">
        <v>306</v>
      </c>
      <c r="I362" s="2" t="s">
        <v>318</v>
      </c>
      <c r="J362" s="2">
        <v>2433</v>
      </c>
      <c r="K362" s="2">
        <f t="shared" si="18"/>
        <v>2433</v>
      </c>
      <c r="L362" s="2">
        <f t="shared" si="17"/>
        <v>-2983</v>
      </c>
      <c r="M362" s="2">
        <f t="shared" si="19"/>
        <v>745.75</v>
      </c>
      <c r="O362" s="2" t="s">
        <v>12</v>
      </c>
      <c r="P362" s="2">
        <v>5</v>
      </c>
      <c r="U362" s="2" t="s">
        <v>12</v>
      </c>
      <c r="V362" s="2">
        <v>2433</v>
      </c>
      <c r="W362" s="2">
        <v>745.75</v>
      </c>
    </row>
    <row r="363" spans="1:23" x14ac:dyDescent="0.25">
      <c r="A363" s="2" t="s">
        <v>12</v>
      </c>
      <c r="B363" s="13" t="s">
        <v>756</v>
      </c>
      <c r="C363" s="14" t="s">
        <v>777</v>
      </c>
      <c r="D363" s="2" t="s">
        <v>13</v>
      </c>
      <c r="E363" s="2" t="s">
        <v>14</v>
      </c>
      <c r="F363" s="2">
        <v>32</v>
      </c>
      <c r="G363" s="2" t="s">
        <v>17</v>
      </c>
      <c r="H363" s="2" t="s">
        <v>306</v>
      </c>
      <c r="I363" s="2" t="s">
        <v>323</v>
      </c>
      <c r="J363" s="2">
        <v>2401</v>
      </c>
      <c r="K363" s="2">
        <f t="shared" si="18"/>
        <v>2401</v>
      </c>
      <c r="L363" s="2">
        <f t="shared" si="17"/>
        <v>-2983</v>
      </c>
      <c r="M363" s="2">
        <f t="shared" si="19"/>
        <v>745.75</v>
      </c>
      <c r="O363" s="2" t="s">
        <v>12</v>
      </c>
      <c r="P363" s="2">
        <v>32</v>
      </c>
      <c r="U363" s="2" t="s">
        <v>12</v>
      </c>
      <c r="V363" s="2">
        <v>2401</v>
      </c>
      <c r="W363" s="2">
        <v>745.75</v>
      </c>
    </row>
    <row r="364" spans="1:23" x14ac:dyDescent="0.25">
      <c r="A364" s="2" t="s">
        <v>15</v>
      </c>
      <c r="B364" s="13" t="s">
        <v>756</v>
      </c>
      <c r="C364" s="14" t="s">
        <v>778</v>
      </c>
      <c r="D364" s="2" t="s">
        <v>13</v>
      </c>
      <c r="E364" s="2" t="s">
        <v>14</v>
      </c>
      <c r="F364" s="2">
        <v>-14</v>
      </c>
      <c r="G364" s="2" t="s">
        <v>17</v>
      </c>
      <c r="H364" s="2" t="s">
        <v>310</v>
      </c>
      <c r="I364" s="2" t="s">
        <v>345</v>
      </c>
      <c r="J364" s="2">
        <v>2415</v>
      </c>
      <c r="K364" s="2">
        <f t="shared" si="18"/>
        <v>2415</v>
      </c>
      <c r="L364" s="2">
        <f t="shared" si="17"/>
        <v>-2997</v>
      </c>
      <c r="M364" s="2">
        <f t="shared" si="19"/>
        <v>749.25</v>
      </c>
      <c r="O364" s="2" t="s">
        <v>15</v>
      </c>
      <c r="P364" s="2">
        <v>-14</v>
      </c>
      <c r="U364" s="2" t="s">
        <v>15</v>
      </c>
      <c r="V364" s="2">
        <v>2415</v>
      </c>
      <c r="W364" s="2">
        <v>749.25</v>
      </c>
    </row>
    <row r="365" spans="1:23" x14ac:dyDescent="0.25">
      <c r="A365" s="2" t="s">
        <v>12</v>
      </c>
      <c r="B365" s="13" t="s">
        <v>756</v>
      </c>
      <c r="C365" s="14" t="s">
        <v>778</v>
      </c>
      <c r="D365" s="2" t="s">
        <v>13</v>
      </c>
      <c r="E365" s="2" t="s">
        <v>14</v>
      </c>
      <c r="F365" s="2">
        <v>1</v>
      </c>
      <c r="G365" s="2" t="s">
        <v>17</v>
      </c>
      <c r="H365" s="2" t="s">
        <v>306</v>
      </c>
      <c r="I365" s="2" t="s">
        <v>323</v>
      </c>
      <c r="J365" s="2">
        <v>2407</v>
      </c>
      <c r="K365" s="2">
        <f t="shared" si="18"/>
        <v>2414</v>
      </c>
      <c r="L365" s="2">
        <f t="shared" si="17"/>
        <v>-2997</v>
      </c>
      <c r="M365" s="2">
        <f t="shared" si="19"/>
        <v>749.25</v>
      </c>
      <c r="O365" s="2" t="s">
        <v>12</v>
      </c>
      <c r="P365" s="2">
        <v>1</v>
      </c>
      <c r="U365" s="2" t="s">
        <v>12</v>
      </c>
      <c r="V365" s="2">
        <v>2414</v>
      </c>
      <c r="W365" s="2">
        <v>749.25</v>
      </c>
    </row>
    <row r="366" spans="1:23" x14ac:dyDescent="0.25">
      <c r="A366" s="2" t="s">
        <v>12</v>
      </c>
      <c r="B366" s="13" t="s">
        <v>756</v>
      </c>
      <c r="C366" s="14" t="s">
        <v>778</v>
      </c>
      <c r="D366" s="2" t="s">
        <v>13</v>
      </c>
      <c r="E366" s="2" t="s">
        <v>14</v>
      </c>
      <c r="F366" s="2">
        <v>7</v>
      </c>
      <c r="G366" s="2" t="s">
        <v>17</v>
      </c>
      <c r="H366" s="2" t="s">
        <v>306</v>
      </c>
      <c r="I366" s="2" t="s">
        <v>323</v>
      </c>
      <c r="J366" s="2">
        <v>2408</v>
      </c>
      <c r="K366" s="2">
        <f t="shared" si="18"/>
        <v>2407</v>
      </c>
      <c r="L366" s="2">
        <f t="shared" si="17"/>
        <v>-2997</v>
      </c>
      <c r="M366" s="2">
        <f t="shared" si="19"/>
        <v>749.25</v>
      </c>
      <c r="O366" s="2" t="s">
        <v>12</v>
      </c>
      <c r="P366" s="2">
        <v>7</v>
      </c>
      <c r="U366" s="2" t="s">
        <v>12</v>
      </c>
      <c r="V366" s="2">
        <v>2407</v>
      </c>
      <c r="W366" s="2">
        <v>749.25</v>
      </c>
    </row>
    <row r="367" spans="1:23" x14ac:dyDescent="0.25">
      <c r="A367" s="2" t="s">
        <v>12</v>
      </c>
      <c r="B367" s="13" t="s">
        <v>756</v>
      </c>
      <c r="C367" s="14" t="s">
        <v>779</v>
      </c>
      <c r="D367" s="2" t="s">
        <v>13</v>
      </c>
      <c r="E367" s="2" t="s">
        <v>14</v>
      </c>
      <c r="F367" s="2">
        <v>31</v>
      </c>
      <c r="G367" s="2" t="s">
        <v>17</v>
      </c>
      <c r="H367" s="2" t="s">
        <v>306</v>
      </c>
      <c r="I367" s="2" t="s">
        <v>324</v>
      </c>
      <c r="J367" s="2">
        <v>2390</v>
      </c>
      <c r="K367" s="2">
        <f t="shared" si="18"/>
        <v>2376</v>
      </c>
      <c r="L367" s="2">
        <f t="shared" si="17"/>
        <v>-2997</v>
      </c>
      <c r="M367" s="2">
        <f t="shared" si="19"/>
        <v>749.25</v>
      </c>
      <c r="O367" s="2" t="s">
        <v>12</v>
      </c>
      <c r="P367" s="2">
        <v>31</v>
      </c>
      <c r="U367" s="2" t="s">
        <v>12</v>
      </c>
      <c r="V367" s="2">
        <v>2376</v>
      </c>
      <c r="W367" s="2">
        <v>749.25</v>
      </c>
    </row>
    <row r="368" spans="1:23" x14ac:dyDescent="0.25">
      <c r="A368" s="2" t="s">
        <v>15</v>
      </c>
      <c r="B368" s="13" t="s">
        <v>756</v>
      </c>
      <c r="C368" s="14" t="s">
        <v>779</v>
      </c>
      <c r="D368" s="2" t="s">
        <v>13</v>
      </c>
      <c r="E368" s="2" t="s">
        <v>14</v>
      </c>
      <c r="F368" s="2">
        <v>-14</v>
      </c>
      <c r="G368" s="2" t="s">
        <v>17</v>
      </c>
      <c r="H368" s="2" t="s">
        <v>310</v>
      </c>
      <c r="I368" s="2" t="s">
        <v>346</v>
      </c>
      <c r="J368" s="2">
        <v>2421</v>
      </c>
      <c r="K368" s="2">
        <f t="shared" si="18"/>
        <v>2390</v>
      </c>
      <c r="L368" s="2">
        <f t="shared" si="17"/>
        <v>-3011</v>
      </c>
      <c r="M368" s="2">
        <f t="shared" si="19"/>
        <v>752.75</v>
      </c>
      <c r="O368" s="2" t="s">
        <v>15</v>
      </c>
      <c r="P368" s="2">
        <v>-14</v>
      </c>
      <c r="U368" s="2" t="s">
        <v>15</v>
      </c>
      <c r="V368" s="2">
        <v>2390</v>
      </c>
      <c r="W368" s="2">
        <v>752.75</v>
      </c>
    </row>
    <row r="369" spans="1:23" x14ac:dyDescent="0.25">
      <c r="A369" s="2" t="s">
        <v>12</v>
      </c>
      <c r="B369" s="13" t="s">
        <v>756</v>
      </c>
      <c r="C369" s="14" t="s">
        <v>779</v>
      </c>
      <c r="D369" s="2" t="s">
        <v>13</v>
      </c>
      <c r="E369" s="2" t="s">
        <v>14</v>
      </c>
      <c r="F369" s="2">
        <v>9</v>
      </c>
      <c r="G369" s="2" t="s">
        <v>17</v>
      </c>
      <c r="H369" s="2" t="s">
        <v>306</v>
      </c>
      <c r="I369" s="2" t="s">
        <v>324</v>
      </c>
      <c r="J369" s="2">
        <v>2381</v>
      </c>
      <c r="K369" s="2">
        <f t="shared" si="18"/>
        <v>2381</v>
      </c>
      <c r="L369" s="2">
        <f t="shared" si="17"/>
        <v>-3011</v>
      </c>
      <c r="M369" s="2">
        <f t="shared" si="19"/>
        <v>752.75</v>
      </c>
      <c r="O369" s="2" t="s">
        <v>12</v>
      </c>
      <c r="P369" s="2">
        <v>9</v>
      </c>
      <c r="U369" s="2" t="s">
        <v>12</v>
      </c>
      <c r="V369" s="2">
        <v>2381</v>
      </c>
      <c r="W369" s="2">
        <v>752.75</v>
      </c>
    </row>
    <row r="370" spans="1:23" x14ac:dyDescent="0.25">
      <c r="A370" s="2" t="s">
        <v>15</v>
      </c>
      <c r="B370" s="13" t="s">
        <v>756</v>
      </c>
      <c r="C370" s="14" t="s">
        <v>780</v>
      </c>
      <c r="D370" s="2" t="s">
        <v>13</v>
      </c>
      <c r="E370" s="2" t="s">
        <v>14</v>
      </c>
      <c r="F370" s="2">
        <v>-14</v>
      </c>
      <c r="G370" s="2" t="s">
        <v>17</v>
      </c>
      <c r="H370" s="2" t="s">
        <v>347</v>
      </c>
      <c r="I370" s="2" t="s">
        <v>348</v>
      </c>
      <c r="J370" s="2">
        <v>2395</v>
      </c>
      <c r="K370" s="2">
        <f t="shared" si="18"/>
        <v>2395</v>
      </c>
      <c r="L370" s="2">
        <f t="shared" si="17"/>
        <v>-3025</v>
      </c>
      <c r="M370" s="2">
        <f t="shared" si="19"/>
        <v>756.25</v>
      </c>
      <c r="O370" s="2" t="s">
        <v>15</v>
      </c>
      <c r="P370" s="2">
        <v>-14</v>
      </c>
      <c r="U370" s="2" t="s">
        <v>15</v>
      </c>
      <c r="V370" s="2">
        <v>2395</v>
      </c>
      <c r="W370" s="2">
        <v>756.25</v>
      </c>
    </row>
    <row r="371" spans="1:23" x14ac:dyDescent="0.25">
      <c r="A371" s="2" t="s">
        <v>15</v>
      </c>
      <c r="B371" s="13" t="s">
        <v>781</v>
      </c>
      <c r="C371" s="14" t="s">
        <v>782</v>
      </c>
      <c r="D371" s="2" t="s">
        <v>13</v>
      </c>
      <c r="E371" s="2" t="s">
        <v>14</v>
      </c>
      <c r="F371" s="2">
        <v>-15</v>
      </c>
      <c r="G371" s="2" t="s">
        <v>17</v>
      </c>
      <c r="H371" s="2" t="s">
        <v>314</v>
      </c>
      <c r="I371" s="2" t="s">
        <v>349</v>
      </c>
      <c r="J371" s="2">
        <v>2410</v>
      </c>
      <c r="K371" s="2">
        <f t="shared" si="18"/>
        <v>2410</v>
      </c>
      <c r="L371" s="2">
        <f t="shared" si="17"/>
        <v>-3040</v>
      </c>
      <c r="M371" s="2">
        <f t="shared" si="19"/>
        <v>760</v>
      </c>
      <c r="O371" s="2" t="s">
        <v>15</v>
      </c>
      <c r="P371" s="2">
        <v>-15</v>
      </c>
      <c r="U371" s="2" t="s">
        <v>15</v>
      </c>
      <c r="V371" s="2">
        <v>2410</v>
      </c>
      <c r="W371" s="2">
        <v>760</v>
      </c>
    </row>
    <row r="372" spans="1:23" x14ac:dyDescent="0.25">
      <c r="A372" s="2" t="s">
        <v>12</v>
      </c>
      <c r="B372" s="13" t="s">
        <v>781</v>
      </c>
      <c r="C372" s="14" t="s">
        <v>783</v>
      </c>
      <c r="D372" s="2" t="s">
        <v>13</v>
      </c>
      <c r="E372" s="2" t="s">
        <v>14</v>
      </c>
      <c r="F372" s="2">
        <v>17</v>
      </c>
      <c r="G372" s="2" t="s">
        <v>17</v>
      </c>
      <c r="H372" s="2" t="s">
        <v>304</v>
      </c>
      <c r="I372" s="2" t="s">
        <v>305</v>
      </c>
      <c r="J372" s="2">
        <v>2393</v>
      </c>
      <c r="K372" s="2">
        <f t="shared" si="18"/>
        <v>2393</v>
      </c>
      <c r="L372" s="2">
        <f t="shared" si="17"/>
        <v>-3040</v>
      </c>
      <c r="M372" s="2">
        <f t="shared" si="19"/>
        <v>760</v>
      </c>
      <c r="O372" s="2" t="s">
        <v>12</v>
      </c>
      <c r="P372" s="2">
        <v>17</v>
      </c>
      <c r="U372" s="2" t="s">
        <v>12</v>
      </c>
      <c r="V372" s="2">
        <v>2393</v>
      </c>
      <c r="W372" s="2">
        <v>760</v>
      </c>
    </row>
    <row r="373" spans="1:23" x14ac:dyDescent="0.25">
      <c r="A373" s="2" t="s">
        <v>12</v>
      </c>
      <c r="B373" s="13" t="s">
        <v>781</v>
      </c>
      <c r="C373" s="14" t="s">
        <v>784</v>
      </c>
      <c r="D373" s="2" t="s">
        <v>13</v>
      </c>
      <c r="E373" s="2" t="s">
        <v>14</v>
      </c>
      <c r="F373" s="2">
        <v>2</v>
      </c>
      <c r="G373" s="2" t="s">
        <v>17</v>
      </c>
      <c r="H373" s="2" t="s">
        <v>304</v>
      </c>
      <c r="I373" s="2" t="s">
        <v>305</v>
      </c>
      <c r="J373" s="2">
        <v>2381</v>
      </c>
      <c r="K373" s="2">
        <f t="shared" si="18"/>
        <v>2391</v>
      </c>
      <c r="L373" s="2">
        <f t="shared" si="17"/>
        <v>-3040</v>
      </c>
      <c r="M373" s="2">
        <f t="shared" si="19"/>
        <v>760</v>
      </c>
      <c r="O373" s="2" t="s">
        <v>12</v>
      </c>
      <c r="P373" s="2">
        <v>2</v>
      </c>
      <c r="U373" s="2" t="s">
        <v>12</v>
      </c>
      <c r="V373" s="2">
        <v>2391</v>
      </c>
      <c r="W373" s="2">
        <v>760</v>
      </c>
    </row>
    <row r="374" spans="1:23" x14ac:dyDescent="0.25">
      <c r="A374" s="2" t="s">
        <v>12</v>
      </c>
      <c r="B374" s="13" t="s">
        <v>781</v>
      </c>
      <c r="C374" s="14" t="s">
        <v>784</v>
      </c>
      <c r="D374" s="2" t="s">
        <v>13</v>
      </c>
      <c r="E374" s="2" t="s">
        <v>14</v>
      </c>
      <c r="F374" s="2">
        <v>10</v>
      </c>
      <c r="G374" s="2" t="s">
        <v>17</v>
      </c>
      <c r="H374" s="2" t="s">
        <v>304</v>
      </c>
      <c r="I374" s="2" t="s">
        <v>305</v>
      </c>
      <c r="J374" s="2">
        <v>2383</v>
      </c>
      <c r="K374" s="2">
        <f t="shared" si="18"/>
        <v>2381</v>
      </c>
      <c r="L374" s="2">
        <f t="shared" si="17"/>
        <v>-3040</v>
      </c>
      <c r="M374" s="2">
        <f t="shared" si="19"/>
        <v>760</v>
      </c>
      <c r="O374" s="2" t="s">
        <v>12</v>
      </c>
      <c r="P374" s="2">
        <v>10</v>
      </c>
      <c r="U374" s="2" t="s">
        <v>12</v>
      </c>
      <c r="V374" s="2">
        <v>2381</v>
      </c>
      <c r="W374" s="2">
        <v>760</v>
      </c>
    </row>
    <row r="375" spans="1:23" x14ac:dyDescent="0.25">
      <c r="A375" s="2" t="s">
        <v>18</v>
      </c>
      <c r="B375" s="13" t="s">
        <v>781</v>
      </c>
      <c r="C375" s="14" t="s">
        <v>785</v>
      </c>
      <c r="D375" s="2" t="s">
        <v>13</v>
      </c>
      <c r="E375" s="2" t="s">
        <v>14</v>
      </c>
      <c r="F375" s="2">
        <v>1</v>
      </c>
      <c r="G375" s="2" t="s">
        <v>17</v>
      </c>
      <c r="H375" s="2" t="s">
        <v>304</v>
      </c>
      <c r="I375" s="2" t="s">
        <v>305</v>
      </c>
      <c r="J375" s="2">
        <v>2383</v>
      </c>
      <c r="K375" s="2">
        <f t="shared" si="18"/>
        <v>2381</v>
      </c>
      <c r="L375" s="2">
        <f t="shared" si="17"/>
        <v>-3040</v>
      </c>
      <c r="M375" s="2">
        <f t="shared" si="19"/>
        <v>760</v>
      </c>
      <c r="O375" s="2" t="s">
        <v>18</v>
      </c>
      <c r="P375" s="2">
        <v>1</v>
      </c>
      <c r="U375" s="2" t="s">
        <v>18</v>
      </c>
      <c r="V375" s="2">
        <v>2381</v>
      </c>
      <c r="W375" s="2">
        <v>760</v>
      </c>
    </row>
    <row r="376" spans="1:23" x14ac:dyDescent="0.25">
      <c r="A376" s="2" t="s">
        <v>12</v>
      </c>
      <c r="B376" s="13" t="s">
        <v>781</v>
      </c>
      <c r="C376" s="14" t="s">
        <v>786</v>
      </c>
      <c r="D376" s="2" t="s">
        <v>13</v>
      </c>
      <c r="E376" s="2" t="s">
        <v>14</v>
      </c>
      <c r="F376" s="2">
        <v>6</v>
      </c>
      <c r="G376" s="2" t="s">
        <v>17</v>
      </c>
      <c r="H376" s="2" t="s">
        <v>321</v>
      </c>
      <c r="I376" s="2" t="s">
        <v>322</v>
      </c>
      <c r="J376" s="2">
        <v>2245</v>
      </c>
      <c r="K376" s="2">
        <f t="shared" si="18"/>
        <v>2375</v>
      </c>
      <c r="L376" s="2">
        <f t="shared" si="17"/>
        <v>-3040</v>
      </c>
      <c r="M376" s="2">
        <f t="shared" si="19"/>
        <v>760</v>
      </c>
      <c r="O376" s="2" t="s">
        <v>12</v>
      </c>
      <c r="P376" s="2">
        <v>6</v>
      </c>
      <c r="U376" s="2" t="s">
        <v>12</v>
      </c>
      <c r="V376" s="2">
        <v>2375</v>
      </c>
      <c r="W376" s="2">
        <v>760</v>
      </c>
    </row>
    <row r="377" spans="1:23" x14ac:dyDescent="0.25">
      <c r="A377" s="2" t="s">
        <v>12</v>
      </c>
      <c r="B377" s="13" t="s">
        <v>781</v>
      </c>
      <c r="C377" s="14" t="s">
        <v>786</v>
      </c>
      <c r="D377" s="2" t="s">
        <v>13</v>
      </c>
      <c r="E377" s="2" t="s">
        <v>14</v>
      </c>
      <c r="F377" s="2">
        <v>76</v>
      </c>
      <c r="G377" s="2" t="s">
        <v>17</v>
      </c>
      <c r="H377" s="2" t="s">
        <v>321</v>
      </c>
      <c r="I377" s="2" t="s">
        <v>322</v>
      </c>
      <c r="J377" s="2">
        <v>2251</v>
      </c>
      <c r="K377" s="2">
        <f t="shared" si="18"/>
        <v>2299</v>
      </c>
      <c r="L377" s="2">
        <f t="shared" si="17"/>
        <v>-3040</v>
      </c>
      <c r="M377" s="2">
        <f t="shared" si="19"/>
        <v>760</v>
      </c>
      <c r="O377" s="2" t="s">
        <v>12</v>
      </c>
      <c r="P377" s="2">
        <v>76</v>
      </c>
      <c r="U377" s="2" t="s">
        <v>12</v>
      </c>
      <c r="V377" s="2">
        <v>2299</v>
      </c>
      <c r="W377" s="2">
        <v>760</v>
      </c>
    </row>
    <row r="378" spans="1:23" x14ac:dyDescent="0.25">
      <c r="A378" s="2" t="s">
        <v>12</v>
      </c>
      <c r="B378" s="13" t="s">
        <v>781</v>
      </c>
      <c r="C378" s="14" t="s">
        <v>786</v>
      </c>
      <c r="D378" s="2" t="s">
        <v>13</v>
      </c>
      <c r="E378" s="2" t="s">
        <v>14</v>
      </c>
      <c r="F378" s="2">
        <v>54</v>
      </c>
      <c r="G378" s="2" t="s">
        <v>17</v>
      </c>
      <c r="H378" s="2" t="s">
        <v>321</v>
      </c>
      <c r="I378" s="2" t="s">
        <v>322</v>
      </c>
      <c r="J378" s="2">
        <v>2327</v>
      </c>
      <c r="K378" s="2">
        <f t="shared" si="18"/>
        <v>2245</v>
      </c>
      <c r="L378" s="2">
        <f t="shared" si="17"/>
        <v>-3040</v>
      </c>
      <c r="M378" s="2">
        <f t="shared" si="19"/>
        <v>760</v>
      </c>
      <c r="O378" s="2" t="s">
        <v>12</v>
      </c>
      <c r="P378" s="2">
        <v>54</v>
      </c>
      <c r="U378" s="2" t="s">
        <v>12</v>
      </c>
      <c r="V378" s="2">
        <v>2245</v>
      </c>
      <c r="W378" s="2">
        <v>760</v>
      </c>
    </row>
    <row r="379" spans="1:23" x14ac:dyDescent="0.25">
      <c r="A379" s="2" t="s">
        <v>18</v>
      </c>
      <c r="B379" s="13" t="s">
        <v>781</v>
      </c>
      <c r="C379" s="14" t="s">
        <v>787</v>
      </c>
      <c r="D379" s="2" t="s">
        <v>13</v>
      </c>
      <c r="E379" s="2" t="s">
        <v>14</v>
      </c>
      <c r="F379" s="2">
        <v>4</v>
      </c>
      <c r="G379" s="2" t="s">
        <v>17</v>
      </c>
      <c r="H379" s="2" t="s">
        <v>321</v>
      </c>
      <c r="I379" s="2" t="s">
        <v>322</v>
      </c>
      <c r="J379" s="2">
        <v>2327</v>
      </c>
      <c r="K379" s="2">
        <f t="shared" si="18"/>
        <v>2245</v>
      </c>
      <c r="L379" s="2">
        <f t="shared" si="17"/>
        <v>-3040</v>
      </c>
      <c r="M379" s="2">
        <f t="shared" si="19"/>
        <v>760</v>
      </c>
      <c r="O379" s="2" t="s">
        <v>18</v>
      </c>
      <c r="P379" s="2">
        <v>4</v>
      </c>
      <c r="U379" s="2" t="s">
        <v>18</v>
      </c>
      <c r="V379" s="2">
        <v>2245</v>
      </c>
      <c r="W379" s="2">
        <v>760</v>
      </c>
    </row>
    <row r="380" spans="1:23" x14ac:dyDescent="0.25">
      <c r="A380" s="2" t="s">
        <v>12</v>
      </c>
      <c r="B380" s="13" t="s">
        <v>781</v>
      </c>
      <c r="C380" s="14" t="s">
        <v>788</v>
      </c>
      <c r="D380" s="2" t="s">
        <v>13</v>
      </c>
      <c r="E380" s="2" t="s">
        <v>14</v>
      </c>
      <c r="F380" s="2">
        <v>1</v>
      </c>
      <c r="G380" s="2" t="s">
        <v>17</v>
      </c>
      <c r="H380" s="2" t="s">
        <v>310</v>
      </c>
      <c r="I380" s="2" t="s">
        <v>311</v>
      </c>
      <c r="J380" s="2">
        <v>2244</v>
      </c>
      <c r="K380" s="2">
        <f t="shared" si="18"/>
        <v>2244</v>
      </c>
      <c r="L380" s="2">
        <f t="shared" si="17"/>
        <v>-3040</v>
      </c>
      <c r="M380" s="2">
        <f t="shared" si="19"/>
        <v>760</v>
      </c>
      <c r="O380" s="2" t="s">
        <v>12</v>
      </c>
      <c r="P380" s="2">
        <v>1</v>
      </c>
      <c r="U380" s="2" t="s">
        <v>12</v>
      </c>
      <c r="V380" s="2">
        <v>2244</v>
      </c>
      <c r="W380" s="2">
        <v>760</v>
      </c>
    </row>
    <row r="381" spans="1:23" x14ac:dyDescent="0.25">
      <c r="A381" s="2" t="s">
        <v>12</v>
      </c>
      <c r="B381" s="13" t="s">
        <v>781</v>
      </c>
      <c r="C381" s="14" t="s">
        <v>788</v>
      </c>
      <c r="D381" s="2" t="s">
        <v>13</v>
      </c>
      <c r="E381" s="2" t="s">
        <v>14</v>
      </c>
      <c r="F381" s="2">
        <v>13</v>
      </c>
      <c r="G381" s="2" t="s">
        <v>17</v>
      </c>
      <c r="H381" s="2" t="s">
        <v>310</v>
      </c>
      <c r="I381" s="2" t="s">
        <v>311</v>
      </c>
      <c r="J381" s="2">
        <v>2231</v>
      </c>
      <c r="K381" s="2">
        <f t="shared" si="18"/>
        <v>2231</v>
      </c>
      <c r="L381" s="2">
        <f t="shared" si="17"/>
        <v>-3040</v>
      </c>
      <c r="M381" s="2">
        <f t="shared" si="19"/>
        <v>760</v>
      </c>
      <c r="O381" s="2" t="s">
        <v>12</v>
      </c>
      <c r="P381" s="2">
        <v>13</v>
      </c>
      <c r="U381" s="2" t="s">
        <v>12</v>
      </c>
      <c r="V381" s="2">
        <v>2231</v>
      </c>
      <c r="W381" s="2">
        <v>760</v>
      </c>
    </row>
    <row r="382" spans="1:23" x14ac:dyDescent="0.25">
      <c r="A382" s="2" t="s">
        <v>12</v>
      </c>
      <c r="B382" s="13" t="s">
        <v>781</v>
      </c>
      <c r="C382" s="14" t="s">
        <v>788</v>
      </c>
      <c r="D382" s="2" t="s">
        <v>13</v>
      </c>
      <c r="E382" s="2" t="s">
        <v>14</v>
      </c>
      <c r="F382" s="2">
        <v>16</v>
      </c>
      <c r="G382" s="2" t="s">
        <v>17</v>
      </c>
      <c r="H382" s="2" t="s">
        <v>310</v>
      </c>
      <c r="I382" s="2" t="s">
        <v>311</v>
      </c>
      <c r="J382" s="2">
        <v>2215</v>
      </c>
      <c r="K382" s="2">
        <f t="shared" si="18"/>
        <v>2215</v>
      </c>
      <c r="L382" s="2">
        <f t="shared" si="17"/>
        <v>-3040</v>
      </c>
      <c r="M382" s="2">
        <f t="shared" si="19"/>
        <v>760</v>
      </c>
      <c r="O382" s="2" t="s">
        <v>12</v>
      </c>
      <c r="P382" s="2">
        <v>16</v>
      </c>
      <c r="U382" s="2" t="s">
        <v>12</v>
      </c>
      <c r="V382" s="2">
        <v>2215</v>
      </c>
      <c r="W382" s="2">
        <v>760</v>
      </c>
    </row>
    <row r="383" spans="1:23" x14ac:dyDescent="0.25">
      <c r="A383" s="2" t="s">
        <v>12</v>
      </c>
      <c r="B383" s="13" t="s">
        <v>781</v>
      </c>
      <c r="C383" s="14" t="s">
        <v>789</v>
      </c>
      <c r="D383" s="2" t="s">
        <v>13</v>
      </c>
      <c r="E383" s="2" t="s">
        <v>14</v>
      </c>
      <c r="F383" s="2">
        <v>4</v>
      </c>
      <c r="G383" s="2" t="s">
        <v>17</v>
      </c>
      <c r="H383" s="2" t="s">
        <v>310</v>
      </c>
      <c r="I383" s="2" t="s">
        <v>320</v>
      </c>
      <c r="J383" s="2">
        <v>2185</v>
      </c>
      <c r="K383" s="2">
        <f t="shared" si="18"/>
        <v>2211</v>
      </c>
      <c r="L383" s="2">
        <f t="shared" si="17"/>
        <v>-3040</v>
      </c>
      <c r="M383" s="2">
        <f t="shared" si="19"/>
        <v>760</v>
      </c>
      <c r="O383" s="2" t="s">
        <v>12</v>
      </c>
      <c r="P383" s="2">
        <v>4</v>
      </c>
      <c r="U383" s="2" t="s">
        <v>12</v>
      </c>
      <c r="V383" s="2">
        <v>2211</v>
      </c>
      <c r="W383" s="2">
        <v>760</v>
      </c>
    </row>
    <row r="384" spans="1:23" x14ac:dyDescent="0.25">
      <c r="A384" s="2" t="s">
        <v>12</v>
      </c>
      <c r="B384" s="13" t="s">
        <v>781</v>
      </c>
      <c r="C384" s="14" t="s">
        <v>789</v>
      </c>
      <c r="D384" s="2" t="s">
        <v>13</v>
      </c>
      <c r="E384" s="2" t="s">
        <v>14</v>
      </c>
      <c r="F384" s="2">
        <v>26</v>
      </c>
      <c r="G384" s="2" t="s">
        <v>17</v>
      </c>
      <c r="H384" s="2" t="s">
        <v>310</v>
      </c>
      <c r="I384" s="2" t="s">
        <v>320</v>
      </c>
      <c r="J384" s="2">
        <v>2189</v>
      </c>
      <c r="K384" s="2">
        <f t="shared" si="18"/>
        <v>2185</v>
      </c>
      <c r="L384" s="2">
        <f t="shared" si="17"/>
        <v>-3040</v>
      </c>
      <c r="M384" s="2">
        <f t="shared" si="19"/>
        <v>760</v>
      </c>
      <c r="O384" s="2" t="s">
        <v>12</v>
      </c>
      <c r="P384" s="2">
        <v>26</v>
      </c>
      <c r="U384" s="2" t="s">
        <v>12</v>
      </c>
      <c r="V384" s="2">
        <v>2185</v>
      </c>
      <c r="W384" s="2">
        <v>760</v>
      </c>
    </row>
    <row r="385" spans="1:23" x14ac:dyDescent="0.25">
      <c r="A385" s="2" t="s">
        <v>12</v>
      </c>
      <c r="B385" s="13" t="s">
        <v>781</v>
      </c>
      <c r="C385" s="14" t="s">
        <v>790</v>
      </c>
      <c r="D385" s="2" t="s">
        <v>13</v>
      </c>
      <c r="E385" s="2" t="s">
        <v>14</v>
      </c>
      <c r="F385" s="2">
        <v>3</v>
      </c>
      <c r="G385" s="2" t="s">
        <v>17</v>
      </c>
      <c r="H385" s="2" t="s">
        <v>310</v>
      </c>
      <c r="I385" s="2" t="s">
        <v>319</v>
      </c>
      <c r="J385" s="2">
        <v>2165</v>
      </c>
      <c r="K385" s="2">
        <f t="shared" si="18"/>
        <v>2182</v>
      </c>
      <c r="L385" s="2">
        <f t="shared" si="17"/>
        <v>-3040</v>
      </c>
      <c r="M385" s="2">
        <f t="shared" si="19"/>
        <v>760</v>
      </c>
      <c r="O385" s="2" t="s">
        <v>12</v>
      </c>
      <c r="P385" s="2">
        <v>3</v>
      </c>
      <c r="U385" s="2" t="s">
        <v>12</v>
      </c>
      <c r="V385" s="2">
        <v>2182</v>
      </c>
      <c r="W385" s="2">
        <v>760</v>
      </c>
    </row>
    <row r="386" spans="1:23" x14ac:dyDescent="0.25">
      <c r="A386" s="2" t="s">
        <v>12</v>
      </c>
      <c r="B386" s="13" t="s">
        <v>781</v>
      </c>
      <c r="C386" s="14" t="s">
        <v>790</v>
      </c>
      <c r="D386" s="2" t="s">
        <v>13</v>
      </c>
      <c r="E386" s="2" t="s">
        <v>14</v>
      </c>
      <c r="F386" s="2">
        <v>17</v>
      </c>
      <c r="G386" s="2" t="s">
        <v>17</v>
      </c>
      <c r="H386" s="2" t="s">
        <v>310</v>
      </c>
      <c r="I386" s="2" t="s">
        <v>319</v>
      </c>
      <c r="J386" s="2">
        <v>2168</v>
      </c>
      <c r="K386" s="2">
        <f t="shared" si="18"/>
        <v>2165</v>
      </c>
      <c r="L386" s="2">
        <f t="shared" si="17"/>
        <v>-3040</v>
      </c>
      <c r="M386" s="2">
        <f t="shared" si="19"/>
        <v>760</v>
      </c>
      <c r="O386" s="2" t="s">
        <v>12</v>
      </c>
      <c r="P386" s="2">
        <v>17</v>
      </c>
      <c r="U386" s="2" t="s">
        <v>12</v>
      </c>
      <c r="V386" s="2">
        <v>2165</v>
      </c>
      <c r="W386" s="2">
        <v>760</v>
      </c>
    </row>
    <row r="387" spans="1:23" x14ac:dyDescent="0.25">
      <c r="A387" s="2" t="s">
        <v>12</v>
      </c>
      <c r="B387" s="13" t="s">
        <v>781</v>
      </c>
      <c r="C387" s="14" t="s">
        <v>791</v>
      </c>
      <c r="D387" s="2" t="s">
        <v>13</v>
      </c>
      <c r="E387" s="2" t="s">
        <v>14</v>
      </c>
      <c r="F387" s="2">
        <v>10</v>
      </c>
      <c r="G387" s="2" t="s">
        <v>17</v>
      </c>
      <c r="H387" s="2" t="s">
        <v>190</v>
      </c>
      <c r="I387" s="2" t="s">
        <v>280</v>
      </c>
      <c r="J387" s="2">
        <v>2155</v>
      </c>
      <c r="K387" s="2">
        <f t="shared" si="18"/>
        <v>2155</v>
      </c>
      <c r="L387" s="2">
        <f t="shared" si="17"/>
        <v>-3040</v>
      </c>
      <c r="M387" s="2">
        <f t="shared" si="19"/>
        <v>760</v>
      </c>
      <c r="O387" s="2" t="s">
        <v>12</v>
      </c>
      <c r="P387" s="2">
        <v>10</v>
      </c>
      <c r="U387" s="2" t="s">
        <v>12</v>
      </c>
      <c r="V387" s="2">
        <v>2155</v>
      </c>
      <c r="W387" s="2">
        <v>760</v>
      </c>
    </row>
    <row r="388" spans="1:23" x14ac:dyDescent="0.25">
      <c r="A388" s="2" t="s">
        <v>18</v>
      </c>
      <c r="B388" s="13" t="s">
        <v>781</v>
      </c>
      <c r="C388" s="14" t="s">
        <v>792</v>
      </c>
      <c r="D388" s="2" t="s">
        <v>13</v>
      </c>
      <c r="E388" s="2" t="s">
        <v>14</v>
      </c>
      <c r="F388" s="2">
        <v>4</v>
      </c>
      <c r="G388" s="2" t="s">
        <v>17</v>
      </c>
      <c r="H388" s="2" t="s">
        <v>190</v>
      </c>
      <c r="I388" s="2" t="s">
        <v>280</v>
      </c>
      <c r="J388" s="2">
        <v>2155</v>
      </c>
      <c r="K388" s="2">
        <f t="shared" si="18"/>
        <v>2155</v>
      </c>
      <c r="L388" s="2">
        <f t="shared" ref="L388:L451" si="20">IF($S$3+1&lt;B388,L387+SUMIF(A388,"SALIDA",F388),L387)</f>
        <v>-3040</v>
      </c>
      <c r="M388" s="2">
        <f t="shared" si="19"/>
        <v>760</v>
      </c>
      <c r="O388" s="2" t="s">
        <v>18</v>
      </c>
      <c r="P388" s="2">
        <v>4</v>
      </c>
      <c r="U388" s="2" t="s">
        <v>18</v>
      </c>
      <c r="V388" s="2">
        <v>2155</v>
      </c>
      <c r="W388" s="2">
        <v>760</v>
      </c>
    </row>
    <row r="389" spans="1:23" x14ac:dyDescent="0.25">
      <c r="A389" s="2" t="s">
        <v>12</v>
      </c>
      <c r="B389" s="13" t="s">
        <v>781</v>
      </c>
      <c r="C389" s="14" t="s">
        <v>793</v>
      </c>
      <c r="D389" s="2" t="s">
        <v>13</v>
      </c>
      <c r="E389" s="2" t="s">
        <v>14</v>
      </c>
      <c r="F389" s="2">
        <v>11</v>
      </c>
      <c r="G389" s="2" t="s">
        <v>17</v>
      </c>
      <c r="H389" s="2" t="s">
        <v>314</v>
      </c>
      <c r="I389" s="2" t="s">
        <v>315</v>
      </c>
      <c r="J389" s="2">
        <v>2140</v>
      </c>
      <c r="K389" s="2">
        <f t="shared" si="18"/>
        <v>2144</v>
      </c>
      <c r="L389" s="2">
        <f t="shared" si="20"/>
        <v>-3040</v>
      </c>
      <c r="M389" s="2">
        <f t="shared" si="19"/>
        <v>760</v>
      </c>
      <c r="O389" s="2" t="s">
        <v>12</v>
      </c>
      <c r="P389" s="2">
        <v>11</v>
      </c>
      <c r="U389" s="2" t="s">
        <v>12</v>
      </c>
      <c r="V389" s="2">
        <v>2144</v>
      </c>
      <c r="W389" s="2">
        <v>760</v>
      </c>
    </row>
    <row r="390" spans="1:23" x14ac:dyDescent="0.25">
      <c r="A390" s="2" t="s">
        <v>12</v>
      </c>
      <c r="B390" s="13" t="s">
        <v>781</v>
      </c>
      <c r="C390" s="14" t="s">
        <v>793</v>
      </c>
      <c r="D390" s="2" t="s">
        <v>13</v>
      </c>
      <c r="E390" s="2" t="s">
        <v>14</v>
      </c>
      <c r="F390" s="2">
        <v>3</v>
      </c>
      <c r="G390" s="2" t="s">
        <v>17</v>
      </c>
      <c r="H390" s="2" t="s">
        <v>314</v>
      </c>
      <c r="I390" s="2" t="s">
        <v>315</v>
      </c>
      <c r="J390" s="2">
        <v>2152</v>
      </c>
      <c r="K390" s="2">
        <f t="shared" si="18"/>
        <v>2141</v>
      </c>
      <c r="L390" s="2">
        <f t="shared" si="20"/>
        <v>-3040</v>
      </c>
      <c r="M390" s="2">
        <f t="shared" si="19"/>
        <v>760</v>
      </c>
      <c r="O390" s="2" t="s">
        <v>12</v>
      </c>
      <c r="P390" s="2">
        <v>3</v>
      </c>
      <c r="U390" s="2" t="s">
        <v>12</v>
      </c>
      <c r="V390" s="2">
        <v>2141</v>
      </c>
      <c r="W390" s="2">
        <v>760</v>
      </c>
    </row>
    <row r="391" spans="1:23" x14ac:dyDescent="0.25">
      <c r="A391" s="2" t="s">
        <v>12</v>
      </c>
      <c r="B391" s="13" t="s">
        <v>781</v>
      </c>
      <c r="C391" s="14" t="s">
        <v>793</v>
      </c>
      <c r="D391" s="2" t="s">
        <v>13</v>
      </c>
      <c r="E391" s="2" t="s">
        <v>14</v>
      </c>
      <c r="F391" s="2">
        <v>1</v>
      </c>
      <c r="G391" s="2" t="s">
        <v>17</v>
      </c>
      <c r="H391" s="2" t="s">
        <v>314</v>
      </c>
      <c r="I391" s="2" t="s">
        <v>315</v>
      </c>
      <c r="J391" s="2">
        <v>2151</v>
      </c>
      <c r="K391" s="2">
        <f t="shared" si="18"/>
        <v>2140</v>
      </c>
      <c r="L391" s="2">
        <f t="shared" si="20"/>
        <v>-3040</v>
      </c>
      <c r="M391" s="2">
        <f t="shared" si="19"/>
        <v>760</v>
      </c>
      <c r="O391" s="2" t="s">
        <v>12</v>
      </c>
      <c r="P391" s="2">
        <v>1</v>
      </c>
      <c r="U391" s="2" t="s">
        <v>12</v>
      </c>
      <c r="V391" s="2">
        <v>2140</v>
      </c>
      <c r="W391" s="2">
        <v>760</v>
      </c>
    </row>
    <row r="392" spans="1:23" x14ac:dyDescent="0.25">
      <c r="A392" s="2" t="s">
        <v>12</v>
      </c>
      <c r="B392" s="13" t="s">
        <v>781</v>
      </c>
      <c r="C392" s="14" t="s">
        <v>794</v>
      </c>
      <c r="D392" s="2" t="s">
        <v>13</v>
      </c>
      <c r="E392" s="2" t="s">
        <v>14</v>
      </c>
      <c r="F392" s="2">
        <v>19</v>
      </c>
      <c r="G392" s="2" t="s">
        <v>17</v>
      </c>
      <c r="H392" s="2" t="s">
        <v>310</v>
      </c>
      <c r="I392" s="2" t="s">
        <v>317</v>
      </c>
      <c r="J392" s="2">
        <v>2121</v>
      </c>
      <c r="K392" s="2">
        <f t="shared" si="18"/>
        <v>2121</v>
      </c>
      <c r="L392" s="2">
        <f t="shared" si="20"/>
        <v>-3040</v>
      </c>
      <c r="M392" s="2">
        <f t="shared" si="19"/>
        <v>760</v>
      </c>
      <c r="O392" s="2" t="s">
        <v>12</v>
      </c>
      <c r="P392" s="2">
        <v>19</v>
      </c>
      <c r="U392" s="2" t="s">
        <v>12</v>
      </c>
      <c r="V392" s="2">
        <v>2121</v>
      </c>
      <c r="W392" s="2">
        <v>760</v>
      </c>
    </row>
    <row r="393" spans="1:23" x14ac:dyDescent="0.25">
      <c r="A393" s="2" t="s">
        <v>12</v>
      </c>
      <c r="B393" s="13" t="s">
        <v>781</v>
      </c>
      <c r="C393" s="14" t="s">
        <v>794</v>
      </c>
      <c r="D393" s="2" t="s">
        <v>13</v>
      </c>
      <c r="E393" s="2" t="s">
        <v>14</v>
      </c>
      <c r="F393" s="2">
        <v>5</v>
      </c>
      <c r="G393" s="2" t="s">
        <v>17</v>
      </c>
      <c r="H393" s="2" t="s">
        <v>310</v>
      </c>
      <c r="I393" s="2" t="s">
        <v>317</v>
      </c>
      <c r="J393" s="2">
        <v>2116</v>
      </c>
      <c r="K393" s="2">
        <f t="shared" si="18"/>
        <v>2116</v>
      </c>
      <c r="L393" s="2">
        <f t="shared" si="20"/>
        <v>-3040</v>
      </c>
      <c r="M393" s="2">
        <f t="shared" si="19"/>
        <v>760</v>
      </c>
      <c r="O393" s="2" t="s">
        <v>12</v>
      </c>
      <c r="P393" s="2">
        <v>5</v>
      </c>
      <c r="U393" s="2" t="s">
        <v>12</v>
      </c>
      <c r="V393" s="2">
        <v>2116</v>
      </c>
      <c r="W393" s="2">
        <v>760</v>
      </c>
    </row>
    <row r="394" spans="1:23" x14ac:dyDescent="0.25">
      <c r="A394" s="2" t="s">
        <v>15</v>
      </c>
      <c r="B394" s="13" t="s">
        <v>795</v>
      </c>
      <c r="C394" s="14" t="s">
        <v>796</v>
      </c>
      <c r="D394" s="2" t="s">
        <v>13</v>
      </c>
      <c r="E394" s="2" t="s">
        <v>14</v>
      </c>
      <c r="F394" s="2">
        <v>-17</v>
      </c>
      <c r="G394" s="2" t="s">
        <v>16</v>
      </c>
      <c r="H394" s="2" t="s">
        <v>308</v>
      </c>
      <c r="I394" s="2" t="s">
        <v>350</v>
      </c>
      <c r="J394" s="2">
        <v>2133</v>
      </c>
      <c r="K394" s="2">
        <f t="shared" si="18"/>
        <v>2133</v>
      </c>
      <c r="L394" s="2">
        <f t="shared" si="20"/>
        <v>-3057</v>
      </c>
      <c r="M394" s="2">
        <f t="shared" si="19"/>
        <v>764.25</v>
      </c>
      <c r="O394" s="2" t="s">
        <v>15</v>
      </c>
      <c r="P394" s="2">
        <v>-17</v>
      </c>
      <c r="U394" s="2" t="s">
        <v>15</v>
      </c>
      <c r="V394" s="2">
        <v>2133</v>
      </c>
      <c r="W394" s="2">
        <v>764.25</v>
      </c>
    </row>
    <row r="395" spans="1:23" x14ac:dyDescent="0.25">
      <c r="A395" s="2" t="s">
        <v>15</v>
      </c>
      <c r="B395" s="13" t="s">
        <v>795</v>
      </c>
      <c r="C395" s="14" t="s">
        <v>797</v>
      </c>
      <c r="D395" s="2" t="s">
        <v>13</v>
      </c>
      <c r="E395" s="2" t="s">
        <v>14</v>
      </c>
      <c r="F395" s="2">
        <v>-18</v>
      </c>
      <c r="G395" s="2" t="s">
        <v>17</v>
      </c>
      <c r="H395" s="2" t="s">
        <v>314</v>
      </c>
      <c r="I395" s="2" t="s">
        <v>351</v>
      </c>
      <c r="J395" s="2">
        <v>2151</v>
      </c>
      <c r="K395" s="2">
        <f t="shared" si="18"/>
        <v>2151</v>
      </c>
      <c r="L395" s="2">
        <f t="shared" si="20"/>
        <v>-3075</v>
      </c>
      <c r="M395" s="2">
        <f t="shared" si="19"/>
        <v>768.75</v>
      </c>
      <c r="O395" s="2" t="s">
        <v>15</v>
      </c>
      <c r="P395" s="2">
        <v>-18</v>
      </c>
      <c r="U395" s="2" t="s">
        <v>15</v>
      </c>
      <c r="V395" s="2">
        <v>2151</v>
      </c>
      <c r="W395" s="2">
        <v>768.75</v>
      </c>
    </row>
    <row r="396" spans="1:23" x14ac:dyDescent="0.25">
      <c r="A396" s="2" t="s">
        <v>15</v>
      </c>
      <c r="B396" s="13" t="s">
        <v>795</v>
      </c>
      <c r="C396" s="14" t="s">
        <v>798</v>
      </c>
      <c r="D396" s="2" t="s">
        <v>13</v>
      </c>
      <c r="E396" s="2" t="s">
        <v>14</v>
      </c>
      <c r="F396" s="2">
        <v>-18</v>
      </c>
      <c r="G396" s="2" t="s">
        <v>17</v>
      </c>
      <c r="H396" s="2" t="s">
        <v>329</v>
      </c>
      <c r="I396" s="2" t="s">
        <v>352</v>
      </c>
      <c r="J396" s="2">
        <v>2169</v>
      </c>
      <c r="K396" s="2">
        <f t="shared" si="18"/>
        <v>2169</v>
      </c>
      <c r="L396" s="2">
        <f t="shared" si="20"/>
        <v>-3093</v>
      </c>
      <c r="M396" s="2">
        <f t="shared" si="19"/>
        <v>773.25</v>
      </c>
      <c r="O396" s="2" t="s">
        <v>15</v>
      </c>
      <c r="P396" s="2">
        <v>-18</v>
      </c>
      <c r="U396" s="2" t="s">
        <v>15</v>
      </c>
      <c r="V396" s="2">
        <v>2169</v>
      </c>
      <c r="W396" s="2">
        <v>773.25</v>
      </c>
    </row>
    <row r="397" spans="1:23" x14ac:dyDescent="0.25">
      <c r="A397" s="2" t="s">
        <v>15</v>
      </c>
      <c r="B397" s="13" t="s">
        <v>795</v>
      </c>
      <c r="C397" s="14" t="s">
        <v>799</v>
      </c>
      <c r="D397" s="2" t="s">
        <v>13</v>
      </c>
      <c r="E397" s="2" t="s">
        <v>14</v>
      </c>
      <c r="F397" s="2">
        <v>-18</v>
      </c>
      <c r="G397" s="2" t="s">
        <v>17</v>
      </c>
      <c r="H397" s="2" t="s">
        <v>306</v>
      </c>
      <c r="I397" s="2" t="s">
        <v>353</v>
      </c>
      <c r="J397" s="2">
        <v>2187</v>
      </c>
      <c r="K397" s="2">
        <f t="shared" si="18"/>
        <v>2187</v>
      </c>
      <c r="L397" s="2">
        <f t="shared" si="20"/>
        <v>-3111</v>
      </c>
      <c r="M397" s="2">
        <f t="shared" si="19"/>
        <v>777.75</v>
      </c>
      <c r="O397" s="2" t="s">
        <v>15</v>
      </c>
      <c r="P397" s="2">
        <v>-18</v>
      </c>
      <c r="U397" s="2" t="s">
        <v>15</v>
      </c>
      <c r="V397" s="2">
        <v>2187</v>
      </c>
      <c r="W397" s="2">
        <v>777.75</v>
      </c>
    </row>
    <row r="398" spans="1:23" x14ac:dyDescent="0.25">
      <c r="A398" s="2" t="s">
        <v>15</v>
      </c>
      <c r="B398" s="13" t="s">
        <v>795</v>
      </c>
      <c r="C398" s="14" t="s">
        <v>800</v>
      </c>
      <c r="D398" s="2" t="s">
        <v>13</v>
      </c>
      <c r="E398" s="2" t="s">
        <v>14</v>
      </c>
      <c r="F398" s="2">
        <v>-15</v>
      </c>
      <c r="G398" s="2" t="s">
        <v>17</v>
      </c>
      <c r="H398" s="2" t="s">
        <v>306</v>
      </c>
      <c r="I398" s="2" t="s">
        <v>354</v>
      </c>
      <c r="J398" s="2">
        <v>2202</v>
      </c>
      <c r="K398" s="2">
        <f t="shared" si="18"/>
        <v>2202</v>
      </c>
      <c r="L398" s="2">
        <f t="shared" si="20"/>
        <v>-3126</v>
      </c>
      <c r="M398" s="2">
        <f t="shared" si="19"/>
        <v>781.5</v>
      </c>
      <c r="O398" s="2" t="s">
        <v>15</v>
      </c>
      <c r="P398" s="2">
        <v>-15</v>
      </c>
      <c r="U398" s="2" t="s">
        <v>15</v>
      </c>
      <c r="V398" s="2">
        <v>2202</v>
      </c>
      <c r="W398" s="2">
        <v>781.5</v>
      </c>
    </row>
    <row r="399" spans="1:23" x14ac:dyDescent="0.25">
      <c r="A399" s="2" t="s">
        <v>12</v>
      </c>
      <c r="B399" s="13" t="s">
        <v>795</v>
      </c>
      <c r="C399" s="14" t="s">
        <v>801</v>
      </c>
      <c r="D399" s="2" t="s">
        <v>13</v>
      </c>
      <c r="E399" s="2" t="s">
        <v>14</v>
      </c>
      <c r="F399" s="2">
        <v>10</v>
      </c>
      <c r="G399" s="2" t="s">
        <v>17</v>
      </c>
      <c r="H399" s="2" t="s">
        <v>310</v>
      </c>
      <c r="I399" s="2" t="s">
        <v>334</v>
      </c>
      <c r="J399" s="2">
        <v>2192</v>
      </c>
      <c r="K399" s="2">
        <f t="shared" si="18"/>
        <v>2192</v>
      </c>
      <c r="L399" s="2">
        <f t="shared" si="20"/>
        <v>-3126</v>
      </c>
      <c r="M399" s="2">
        <f t="shared" si="19"/>
        <v>781.5</v>
      </c>
      <c r="O399" s="2" t="s">
        <v>12</v>
      </c>
      <c r="P399" s="2">
        <v>10</v>
      </c>
      <c r="U399" s="2" t="s">
        <v>12</v>
      </c>
      <c r="V399" s="2">
        <v>2192</v>
      </c>
      <c r="W399" s="2">
        <v>781.5</v>
      </c>
    </row>
    <row r="400" spans="1:23" x14ac:dyDescent="0.25">
      <c r="A400" s="2" t="s">
        <v>12</v>
      </c>
      <c r="B400" s="13" t="s">
        <v>795</v>
      </c>
      <c r="C400" s="14" t="s">
        <v>801</v>
      </c>
      <c r="D400" s="2" t="s">
        <v>13</v>
      </c>
      <c r="E400" s="2" t="s">
        <v>14</v>
      </c>
      <c r="F400" s="2">
        <v>4</v>
      </c>
      <c r="G400" s="2" t="s">
        <v>17</v>
      </c>
      <c r="H400" s="2" t="s">
        <v>310</v>
      </c>
      <c r="I400" s="2" t="s">
        <v>334</v>
      </c>
      <c r="J400" s="2">
        <v>2188</v>
      </c>
      <c r="K400" s="2">
        <f t="shared" si="18"/>
        <v>2188</v>
      </c>
      <c r="L400" s="2">
        <f t="shared" si="20"/>
        <v>-3126</v>
      </c>
      <c r="M400" s="2">
        <f t="shared" si="19"/>
        <v>781.5</v>
      </c>
      <c r="O400" s="2" t="s">
        <v>12</v>
      </c>
      <c r="P400" s="2">
        <v>4</v>
      </c>
      <c r="U400" s="2" t="s">
        <v>12</v>
      </c>
      <c r="V400" s="2">
        <v>2188</v>
      </c>
      <c r="W400" s="2">
        <v>781.5</v>
      </c>
    </row>
    <row r="401" spans="1:23" x14ac:dyDescent="0.25">
      <c r="A401" s="2" t="s">
        <v>12</v>
      </c>
      <c r="B401" s="13" t="s">
        <v>795</v>
      </c>
      <c r="C401" s="14" t="s">
        <v>802</v>
      </c>
      <c r="D401" s="2" t="s">
        <v>13</v>
      </c>
      <c r="E401" s="2" t="s">
        <v>14</v>
      </c>
      <c r="F401" s="2">
        <v>7</v>
      </c>
      <c r="G401" s="2" t="s">
        <v>17</v>
      </c>
      <c r="H401" s="2" t="s">
        <v>310</v>
      </c>
      <c r="I401" s="2" t="s">
        <v>345</v>
      </c>
      <c r="J401" s="2">
        <v>2181</v>
      </c>
      <c r="K401" s="2">
        <f t="shared" si="18"/>
        <v>2181</v>
      </c>
      <c r="L401" s="2">
        <f t="shared" si="20"/>
        <v>-3126</v>
      </c>
      <c r="M401" s="2">
        <f t="shared" si="19"/>
        <v>781.5</v>
      </c>
      <c r="O401" s="2" t="s">
        <v>12</v>
      </c>
      <c r="P401" s="2">
        <v>7</v>
      </c>
      <c r="U401" s="2" t="s">
        <v>12</v>
      </c>
      <c r="V401" s="2">
        <v>2181</v>
      </c>
      <c r="W401" s="2">
        <v>781.5</v>
      </c>
    </row>
    <row r="402" spans="1:23" x14ac:dyDescent="0.25">
      <c r="A402" s="2" t="s">
        <v>12</v>
      </c>
      <c r="B402" s="13" t="s">
        <v>795</v>
      </c>
      <c r="C402" s="14" t="s">
        <v>802</v>
      </c>
      <c r="D402" s="2" t="s">
        <v>13</v>
      </c>
      <c r="E402" s="2" t="s">
        <v>14</v>
      </c>
      <c r="F402" s="2">
        <v>6</v>
      </c>
      <c r="G402" s="2" t="s">
        <v>17</v>
      </c>
      <c r="H402" s="2" t="s">
        <v>310</v>
      </c>
      <c r="I402" s="2" t="s">
        <v>345</v>
      </c>
      <c r="J402" s="2">
        <v>2175</v>
      </c>
      <c r="K402" s="2">
        <f t="shared" si="18"/>
        <v>2175</v>
      </c>
      <c r="L402" s="2">
        <f t="shared" si="20"/>
        <v>-3126</v>
      </c>
      <c r="M402" s="2">
        <f t="shared" si="19"/>
        <v>781.5</v>
      </c>
      <c r="O402" s="2" t="s">
        <v>12</v>
      </c>
      <c r="P402" s="2">
        <v>6</v>
      </c>
      <c r="U402" s="2" t="s">
        <v>12</v>
      </c>
      <c r="V402" s="2">
        <v>2175</v>
      </c>
      <c r="W402" s="2">
        <v>781.5</v>
      </c>
    </row>
    <row r="403" spans="1:23" x14ac:dyDescent="0.25">
      <c r="A403" s="2" t="s">
        <v>18</v>
      </c>
      <c r="B403" s="13" t="s">
        <v>795</v>
      </c>
      <c r="C403" s="14" t="s">
        <v>803</v>
      </c>
      <c r="D403" s="2" t="s">
        <v>13</v>
      </c>
      <c r="E403" s="2" t="s">
        <v>14</v>
      </c>
      <c r="F403" s="2">
        <v>1</v>
      </c>
      <c r="G403" s="2" t="s">
        <v>17</v>
      </c>
      <c r="H403" s="2" t="s">
        <v>310</v>
      </c>
      <c r="I403" s="2" t="s">
        <v>345</v>
      </c>
      <c r="J403" s="2">
        <v>2175</v>
      </c>
      <c r="K403" s="2">
        <f t="shared" si="18"/>
        <v>2175</v>
      </c>
      <c r="L403" s="2">
        <f t="shared" si="20"/>
        <v>-3126</v>
      </c>
      <c r="M403" s="2">
        <f t="shared" si="19"/>
        <v>781.5</v>
      </c>
      <c r="O403" s="2" t="s">
        <v>18</v>
      </c>
      <c r="P403" s="2">
        <v>1</v>
      </c>
      <c r="U403" s="2" t="s">
        <v>18</v>
      </c>
      <c r="V403" s="2">
        <v>2175</v>
      </c>
      <c r="W403" s="2">
        <v>781.5</v>
      </c>
    </row>
    <row r="404" spans="1:23" x14ac:dyDescent="0.25">
      <c r="A404" s="2" t="s">
        <v>15</v>
      </c>
      <c r="B404" s="13" t="s">
        <v>795</v>
      </c>
      <c r="C404" s="14" t="s">
        <v>804</v>
      </c>
      <c r="D404" s="2" t="s">
        <v>13</v>
      </c>
      <c r="E404" s="2" t="s">
        <v>14</v>
      </c>
      <c r="F404" s="2">
        <v>-14</v>
      </c>
      <c r="G404" s="2" t="s">
        <v>17</v>
      </c>
      <c r="H404" s="2" t="s">
        <v>310</v>
      </c>
      <c r="I404" s="2" t="s">
        <v>355</v>
      </c>
      <c r="J404" s="2">
        <v>2189</v>
      </c>
      <c r="K404" s="2">
        <f t="shared" ref="K404:K467" si="21">K403-SUMIF(A404,"SALIDA",F404)-SUMIF(A404,"ENTRADA",F404)-SUMIF(A404,"FACTURACION",F404)</f>
        <v>2189</v>
      </c>
      <c r="L404" s="2">
        <f t="shared" si="20"/>
        <v>-3140</v>
      </c>
      <c r="M404" s="2">
        <f t="shared" ref="M404:M467" si="22">-L404*0.25</f>
        <v>785</v>
      </c>
      <c r="O404" s="2" t="s">
        <v>15</v>
      </c>
      <c r="P404" s="2">
        <v>-14</v>
      </c>
      <c r="U404" s="2" t="s">
        <v>15</v>
      </c>
      <c r="V404" s="2">
        <v>2189</v>
      </c>
      <c r="W404" s="2">
        <v>785</v>
      </c>
    </row>
    <row r="405" spans="1:23" x14ac:dyDescent="0.25">
      <c r="A405" s="2" t="s">
        <v>12</v>
      </c>
      <c r="B405" s="13" t="s">
        <v>795</v>
      </c>
      <c r="C405" s="14" t="s">
        <v>805</v>
      </c>
      <c r="D405" s="2" t="s">
        <v>13</v>
      </c>
      <c r="E405" s="2" t="s">
        <v>14</v>
      </c>
      <c r="F405" s="2">
        <v>12</v>
      </c>
      <c r="G405" s="2" t="s">
        <v>17</v>
      </c>
      <c r="H405" s="2" t="s">
        <v>310</v>
      </c>
      <c r="I405" s="2" t="s">
        <v>346</v>
      </c>
      <c r="J405" s="2">
        <v>2177</v>
      </c>
      <c r="K405" s="2">
        <f t="shared" si="21"/>
        <v>2177</v>
      </c>
      <c r="L405" s="2">
        <f t="shared" si="20"/>
        <v>-3140</v>
      </c>
      <c r="M405" s="2">
        <f t="shared" si="22"/>
        <v>785</v>
      </c>
      <c r="O405" s="2" t="s">
        <v>12</v>
      </c>
      <c r="P405" s="2">
        <v>12</v>
      </c>
      <c r="U405" s="2" t="s">
        <v>12</v>
      </c>
      <c r="V405" s="2">
        <v>2177</v>
      </c>
      <c r="W405" s="2">
        <v>785</v>
      </c>
    </row>
    <row r="406" spans="1:23" x14ac:dyDescent="0.25">
      <c r="A406" s="2" t="s">
        <v>12</v>
      </c>
      <c r="B406" s="13" t="s">
        <v>795</v>
      </c>
      <c r="C406" s="14" t="s">
        <v>805</v>
      </c>
      <c r="D406" s="2" t="s">
        <v>13</v>
      </c>
      <c r="E406" s="2" t="s">
        <v>14</v>
      </c>
      <c r="F406" s="2">
        <v>2</v>
      </c>
      <c r="G406" s="2" t="s">
        <v>17</v>
      </c>
      <c r="H406" s="2" t="s">
        <v>310</v>
      </c>
      <c r="I406" s="2" t="s">
        <v>346</v>
      </c>
      <c r="J406" s="2">
        <v>2175</v>
      </c>
      <c r="K406" s="2">
        <f t="shared" si="21"/>
        <v>2175</v>
      </c>
      <c r="L406" s="2">
        <f t="shared" si="20"/>
        <v>-3140</v>
      </c>
      <c r="M406" s="2">
        <f t="shared" si="22"/>
        <v>785</v>
      </c>
      <c r="O406" s="2" t="s">
        <v>12</v>
      </c>
      <c r="P406" s="2">
        <v>2</v>
      </c>
      <c r="U406" s="2" t="s">
        <v>12</v>
      </c>
      <c r="V406" s="2">
        <v>2175</v>
      </c>
      <c r="W406" s="2">
        <v>785</v>
      </c>
    </row>
    <row r="407" spans="1:23" x14ac:dyDescent="0.25">
      <c r="A407" s="2" t="s">
        <v>15</v>
      </c>
      <c r="B407" s="13" t="s">
        <v>795</v>
      </c>
      <c r="C407" s="14" t="s">
        <v>806</v>
      </c>
      <c r="D407" s="2" t="s">
        <v>13</v>
      </c>
      <c r="E407" s="2" t="s">
        <v>14</v>
      </c>
      <c r="F407" s="2">
        <v>-17</v>
      </c>
      <c r="G407" s="2" t="s">
        <v>16</v>
      </c>
      <c r="H407" s="2" t="s">
        <v>336</v>
      </c>
      <c r="I407" s="2" t="s">
        <v>356</v>
      </c>
      <c r="J407" s="2">
        <v>2192</v>
      </c>
      <c r="K407" s="2">
        <f t="shared" si="21"/>
        <v>2192</v>
      </c>
      <c r="L407" s="2">
        <f t="shared" si="20"/>
        <v>-3157</v>
      </c>
      <c r="M407" s="2">
        <f t="shared" si="22"/>
        <v>789.25</v>
      </c>
      <c r="O407" s="2" t="s">
        <v>15</v>
      </c>
      <c r="P407" s="2">
        <v>-17</v>
      </c>
      <c r="U407" s="2" t="s">
        <v>15</v>
      </c>
      <c r="V407" s="2">
        <v>2192</v>
      </c>
      <c r="W407" s="2">
        <v>789.25</v>
      </c>
    </row>
    <row r="408" spans="1:23" x14ac:dyDescent="0.25">
      <c r="A408" s="2" t="s">
        <v>15</v>
      </c>
      <c r="B408" s="13" t="s">
        <v>795</v>
      </c>
      <c r="C408" s="14" t="s">
        <v>807</v>
      </c>
      <c r="D408" s="2" t="s">
        <v>13</v>
      </c>
      <c r="E408" s="2" t="s">
        <v>14</v>
      </c>
      <c r="F408" s="2">
        <v>-15</v>
      </c>
      <c r="G408" s="2" t="s">
        <v>17</v>
      </c>
      <c r="H408" s="2" t="s">
        <v>314</v>
      </c>
      <c r="I408" s="2" t="s">
        <v>357</v>
      </c>
      <c r="J408" s="2">
        <v>2207</v>
      </c>
      <c r="K408" s="2">
        <f t="shared" si="21"/>
        <v>2207</v>
      </c>
      <c r="L408" s="2">
        <f t="shared" si="20"/>
        <v>-3172</v>
      </c>
      <c r="M408" s="2">
        <f t="shared" si="22"/>
        <v>793</v>
      </c>
      <c r="O408" s="2" t="s">
        <v>15</v>
      </c>
      <c r="P408" s="2">
        <v>-15</v>
      </c>
      <c r="U408" s="2" t="s">
        <v>15</v>
      </c>
      <c r="V408" s="2">
        <v>2207</v>
      </c>
      <c r="W408" s="2">
        <v>793</v>
      </c>
    </row>
    <row r="409" spans="1:23" x14ac:dyDescent="0.25">
      <c r="A409" s="2" t="s">
        <v>15</v>
      </c>
      <c r="B409" s="13" t="s">
        <v>795</v>
      </c>
      <c r="C409" s="14" t="s">
        <v>808</v>
      </c>
      <c r="D409" s="2" t="s">
        <v>13</v>
      </c>
      <c r="E409" s="2" t="s">
        <v>14</v>
      </c>
      <c r="F409" s="2">
        <v>-16</v>
      </c>
      <c r="G409" s="2" t="s">
        <v>17</v>
      </c>
      <c r="H409" s="2" t="s">
        <v>314</v>
      </c>
      <c r="I409" s="2" t="s">
        <v>358</v>
      </c>
      <c r="J409" s="2">
        <v>2223</v>
      </c>
      <c r="K409" s="2">
        <f t="shared" si="21"/>
        <v>2223</v>
      </c>
      <c r="L409" s="2">
        <f t="shared" si="20"/>
        <v>-3188</v>
      </c>
      <c r="M409" s="2">
        <f t="shared" si="22"/>
        <v>797</v>
      </c>
      <c r="O409" s="2" t="s">
        <v>15</v>
      </c>
      <c r="P409" s="2">
        <v>-16</v>
      </c>
      <c r="U409" s="2" t="s">
        <v>15</v>
      </c>
      <c r="V409" s="2">
        <v>2223</v>
      </c>
      <c r="W409" s="2">
        <v>797</v>
      </c>
    </row>
    <row r="410" spans="1:23" x14ac:dyDescent="0.25">
      <c r="A410" s="2" t="s">
        <v>15</v>
      </c>
      <c r="B410" s="13" t="s">
        <v>795</v>
      </c>
      <c r="C410" s="14" t="s">
        <v>809</v>
      </c>
      <c r="D410" s="2" t="s">
        <v>13</v>
      </c>
      <c r="E410" s="2" t="s">
        <v>14</v>
      </c>
      <c r="F410" s="2">
        <v>-16</v>
      </c>
      <c r="G410" s="2" t="s">
        <v>17</v>
      </c>
      <c r="H410" s="2" t="s">
        <v>359</v>
      </c>
      <c r="I410" s="2" t="s">
        <v>360</v>
      </c>
      <c r="J410" s="2">
        <v>2239</v>
      </c>
      <c r="K410" s="2">
        <f t="shared" si="21"/>
        <v>2239</v>
      </c>
      <c r="L410" s="2">
        <f t="shared" si="20"/>
        <v>-3204</v>
      </c>
      <c r="M410" s="2">
        <f t="shared" si="22"/>
        <v>801</v>
      </c>
      <c r="O410" s="2" t="s">
        <v>15</v>
      </c>
      <c r="P410" s="2">
        <v>-16</v>
      </c>
      <c r="U410" s="2" t="s">
        <v>15</v>
      </c>
      <c r="V410" s="2">
        <v>2239</v>
      </c>
      <c r="W410" s="2">
        <v>801</v>
      </c>
    </row>
    <row r="411" spans="1:23" x14ac:dyDescent="0.25">
      <c r="A411" s="2" t="s">
        <v>15</v>
      </c>
      <c r="B411" s="13" t="s">
        <v>795</v>
      </c>
      <c r="C411" s="14" t="s">
        <v>810</v>
      </c>
      <c r="D411" s="2" t="s">
        <v>13</v>
      </c>
      <c r="E411" s="2" t="s">
        <v>14</v>
      </c>
      <c r="F411" s="2">
        <v>-16</v>
      </c>
      <c r="G411" s="2" t="s">
        <v>17</v>
      </c>
      <c r="H411" s="2" t="s">
        <v>359</v>
      </c>
      <c r="I411" s="2" t="s">
        <v>361</v>
      </c>
      <c r="J411" s="2">
        <v>2255</v>
      </c>
      <c r="K411" s="2">
        <f t="shared" si="21"/>
        <v>2255</v>
      </c>
      <c r="L411" s="2">
        <f t="shared" si="20"/>
        <v>-3220</v>
      </c>
      <c r="M411" s="2">
        <f t="shared" si="22"/>
        <v>805</v>
      </c>
      <c r="O411" s="2" t="s">
        <v>15</v>
      </c>
      <c r="P411" s="2">
        <v>-16</v>
      </c>
      <c r="U411" s="2" t="s">
        <v>15</v>
      </c>
      <c r="V411" s="2">
        <v>2255</v>
      </c>
      <c r="W411" s="2">
        <v>805</v>
      </c>
    </row>
    <row r="412" spans="1:23" x14ac:dyDescent="0.25">
      <c r="A412" s="2" t="s">
        <v>15</v>
      </c>
      <c r="B412" s="13" t="s">
        <v>795</v>
      </c>
      <c r="C412" s="14" t="s">
        <v>811</v>
      </c>
      <c r="D412" s="2" t="s">
        <v>13</v>
      </c>
      <c r="E412" s="2" t="s">
        <v>14</v>
      </c>
      <c r="F412" s="2">
        <v>-16</v>
      </c>
      <c r="G412" s="2" t="s">
        <v>17</v>
      </c>
      <c r="H412" s="2" t="s">
        <v>306</v>
      </c>
      <c r="I412" s="2" t="s">
        <v>362</v>
      </c>
      <c r="J412" s="2">
        <v>2271</v>
      </c>
      <c r="K412" s="2">
        <f t="shared" si="21"/>
        <v>2271</v>
      </c>
      <c r="L412" s="2">
        <f t="shared" si="20"/>
        <v>-3236</v>
      </c>
      <c r="M412" s="2">
        <f t="shared" si="22"/>
        <v>809</v>
      </c>
      <c r="O412" s="2" t="s">
        <v>15</v>
      </c>
      <c r="P412" s="2">
        <v>-16</v>
      </c>
      <c r="U412" s="2" t="s">
        <v>15</v>
      </c>
      <c r="V412" s="2">
        <v>2271</v>
      </c>
      <c r="W412" s="2">
        <v>809</v>
      </c>
    </row>
    <row r="413" spans="1:23" x14ac:dyDescent="0.25">
      <c r="A413" s="2" t="s">
        <v>15</v>
      </c>
      <c r="B413" s="13" t="s">
        <v>795</v>
      </c>
      <c r="C413" s="14" t="s">
        <v>812</v>
      </c>
      <c r="D413" s="2" t="s">
        <v>13</v>
      </c>
      <c r="E413" s="2" t="s">
        <v>14</v>
      </c>
      <c r="F413" s="2">
        <v>-14</v>
      </c>
      <c r="G413" s="2" t="s">
        <v>17</v>
      </c>
      <c r="H413" s="2" t="s">
        <v>363</v>
      </c>
      <c r="I413" s="2" t="s">
        <v>364</v>
      </c>
      <c r="J413" s="2">
        <v>2285</v>
      </c>
      <c r="K413" s="2">
        <f t="shared" si="21"/>
        <v>2285</v>
      </c>
      <c r="L413" s="2">
        <f t="shared" si="20"/>
        <v>-3250</v>
      </c>
      <c r="M413" s="2">
        <f t="shared" si="22"/>
        <v>812.5</v>
      </c>
      <c r="O413" s="2" t="s">
        <v>15</v>
      </c>
      <c r="P413" s="2">
        <v>-14</v>
      </c>
      <c r="U413" s="2" t="s">
        <v>15</v>
      </c>
      <c r="V413" s="2">
        <v>2285</v>
      </c>
      <c r="W413" s="2">
        <v>812.5</v>
      </c>
    </row>
    <row r="414" spans="1:23" x14ac:dyDescent="0.25">
      <c r="A414" s="2" t="s">
        <v>15</v>
      </c>
      <c r="B414" s="13" t="s">
        <v>795</v>
      </c>
      <c r="C414" s="14" t="s">
        <v>813</v>
      </c>
      <c r="D414" s="2" t="s">
        <v>13</v>
      </c>
      <c r="E414" s="2" t="s">
        <v>14</v>
      </c>
      <c r="F414" s="2">
        <v>-15</v>
      </c>
      <c r="G414" s="2" t="s">
        <v>16</v>
      </c>
      <c r="H414" s="2" t="s">
        <v>308</v>
      </c>
      <c r="I414" s="2" t="s">
        <v>365</v>
      </c>
      <c r="J414" s="2">
        <v>2300</v>
      </c>
      <c r="K414" s="2">
        <f t="shared" si="21"/>
        <v>2300</v>
      </c>
      <c r="L414" s="2">
        <f t="shared" si="20"/>
        <v>-3265</v>
      </c>
      <c r="M414" s="2">
        <f t="shared" si="22"/>
        <v>816.25</v>
      </c>
      <c r="O414" s="2" t="s">
        <v>15</v>
      </c>
      <c r="P414" s="2">
        <v>-15</v>
      </c>
      <c r="U414" s="2" t="s">
        <v>15</v>
      </c>
      <c r="V414" s="2">
        <v>2300</v>
      </c>
      <c r="W414" s="2">
        <v>816.25</v>
      </c>
    </row>
    <row r="415" spans="1:23" x14ac:dyDescent="0.25">
      <c r="A415" s="2" t="s">
        <v>12</v>
      </c>
      <c r="B415" s="13" t="s">
        <v>795</v>
      </c>
      <c r="C415" s="14" t="s">
        <v>814</v>
      </c>
      <c r="D415" s="2" t="s">
        <v>13</v>
      </c>
      <c r="E415" s="2" t="s">
        <v>14</v>
      </c>
      <c r="F415" s="2">
        <v>11</v>
      </c>
      <c r="G415" s="2" t="s">
        <v>17</v>
      </c>
      <c r="H415" s="2" t="s">
        <v>321</v>
      </c>
      <c r="I415" s="2" t="s">
        <v>342</v>
      </c>
      <c r="J415" s="2">
        <v>2289</v>
      </c>
      <c r="K415" s="2">
        <f t="shared" si="21"/>
        <v>2289</v>
      </c>
      <c r="L415" s="2">
        <f t="shared" si="20"/>
        <v>-3265</v>
      </c>
      <c r="M415" s="2">
        <f t="shared" si="22"/>
        <v>816.25</v>
      </c>
      <c r="O415" s="2" t="s">
        <v>12</v>
      </c>
      <c r="P415" s="2">
        <v>11</v>
      </c>
      <c r="U415" s="2" t="s">
        <v>12</v>
      </c>
      <c r="V415" s="2">
        <v>2289</v>
      </c>
      <c r="W415" s="2">
        <v>816.25</v>
      </c>
    </row>
    <row r="416" spans="1:23" x14ac:dyDescent="0.25">
      <c r="A416" s="2" t="s">
        <v>12</v>
      </c>
      <c r="B416" s="13" t="s">
        <v>795</v>
      </c>
      <c r="C416" s="14" t="s">
        <v>815</v>
      </c>
      <c r="D416" s="2" t="s">
        <v>13</v>
      </c>
      <c r="E416" s="2" t="s">
        <v>14</v>
      </c>
      <c r="F416" s="2">
        <v>7</v>
      </c>
      <c r="G416" s="2" t="s">
        <v>17</v>
      </c>
      <c r="H416" s="2" t="s">
        <v>321</v>
      </c>
      <c r="I416" s="2" t="s">
        <v>342</v>
      </c>
      <c r="J416" s="2">
        <v>2282</v>
      </c>
      <c r="K416" s="2">
        <f t="shared" si="21"/>
        <v>2282</v>
      </c>
      <c r="L416" s="2">
        <f t="shared" si="20"/>
        <v>-3265</v>
      </c>
      <c r="M416" s="2">
        <f t="shared" si="22"/>
        <v>816.25</v>
      </c>
      <c r="O416" s="2" t="s">
        <v>12</v>
      </c>
      <c r="P416" s="2">
        <v>7</v>
      </c>
      <c r="U416" s="2" t="s">
        <v>12</v>
      </c>
      <c r="V416" s="2">
        <v>2282</v>
      </c>
      <c r="W416" s="2">
        <v>816.25</v>
      </c>
    </row>
    <row r="417" spans="1:23" x14ac:dyDescent="0.25">
      <c r="A417" s="2" t="s">
        <v>12</v>
      </c>
      <c r="B417" s="13" t="s">
        <v>795</v>
      </c>
      <c r="C417" s="14" t="s">
        <v>815</v>
      </c>
      <c r="D417" s="2" t="s">
        <v>13</v>
      </c>
      <c r="E417" s="2" t="s">
        <v>14</v>
      </c>
      <c r="F417" s="2">
        <v>6</v>
      </c>
      <c r="G417" s="2" t="s">
        <v>17</v>
      </c>
      <c r="H417" s="2" t="s">
        <v>321</v>
      </c>
      <c r="I417" s="2" t="s">
        <v>342</v>
      </c>
      <c r="J417" s="2">
        <v>2276</v>
      </c>
      <c r="K417" s="2">
        <f t="shared" si="21"/>
        <v>2276</v>
      </c>
      <c r="L417" s="2">
        <f t="shared" si="20"/>
        <v>-3265</v>
      </c>
      <c r="M417" s="2">
        <f t="shared" si="22"/>
        <v>816.25</v>
      </c>
      <c r="O417" s="2" t="s">
        <v>12</v>
      </c>
      <c r="P417" s="2">
        <v>6</v>
      </c>
      <c r="U417" s="2" t="s">
        <v>12</v>
      </c>
      <c r="V417" s="2">
        <v>2276</v>
      </c>
      <c r="W417" s="2">
        <v>816.25</v>
      </c>
    </row>
    <row r="418" spans="1:23" x14ac:dyDescent="0.25">
      <c r="A418" s="2" t="s">
        <v>15</v>
      </c>
      <c r="B418" s="13" t="s">
        <v>795</v>
      </c>
      <c r="C418" s="14" t="s">
        <v>815</v>
      </c>
      <c r="D418" s="2" t="s">
        <v>13</v>
      </c>
      <c r="E418" s="2" t="s">
        <v>14</v>
      </c>
      <c r="F418" s="2">
        <v>-14</v>
      </c>
      <c r="G418" s="2" t="s">
        <v>17</v>
      </c>
      <c r="H418" s="2" t="s">
        <v>310</v>
      </c>
      <c r="I418" s="2" t="s">
        <v>366</v>
      </c>
      <c r="J418" s="2">
        <v>2290</v>
      </c>
      <c r="K418" s="2">
        <f t="shared" si="21"/>
        <v>2290</v>
      </c>
      <c r="L418" s="2">
        <f t="shared" si="20"/>
        <v>-3279</v>
      </c>
      <c r="M418" s="2">
        <f t="shared" si="22"/>
        <v>819.75</v>
      </c>
      <c r="O418" s="2" t="s">
        <v>15</v>
      </c>
      <c r="P418" s="2">
        <v>-14</v>
      </c>
      <c r="U418" s="2" t="s">
        <v>15</v>
      </c>
      <c r="V418" s="2">
        <v>2290</v>
      </c>
      <c r="W418" s="2">
        <v>819.75</v>
      </c>
    </row>
    <row r="419" spans="1:23" x14ac:dyDescent="0.25">
      <c r="A419" s="2" t="s">
        <v>15</v>
      </c>
      <c r="B419" s="13" t="s">
        <v>795</v>
      </c>
      <c r="C419" s="14" t="s">
        <v>816</v>
      </c>
      <c r="D419" s="2" t="s">
        <v>13</v>
      </c>
      <c r="E419" s="2" t="s">
        <v>14</v>
      </c>
      <c r="F419" s="2">
        <v>-15</v>
      </c>
      <c r="G419" s="2" t="s">
        <v>16</v>
      </c>
      <c r="H419" s="2" t="s">
        <v>308</v>
      </c>
      <c r="I419" s="2" t="s">
        <v>367</v>
      </c>
      <c r="J419" s="2">
        <v>2305</v>
      </c>
      <c r="K419" s="2">
        <f t="shared" si="21"/>
        <v>2305</v>
      </c>
      <c r="L419" s="2">
        <f t="shared" si="20"/>
        <v>-3294</v>
      </c>
      <c r="M419" s="2">
        <f t="shared" si="22"/>
        <v>823.5</v>
      </c>
      <c r="O419" s="2" t="s">
        <v>15</v>
      </c>
      <c r="P419" s="2">
        <v>-15</v>
      </c>
      <c r="U419" s="2" t="s">
        <v>15</v>
      </c>
      <c r="V419" s="2">
        <v>2305</v>
      </c>
      <c r="W419" s="2">
        <v>823.5</v>
      </c>
    </row>
    <row r="420" spans="1:23" x14ac:dyDescent="0.25">
      <c r="A420" s="2" t="s">
        <v>12</v>
      </c>
      <c r="B420" s="13" t="s">
        <v>795</v>
      </c>
      <c r="C420" s="14" t="s">
        <v>817</v>
      </c>
      <c r="D420" s="2" t="s">
        <v>13</v>
      </c>
      <c r="E420" s="2" t="s">
        <v>14</v>
      </c>
      <c r="F420" s="2">
        <v>61</v>
      </c>
      <c r="G420" s="2" t="s">
        <v>17</v>
      </c>
      <c r="H420" s="2" t="s">
        <v>306</v>
      </c>
      <c r="I420" s="2" t="s">
        <v>325</v>
      </c>
      <c r="J420" s="2">
        <v>2180</v>
      </c>
      <c r="K420" s="2">
        <f t="shared" si="21"/>
        <v>2244</v>
      </c>
      <c r="L420" s="2">
        <f t="shared" si="20"/>
        <v>-3294</v>
      </c>
      <c r="M420" s="2">
        <f t="shared" si="22"/>
        <v>823.5</v>
      </c>
      <c r="O420" s="2" t="s">
        <v>12</v>
      </c>
      <c r="P420" s="2">
        <v>61</v>
      </c>
      <c r="U420" s="2" t="s">
        <v>12</v>
      </c>
      <c r="V420" s="2">
        <v>2244</v>
      </c>
      <c r="W420" s="2">
        <v>823.5</v>
      </c>
    </row>
    <row r="421" spans="1:23" x14ac:dyDescent="0.25">
      <c r="A421" s="2" t="s">
        <v>12</v>
      </c>
      <c r="B421" s="13" t="s">
        <v>795</v>
      </c>
      <c r="C421" s="14" t="s">
        <v>817</v>
      </c>
      <c r="D421" s="2" t="s">
        <v>13</v>
      </c>
      <c r="E421" s="2" t="s">
        <v>14</v>
      </c>
      <c r="F421" s="2">
        <v>64</v>
      </c>
      <c r="G421" s="2" t="s">
        <v>17</v>
      </c>
      <c r="H421" s="2" t="s">
        <v>306</v>
      </c>
      <c r="I421" s="2" t="s">
        <v>325</v>
      </c>
      <c r="J421" s="2">
        <v>2241</v>
      </c>
      <c r="K421" s="2">
        <f t="shared" si="21"/>
        <v>2180</v>
      </c>
      <c r="L421" s="2">
        <f t="shared" si="20"/>
        <v>-3294</v>
      </c>
      <c r="M421" s="2">
        <f t="shared" si="22"/>
        <v>823.5</v>
      </c>
      <c r="O421" s="2" t="s">
        <v>12</v>
      </c>
      <c r="P421" s="2">
        <v>64</v>
      </c>
      <c r="U421" s="2" t="s">
        <v>12</v>
      </c>
      <c r="V421" s="2">
        <v>2180</v>
      </c>
      <c r="W421" s="2">
        <v>823.5</v>
      </c>
    </row>
    <row r="422" spans="1:23" x14ac:dyDescent="0.25">
      <c r="A422" s="2" t="s">
        <v>15</v>
      </c>
      <c r="B422" s="13" t="s">
        <v>795</v>
      </c>
      <c r="C422" s="14" t="s">
        <v>818</v>
      </c>
      <c r="D422" s="2" t="s">
        <v>13</v>
      </c>
      <c r="E422" s="2" t="s">
        <v>14</v>
      </c>
      <c r="F422" s="2">
        <v>-16</v>
      </c>
      <c r="G422" s="2" t="s">
        <v>17</v>
      </c>
      <c r="H422" s="2" t="s">
        <v>359</v>
      </c>
      <c r="I422" s="2" t="s">
        <v>368</v>
      </c>
      <c r="J422" s="2">
        <v>2196</v>
      </c>
      <c r="K422" s="2">
        <f t="shared" si="21"/>
        <v>2196</v>
      </c>
      <c r="L422" s="2">
        <f t="shared" si="20"/>
        <v>-3310</v>
      </c>
      <c r="M422" s="2">
        <f t="shared" si="22"/>
        <v>827.5</v>
      </c>
      <c r="O422" s="2" t="s">
        <v>15</v>
      </c>
      <c r="P422" s="2">
        <v>-16</v>
      </c>
      <c r="U422" s="2" t="s">
        <v>15</v>
      </c>
      <c r="V422" s="2">
        <v>2196</v>
      </c>
      <c r="W422" s="2">
        <v>827.5</v>
      </c>
    </row>
    <row r="423" spans="1:23" x14ac:dyDescent="0.25">
      <c r="A423" s="2" t="s">
        <v>18</v>
      </c>
      <c r="B423" s="13" t="s">
        <v>795</v>
      </c>
      <c r="C423" s="14" t="s">
        <v>819</v>
      </c>
      <c r="D423" s="2" t="s">
        <v>13</v>
      </c>
      <c r="E423" s="2" t="s">
        <v>14</v>
      </c>
      <c r="F423" s="2">
        <v>3</v>
      </c>
      <c r="G423" s="2" t="s">
        <v>17</v>
      </c>
      <c r="H423" s="2" t="s">
        <v>306</v>
      </c>
      <c r="I423" s="2" t="s">
        <v>325</v>
      </c>
      <c r="J423" s="2">
        <v>2196</v>
      </c>
      <c r="K423" s="2">
        <f t="shared" si="21"/>
        <v>2196</v>
      </c>
      <c r="L423" s="2">
        <f t="shared" si="20"/>
        <v>-3310</v>
      </c>
      <c r="M423" s="2">
        <f t="shared" si="22"/>
        <v>827.5</v>
      </c>
      <c r="O423" s="2" t="s">
        <v>18</v>
      </c>
      <c r="P423" s="2">
        <v>3</v>
      </c>
      <c r="U423" s="2" t="s">
        <v>18</v>
      </c>
      <c r="V423" s="2">
        <v>2196</v>
      </c>
      <c r="W423" s="2">
        <v>827.5</v>
      </c>
    </row>
    <row r="424" spans="1:23" x14ac:dyDescent="0.25">
      <c r="A424" s="2" t="s">
        <v>15</v>
      </c>
      <c r="B424" s="13" t="s">
        <v>795</v>
      </c>
      <c r="C424" s="14" t="s">
        <v>820</v>
      </c>
      <c r="D424" s="2" t="s">
        <v>13</v>
      </c>
      <c r="E424" s="2" t="s">
        <v>14</v>
      </c>
      <c r="F424" s="2">
        <v>-16</v>
      </c>
      <c r="G424" s="2" t="s">
        <v>17</v>
      </c>
      <c r="H424" s="2" t="s">
        <v>310</v>
      </c>
      <c r="I424" s="2" t="s">
        <v>369</v>
      </c>
      <c r="J424" s="2">
        <v>2212</v>
      </c>
      <c r="K424" s="2">
        <f t="shared" si="21"/>
        <v>2212</v>
      </c>
      <c r="L424" s="2">
        <f t="shared" si="20"/>
        <v>-3326</v>
      </c>
      <c r="M424" s="2">
        <f t="shared" si="22"/>
        <v>831.5</v>
      </c>
      <c r="O424" s="2" t="s">
        <v>15</v>
      </c>
      <c r="P424" s="2">
        <v>-16</v>
      </c>
      <c r="U424" s="2" t="s">
        <v>15</v>
      </c>
      <c r="V424" s="2">
        <v>2212</v>
      </c>
      <c r="W424" s="2">
        <v>831.5</v>
      </c>
    </row>
    <row r="425" spans="1:23" x14ac:dyDescent="0.25">
      <c r="A425" s="2" t="s">
        <v>15</v>
      </c>
      <c r="B425" s="13" t="s">
        <v>795</v>
      </c>
      <c r="C425" s="14" t="s">
        <v>821</v>
      </c>
      <c r="D425" s="2" t="s">
        <v>13</v>
      </c>
      <c r="E425" s="2" t="s">
        <v>14</v>
      </c>
      <c r="F425" s="2">
        <v>-14</v>
      </c>
      <c r="G425" s="2" t="s">
        <v>17</v>
      </c>
      <c r="H425" s="2" t="s">
        <v>314</v>
      </c>
      <c r="I425" s="2" t="s">
        <v>370</v>
      </c>
      <c r="J425" s="2">
        <v>2226</v>
      </c>
      <c r="K425" s="2">
        <f t="shared" si="21"/>
        <v>2226</v>
      </c>
      <c r="L425" s="2">
        <f t="shared" si="20"/>
        <v>-3340</v>
      </c>
      <c r="M425" s="2">
        <f t="shared" si="22"/>
        <v>835</v>
      </c>
      <c r="O425" s="2" t="s">
        <v>15</v>
      </c>
      <c r="P425" s="2">
        <v>-14</v>
      </c>
      <c r="U425" s="2" t="s">
        <v>15</v>
      </c>
      <c r="V425" s="2">
        <v>2226</v>
      </c>
      <c r="W425" s="2">
        <v>835</v>
      </c>
    </row>
    <row r="426" spans="1:23" x14ac:dyDescent="0.25">
      <c r="A426" s="2" t="s">
        <v>15</v>
      </c>
      <c r="B426" s="13" t="s">
        <v>795</v>
      </c>
      <c r="C426" s="14" t="s">
        <v>822</v>
      </c>
      <c r="D426" s="2" t="s">
        <v>13</v>
      </c>
      <c r="E426" s="2" t="s">
        <v>14</v>
      </c>
      <c r="F426" s="2">
        <v>-14</v>
      </c>
      <c r="G426" s="2" t="s">
        <v>16</v>
      </c>
      <c r="H426" s="2" t="s">
        <v>308</v>
      </c>
      <c r="I426" s="2" t="s">
        <v>371</v>
      </c>
      <c r="J426" s="2">
        <v>2240</v>
      </c>
      <c r="K426" s="2">
        <f t="shared" si="21"/>
        <v>2240</v>
      </c>
      <c r="L426" s="2">
        <f t="shared" si="20"/>
        <v>-3354</v>
      </c>
      <c r="M426" s="2">
        <f t="shared" si="22"/>
        <v>838.5</v>
      </c>
      <c r="O426" s="2" t="s">
        <v>15</v>
      </c>
      <c r="P426" s="2">
        <v>-14</v>
      </c>
      <c r="U426" s="2" t="s">
        <v>15</v>
      </c>
      <c r="V426" s="2">
        <v>2240</v>
      </c>
      <c r="W426" s="2">
        <v>838.5</v>
      </c>
    </row>
    <row r="427" spans="1:23" x14ac:dyDescent="0.25">
      <c r="A427" s="2" t="s">
        <v>15</v>
      </c>
      <c r="B427" s="13" t="s">
        <v>795</v>
      </c>
      <c r="C427" s="14" t="s">
        <v>823</v>
      </c>
      <c r="D427" s="2" t="s">
        <v>13</v>
      </c>
      <c r="E427" s="2" t="s">
        <v>14</v>
      </c>
      <c r="F427" s="2">
        <v>-15</v>
      </c>
      <c r="G427" s="2" t="s">
        <v>17</v>
      </c>
      <c r="H427" s="2" t="s">
        <v>306</v>
      </c>
      <c r="I427" s="2" t="s">
        <v>372</v>
      </c>
      <c r="J427" s="2">
        <v>2255</v>
      </c>
      <c r="K427" s="2">
        <f t="shared" si="21"/>
        <v>2255</v>
      </c>
      <c r="L427" s="2">
        <f t="shared" si="20"/>
        <v>-3369</v>
      </c>
      <c r="M427" s="2">
        <f t="shared" si="22"/>
        <v>842.25</v>
      </c>
      <c r="O427" s="2" t="s">
        <v>15</v>
      </c>
      <c r="P427" s="2">
        <v>-15</v>
      </c>
      <c r="U427" s="2" t="s">
        <v>15</v>
      </c>
      <c r="V427" s="2">
        <v>2255</v>
      </c>
      <c r="W427" s="2">
        <v>842.25</v>
      </c>
    </row>
    <row r="428" spans="1:23" x14ac:dyDescent="0.25">
      <c r="A428" s="2" t="s">
        <v>15</v>
      </c>
      <c r="B428" s="13" t="s">
        <v>795</v>
      </c>
      <c r="C428" s="14" t="s">
        <v>824</v>
      </c>
      <c r="D428" s="2" t="s">
        <v>13</v>
      </c>
      <c r="E428" s="2" t="s">
        <v>14</v>
      </c>
      <c r="F428" s="2">
        <v>-17</v>
      </c>
      <c r="G428" s="2" t="s">
        <v>16</v>
      </c>
      <c r="H428" s="2" t="s">
        <v>308</v>
      </c>
      <c r="I428" s="2" t="s">
        <v>373</v>
      </c>
      <c r="J428" s="2">
        <v>2272</v>
      </c>
      <c r="K428" s="2">
        <f t="shared" si="21"/>
        <v>2272</v>
      </c>
      <c r="L428" s="2">
        <f t="shared" si="20"/>
        <v>-3386</v>
      </c>
      <c r="M428" s="2">
        <f t="shared" si="22"/>
        <v>846.5</v>
      </c>
      <c r="O428" s="2" t="s">
        <v>15</v>
      </c>
      <c r="P428" s="2">
        <v>-17</v>
      </c>
      <c r="U428" s="2" t="s">
        <v>15</v>
      </c>
      <c r="V428" s="2">
        <v>2272</v>
      </c>
      <c r="W428" s="2">
        <v>846.5</v>
      </c>
    </row>
    <row r="429" spans="1:23" x14ac:dyDescent="0.25">
      <c r="A429" s="2" t="s">
        <v>12</v>
      </c>
      <c r="B429" s="13" t="s">
        <v>825</v>
      </c>
      <c r="C429" s="14" t="s">
        <v>826</v>
      </c>
      <c r="D429" s="2" t="s">
        <v>13</v>
      </c>
      <c r="E429" s="2" t="s">
        <v>14</v>
      </c>
      <c r="F429" s="2">
        <v>11</v>
      </c>
      <c r="G429" s="2" t="s">
        <v>17</v>
      </c>
      <c r="H429" s="2" t="s">
        <v>314</v>
      </c>
      <c r="I429" s="2" t="s">
        <v>349</v>
      </c>
      <c r="J429" s="2">
        <v>2272</v>
      </c>
      <c r="K429" s="2">
        <f t="shared" si="21"/>
        <v>2261</v>
      </c>
      <c r="L429" s="2">
        <f t="shared" si="20"/>
        <v>-3386</v>
      </c>
      <c r="M429" s="2">
        <f t="shared" si="22"/>
        <v>846.5</v>
      </c>
      <c r="O429" s="2" t="s">
        <v>12</v>
      </c>
      <c r="P429" s="2">
        <v>11</v>
      </c>
      <c r="U429" s="2" t="s">
        <v>12</v>
      </c>
      <c r="V429" s="2">
        <v>2261</v>
      </c>
      <c r="W429" s="2">
        <v>846.5</v>
      </c>
    </row>
    <row r="430" spans="1:23" x14ac:dyDescent="0.25">
      <c r="A430" s="2" t="s">
        <v>15</v>
      </c>
      <c r="B430" s="13" t="s">
        <v>825</v>
      </c>
      <c r="C430" s="14" t="s">
        <v>826</v>
      </c>
      <c r="D430" s="2" t="s">
        <v>13</v>
      </c>
      <c r="E430" s="2" t="s">
        <v>14</v>
      </c>
      <c r="F430" s="2">
        <v>-15</v>
      </c>
      <c r="G430" s="2" t="s">
        <v>17</v>
      </c>
      <c r="H430" s="2" t="s">
        <v>314</v>
      </c>
      <c r="I430" s="2" t="s">
        <v>374</v>
      </c>
      <c r="J430" s="2">
        <v>2283</v>
      </c>
      <c r="K430" s="2">
        <f t="shared" si="21"/>
        <v>2276</v>
      </c>
      <c r="L430" s="2">
        <f t="shared" si="20"/>
        <v>-3401</v>
      </c>
      <c r="M430" s="2">
        <f t="shared" si="22"/>
        <v>850.25</v>
      </c>
      <c r="O430" s="2" t="s">
        <v>15</v>
      </c>
      <c r="P430" s="2">
        <v>-15</v>
      </c>
      <c r="U430" s="2" t="s">
        <v>15</v>
      </c>
      <c r="V430" s="2">
        <v>2276</v>
      </c>
      <c r="W430" s="2">
        <v>850.25</v>
      </c>
    </row>
    <row r="431" spans="1:23" x14ac:dyDescent="0.25">
      <c r="A431" s="2" t="s">
        <v>12</v>
      </c>
      <c r="B431" s="13" t="s">
        <v>825</v>
      </c>
      <c r="C431" s="14" t="s">
        <v>826</v>
      </c>
      <c r="D431" s="2" t="s">
        <v>13</v>
      </c>
      <c r="E431" s="2" t="s">
        <v>14</v>
      </c>
      <c r="F431" s="2">
        <v>1</v>
      </c>
      <c r="G431" s="2" t="s">
        <v>17</v>
      </c>
      <c r="H431" s="2" t="s">
        <v>314</v>
      </c>
      <c r="I431" s="2" t="s">
        <v>349</v>
      </c>
      <c r="J431" s="2">
        <v>2268</v>
      </c>
      <c r="K431" s="2">
        <f t="shared" si="21"/>
        <v>2275</v>
      </c>
      <c r="L431" s="2">
        <f t="shared" si="20"/>
        <v>-3401</v>
      </c>
      <c r="M431" s="2">
        <f t="shared" si="22"/>
        <v>850.25</v>
      </c>
      <c r="O431" s="2" t="s">
        <v>12</v>
      </c>
      <c r="P431" s="2">
        <v>1</v>
      </c>
      <c r="U431" s="2" t="s">
        <v>12</v>
      </c>
      <c r="V431" s="2">
        <v>2275</v>
      </c>
      <c r="W431" s="2">
        <v>850.25</v>
      </c>
    </row>
    <row r="432" spans="1:23" x14ac:dyDescent="0.25">
      <c r="A432" s="2" t="s">
        <v>12</v>
      </c>
      <c r="B432" s="13" t="s">
        <v>825</v>
      </c>
      <c r="C432" s="14" t="s">
        <v>826</v>
      </c>
      <c r="D432" s="2" t="s">
        <v>13</v>
      </c>
      <c r="E432" s="2" t="s">
        <v>14</v>
      </c>
      <c r="F432" s="2">
        <v>3</v>
      </c>
      <c r="G432" s="2" t="s">
        <v>17</v>
      </c>
      <c r="H432" s="2" t="s">
        <v>314</v>
      </c>
      <c r="I432" s="2" t="s">
        <v>349</v>
      </c>
      <c r="J432" s="2">
        <v>2269</v>
      </c>
      <c r="K432" s="2">
        <f t="shared" si="21"/>
        <v>2272</v>
      </c>
      <c r="L432" s="2">
        <f t="shared" si="20"/>
        <v>-3401</v>
      </c>
      <c r="M432" s="2">
        <f t="shared" si="22"/>
        <v>850.25</v>
      </c>
      <c r="O432" s="2" t="s">
        <v>12</v>
      </c>
      <c r="P432" s="2">
        <v>3</v>
      </c>
      <c r="U432" s="2" t="s">
        <v>12</v>
      </c>
      <c r="V432" s="2">
        <v>2272</v>
      </c>
      <c r="W432" s="2">
        <v>850.25</v>
      </c>
    </row>
    <row r="433" spans="1:23" x14ac:dyDescent="0.25">
      <c r="A433" s="2" t="s">
        <v>15</v>
      </c>
      <c r="B433" s="13" t="s">
        <v>825</v>
      </c>
      <c r="C433" s="14" t="s">
        <v>827</v>
      </c>
      <c r="D433" s="2" t="s">
        <v>13</v>
      </c>
      <c r="E433" s="2" t="s">
        <v>14</v>
      </c>
      <c r="F433" s="2">
        <v>-18</v>
      </c>
      <c r="G433" s="2" t="s">
        <v>17</v>
      </c>
      <c r="H433" s="2" t="s">
        <v>306</v>
      </c>
      <c r="I433" s="2" t="s">
        <v>375</v>
      </c>
      <c r="J433" s="2">
        <v>2290</v>
      </c>
      <c r="K433" s="2">
        <f t="shared" si="21"/>
        <v>2290</v>
      </c>
      <c r="L433" s="2">
        <f t="shared" si="20"/>
        <v>-3419</v>
      </c>
      <c r="M433" s="2">
        <f t="shared" si="22"/>
        <v>854.75</v>
      </c>
      <c r="O433" s="2" t="s">
        <v>15</v>
      </c>
      <c r="P433" s="2">
        <v>-18</v>
      </c>
      <c r="U433" s="2" t="s">
        <v>15</v>
      </c>
      <c r="V433" s="2">
        <v>2290</v>
      </c>
      <c r="W433" s="2">
        <v>854.75</v>
      </c>
    </row>
    <row r="434" spans="1:23" x14ac:dyDescent="0.25">
      <c r="A434" s="2" t="s">
        <v>15</v>
      </c>
      <c r="B434" s="13" t="s">
        <v>825</v>
      </c>
      <c r="C434" s="14" t="s">
        <v>828</v>
      </c>
      <c r="D434" s="2" t="s">
        <v>13</v>
      </c>
      <c r="E434" s="2" t="s">
        <v>14</v>
      </c>
      <c r="F434" s="2">
        <v>-18</v>
      </c>
      <c r="G434" s="2" t="s">
        <v>17</v>
      </c>
      <c r="H434" s="2" t="s">
        <v>310</v>
      </c>
      <c r="I434" s="2" t="s">
        <v>376</v>
      </c>
      <c r="J434" s="2">
        <v>2308</v>
      </c>
      <c r="K434" s="2">
        <f t="shared" si="21"/>
        <v>2308</v>
      </c>
      <c r="L434" s="2">
        <f t="shared" si="20"/>
        <v>-3437</v>
      </c>
      <c r="M434" s="2">
        <f t="shared" si="22"/>
        <v>859.25</v>
      </c>
      <c r="O434" s="2" t="s">
        <v>15</v>
      </c>
      <c r="P434" s="2">
        <v>-18</v>
      </c>
      <c r="U434" s="2" t="s">
        <v>15</v>
      </c>
      <c r="V434" s="2">
        <v>2308</v>
      </c>
      <c r="W434" s="2">
        <v>859.25</v>
      </c>
    </row>
    <row r="435" spans="1:23" x14ac:dyDescent="0.25">
      <c r="A435" s="2" t="s">
        <v>15</v>
      </c>
      <c r="B435" s="13" t="s">
        <v>825</v>
      </c>
      <c r="C435" s="14" t="s">
        <v>829</v>
      </c>
      <c r="D435" s="2" t="s">
        <v>13</v>
      </c>
      <c r="E435" s="2" t="s">
        <v>14</v>
      </c>
      <c r="F435" s="2">
        <v>-17</v>
      </c>
      <c r="G435" s="2" t="s">
        <v>16</v>
      </c>
      <c r="H435" s="2" t="s">
        <v>308</v>
      </c>
      <c r="I435" s="2" t="s">
        <v>377</v>
      </c>
      <c r="J435" s="2">
        <v>2325</v>
      </c>
      <c r="K435" s="2">
        <f t="shared" si="21"/>
        <v>2325</v>
      </c>
      <c r="L435" s="2">
        <f t="shared" si="20"/>
        <v>-3454</v>
      </c>
      <c r="M435" s="2">
        <f t="shared" si="22"/>
        <v>863.5</v>
      </c>
      <c r="O435" s="2" t="s">
        <v>15</v>
      </c>
      <c r="P435" s="2">
        <v>-17</v>
      </c>
      <c r="U435" s="2" t="s">
        <v>15</v>
      </c>
      <c r="V435" s="2">
        <v>2325</v>
      </c>
      <c r="W435" s="2">
        <v>863.5</v>
      </c>
    </row>
    <row r="436" spans="1:23" x14ac:dyDescent="0.25">
      <c r="A436" s="2" t="s">
        <v>15</v>
      </c>
      <c r="B436" s="13" t="s">
        <v>825</v>
      </c>
      <c r="C436" s="14" t="s">
        <v>830</v>
      </c>
      <c r="D436" s="2" t="s">
        <v>13</v>
      </c>
      <c r="E436" s="2" t="s">
        <v>14</v>
      </c>
      <c r="F436" s="2">
        <v>-17</v>
      </c>
      <c r="G436" s="2" t="s">
        <v>17</v>
      </c>
      <c r="H436" s="2" t="s">
        <v>306</v>
      </c>
      <c r="I436" s="2" t="s">
        <v>378</v>
      </c>
      <c r="J436" s="2">
        <v>2342</v>
      </c>
      <c r="K436" s="2">
        <f t="shared" si="21"/>
        <v>2342</v>
      </c>
      <c r="L436" s="2">
        <f t="shared" si="20"/>
        <v>-3471</v>
      </c>
      <c r="M436" s="2">
        <f t="shared" si="22"/>
        <v>867.75</v>
      </c>
      <c r="O436" s="2" t="s">
        <v>15</v>
      </c>
      <c r="P436" s="2">
        <v>-17</v>
      </c>
      <c r="U436" s="2" t="s">
        <v>15</v>
      </c>
      <c r="V436" s="2">
        <v>2342</v>
      </c>
      <c r="W436" s="2">
        <v>867.75</v>
      </c>
    </row>
    <row r="437" spans="1:23" x14ac:dyDescent="0.25">
      <c r="A437" s="2" t="s">
        <v>15</v>
      </c>
      <c r="B437" s="13" t="s">
        <v>825</v>
      </c>
      <c r="C437" s="14" t="s">
        <v>831</v>
      </c>
      <c r="D437" s="2" t="s">
        <v>13</v>
      </c>
      <c r="E437" s="2" t="s">
        <v>14</v>
      </c>
      <c r="F437" s="2">
        <v>-16</v>
      </c>
      <c r="G437" s="2" t="s">
        <v>17</v>
      </c>
      <c r="H437" s="2" t="s">
        <v>306</v>
      </c>
      <c r="I437" s="2" t="s">
        <v>379</v>
      </c>
      <c r="J437" s="2">
        <v>2358</v>
      </c>
      <c r="K437" s="2">
        <f t="shared" si="21"/>
        <v>2358</v>
      </c>
      <c r="L437" s="2">
        <f t="shared" si="20"/>
        <v>-3487</v>
      </c>
      <c r="M437" s="2">
        <f t="shared" si="22"/>
        <v>871.75</v>
      </c>
      <c r="O437" s="2" t="s">
        <v>15</v>
      </c>
      <c r="P437" s="2">
        <v>-16</v>
      </c>
      <c r="U437" s="2" t="s">
        <v>15</v>
      </c>
      <c r="V437" s="2">
        <v>2358</v>
      </c>
      <c r="W437" s="2">
        <v>871.75</v>
      </c>
    </row>
    <row r="438" spans="1:23" x14ac:dyDescent="0.25">
      <c r="A438" s="2" t="s">
        <v>15</v>
      </c>
      <c r="B438" s="13" t="s">
        <v>825</v>
      </c>
      <c r="C438" s="14" t="s">
        <v>832</v>
      </c>
      <c r="D438" s="2" t="s">
        <v>13</v>
      </c>
      <c r="E438" s="2" t="s">
        <v>14</v>
      </c>
      <c r="F438" s="2">
        <v>-14</v>
      </c>
      <c r="G438" s="2" t="s">
        <v>17</v>
      </c>
      <c r="H438" s="2" t="s">
        <v>310</v>
      </c>
      <c r="I438" s="2" t="s">
        <v>380</v>
      </c>
      <c r="J438" s="2">
        <v>2372</v>
      </c>
      <c r="K438" s="2">
        <f t="shared" si="21"/>
        <v>2372</v>
      </c>
      <c r="L438" s="2">
        <f t="shared" si="20"/>
        <v>-3501</v>
      </c>
      <c r="M438" s="2">
        <f t="shared" si="22"/>
        <v>875.25</v>
      </c>
      <c r="O438" s="2" t="s">
        <v>15</v>
      </c>
      <c r="P438" s="2">
        <v>-14</v>
      </c>
      <c r="U438" s="2" t="s">
        <v>15</v>
      </c>
      <c r="V438" s="2">
        <v>2372</v>
      </c>
      <c r="W438" s="2">
        <v>875.25</v>
      </c>
    </row>
    <row r="439" spans="1:23" x14ac:dyDescent="0.25">
      <c r="A439" s="2" t="s">
        <v>15</v>
      </c>
      <c r="B439" s="13" t="s">
        <v>825</v>
      </c>
      <c r="C439" s="14" t="s">
        <v>833</v>
      </c>
      <c r="D439" s="2" t="s">
        <v>13</v>
      </c>
      <c r="E439" s="2" t="s">
        <v>14</v>
      </c>
      <c r="F439" s="2">
        <v>-14</v>
      </c>
      <c r="G439" s="2" t="s">
        <v>17</v>
      </c>
      <c r="H439" s="2" t="s">
        <v>329</v>
      </c>
      <c r="I439" s="2" t="s">
        <v>381</v>
      </c>
      <c r="J439" s="2">
        <v>2386</v>
      </c>
      <c r="K439" s="2">
        <f t="shared" si="21"/>
        <v>2386</v>
      </c>
      <c r="L439" s="2">
        <f t="shared" si="20"/>
        <v>-3515</v>
      </c>
      <c r="M439" s="2">
        <f t="shared" si="22"/>
        <v>878.75</v>
      </c>
      <c r="O439" s="2" t="s">
        <v>15</v>
      </c>
      <c r="P439" s="2">
        <v>-14</v>
      </c>
      <c r="U439" s="2" t="s">
        <v>15</v>
      </c>
      <c r="V439" s="2">
        <v>2386</v>
      </c>
      <c r="W439" s="2">
        <v>878.75</v>
      </c>
    </row>
    <row r="440" spans="1:23" x14ac:dyDescent="0.25">
      <c r="A440" s="2" t="s">
        <v>15</v>
      </c>
      <c r="B440" s="13" t="s">
        <v>825</v>
      </c>
      <c r="C440" s="14" t="s">
        <v>834</v>
      </c>
      <c r="D440" s="2" t="s">
        <v>13</v>
      </c>
      <c r="E440" s="2" t="s">
        <v>14</v>
      </c>
      <c r="F440" s="2">
        <v>-14</v>
      </c>
      <c r="G440" s="2" t="s">
        <v>17</v>
      </c>
      <c r="H440" s="2" t="s">
        <v>306</v>
      </c>
      <c r="I440" s="2" t="s">
        <v>382</v>
      </c>
      <c r="J440" s="2">
        <v>2400</v>
      </c>
      <c r="K440" s="2">
        <f t="shared" si="21"/>
        <v>2400</v>
      </c>
      <c r="L440" s="2">
        <f t="shared" si="20"/>
        <v>-3529</v>
      </c>
      <c r="M440" s="2">
        <f t="shared" si="22"/>
        <v>882.25</v>
      </c>
      <c r="O440" s="2" t="s">
        <v>15</v>
      </c>
      <c r="P440" s="2">
        <v>-14</v>
      </c>
      <c r="U440" s="2" t="s">
        <v>15</v>
      </c>
      <c r="V440" s="2">
        <v>2400</v>
      </c>
      <c r="W440" s="2">
        <v>882.25</v>
      </c>
    </row>
    <row r="441" spans="1:23" x14ac:dyDescent="0.25">
      <c r="A441" s="2" t="s">
        <v>15</v>
      </c>
      <c r="B441" s="13" t="s">
        <v>825</v>
      </c>
      <c r="C441" s="14" t="s">
        <v>835</v>
      </c>
      <c r="D441" s="2" t="s">
        <v>13</v>
      </c>
      <c r="E441" s="2" t="s">
        <v>14</v>
      </c>
      <c r="F441" s="2">
        <v>-16</v>
      </c>
      <c r="G441" s="2" t="s">
        <v>17</v>
      </c>
      <c r="H441" s="2" t="s">
        <v>329</v>
      </c>
      <c r="I441" s="2" t="s">
        <v>383</v>
      </c>
      <c r="J441" s="2">
        <v>2416</v>
      </c>
      <c r="K441" s="2">
        <f t="shared" si="21"/>
        <v>2416</v>
      </c>
      <c r="L441" s="2">
        <f t="shared" si="20"/>
        <v>-3545</v>
      </c>
      <c r="M441" s="2">
        <f t="shared" si="22"/>
        <v>886.25</v>
      </c>
      <c r="O441" s="2" t="s">
        <v>15</v>
      </c>
      <c r="P441" s="2">
        <v>-16</v>
      </c>
      <c r="U441" s="2" t="s">
        <v>15</v>
      </c>
      <c r="V441" s="2">
        <v>2416</v>
      </c>
      <c r="W441" s="2">
        <v>886.25</v>
      </c>
    </row>
    <row r="442" spans="1:23" x14ac:dyDescent="0.25">
      <c r="A442" s="2" t="s">
        <v>15</v>
      </c>
      <c r="B442" s="13" t="s">
        <v>825</v>
      </c>
      <c r="C442" s="14" t="s">
        <v>836</v>
      </c>
      <c r="D442" s="2" t="s">
        <v>13</v>
      </c>
      <c r="E442" s="2" t="s">
        <v>14</v>
      </c>
      <c r="F442" s="2">
        <v>-17</v>
      </c>
      <c r="G442" s="2" t="s">
        <v>17</v>
      </c>
      <c r="H442" s="2" t="s">
        <v>310</v>
      </c>
      <c r="I442" s="2" t="s">
        <v>384</v>
      </c>
      <c r="J442" s="2">
        <v>2433</v>
      </c>
      <c r="K442" s="2">
        <f t="shared" si="21"/>
        <v>2433</v>
      </c>
      <c r="L442" s="2">
        <f t="shared" si="20"/>
        <v>-3562</v>
      </c>
      <c r="M442" s="2">
        <f t="shared" si="22"/>
        <v>890.5</v>
      </c>
      <c r="O442" s="2" t="s">
        <v>15</v>
      </c>
      <c r="P442" s="2">
        <v>-17</v>
      </c>
      <c r="U442" s="2" t="s">
        <v>15</v>
      </c>
      <c r="V442" s="2">
        <v>2433</v>
      </c>
      <c r="W442" s="2">
        <v>890.5</v>
      </c>
    </row>
    <row r="443" spans="1:23" x14ac:dyDescent="0.25">
      <c r="A443" s="2" t="s">
        <v>15</v>
      </c>
      <c r="B443" s="13" t="s">
        <v>825</v>
      </c>
      <c r="C443" s="14" t="s">
        <v>837</v>
      </c>
      <c r="D443" s="2" t="s">
        <v>13</v>
      </c>
      <c r="E443" s="2" t="s">
        <v>14</v>
      </c>
      <c r="F443" s="2">
        <v>-14</v>
      </c>
      <c r="G443" s="2" t="s">
        <v>17</v>
      </c>
      <c r="H443" s="2" t="s">
        <v>306</v>
      </c>
      <c r="I443" s="2" t="s">
        <v>385</v>
      </c>
      <c r="J443" s="2">
        <v>2447</v>
      </c>
      <c r="K443" s="2">
        <f t="shared" si="21"/>
        <v>2447</v>
      </c>
      <c r="L443" s="2">
        <f t="shared" si="20"/>
        <v>-3576</v>
      </c>
      <c r="M443" s="2">
        <f t="shared" si="22"/>
        <v>894</v>
      </c>
      <c r="O443" s="2" t="s">
        <v>15</v>
      </c>
      <c r="P443" s="2">
        <v>-14</v>
      </c>
      <c r="U443" s="2" t="s">
        <v>15</v>
      </c>
      <c r="V443" s="2">
        <v>2447</v>
      </c>
      <c r="W443" s="2">
        <v>894</v>
      </c>
    </row>
    <row r="444" spans="1:23" x14ac:dyDescent="0.25">
      <c r="A444" s="2" t="s">
        <v>12</v>
      </c>
      <c r="B444" s="13" t="s">
        <v>825</v>
      </c>
      <c r="C444" s="14" t="s">
        <v>838</v>
      </c>
      <c r="D444" s="2" t="s">
        <v>13</v>
      </c>
      <c r="E444" s="2" t="s">
        <v>14</v>
      </c>
      <c r="F444" s="2">
        <v>7</v>
      </c>
      <c r="G444" s="2" t="s">
        <v>17</v>
      </c>
      <c r="H444" s="2" t="s">
        <v>310</v>
      </c>
      <c r="I444" s="2" t="s">
        <v>355</v>
      </c>
      <c r="J444" s="2">
        <v>2440</v>
      </c>
      <c r="K444" s="2">
        <f t="shared" si="21"/>
        <v>2440</v>
      </c>
      <c r="L444" s="2">
        <f t="shared" si="20"/>
        <v>-3576</v>
      </c>
      <c r="M444" s="2">
        <f t="shared" si="22"/>
        <v>894</v>
      </c>
      <c r="O444" s="2" t="s">
        <v>12</v>
      </c>
      <c r="P444" s="2">
        <v>7</v>
      </c>
      <c r="U444" s="2" t="s">
        <v>12</v>
      </c>
      <c r="V444" s="2">
        <v>2440</v>
      </c>
      <c r="W444" s="2">
        <v>894</v>
      </c>
    </row>
    <row r="445" spans="1:23" x14ac:dyDescent="0.25">
      <c r="A445" s="2" t="s">
        <v>12</v>
      </c>
      <c r="B445" s="13" t="s">
        <v>825</v>
      </c>
      <c r="C445" s="14" t="s">
        <v>839</v>
      </c>
      <c r="D445" s="2" t="s">
        <v>13</v>
      </c>
      <c r="E445" s="2" t="s">
        <v>14</v>
      </c>
      <c r="F445" s="2">
        <v>1</v>
      </c>
      <c r="G445" s="2" t="s">
        <v>17</v>
      </c>
      <c r="H445" s="2" t="s">
        <v>310</v>
      </c>
      <c r="I445" s="2" t="s">
        <v>355</v>
      </c>
      <c r="J445" s="2">
        <v>2433</v>
      </c>
      <c r="K445" s="2">
        <f t="shared" si="21"/>
        <v>2439</v>
      </c>
      <c r="L445" s="2">
        <f t="shared" si="20"/>
        <v>-3576</v>
      </c>
      <c r="M445" s="2">
        <f t="shared" si="22"/>
        <v>894</v>
      </c>
      <c r="O445" s="2" t="s">
        <v>12</v>
      </c>
      <c r="P445" s="2">
        <v>1</v>
      </c>
      <c r="U445" s="2" t="s">
        <v>12</v>
      </c>
      <c r="V445" s="2">
        <v>2439</v>
      </c>
      <c r="W445" s="2">
        <v>894</v>
      </c>
    </row>
    <row r="446" spans="1:23" x14ac:dyDescent="0.25">
      <c r="A446" s="2" t="s">
        <v>12</v>
      </c>
      <c r="B446" s="13" t="s">
        <v>825</v>
      </c>
      <c r="C446" s="14" t="s">
        <v>839</v>
      </c>
      <c r="D446" s="2" t="s">
        <v>13</v>
      </c>
      <c r="E446" s="2" t="s">
        <v>14</v>
      </c>
      <c r="F446" s="2">
        <v>6</v>
      </c>
      <c r="G446" s="2" t="s">
        <v>17</v>
      </c>
      <c r="H446" s="2" t="s">
        <v>310</v>
      </c>
      <c r="I446" s="2" t="s">
        <v>355</v>
      </c>
      <c r="J446" s="2">
        <v>2434</v>
      </c>
      <c r="K446" s="2">
        <f t="shared" si="21"/>
        <v>2433</v>
      </c>
      <c r="L446" s="2">
        <f t="shared" si="20"/>
        <v>-3576</v>
      </c>
      <c r="M446" s="2">
        <f t="shared" si="22"/>
        <v>894</v>
      </c>
      <c r="O446" s="2" t="s">
        <v>12</v>
      </c>
      <c r="P446" s="2">
        <v>6</v>
      </c>
      <c r="U446" s="2" t="s">
        <v>12</v>
      </c>
      <c r="V446" s="2">
        <v>2433</v>
      </c>
      <c r="W446" s="2">
        <v>894</v>
      </c>
    </row>
    <row r="447" spans="1:23" x14ac:dyDescent="0.25">
      <c r="A447" s="2" t="s">
        <v>15</v>
      </c>
      <c r="B447" s="13" t="s">
        <v>825</v>
      </c>
      <c r="C447" s="14" t="s">
        <v>840</v>
      </c>
      <c r="D447" s="2" t="s">
        <v>13</v>
      </c>
      <c r="E447" s="2" t="s">
        <v>14</v>
      </c>
      <c r="F447" s="2">
        <v>-17</v>
      </c>
      <c r="G447" s="2" t="s">
        <v>16</v>
      </c>
      <c r="H447" s="2" t="s">
        <v>308</v>
      </c>
      <c r="I447" s="2" t="s">
        <v>386</v>
      </c>
      <c r="J447" s="2">
        <v>2450</v>
      </c>
      <c r="K447" s="2">
        <f t="shared" si="21"/>
        <v>2450</v>
      </c>
      <c r="L447" s="2">
        <f t="shared" si="20"/>
        <v>-3593</v>
      </c>
      <c r="M447" s="2">
        <f t="shared" si="22"/>
        <v>898.25</v>
      </c>
      <c r="O447" s="2" t="s">
        <v>15</v>
      </c>
      <c r="P447" s="2">
        <v>-17</v>
      </c>
      <c r="U447" s="2" t="s">
        <v>15</v>
      </c>
      <c r="V447" s="2">
        <v>2450</v>
      </c>
      <c r="W447" s="2">
        <v>898.25</v>
      </c>
    </row>
    <row r="448" spans="1:23" x14ac:dyDescent="0.25">
      <c r="A448" s="2" t="s">
        <v>12</v>
      </c>
      <c r="B448" s="13" t="s">
        <v>825</v>
      </c>
      <c r="C448" s="14" t="s">
        <v>841</v>
      </c>
      <c r="D448" s="2" t="s">
        <v>13</v>
      </c>
      <c r="E448" s="2" t="s">
        <v>14</v>
      </c>
      <c r="F448" s="2">
        <v>4</v>
      </c>
      <c r="G448" s="2" t="s">
        <v>17</v>
      </c>
      <c r="H448" s="2" t="s">
        <v>363</v>
      </c>
      <c r="I448" s="2" t="s">
        <v>364</v>
      </c>
      <c r="J448" s="2">
        <v>2446</v>
      </c>
      <c r="K448" s="2">
        <f t="shared" si="21"/>
        <v>2446</v>
      </c>
      <c r="L448" s="2">
        <f t="shared" si="20"/>
        <v>-3593</v>
      </c>
      <c r="M448" s="2">
        <f t="shared" si="22"/>
        <v>898.25</v>
      </c>
      <c r="O448" s="2" t="s">
        <v>12</v>
      </c>
      <c r="P448" s="2">
        <v>4</v>
      </c>
      <c r="U448" s="2" t="s">
        <v>12</v>
      </c>
      <c r="V448" s="2">
        <v>2446</v>
      </c>
      <c r="W448" s="2">
        <v>898.25</v>
      </c>
    </row>
    <row r="449" spans="1:23" x14ac:dyDescent="0.25">
      <c r="A449" s="2" t="s">
        <v>12</v>
      </c>
      <c r="B449" s="13" t="s">
        <v>825</v>
      </c>
      <c r="C449" s="14" t="s">
        <v>841</v>
      </c>
      <c r="D449" s="2" t="s">
        <v>13</v>
      </c>
      <c r="E449" s="2" t="s">
        <v>14</v>
      </c>
      <c r="F449" s="2">
        <v>7</v>
      </c>
      <c r="G449" s="2" t="s">
        <v>17</v>
      </c>
      <c r="H449" s="2" t="s">
        <v>363</v>
      </c>
      <c r="I449" s="2" t="s">
        <v>364</v>
      </c>
      <c r="J449" s="2">
        <v>2439</v>
      </c>
      <c r="K449" s="2">
        <f t="shared" si="21"/>
        <v>2439</v>
      </c>
      <c r="L449" s="2">
        <f t="shared" si="20"/>
        <v>-3593</v>
      </c>
      <c r="M449" s="2">
        <f t="shared" si="22"/>
        <v>898.25</v>
      </c>
      <c r="O449" s="2" t="s">
        <v>12</v>
      </c>
      <c r="P449" s="2">
        <v>7</v>
      </c>
      <c r="U449" s="2" t="s">
        <v>12</v>
      </c>
      <c r="V449" s="2">
        <v>2439</v>
      </c>
      <c r="W449" s="2">
        <v>898.25</v>
      </c>
    </row>
    <row r="450" spans="1:23" x14ac:dyDescent="0.25">
      <c r="A450" s="2" t="s">
        <v>12</v>
      </c>
      <c r="B450" s="13" t="s">
        <v>825</v>
      </c>
      <c r="C450" s="14" t="s">
        <v>841</v>
      </c>
      <c r="D450" s="2" t="s">
        <v>13</v>
      </c>
      <c r="E450" s="2" t="s">
        <v>14</v>
      </c>
      <c r="F450" s="2">
        <v>2</v>
      </c>
      <c r="G450" s="2" t="s">
        <v>17</v>
      </c>
      <c r="H450" s="2" t="s">
        <v>363</v>
      </c>
      <c r="I450" s="2" t="s">
        <v>364</v>
      </c>
      <c r="J450" s="2">
        <v>2437</v>
      </c>
      <c r="K450" s="2">
        <f t="shared" si="21"/>
        <v>2437</v>
      </c>
      <c r="L450" s="2">
        <f t="shared" si="20"/>
        <v>-3593</v>
      </c>
      <c r="M450" s="2">
        <f t="shared" si="22"/>
        <v>898.25</v>
      </c>
      <c r="O450" s="2" t="s">
        <v>12</v>
      </c>
      <c r="P450" s="2">
        <v>2</v>
      </c>
      <c r="U450" s="2" t="s">
        <v>12</v>
      </c>
      <c r="V450" s="2">
        <v>2437</v>
      </c>
      <c r="W450" s="2">
        <v>898.25</v>
      </c>
    </row>
    <row r="451" spans="1:23" x14ac:dyDescent="0.25">
      <c r="A451" s="2" t="s">
        <v>18</v>
      </c>
      <c r="B451" s="13" t="s">
        <v>825</v>
      </c>
      <c r="C451" s="14" t="s">
        <v>842</v>
      </c>
      <c r="D451" s="2" t="s">
        <v>13</v>
      </c>
      <c r="E451" s="2" t="s">
        <v>14</v>
      </c>
      <c r="F451" s="2">
        <v>1</v>
      </c>
      <c r="G451" s="2" t="s">
        <v>17</v>
      </c>
      <c r="H451" s="2" t="s">
        <v>363</v>
      </c>
      <c r="I451" s="2" t="s">
        <v>364</v>
      </c>
      <c r="J451" s="2">
        <v>2437</v>
      </c>
      <c r="K451" s="2">
        <f t="shared" si="21"/>
        <v>2437</v>
      </c>
      <c r="L451" s="2">
        <f t="shared" si="20"/>
        <v>-3593</v>
      </c>
      <c r="M451" s="2">
        <f t="shared" si="22"/>
        <v>898.25</v>
      </c>
      <c r="O451" s="2" t="s">
        <v>18</v>
      </c>
      <c r="P451" s="2">
        <v>1</v>
      </c>
      <c r="U451" s="2" t="s">
        <v>18</v>
      </c>
      <c r="V451" s="2">
        <v>2437</v>
      </c>
      <c r="W451" s="2">
        <v>898.25</v>
      </c>
    </row>
    <row r="452" spans="1:23" x14ac:dyDescent="0.25">
      <c r="A452" s="2" t="s">
        <v>15</v>
      </c>
      <c r="B452" s="13" t="s">
        <v>825</v>
      </c>
      <c r="C452" s="14" t="s">
        <v>843</v>
      </c>
      <c r="D452" s="2" t="s">
        <v>13</v>
      </c>
      <c r="E452" s="2" t="s">
        <v>14</v>
      </c>
      <c r="F452" s="2">
        <v>-18</v>
      </c>
      <c r="G452" s="2" t="s">
        <v>17</v>
      </c>
      <c r="H452" s="2" t="s">
        <v>306</v>
      </c>
      <c r="I452" s="2" t="s">
        <v>387</v>
      </c>
      <c r="J452" s="2">
        <v>2455</v>
      </c>
      <c r="K452" s="2">
        <f t="shared" si="21"/>
        <v>2455</v>
      </c>
      <c r="L452" s="2">
        <f t="shared" ref="L452:L515" si="23">IF($S$3+1&lt;B452,L451+SUMIF(A452,"SALIDA",F452),L451)</f>
        <v>-3611</v>
      </c>
      <c r="M452" s="2">
        <f t="shared" si="22"/>
        <v>902.75</v>
      </c>
      <c r="O452" s="2" t="s">
        <v>15</v>
      </c>
      <c r="P452" s="2">
        <v>-18</v>
      </c>
      <c r="U452" s="2" t="s">
        <v>15</v>
      </c>
      <c r="V452" s="2">
        <v>2455</v>
      </c>
      <c r="W452" s="2">
        <v>902.75</v>
      </c>
    </row>
    <row r="453" spans="1:23" x14ac:dyDescent="0.25">
      <c r="A453" s="2" t="s">
        <v>15</v>
      </c>
      <c r="B453" s="13" t="s">
        <v>825</v>
      </c>
      <c r="C453" s="14" t="s">
        <v>844</v>
      </c>
      <c r="D453" s="2" t="s">
        <v>13</v>
      </c>
      <c r="E453" s="2" t="s">
        <v>14</v>
      </c>
      <c r="F453" s="2">
        <v>-17</v>
      </c>
      <c r="G453" s="2" t="s">
        <v>16</v>
      </c>
      <c r="H453" s="2" t="s">
        <v>308</v>
      </c>
      <c r="I453" s="2" t="s">
        <v>388</v>
      </c>
      <c r="J453" s="2">
        <v>2472</v>
      </c>
      <c r="K453" s="2">
        <f t="shared" si="21"/>
        <v>2472</v>
      </c>
      <c r="L453" s="2">
        <f t="shared" si="23"/>
        <v>-3628</v>
      </c>
      <c r="M453" s="2">
        <f t="shared" si="22"/>
        <v>907</v>
      </c>
      <c r="O453" s="2" t="s">
        <v>15</v>
      </c>
      <c r="P453" s="2">
        <v>-17</v>
      </c>
      <c r="U453" s="2" t="s">
        <v>15</v>
      </c>
      <c r="V453" s="2">
        <v>2472</v>
      </c>
      <c r="W453" s="2">
        <v>907</v>
      </c>
    </row>
    <row r="454" spans="1:23" x14ac:dyDescent="0.25">
      <c r="A454" s="2" t="s">
        <v>15</v>
      </c>
      <c r="B454" s="13" t="s">
        <v>845</v>
      </c>
      <c r="C454" s="14" t="s">
        <v>846</v>
      </c>
      <c r="D454" s="2" t="s">
        <v>59</v>
      </c>
      <c r="E454" s="2" t="s">
        <v>60</v>
      </c>
      <c r="F454" s="2">
        <v>-17</v>
      </c>
      <c r="G454" s="2" t="s">
        <v>17</v>
      </c>
      <c r="H454" s="2" t="s">
        <v>389</v>
      </c>
      <c r="I454" s="2" t="s">
        <v>390</v>
      </c>
      <c r="J454" s="2">
        <v>2489</v>
      </c>
      <c r="K454" s="2">
        <f t="shared" si="21"/>
        <v>2489</v>
      </c>
      <c r="L454" s="2">
        <f t="shared" si="23"/>
        <v>-3645</v>
      </c>
      <c r="M454" s="2">
        <f t="shared" si="22"/>
        <v>911.25</v>
      </c>
      <c r="O454" s="2" t="s">
        <v>15</v>
      </c>
      <c r="P454" s="2">
        <v>-17</v>
      </c>
      <c r="U454" s="2" t="s">
        <v>15</v>
      </c>
      <c r="V454" s="2">
        <v>2489</v>
      </c>
      <c r="W454" s="2">
        <v>911.25</v>
      </c>
    </row>
    <row r="455" spans="1:23" x14ac:dyDescent="0.25">
      <c r="A455" s="2" t="s">
        <v>15</v>
      </c>
      <c r="B455" s="13" t="s">
        <v>845</v>
      </c>
      <c r="C455" s="14" t="s">
        <v>847</v>
      </c>
      <c r="D455" s="2" t="s">
        <v>13</v>
      </c>
      <c r="E455" s="2" t="s">
        <v>14</v>
      </c>
      <c r="F455" s="2">
        <v>-16</v>
      </c>
      <c r="G455" s="2" t="s">
        <v>17</v>
      </c>
      <c r="H455" s="2" t="s">
        <v>306</v>
      </c>
      <c r="I455" s="2" t="s">
        <v>391</v>
      </c>
      <c r="J455" s="2">
        <v>2505</v>
      </c>
      <c r="K455" s="2">
        <f t="shared" si="21"/>
        <v>2505</v>
      </c>
      <c r="L455" s="2">
        <f t="shared" si="23"/>
        <v>-3661</v>
      </c>
      <c r="M455" s="2">
        <f t="shared" si="22"/>
        <v>915.25</v>
      </c>
      <c r="O455" s="2" t="s">
        <v>15</v>
      </c>
      <c r="P455" s="2">
        <v>-16</v>
      </c>
      <c r="U455" s="2" t="s">
        <v>15</v>
      </c>
      <c r="V455" s="2">
        <v>2505</v>
      </c>
      <c r="W455" s="2">
        <v>915.25</v>
      </c>
    </row>
    <row r="456" spans="1:23" x14ac:dyDescent="0.25">
      <c r="A456" s="2" t="s">
        <v>12</v>
      </c>
      <c r="B456" s="13" t="s">
        <v>845</v>
      </c>
      <c r="C456" s="14" t="s">
        <v>848</v>
      </c>
      <c r="D456" s="2" t="s">
        <v>13</v>
      </c>
      <c r="E456" s="2" t="s">
        <v>14</v>
      </c>
      <c r="F456" s="2">
        <v>9</v>
      </c>
      <c r="G456" s="2" t="s">
        <v>17</v>
      </c>
      <c r="H456" s="2" t="s">
        <v>359</v>
      </c>
      <c r="I456" s="2" t="s">
        <v>360</v>
      </c>
      <c r="J456" s="2">
        <v>2496</v>
      </c>
      <c r="K456" s="2">
        <f t="shared" si="21"/>
        <v>2496</v>
      </c>
      <c r="L456" s="2">
        <f t="shared" si="23"/>
        <v>-3661</v>
      </c>
      <c r="M456" s="2">
        <f t="shared" si="22"/>
        <v>915.25</v>
      </c>
      <c r="O456" s="2" t="s">
        <v>12</v>
      </c>
      <c r="P456" s="2">
        <v>9</v>
      </c>
      <c r="U456" s="2" t="s">
        <v>12</v>
      </c>
      <c r="V456" s="2">
        <v>2496</v>
      </c>
      <c r="W456" s="2">
        <v>915.25</v>
      </c>
    </row>
    <row r="457" spans="1:23" x14ac:dyDescent="0.25">
      <c r="A457" s="2" t="s">
        <v>12</v>
      </c>
      <c r="B457" s="13" t="s">
        <v>845</v>
      </c>
      <c r="C457" s="14" t="s">
        <v>849</v>
      </c>
      <c r="D457" s="2" t="s">
        <v>13</v>
      </c>
      <c r="E457" s="2" t="s">
        <v>14</v>
      </c>
      <c r="F457" s="2">
        <v>7</v>
      </c>
      <c r="G457" s="2" t="s">
        <v>17</v>
      </c>
      <c r="H457" s="2" t="s">
        <v>359</v>
      </c>
      <c r="I457" s="2" t="s">
        <v>360</v>
      </c>
      <c r="J457" s="2">
        <v>2489</v>
      </c>
      <c r="K457" s="2">
        <f t="shared" si="21"/>
        <v>2489</v>
      </c>
      <c r="L457" s="2">
        <f t="shared" si="23"/>
        <v>-3661</v>
      </c>
      <c r="M457" s="2">
        <f t="shared" si="22"/>
        <v>915.25</v>
      </c>
      <c r="O457" s="2" t="s">
        <v>12</v>
      </c>
      <c r="P457" s="2">
        <v>7</v>
      </c>
      <c r="U457" s="2" t="s">
        <v>12</v>
      </c>
      <c r="V457" s="2">
        <v>2489</v>
      </c>
      <c r="W457" s="2">
        <v>915.25</v>
      </c>
    </row>
    <row r="458" spans="1:23" x14ac:dyDescent="0.25">
      <c r="A458" s="2" t="s">
        <v>12</v>
      </c>
      <c r="B458" s="13" t="s">
        <v>845</v>
      </c>
      <c r="C458" s="14" t="s">
        <v>850</v>
      </c>
      <c r="D458" s="2" t="s">
        <v>13</v>
      </c>
      <c r="E458" s="2" t="s">
        <v>14</v>
      </c>
      <c r="F458" s="2">
        <v>16</v>
      </c>
      <c r="G458" s="2" t="s">
        <v>17</v>
      </c>
      <c r="H458" s="2" t="s">
        <v>310</v>
      </c>
      <c r="I458" s="2" t="s">
        <v>366</v>
      </c>
      <c r="J458" s="2">
        <v>2473</v>
      </c>
      <c r="K458" s="2">
        <f t="shared" si="21"/>
        <v>2473</v>
      </c>
      <c r="L458" s="2">
        <f t="shared" si="23"/>
        <v>-3661</v>
      </c>
      <c r="M458" s="2">
        <f t="shared" si="22"/>
        <v>915.25</v>
      </c>
      <c r="O458" s="2" t="s">
        <v>12</v>
      </c>
      <c r="P458" s="2">
        <v>16</v>
      </c>
      <c r="U458" s="2" t="s">
        <v>12</v>
      </c>
      <c r="V458" s="2">
        <v>2473</v>
      </c>
      <c r="W458" s="2">
        <v>915.25</v>
      </c>
    </row>
    <row r="459" spans="1:23" x14ac:dyDescent="0.25">
      <c r="A459" s="2" t="s">
        <v>12</v>
      </c>
      <c r="B459" s="13" t="s">
        <v>845</v>
      </c>
      <c r="C459" s="14" t="s">
        <v>851</v>
      </c>
      <c r="D459" s="2" t="s">
        <v>13</v>
      </c>
      <c r="E459" s="2" t="s">
        <v>14</v>
      </c>
      <c r="F459" s="2">
        <v>8</v>
      </c>
      <c r="G459" s="2" t="s">
        <v>17</v>
      </c>
      <c r="H459" s="2" t="s">
        <v>310</v>
      </c>
      <c r="I459" s="2" t="s">
        <v>366</v>
      </c>
      <c r="J459" s="2">
        <v>2465</v>
      </c>
      <c r="K459" s="2">
        <f t="shared" si="21"/>
        <v>2465</v>
      </c>
      <c r="L459" s="2">
        <f t="shared" si="23"/>
        <v>-3661</v>
      </c>
      <c r="M459" s="2">
        <f t="shared" si="22"/>
        <v>915.25</v>
      </c>
      <c r="O459" s="2" t="s">
        <v>12</v>
      </c>
      <c r="P459" s="2">
        <v>8</v>
      </c>
      <c r="U459" s="2" t="s">
        <v>12</v>
      </c>
      <c r="V459" s="2">
        <v>2465</v>
      </c>
      <c r="W459" s="2">
        <v>915.25</v>
      </c>
    </row>
    <row r="460" spans="1:23" x14ac:dyDescent="0.25">
      <c r="A460" s="2" t="s">
        <v>15</v>
      </c>
      <c r="B460" s="13" t="s">
        <v>845</v>
      </c>
      <c r="C460" s="14" t="s">
        <v>852</v>
      </c>
      <c r="D460" s="2" t="s">
        <v>13</v>
      </c>
      <c r="E460" s="2" t="s">
        <v>14</v>
      </c>
      <c r="F460" s="2">
        <v>-16</v>
      </c>
      <c r="G460" s="2" t="s">
        <v>17</v>
      </c>
      <c r="H460" s="2" t="s">
        <v>329</v>
      </c>
      <c r="I460" s="2" t="s">
        <v>392</v>
      </c>
      <c r="J460" s="2">
        <v>2481</v>
      </c>
      <c r="K460" s="2">
        <f t="shared" si="21"/>
        <v>2481</v>
      </c>
      <c r="L460" s="2">
        <f t="shared" si="23"/>
        <v>-3677</v>
      </c>
      <c r="M460" s="2">
        <f t="shared" si="22"/>
        <v>919.25</v>
      </c>
      <c r="O460" s="2" t="s">
        <v>15</v>
      </c>
      <c r="P460" s="2">
        <v>-16</v>
      </c>
      <c r="U460" s="2" t="s">
        <v>15</v>
      </c>
      <c r="V460" s="2">
        <v>2481</v>
      </c>
      <c r="W460" s="2">
        <v>919.25</v>
      </c>
    </row>
    <row r="461" spans="1:23" x14ac:dyDescent="0.25">
      <c r="A461" s="2" t="s">
        <v>15</v>
      </c>
      <c r="B461" s="13" t="s">
        <v>845</v>
      </c>
      <c r="C461" s="14" t="s">
        <v>853</v>
      </c>
      <c r="D461" s="2" t="s">
        <v>59</v>
      </c>
      <c r="E461" s="2" t="s">
        <v>60</v>
      </c>
      <c r="F461" s="2">
        <v>-16</v>
      </c>
      <c r="G461" s="2" t="s">
        <v>17</v>
      </c>
      <c r="H461" s="2" t="s">
        <v>389</v>
      </c>
      <c r="I461" s="2" t="s">
        <v>393</v>
      </c>
      <c r="J461" s="2">
        <v>2497</v>
      </c>
      <c r="K461" s="2">
        <f t="shared" si="21"/>
        <v>2497</v>
      </c>
      <c r="L461" s="2">
        <f t="shared" si="23"/>
        <v>-3693</v>
      </c>
      <c r="M461" s="2">
        <f t="shared" si="22"/>
        <v>923.25</v>
      </c>
      <c r="O461" s="2" t="s">
        <v>15</v>
      </c>
      <c r="P461" s="2">
        <v>-16</v>
      </c>
      <c r="U461" s="2" t="s">
        <v>15</v>
      </c>
      <c r="V461" s="2">
        <v>2497</v>
      </c>
      <c r="W461" s="2">
        <v>923.25</v>
      </c>
    </row>
    <row r="462" spans="1:23" x14ac:dyDescent="0.25">
      <c r="A462" s="2" t="s">
        <v>15</v>
      </c>
      <c r="B462" s="13" t="s">
        <v>845</v>
      </c>
      <c r="C462" s="14" t="s">
        <v>854</v>
      </c>
      <c r="D462" s="2" t="s">
        <v>59</v>
      </c>
      <c r="E462" s="2" t="s">
        <v>60</v>
      </c>
      <c r="F462" s="2">
        <v>-12</v>
      </c>
      <c r="G462" s="2" t="s">
        <v>17</v>
      </c>
      <c r="H462" s="2" t="s">
        <v>389</v>
      </c>
      <c r="I462" s="2" t="s">
        <v>394</v>
      </c>
      <c r="J462" s="2">
        <v>2509</v>
      </c>
      <c r="K462" s="2">
        <f t="shared" si="21"/>
        <v>2509</v>
      </c>
      <c r="L462" s="2">
        <f t="shared" si="23"/>
        <v>-3705</v>
      </c>
      <c r="M462" s="2">
        <f t="shared" si="22"/>
        <v>926.25</v>
      </c>
      <c r="O462" s="2" t="s">
        <v>15</v>
      </c>
      <c r="P462" s="2">
        <v>-12</v>
      </c>
      <c r="U462" s="2" t="s">
        <v>15</v>
      </c>
      <c r="V462" s="2">
        <v>2509</v>
      </c>
      <c r="W462" s="2">
        <v>926.25</v>
      </c>
    </row>
    <row r="463" spans="1:23" x14ac:dyDescent="0.25">
      <c r="A463" s="2" t="s">
        <v>15</v>
      </c>
      <c r="B463" s="13" t="s">
        <v>845</v>
      </c>
      <c r="C463" s="14" t="s">
        <v>855</v>
      </c>
      <c r="D463" s="2" t="s">
        <v>59</v>
      </c>
      <c r="E463" s="2" t="s">
        <v>60</v>
      </c>
      <c r="F463" s="2">
        <v>-16</v>
      </c>
      <c r="G463" s="2" t="s">
        <v>17</v>
      </c>
      <c r="H463" s="2" t="s">
        <v>389</v>
      </c>
      <c r="I463" s="2" t="s">
        <v>395</v>
      </c>
      <c r="J463" s="2">
        <v>2525</v>
      </c>
      <c r="K463" s="2">
        <f t="shared" si="21"/>
        <v>2525</v>
      </c>
      <c r="L463" s="2">
        <f t="shared" si="23"/>
        <v>-3721</v>
      </c>
      <c r="M463" s="2">
        <f t="shared" si="22"/>
        <v>930.25</v>
      </c>
      <c r="O463" s="2" t="s">
        <v>15</v>
      </c>
      <c r="P463" s="2">
        <v>-16</v>
      </c>
      <c r="U463" s="2" t="s">
        <v>15</v>
      </c>
      <c r="V463" s="2">
        <v>2525</v>
      </c>
      <c r="W463" s="2">
        <v>930.25</v>
      </c>
    </row>
    <row r="464" spans="1:23" x14ac:dyDescent="0.25">
      <c r="A464" s="2" t="s">
        <v>15</v>
      </c>
      <c r="B464" s="13" t="s">
        <v>845</v>
      </c>
      <c r="C464" s="14" t="s">
        <v>856</v>
      </c>
      <c r="D464" s="2" t="s">
        <v>59</v>
      </c>
      <c r="E464" s="2" t="s">
        <v>60</v>
      </c>
      <c r="F464" s="2">
        <v>-16</v>
      </c>
      <c r="G464" s="2" t="s">
        <v>17</v>
      </c>
      <c r="H464" s="2" t="s">
        <v>389</v>
      </c>
      <c r="I464" s="2" t="s">
        <v>396</v>
      </c>
      <c r="J464" s="2">
        <v>2541</v>
      </c>
      <c r="K464" s="2">
        <f t="shared" si="21"/>
        <v>2541</v>
      </c>
      <c r="L464" s="2">
        <f t="shared" si="23"/>
        <v>-3737</v>
      </c>
      <c r="M464" s="2">
        <f t="shared" si="22"/>
        <v>934.25</v>
      </c>
      <c r="O464" s="2" t="s">
        <v>15</v>
      </c>
      <c r="P464" s="2">
        <v>-16</v>
      </c>
      <c r="U464" s="2" t="s">
        <v>15</v>
      </c>
      <c r="V464" s="2">
        <v>2541</v>
      </c>
      <c r="W464" s="2">
        <v>934.25</v>
      </c>
    </row>
    <row r="465" spans="1:23" x14ac:dyDescent="0.25">
      <c r="A465" s="2" t="s">
        <v>15</v>
      </c>
      <c r="B465" s="13" t="s">
        <v>845</v>
      </c>
      <c r="C465" s="14" t="s">
        <v>857</v>
      </c>
      <c r="D465" s="2" t="s">
        <v>59</v>
      </c>
      <c r="E465" s="2" t="s">
        <v>60</v>
      </c>
      <c r="F465" s="2">
        <v>-16</v>
      </c>
      <c r="G465" s="2" t="s">
        <v>17</v>
      </c>
      <c r="H465" s="2" t="s">
        <v>389</v>
      </c>
      <c r="I465" s="2" t="s">
        <v>397</v>
      </c>
      <c r="J465" s="2">
        <v>2557</v>
      </c>
      <c r="K465" s="2">
        <f t="shared" si="21"/>
        <v>2557</v>
      </c>
      <c r="L465" s="2">
        <f t="shared" si="23"/>
        <v>-3753</v>
      </c>
      <c r="M465" s="2">
        <f t="shared" si="22"/>
        <v>938.25</v>
      </c>
      <c r="O465" s="2" t="s">
        <v>15</v>
      </c>
      <c r="P465" s="2">
        <v>-16</v>
      </c>
      <c r="U465" s="2" t="s">
        <v>15</v>
      </c>
      <c r="V465" s="2">
        <v>2557</v>
      </c>
      <c r="W465" s="2">
        <v>938.25</v>
      </c>
    </row>
    <row r="466" spans="1:23" x14ac:dyDescent="0.25">
      <c r="A466" s="2" t="s">
        <v>15</v>
      </c>
      <c r="B466" s="13" t="s">
        <v>845</v>
      </c>
      <c r="C466" s="14" t="s">
        <v>858</v>
      </c>
      <c r="D466" s="2" t="s">
        <v>59</v>
      </c>
      <c r="E466" s="2" t="s">
        <v>60</v>
      </c>
      <c r="F466" s="2">
        <v>-16</v>
      </c>
      <c r="G466" s="2" t="s">
        <v>17</v>
      </c>
      <c r="H466" s="2" t="s">
        <v>389</v>
      </c>
      <c r="I466" s="2" t="s">
        <v>398</v>
      </c>
      <c r="J466" s="2">
        <v>2573</v>
      </c>
      <c r="K466" s="2">
        <f t="shared" si="21"/>
        <v>2573</v>
      </c>
      <c r="L466" s="2">
        <f t="shared" si="23"/>
        <v>-3769</v>
      </c>
      <c r="M466" s="2">
        <f t="shared" si="22"/>
        <v>942.25</v>
      </c>
      <c r="O466" s="2" t="s">
        <v>15</v>
      </c>
      <c r="P466" s="2">
        <v>-16</v>
      </c>
      <c r="U466" s="2" t="s">
        <v>15</v>
      </c>
      <c r="V466" s="2">
        <v>2573</v>
      </c>
      <c r="W466" s="2">
        <v>942.25</v>
      </c>
    </row>
    <row r="467" spans="1:23" x14ac:dyDescent="0.25">
      <c r="A467" s="2" t="s">
        <v>15</v>
      </c>
      <c r="B467" s="13" t="s">
        <v>845</v>
      </c>
      <c r="C467" s="14" t="s">
        <v>859</v>
      </c>
      <c r="D467" s="2" t="s">
        <v>59</v>
      </c>
      <c r="E467" s="2" t="s">
        <v>60</v>
      </c>
      <c r="F467" s="2">
        <v>-16</v>
      </c>
      <c r="G467" s="2" t="s">
        <v>17</v>
      </c>
      <c r="H467" s="2" t="s">
        <v>389</v>
      </c>
      <c r="I467" s="2" t="s">
        <v>399</v>
      </c>
      <c r="J467" s="2">
        <v>2589</v>
      </c>
      <c r="K467" s="2">
        <f t="shared" si="21"/>
        <v>2589</v>
      </c>
      <c r="L467" s="2">
        <f t="shared" si="23"/>
        <v>-3785</v>
      </c>
      <c r="M467" s="2">
        <f t="shared" si="22"/>
        <v>946.25</v>
      </c>
      <c r="O467" s="2" t="s">
        <v>15</v>
      </c>
      <c r="P467" s="2">
        <v>-16</v>
      </c>
      <c r="U467" s="2" t="s">
        <v>15</v>
      </c>
      <c r="V467" s="2">
        <v>2589</v>
      </c>
      <c r="W467" s="2">
        <v>946.25</v>
      </c>
    </row>
    <row r="468" spans="1:23" x14ac:dyDescent="0.25">
      <c r="A468" s="2" t="s">
        <v>12</v>
      </c>
      <c r="B468" s="13" t="s">
        <v>845</v>
      </c>
      <c r="C468" s="14" t="s">
        <v>860</v>
      </c>
      <c r="D468" s="2" t="s">
        <v>13</v>
      </c>
      <c r="E468" s="2" t="s">
        <v>14</v>
      </c>
      <c r="F468" s="2">
        <v>1</v>
      </c>
      <c r="G468" s="2" t="s">
        <v>11</v>
      </c>
      <c r="H468" s="2" t="s">
        <v>11</v>
      </c>
      <c r="I468" s="2">
        <v>50717</v>
      </c>
      <c r="J468" s="2">
        <v>2588</v>
      </c>
      <c r="K468" s="2">
        <f t="shared" ref="K468:K531" si="24">K467-SUMIF(A468,"SALIDA",F468)-SUMIF(A468,"ENTRADA",F468)-SUMIF(A468,"FACTURACION",F468)</f>
        <v>2588</v>
      </c>
      <c r="L468" s="2">
        <f t="shared" si="23"/>
        <v>-3785</v>
      </c>
      <c r="M468" s="2">
        <f t="shared" ref="M468:M531" si="25">-L468*0.25</f>
        <v>946.25</v>
      </c>
      <c r="O468" s="2" t="s">
        <v>12</v>
      </c>
      <c r="P468" s="2">
        <v>1</v>
      </c>
      <c r="U468" s="2" t="s">
        <v>12</v>
      </c>
      <c r="V468" s="2">
        <v>2588</v>
      </c>
      <c r="W468" s="2">
        <v>946.25</v>
      </c>
    </row>
    <row r="469" spans="1:23" x14ac:dyDescent="0.25">
      <c r="A469" s="2" t="s">
        <v>12</v>
      </c>
      <c r="B469" s="13" t="s">
        <v>845</v>
      </c>
      <c r="C469" s="14" t="s">
        <v>860</v>
      </c>
      <c r="D469" s="2" t="s">
        <v>13</v>
      </c>
      <c r="E469" s="2" t="s">
        <v>14</v>
      </c>
      <c r="F469" s="2">
        <v>2</v>
      </c>
      <c r="G469" s="2" t="s">
        <v>11</v>
      </c>
      <c r="H469" s="2" t="s">
        <v>11</v>
      </c>
      <c r="I469" s="2">
        <v>50717</v>
      </c>
      <c r="J469" s="2">
        <v>2586</v>
      </c>
      <c r="K469" s="2">
        <f t="shared" si="24"/>
        <v>2586</v>
      </c>
      <c r="L469" s="2">
        <f t="shared" si="23"/>
        <v>-3785</v>
      </c>
      <c r="M469" s="2">
        <f t="shared" si="25"/>
        <v>946.25</v>
      </c>
      <c r="O469" s="2" t="s">
        <v>12</v>
      </c>
      <c r="P469" s="2">
        <v>2</v>
      </c>
      <c r="U469" s="2" t="s">
        <v>12</v>
      </c>
      <c r="V469" s="2">
        <v>2586</v>
      </c>
      <c r="W469" s="2">
        <v>946.25</v>
      </c>
    </row>
    <row r="470" spans="1:23" x14ac:dyDescent="0.25">
      <c r="A470" s="2" t="s">
        <v>12</v>
      </c>
      <c r="B470" s="13" t="s">
        <v>845</v>
      </c>
      <c r="C470" s="14" t="s">
        <v>860</v>
      </c>
      <c r="D470" s="2" t="s">
        <v>13</v>
      </c>
      <c r="E470" s="2" t="s">
        <v>14</v>
      </c>
      <c r="F470" s="2">
        <v>13</v>
      </c>
      <c r="G470" s="2" t="s">
        <v>11</v>
      </c>
      <c r="H470" s="2" t="s">
        <v>11</v>
      </c>
      <c r="I470" s="2">
        <v>50717</v>
      </c>
      <c r="J470" s="2">
        <v>2573</v>
      </c>
      <c r="K470" s="2">
        <f t="shared" si="24"/>
        <v>2573</v>
      </c>
      <c r="L470" s="2">
        <f t="shared" si="23"/>
        <v>-3785</v>
      </c>
      <c r="M470" s="2">
        <f t="shared" si="25"/>
        <v>946.25</v>
      </c>
      <c r="O470" s="2" t="s">
        <v>12</v>
      </c>
      <c r="P470" s="2">
        <v>13</v>
      </c>
      <c r="U470" s="2" t="s">
        <v>12</v>
      </c>
      <c r="V470" s="2">
        <v>2573</v>
      </c>
      <c r="W470" s="2">
        <v>946.25</v>
      </c>
    </row>
    <row r="471" spans="1:23" x14ac:dyDescent="0.25">
      <c r="A471" s="2" t="s">
        <v>15</v>
      </c>
      <c r="B471" s="13" t="s">
        <v>845</v>
      </c>
      <c r="C471" s="14" t="s">
        <v>860</v>
      </c>
      <c r="D471" s="2" t="s">
        <v>13</v>
      </c>
      <c r="E471" s="2" t="s">
        <v>14</v>
      </c>
      <c r="F471" s="2">
        <v>-17</v>
      </c>
      <c r="G471" s="2" t="s">
        <v>16</v>
      </c>
      <c r="H471" s="2" t="s">
        <v>308</v>
      </c>
      <c r="I471" s="2" t="s">
        <v>400</v>
      </c>
      <c r="J471" s="2">
        <v>2590</v>
      </c>
      <c r="K471" s="2">
        <f t="shared" si="24"/>
        <v>2590</v>
      </c>
      <c r="L471" s="2">
        <f t="shared" si="23"/>
        <v>-3802</v>
      </c>
      <c r="M471" s="2">
        <f t="shared" si="25"/>
        <v>950.5</v>
      </c>
      <c r="O471" s="2" t="s">
        <v>15</v>
      </c>
      <c r="P471" s="2">
        <v>-17</v>
      </c>
      <c r="U471" s="2" t="s">
        <v>15</v>
      </c>
      <c r="V471" s="2">
        <v>2590</v>
      </c>
      <c r="W471" s="2">
        <v>950.5</v>
      </c>
    </row>
    <row r="472" spans="1:23" x14ac:dyDescent="0.25">
      <c r="A472" s="2" t="s">
        <v>18</v>
      </c>
      <c r="B472" s="13" t="s">
        <v>845</v>
      </c>
      <c r="C472" s="14" t="s">
        <v>861</v>
      </c>
      <c r="D472" s="2" t="s">
        <v>13</v>
      </c>
      <c r="E472" s="2" t="s">
        <v>14</v>
      </c>
      <c r="F472" s="2">
        <v>1</v>
      </c>
      <c r="G472" s="2" t="s">
        <v>11</v>
      </c>
      <c r="H472" s="2" t="s">
        <v>11</v>
      </c>
      <c r="I472" s="2" t="s">
        <v>11</v>
      </c>
      <c r="J472" s="2">
        <v>2590</v>
      </c>
      <c r="K472" s="2">
        <f t="shared" si="24"/>
        <v>2590</v>
      </c>
      <c r="L472" s="2">
        <f t="shared" si="23"/>
        <v>-3802</v>
      </c>
      <c r="M472" s="2">
        <f t="shared" si="25"/>
        <v>950.5</v>
      </c>
      <c r="O472" s="2" t="s">
        <v>18</v>
      </c>
      <c r="P472" s="2">
        <v>1</v>
      </c>
      <c r="U472" s="2" t="s">
        <v>18</v>
      </c>
      <c r="V472" s="2">
        <v>2590</v>
      </c>
      <c r="W472" s="2">
        <v>950.5</v>
      </c>
    </row>
    <row r="473" spans="1:23" x14ac:dyDescent="0.25">
      <c r="A473" s="2" t="s">
        <v>15</v>
      </c>
      <c r="B473" s="13" t="s">
        <v>845</v>
      </c>
      <c r="C473" s="14" t="s">
        <v>862</v>
      </c>
      <c r="D473" s="2" t="s">
        <v>59</v>
      </c>
      <c r="E473" s="2" t="s">
        <v>60</v>
      </c>
      <c r="F473" s="2">
        <v>-7</v>
      </c>
      <c r="G473" s="2" t="s">
        <v>17</v>
      </c>
      <c r="H473" s="2" t="s">
        <v>389</v>
      </c>
      <c r="I473" s="2" t="s">
        <v>401</v>
      </c>
      <c r="J473" s="2">
        <v>2597</v>
      </c>
      <c r="K473" s="2">
        <f t="shared" si="24"/>
        <v>2597</v>
      </c>
      <c r="L473" s="2">
        <f t="shared" si="23"/>
        <v>-3809</v>
      </c>
      <c r="M473" s="2">
        <f t="shared" si="25"/>
        <v>952.25</v>
      </c>
      <c r="O473" s="2" t="s">
        <v>15</v>
      </c>
      <c r="P473" s="2">
        <v>-7</v>
      </c>
      <c r="U473" s="2" t="s">
        <v>15</v>
      </c>
      <c r="V473" s="2">
        <v>2597</v>
      </c>
      <c r="W473" s="2">
        <v>952.25</v>
      </c>
    </row>
    <row r="474" spans="1:23" x14ac:dyDescent="0.25">
      <c r="A474" s="2" t="s">
        <v>15</v>
      </c>
      <c r="B474" s="13" t="s">
        <v>845</v>
      </c>
      <c r="C474" s="14" t="s">
        <v>863</v>
      </c>
      <c r="D474" s="2" t="s">
        <v>59</v>
      </c>
      <c r="E474" s="2" t="s">
        <v>60</v>
      </c>
      <c r="F474" s="2">
        <v>-16</v>
      </c>
      <c r="G474" s="2" t="s">
        <v>17</v>
      </c>
      <c r="H474" s="2" t="s">
        <v>389</v>
      </c>
      <c r="I474" s="2" t="s">
        <v>402</v>
      </c>
      <c r="J474" s="2">
        <v>2613</v>
      </c>
      <c r="K474" s="2">
        <f t="shared" si="24"/>
        <v>2613</v>
      </c>
      <c r="L474" s="2">
        <f t="shared" si="23"/>
        <v>-3825</v>
      </c>
      <c r="M474" s="2">
        <f t="shared" si="25"/>
        <v>956.25</v>
      </c>
      <c r="O474" s="2" t="s">
        <v>15</v>
      </c>
      <c r="P474" s="2">
        <v>-16</v>
      </c>
      <c r="U474" s="2" t="s">
        <v>15</v>
      </c>
      <c r="V474" s="2">
        <v>2613</v>
      </c>
      <c r="W474" s="2">
        <v>956.25</v>
      </c>
    </row>
    <row r="475" spans="1:23" x14ac:dyDescent="0.25">
      <c r="A475" s="2" t="s">
        <v>15</v>
      </c>
      <c r="B475" s="13" t="s">
        <v>845</v>
      </c>
      <c r="C475" s="14" t="s">
        <v>864</v>
      </c>
      <c r="D475" s="2" t="s">
        <v>59</v>
      </c>
      <c r="E475" s="2" t="s">
        <v>60</v>
      </c>
      <c r="F475" s="2">
        <v>-16</v>
      </c>
      <c r="G475" s="2" t="s">
        <v>17</v>
      </c>
      <c r="H475" s="2" t="s">
        <v>389</v>
      </c>
      <c r="I475" s="2" t="s">
        <v>403</v>
      </c>
      <c r="J475" s="2">
        <v>2629</v>
      </c>
      <c r="K475" s="2">
        <f t="shared" si="24"/>
        <v>2629</v>
      </c>
      <c r="L475" s="2">
        <f t="shared" si="23"/>
        <v>-3841</v>
      </c>
      <c r="M475" s="2">
        <f t="shared" si="25"/>
        <v>960.25</v>
      </c>
      <c r="O475" s="2" t="s">
        <v>15</v>
      </c>
      <c r="P475" s="2">
        <v>-16</v>
      </c>
      <c r="U475" s="2" t="s">
        <v>15</v>
      </c>
      <c r="V475" s="2">
        <v>2629</v>
      </c>
      <c r="W475" s="2">
        <v>960.25</v>
      </c>
    </row>
    <row r="476" spans="1:23" x14ac:dyDescent="0.25">
      <c r="A476" s="2" t="s">
        <v>15</v>
      </c>
      <c r="B476" s="13" t="s">
        <v>845</v>
      </c>
      <c r="C476" s="14" t="s">
        <v>865</v>
      </c>
      <c r="D476" s="2" t="s">
        <v>59</v>
      </c>
      <c r="E476" s="2" t="s">
        <v>60</v>
      </c>
      <c r="F476" s="2">
        <v>-16</v>
      </c>
      <c r="G476" s="2" t="s">
        <v>17</v>
      </c>
      <c r="H476" s="2" t="s">
        <v>389</v>
      </c>
      <c r="I476" s="2" t="s">
        <v>404</v>
      </c>
      <c r="J476" s="2">
        <v>2645</v>
      </c>
      <c r="K476" s="2">
        <f t="shared" si="24"/>
        <v>2645</v>
      </c>
      <c r="L476" s="2">
        <f t="shared" si="23"/>
        <v>-3857</v>
      </c>
      <c r="M476" s="2">
        <f t="shared" si="25"/>
        <v>964.25</v>
      </c>
      <c r="O476" s="2" t="s">
        <v>15</v>
      </c>
      <c r="P476" s="2">
        <v>-16</v>
      </c>
      <c r="U476" s="2" t="s">
        <v>15</v>
      </c>
      <c r="V476" s="2">
        <v>2645</v>
      </c>
      <c r="W476" s="2">
        <v>964.25</v>
      </c>
    </row>
    <row r="477" spans="1:23" x14ac:dyDescent="0.25">
      <c r="A477" s="2" t="s">
        <v>12</v>
      </c>
      <c r="B477" s="13" t="s">
        <v>845</v>
      </c>
      <c r="C477" s="14" t="s">
        <v>866</v>
      </c>
      <c r="D477" s="2" t="s">
        <v>13</v>
      </c>
      <c r="E477" s="2" t="s">
        <v>14</v>
      </c>
      <c r="F477" s="2">
        <v>8</v>
      </c>
      <c r="G477" s="2" t="s">
        <v>17</v>
      </c>
      <c r="H477" s="2" t="s">
        <v>314</v>
      </c>
      <c r="I477" s="2" t="s">
        <v>358</v>
      </c>
      <c r="J477" s="2">
        <v>2630</v>
      </c>
      <c r="K477" s="2">
        <f t="shared" si="24"/>
        <v>2637</v>
      </c>
      <c r="L477" s="2">
        <f t="shared" si="23"/>
        <v>-3857</v>
      </c>
      <c r="M477" s="2">
        <f t="shared" si="25"/>
        <v>964.25</v>
      </c>
      <c r="O477" s="2" t="s">
        <v>12</v>
      </c>
      <c r="P477" s="2">
        <v>8</v>
      </c>
      <c r="U477" s="2" t="s">
        <v>12</v>
      </c>
      <c r="V477" s="2">
        <v>2637</v>
      </c>
      <c r="W477" s="2">
        <v>964.25</v>
      </c>
    </row>
    <row r="478" spans="1:23" x14ac:dyDescent="0.25">
      <c r="A478" s="2" t="s">
        <v>12</v>
      </c>
      <c r="B478" s="13" t="s">
        <v>845</v>
      </c>
      <c r="C478" s="14" t="s">
        <v>866</v>
      </c>
      <c r="D478" s="2" t="s">
        <v>13</v>
      </c>
      <c r="E478" s="2" t="s">
        <v>14</v>
      </c>
      <c r="F478" s="2">
        <v>7</v>
      </c>
      <c r="G478" s="2" t="s">
        <v>17</v>
      </c>
      <c r="H478" s="2" t="s">
        <v>314</v>
      </c>
      <c r="I478" s="2" t="s">
        <v>358</v>
      </c>
      <c r="J478" s="2">
        <v>2638</v>
      </c>
      <c r="K478" s="2">
        <f t="shared" si="24"/>
        <v>2630</v>
      </c>
      <c r="L478" s="2">
        <f t="shared" si="23"/>
        <v>-3857</v>
      </c>
      <c r="M478" s="2">
        <f t="shared" si="25"/>
        <v>964.25</v>
      </c>
      <c r="O478" s="2" t="s">
        <v>12</v>
      </c>
      <c r="P478" s="2">
        <v>7</v>
      </c>
      <c r="U478" s="2" t="s">
        <v>12</v>
      </c>
      <c r="V478" s="2">
        <v>2630</v>
      </c>
      <c r="W478" s="2">
        <v>964.25</v>
      </c>
    </row>
    <row r="479" spans="1:23" x14ac:dyDescent="0.25">
      <c r="A479" s="2" t="s">
        <v>15</v>
      </c>
      <c r="B479" s="13" t="s">
        <v>845</v>
      </c>
      <c r="C479" s="14" t="s">
        <v>867</v>
      </c>
      <c r="D479" s="2" t="s">
        <v>13</v>
      </c>
      <c r="E479" s="2" t="s">
        <v>14</v>
      </c>
      <c r="F479" s="2">
        <v>-16</v>
      </c>
      <c r="G479" s="2" t="s">
        <v>17</v>
      </c>
      <c r="H479" s="2" t="s">
        <v>306</v>
      </c>
      <c r="I479" s="2" t="s">
        <v>405</v>
      </c>
      <c r="J479" s="2">
        <v>2646</v>
      </c>
      <c r="K479" s="2">
        <f t="shared" si="24"/>
        <v>2646</v>
      </c>
      <c r="L479" s="2">
        <f t="shared" si="23"/>
        <v>-3873</v>
      </c>
      <c r="M479" s="2">
        <f t="shared" si="25"/>
        <v>968.25</v>
      </c>
      <c r="O479" s="2" t="s">
        <v>15</v>
      </c>
      <c r="P479" s="2">
        <v>-16</v>
      </c>
      <c r="U479" s="2" t="s">
        <v>15</v>
      </c>
      <c r="V479" s="2">
        <v>2646</v>
      </c>
      <c r="W479" s="2">
        <v>968.25</v>
      </c>
    </row>
    <row r="480" spans="1:23" x14ac:dyDescent="0.25">
      <c r="A480" s="2" t="s">
        <v>18</v>
      </c>
      <c r="B480" s="13" t="s">
        <v>845</v>
      </c>
      <c r="C480" s="14" t="s">
        <v>868</v>
      </c>
      <c r="D480" s="2" t="s">
        <v>13</v>
      </c>
      <c r="E480" s="2" t="s">
        <v>14</v>
      </c>
      <c r="F480" s="2">
        <v>1</v>
      </c>
      <c r="G480" s="2" t="s">
        <v>17</v>
      </c>
      <c r="H480" s="2" t="s">
        <v>314</v>
      </c>
      <c r="I480" s="2" t="s">
        <v>358</v>
      </c>
      <c r="J480" s="2">
        <v>2646</v>
      </c>
      <c r="K480" s="2">
        <f t="shared" si="24"/>
        <v>2646</v>
      </c>
      <c r="L480" s="2">
        <f t="shared" si="23"/>
        <v>-3873</v>
      </c>
      <c r="M480" s="2">
        <f t="shared" si="25"/>
        <v>968.25</v>
      </c>
      <c r="O480" s="2" t="s">
        <v>18</v>
      </c>
      <c r="P480" s="2">
        <v>1</v>
      </c>
      <c r="U480" s="2" t="s">
        <v>18</v>
      </c>
      <c r="V480" s="2">
        <v>2646</v>
      </c>
      <c r="W480" s="2">
        <v>968.25</v>
      </c>
    </row>
    <row r="481" spans="1:23" x14ac:dyDescent="0.25">
      <c r="A481" s="2" t="s">
        <v>15</v>
      </c>
      <c r="B481" s="13" t="s">
        <v>845</v>
      </c>
      <c r="C481" s="14" t="s">
        <v>869</v>
      </c>
      <c r="D481" s="2" t="s">
        <v>13</v>
      </c>
      <c r="E481" s="2" t="s">
        <v>14</v>
      </c>
      <c r="F481" s="2">
        <v>-14</v>
      </c>
      <c r="G481" s="2" t="s">
        <v>17</v>
      </c>
      <c r="H481" s="2" t="s">
        <v>306</v>
      </c>
      <c r="I481" s="2" t="s">
        <v>406</v>
      </c>
      <c r="J481" s="2">
        <v>2660</v>
      </c>
      <c r="K481" s="2">
        <f t="shared" si="24"/>
        <v>2660</v>
      </c>
      <c r="L481" s="2">
        <f t="shared" si="23"/>
        <v>-3887</v>
      </c>
      <c r="M481" s="2">
        <f t="shared" si="25"/>
        <v>971.75</v>
      </c>
      <c r="O481" s="2" t="s">
        <v>15</v>
      </c>
      <c r="P481" s="2">
        <v>-14</v>
      </c>
      <c r="U481" s="2" t="s">
        <v>15</v>
      </c>
      <c r="V481" s="2">
        <v>2660</v>
      </c>
      <c r="W481" s="2">
        <v>971.75</v>
      </c>
    </row>
    <row r="482" spans="1:23" x14ac:dyDescent="0.25">
      <c r="A482" s="2" t="s">
        <v>15</v>
      </c>
      <c r="B482" s="13" t="s">
        <v>845</v>
      </c>
      <c r="C482" s="14" t="s">
        <v>870</v>
      </c>
      <c r="D482" s="2" t="s">
        <v>13</v>
      </c>
      <c r="E482" s="2" t="s">
        <v>14</v>
      </c>
      <c r="F482" s="2">
        <v>-18</v>
      </c>
      <c r="G482" s="2" t="s">
        <v>17</v>
      </c>
      <c r="H482" s="2" t="s">
        <v>306</v>
      </c>
      <c r="I482" s="2" t="s">
        <v>407</v>
      </c>
      <c r="J482" s="2">
        <v>2678</v>
      </c>
      <c r="K482" s="2">
        <f t="shared" si="24"/>
        <v>2678</v>
      </c>
      <c r="L482" s="2">
        <f t="shared" si="23"/>
        <v>-3905</v>
      </c>
      <c r="M482" s="2">
        <f t="shared" si="25"/>
        <v>976.25</v>
      </c>
      <c r="O482" s="2" t="s">
        <v>15</v>
      </c>
      <c r="P482" s="2">
        <v>-18</v>
      </c>
      <c r="U482" s="2" t="s">
        <v>15</v>
      </c>
      <c r="V482" s="2">
        <v>2678</v>
      </c>
      <c r="W482" s="2">
        <v>976.25</v>
      </c>
    </row>
    <row r="483" spans="1:23" x14ac:dyDescent="0.25">
      <c r="A483" s="2" t="s">
        <v>15</v>
      </c>
      <c r="B483" s="13" t="s">
        <v>845</v>
      </c>
      <c r="C483" s="14" t="s">
        <v>871</v>
      </c>
      <c r="D483" s="2" t="s">
        <v>13</v>
      </c>
      <c r="E483" s="2" t="s">
        <v>14</v>
      </c>
      <c r="F483" s="2">
        <v>-14</v>
      </c>
      <c r="G483" s="2" t="s">
        <v>16</v>
      </c>
      <c r="H483" s="2" t="s">
        <v>408</v>
      </c>
      <c r="I483" s="2" t="s">
        <v>409</v>
      </c>
      <c r="J483" s="2">
        <v>2692</v>
      </c>
      <c r="K483" s="2">
        <f t="shared" si="24"/>
        <v>2692</v>
      </c>
      <c r="L483" s="2">
        <f t="shared" si="23"/>
        <v>-3919</v>
      </c>
      <c r="M483" s="2">
        <f t="shared" si="25"/>
        <v>979.75</v>
      </c>
      <c r="O483" s="2" t="s">
        <v>15</v>
      </c>
      <c r="P483" s="2">
        <v>-14</v>
      </c>
      <c r="U483" s="2" t="s">
        <v>15</v>
      </c>
      <c r="V483" s="2">
        <v>2692</v>
      </c>
      <c r="W483" s="2">
        <v>979.75</v>
      </c>
    </row>
    <row r="484" spans="1:23" x14ac:dyDescent="0.25">
      <c r="A484" s="2" t="s">
        <v>15</v>
      </c>
      <c r="B484" s="13" t="s">
        <v>845</v>
      </c>
      <c r="C484" s="14" t="s">
        <v>872</v>
      </c>
      <c r="D484" s="2" t="s">
        <v>13</v>
      </c>
      <c r="E484" s="2" t="s">
        <v>14</v>
      </c>
      <c r="F484" s="2">
        <v>-17</v>
      </c>
      <c r="G484" s="2" t="s">
        <v>17</v>
      </c>
      <c r="H484" s="2" t="s">
        <v>310</v>
      </c>
      <c r="I484" s="2" t="s">
        <v>410</v>
      </c>
      <c r="J484" s="2">
        <v>2709</v>
      </c>
      <c r="K484" s="2">
        <f t="shared" si="24"/>
        <v>2709</v>
      </c>
      <c r="L484" s="2">
        <f t="shared" si="23"/>
        <v>-3936</v>
      </c>
      <c r="M484" s="2">
        <f t="shared" si="25"/>
        <v>984</v>
      </c>
      <c r="O484" s="2" t="s">
        <v>15</v>
      </c>
      <c r="P484" s="2">
        <v>-17</v>
      </c>
      <c r="U484" s="2" t="s">
        <v>15</v>
      </c>
      <c r="V484" s="2">
        <v>2709</v>
      </c>
      <c r="W484" s="2">
        <v>984</v>
      </c>
    </row>
    <row r="485" spans="1:23" x14ac:dyDescent="0.25">
      <c r="A485" s="2" t="s">
        <v>15</v>
      </c>
      <c r="B485" s="13" t="s">
        <v>873</v>
      </c>
      <c r="C485" s="14" t="s">
        <v>874</v>
      </c>
      <c r="D485" s="2" t="s">
        <v>13</v>
      </c>
      <c r="E485" s="2" t="s">
        <v>14</v>
      </c>
      <c r="F485" s="2">
        <v>-16</v>
      </c>
      <c r="G485" s="2" t="s">
        <v>17</v>
      </c>
      <c r="H485" s="2" t="s">
        <v>875</v>
      </c>
      <c r="I485" s="2" t="s">
        <v>411</v>
      </c>
      <c r="J485" s="2">
        <v>2725</v>
      </c>
      <c r="K485" s="2">
        <f t="shared" si="24"/>
        <v>2725</v>
      </c>
      <c r="L485" s="2">
        <f t="shared" si="23"/>
        <v>-3952</v>
      </c>
      <c r="M485" s="2">
        <f t="shared" si="25"/>
        <v>988</v>
      </c>
      <c r="O485" s="2" t="s">
        <v>15</v>
      </c>
      <c r="P485" s="2">
        <v>-16</v>
      </c>
      <c r="U485" s="2" t="s">
        <v>15</v>
      </c>
      <c r="V485" s="2">
        <v>2725</v>
      </c>
      <c r="W485" s="2">
        <v>988</v>
      </c>
    </row>
    <row r="486" spans="1:23" x14ac:dyDescent="0.25">
      <c r="A486" s="2" t="s">
        <v>12</v>
      </c>
      <c r="B486" s="13" t="s">
        <v>873</v>
      </c>
      <c r="C486" s="14" t="s">
        <v>876</v>
      </c>
      <c r="D486" s="2" t="s">
        <v>13</v>
      </c>
      <c r="E486" s="2" t="s">
        <v>14</v>
      </c>
      <c r="F486" s="2">
        <v>15</v>
      </c>
      <c r="G486" s="2" t="s">
        <v>17</v>
      </c>
      <c r="H486" s="2" t="s">
        <v>306</v>
      </c>
      <c r="I486" s="2" t="s">
        <v>382</v>
      </c>
      <c r="J486" s="2">
        <v>2710</v>
      </c>
      <c r="K486" s="2">
        <f t="shared" si="24"/>
        <v>2710</v>
      </c>
      <c r="L486" s="2">
        <f t="shared" si="23"/>
        <v>-3952</v>
      </c>
      <c r="M486" s="2">
        <f t="shared" si="25"/>
        <v>988</v>
      </c>
      <c r="O486" s="2" t="s">
        <v>12</v>
      </c>
      <c r="P486" s="2">
        <v>15</v>
      </c>
      <c r="U486" s="2" t="s">
        <v>12</v>
      </c>
      <c r="V486" s="2">
        <v>2710</v>
      </c>
      <c r="W486" s="2">
        <v>988</v>
      </c>
    </row>
    <row r="487" spans="1:23" x14ac:dyDescent="0.25">
      <c r="A487" s="2" t="s">
        <v>12</v>
      </c>
      <c r="B487" s="13" t="s">
        <v>873</v>
      </c>
      <c r="C487" s="14" t="s">
        <v>877</v>
      </c>
      <c r="D487" s="2" t="s">
        <v>13</v>
      </c>
      <c r="E487" s="2" t="s">
        <v>14</v>
      </c>
      <c r="F487" s="2">
        <v>11</v>
      </c>
      <c r="G487" s="2" t="s">
        <v>17</v>
      </c>
      <c r="H487" s="2" t="s">
        <v>306</v>
      </c>
      <c r="I487" s="2" t="s">
        <v>382</v>
      </c>
      <c r="J487" s="2">
        <v>2699</v>
      </c>
      <c r="K487" s="2">
        <f t="shared" si="24"/>
        <v>2699</v>
      </c>
      <c r="L487" s="2">
        <f t="shared" si="23"/>
        <v>-3952</v>
      </c>
      <c r="M487" s="2">
        <f t="shared" si="25"/>
        <v>988</v>
      </c>
      <c r="O487" s="2" t="s">
        <v>12</v>
      </c>
      <c r="P487" s="2">
        <v>11</v>
      </c>
      <c r="U487" s="2" t="s">
        <v>12</v>
      </c>
      <c r="V487" s="2">
        <v>2699</v>
      </c>
      <c r="W487" s="2">
        <v>988</v>
      </c>
    </row>
    <row r="488" spans="1:23" x14ac:dyDescent="0.25">
      <c r="A488" s="2" t="s">
        <v>12</v>
      </c>
      <c r="B488" s="13" t="s">
        <v>873</v>
      </c>
      <c r="C488" s="14" t="s">
        <v>878</v>
      </c>
      <c r="D488" s="2" t="s">
        <v>13</v>
      </c>
      <c r="E488" s="2" t="s">
        <v>14</v>
      </c>
      <c r="F488" s="2">
        <v>5</v>
      </c>
      <c r="G488" s="2" t="s">
        <v>17</v>
      </c>
      <c r="H488" s="2" t="s">
        <v>310</v>
      </c>
      <c r="I488" s="2" t="s">
        <v>380</v>
      </c>
      <c r="J488" s="2">
        <v>2694</v>
      </c>
      <c r="K488" s="2">
        <f t="shared" si="24"/>
        <v>2694</v>
      </c>
      <c r="L488" s="2">
        <f t="shared" si="23"/>
        <v>-3952</v>
      </c>
      <c r="M488" s="2">
        <f t="shared" si="25"/>
        <v>988</v>
      </c>
      <c r="O488" s="2" t="s">
        <v>12</v>
      </c>
      <c r="P488" s="2">
        <v>5</v>
      </c>
      <c r="U488" s="2" t="s">
        <v>12</v>
      </c>
      <c r="V488" s="2">
        <v>2694</v>
      </c>
      <c r="W488" s="2">
        <v>988</v>
      </c>
    </row>
    <row r="489" spans="1:23" x14ac:dyDescent="0.25">
      <c r="A489" s="2" t="s">
        <v>12</v>
      </c>
      <c r="B489" s="13" t="s">
        <v>873</v>
      </c>
      <c r="C489" s="14" t="s">
        <v>878</v>
      </c>
      <c r="D489" s="2" t="s">
        <v>13</v>
      </c>
      <c r="E489" s="2" t="s">
        <v>14</v>
      </c>
      <c r="F489" s="2">
        <v>9</v>
      </c>
      <c r="G489" s="2" t="s">
        <v>17</v>
      </c>
      <c r="H489" s="2" t="s">
        <v>310</v>
      </c>
      <c r="I489" s="2" t="s">
        <v>380</v>
      </c>
      <c r="J489" s="2">
        <v>2685</v>
      </c>
      <c r="K489" s="2">
        <f t="shared" si="24"/>
        <v>2685</v>
      </c>
      <c r="L489" s="2">
        <f t="shared" si="23"/>
        <v>-3952</v>
      </c>
      <c r="M489" s="2">
        <f t="shared" si="25"/>
        <v>988</v>
      </c>
      <c r="O489" s="2" t="s">
        <v>12</v>
      </c>
      <c r="P489" s="2">
        <v>9</v>
      </c>
      <c r="U489" s="2" t="s">
        <v>12</v>
      </c>
      <c r="V489" s="2">
        <v>2685</v>
      </c>
      <c r="W489" s="2">
        <v>988</v>
      </c>
    </row>
    <row r="490" spans="1:23" x14ac:dyDescent="0.25">
      <c r="A490" s="2" t="s">
        <v>12</v>
      </c>
      <c r="B490" s="13" t="s">
        <v>873</v>
      </c>
      <c r="C490" s="14" t="s">
        <v>879</v>
      </c>
      <c r="D490" s="2" t="s">
        <v>13</v>
      </c>
      <c r="E490" s="2" t="s">
        <v>14</v>
      </c>
      <c r="F490" s="2">
        <v>11</v>
      </c>
      <c r="G490" s="2" t="s">
        <v>17</v>
      </c>
      <c r="H490" s="2" t="s">
        <v>310</v>
      </c>
      <c r="I490" s="2" t="s">
        <v>327</v>
      </c>
      <c r="J490" s="2">
        <v>2671</v>
      </c>
      <c r="K490" s="2">
        <f t="shared" si="24"/>
        <v>2674</v>
      </c>
      <c r="L490" s="2">
        <f t="shared" si="23"/>
        <v>-3952</v>
      </c>
      <c r="M490" s="2">
        <f t="shared" si="25"/>
        <v>988</v>
      </c>
      <c r="O490" s="2" t="s">
        <v>12</v>
      </c>
      <c r="P490" s="2">
        <v>11</v>
      </c>
      <c r="U490" s="2" t="s">
        <v>12</v>
      </c>
      <c r="V490" s="2">
        <v>2674</v>
      </c>
      <c r="W490" s="2">
        <v>988</v>
      </c>
    </row>
    <row r="491" spans="1:23" x14ac:dyDescent="0.25">
      <c r="A491" s="2" t="s">
        <v>12</v>
      </c>
      <c r="B491" s="13" t="s">
        <v>873</v>
      </c>
      <c r="C491" s="14" t="s">
        <v>879</v>
      </c>
      <c r="D491" s="2" t="s">
        <v>13</v>
      </c>
      <c r="E491" s="2" t="s">
        <v>14</v>
      </c>
      <c r="F491" s="2">
        <v>3</v>
      </c>
      <c r="G491" s="2" t="s">
        <v>17</v>
      </c>
      <c r="H491" s="2" t="s">
        <v>310</v>
      </c>
      <c r="I491" s="2" t="s">
        <v>327</v>
      </c>
      <c r="J491" s="2">
        <v>2682</v>
      </c>
      <c r="K491" s="2">
        <f t="shared" si="24"/>
        <v>2671</v>
      </c>
      <c r="L491" s="2">
        <f t="shared" si="23"/>
        <v>-3952</v>
      </c>
      <c r="M491" s="2">
        <f t="shared" si="25"/>
        <v>988</v>
      </c>
      <c r="O491" s="2" t="s">
        <v>12</v>
      </c>
      <c r="P491" s="2">
        <v>3</v>
      </c>
      <c r="U491" s="2" t="s">
        <v>12</v>
      </c>
      <c r="V491" s="2">
        <v>2671</v>
      </c>
      <c r="W491" s="2">
        <v>988</v>
      </c>
    </row>
    <row r="492" spans="1:23" x14ac:dyDescent="0.25">
      <c r="A492" s="2" t="s">
        <v>15</v>
      </c>
      <c r="B492" s="13" t="s">
        <v>873</v>
      </c>
      <c r="C492" s="14" t="s">
        <v>880</v>
      </c>
      <c r="D492" s="2" t="s">
        <v>13</v>
      </c>
      <c r="E492" s="2" t="s">
        <v>14</v>
      </c>
      <c r="F492" s="2">
        <v>-14</v>
      </c>
      <c r="G492" s="2" t="s">
        <v>17</v>
      </c>
      <c r="H492" s="2" t="s">
        <v>881</v>
      </c>
      <c r="I492" s="2" t="s">
        <v>412</v>
      </c>
      <c r="J492" s="2">
        <v>2685</v>
      </c>
      <c r="K492" s="2">
        <f t="shared" si="24"/>
        <v>2685</v>
      </c>
      <c r="L492" s="2">
        <f t="shared" si="23"/>
        <v>-3966</v>
      </c>
      <c r="M492" s="2">
        <f t="shared" si="25"/>
        <v>991.5</v>
      </c>
      <c r="O492" s="2" t="s">
        <v>15</v>
      </c>
      <c r="P492" s="2">
        <v>-14</v>
      </c>
      <c r="U492" s="2" t="s">
        <v>15</v>
      </c>
      <c r="V492" s="2">
        <v>2685</v>
      </c>
      <c r="W492" s="2">
        <v>991.5</v>
      </c>
    </row>
    <row r="493" spans="1:23" x14ac:dyDescent="0.25">
      <c r="A493" s="2" t="s">
        <v>15</v>
      </c>
      <c r="B493" s="13" t="s">
        <v>873</v>
      </c>
      <c r="C493" s="14" t="s">
        <v>882</v>
      </c>
      <c r="D493" s="2" t="s">
        <v>13</v>
      </c>
      <c r="E493" s="2" t="s">
        <v>14</v>
      </c>
      <c r="F493" s="2">
        <v>-15</v>
      </c>
      <c r="G493" s="2" t="s">
        <v>17</v>
      </c>
      <c r="H493" s="2" t="s">
        <v>881</v>
      </c>
      <c r="I493" s="2" t="s">
        <v>413</v>
      </c>
      <c r="J493" s="2">
        <v>2700</v>
      </c>
      <c r="K493" s="2">
        <f t="shared" si="24"/>
        <v>2700</v>
      </c>
      <c r="L493" s="2">
        <f t="shared" si="23"/>
        <v>-3981</v>
      </c>
      <c r="M493" s="2">
        <f t="shared" si="25"/>
        <v>995.25</v>
      </c>
      <c r="O493" s="2" t="s">
        <v>15</v>
      </c>
      <c r="P493" s="2">
        <v>-15</v>
      </c>
      <c r="U493" s="2" t="s">
        <v>15</v>
      </c>
      <c r="V493" s="2">
        <v>2700</v>
      </c>
      <c r="W493" s="2">
        <v>995.25</v>
      </c>
    </row>
    <row r="494" spans="1:23" x14ac:dyDescent="0.25">
      <c r="A494" s="2" t="s">
        <v>12</v>
      </c>
      <c r="B494" s="13" t="s">
        <v>873</v>
      </c>
      <c r="C494" s="14" t="s">
        <v>883</v>
      </c>
      <c r="D494" s="2" t="s">
        <v>13</v>
      </c>
      <c r="E494" s="2" t="s">
        <v>14</v>
      </c>
      <c r="F494" s="2">
        <v>5</v>
      </c>
      <c r="G494" s="2" t="s">
        <v>17</v>
      </c>
      <c r="H494" s="2" t="s">
        <v>359</v>
      </c>
      <c r="I494" s="2" t="s">
        <v>361</v>
      </c>
      <c r="J494" s="2">
        <v>2695</v>
      </c>
      <c r="K494" s="2">
        <f t="shared" si="24"/>
        <v>2695</v>
      </c>
      <c r="L494" s="2">
        <f t="shared" si="23"/>
        <v>-3981</v>
      </c>
      <c r="M494" s="2">
        <f t="shared" si="25"/>
        <v>995.25</v>
      </c>
      <c r="O494" s="2" t="s">
        <v>12</v>
      </c>
      <c r="P494" s="2">
        <v>5</v>
      </c>
      <c r="U494" s="2" t="s">
        <v>12</v>
      </c>
      <c r="V494" s="2">
        <v>2695</v>
      </c>
      <c r="W494" s="2">
        <v>995.25</v>
      </c>
    </row>
    <row r="495" spans="1:23" x14ac:dyDescent="0.25">
      <c r="A495" s="2" t="s">
        <v>12</v>
      </c>
      <c r="B495" s="13" t="s">
        <v>873</v>
      </c>
      <c r="C495" s="14" t="s">
        <v>883</v>
      </c>
      <c r="D495" s="2" t="s">
        <v>13</v>
      </c>
      <c r="E495" s="2" t="s">
        <v>14</v>
      </c>
      <c r="F495" s="2">
        <v>8</v>
      </c>
      <c r="G495" s="2" t="s">
        <v>17</v>
      </c>
      <c r="H495" s="2" t="s">
        <v>359</v>
      </c>
      <c r="I495" s="2" t="s">
        <v>361</v>
      </c>
      <c r="J495" s="2">
        <v>2687</v>
      </c>
      <c r="K495" s="2">
        <f t="shared" si="24"/>
        <v>2687</v>
      </c>
      <c r="L495" s="2">
        <f t="shared" si="23"/>
        <v>-3981</v>
      </c>
      <c r="M495" s="2">
        <f t="shared" si="25"/>
        <v>995.25</v>
      </c>
      <c r="O495" s="2" t="s">
        <v>12</v>
      </c>
      <c r="P495" s="2">
        <v>8</v>
      </c>
      <c r="U495" s="2" t="s">
        <v>12</v>
      </c>
      <c r="V495" s="2">
        <v>2687</v>
      </c>
      <c r="W495" s="2">
        <v>995.25</v>
      </c>
    </row>
    <row r="496" spans="1:23" x14ac:dyDescent="0.25">
      <c r="A496" s="2" t="s">
        <v>12</v>
      </c>
      <c r="B496" s="13" t="s">
        <v>873</v>
      </c>
      <c r="C496" s="14" t="s">
        <v>883</v>
      </c>
      <c r="D496" s="2" t="s">
        <v>13</v>
      </c>
      <c r="E496" s="2" t="s">
        <v>14</v>
      </c>
      <c r="F496" s="2">
        <v>3</v>
      </c>
      <c r="G496" s="2" t="s">
        <v>17</v>
      </c>
      <c r="H496" s="2" t="s">
        <v>359</v>
      </c>
      <c r="I496" s="2" t="s">
        <v>361</v>
      </c>
      <c r="J496" s="2">
        <v>2684</v>
      </c>
      <c r="K496" s="2">
        <f t="shared" si="24"/>
        <v>2684</v>
      </c>
      <c r="L496" s="2">
        <f t="shared" si="23"/>
        <v>-3981</v>
      </c>
      <c r="M496" s="2">
        <f t="shared" si="25"/>
        <v>995.25</v>
      </c>
      <c r="O496" s="2" t="s">
        <v>12</v>
      </c>
      <c r="P496" s="2">
        <v>3</v>
      </c>
      <c r="U496" s="2" t="s">
        <v>12</v>
      </c>
      <c r="V496" s="2">
        <v>2684</v>
      </c>
      <c r="W496" s="2">
        <v>995.25</v>
      </c>
    </row>
    <row r="497" spans="1:23" x14ac:dyDescent="0.25">
      <c r="A497" s="2" t="s">
        <v>12</v>
      </c>
      <c r="B497" s="13" t="s">
        <v>873</v>
      </c>
      <c r="C497" s="14" t="s">
        <v>884</v>
      </c>
      <c r="D497" s="2" t="s">
        <v>13</v>
      </c>
      <c r="E497" s="2" t="s">
        <v>14</v>
      </c>
      <c r="F497" s="2">
        <v>27</v>
      </c>
      <c r="G497" s="2" t="s">
        <v>17</v>
      </c>
      <c r="H497" s="2" t="s">
        <v>306</v>
      </c>
      <c r="I497" s="2" t="s">
        <v>354</v>
      </c>
      <c r="J497" s="2">
        <v>2657</v>
      </c>
      <c r="K497" s="2">
        <f t="shared" si="24"/>
        <v>2657</v>
      </c>
      <c r="L497" s="2">
        <f t="shared" si="23"/>
        <v>-3981</v>
      </c>
      <c r="M497" s="2">
        <f t="shared" si="25"/>
        <v>995.25</v>
      </c>
      <c r="O497" s="2" t="s">
        <v>12</v>
      </c>
      <c r="P497" s="2">
        <v>27</v>
      </c>
      <c r="U497" s="2" t="s">
        <v>12</v>
      </c>
      <c r="V497" s="2">
        <v>2657</v>
      </c>
      <c r="W497" s="2">
        <v>995.25</v>
      </c>
    </row>
    <row r="498" spans="1:23" x14ac:dyDescent="0.25">
      <c r="A498" s="2" t="s">
        <v>12</v>
      </c>
      <c r="B498" s="13" t="s">
        <v>873</v>
      </c>
      <c r="C498" s="14" t="s">
        <v>884</v>
      </c>
      <c r="D498" s="2" t="s">
        <v>13</v>
      </c>
      <c r="E498" s="2" t="s">
        <v>14</v>
      </c>
      <c r="F498" s="2">
        <v>132</v>
      </c>
      <c r="G498" s="2" t="s">
        <v>17</v>
      </c>
      <c r="H498" s="2" t="s">
        <v>306</v>
      </c>
      <c r="I498" s="2" t="s">
        <v>354</v>
      </c>
      <c r="J498" s="2">
        <v>2525</v>
      </c>
      <c r="K498" s="2">
        <f t="shared" si="24"/>
        <v>2525</v>
      </c>
      <c r="L498" s="2">
        <f t="shared" si="23"/>
        <v>-3981</v>
      </c>
      <c r="M498" s="2">
        <f t="shared" si="25"/>
        <v>995.25</v>
      </c>
      <c r="O498" s="2" t="s">
        <v>12</v>
      </c>
      <c r="P498" s="2">
        <v>132</v>
      </c>
      <c r="U498" s="2" t="s">
        <v>12</v>
      </c>
      <c r="V498" s="2">
        <v>2525</v>
      </c>
      <c r="W498" s="2">
        <v>995.25</v>
      </c>
    </row>
    <row r="499" spans="1:23" x14ac:dyDescent="0.25">
      <c r="A499" s="2" t="s">
        <v>18</v>
      </c>
      <c r="B499" s="13" t="s">
        <v>873</v>
      </c>
      <c r="C499" s="14" t="s">
        <v>885</v>
      </c>
      <c r="D499" s="2" t="s">
        <v>13</v>
      </c>
      <c r="E499" s="2" t="s">
        <v>14</v>
      </c>
      <c r="F499" s="2">
        <v>1</v>
      </c>
      <c r="G499" s="2" t="s">
        <v>17</v>
      </c>
      <c r="H499" s="2" t="s">
        <v>306</v>
      </c>
      <c r="I499" s="2" t="s">
        <v>354</v>
      </c>
      <c r="J499" s="2">
        <v>2525</v>
      </c>
      <c r="K499" s="2">
        <f t="shared" si="24"/>
        <v>2525</v>
      </c>
      <c r="L499" s="2">
        <f t="shared" si="23"/>
        <v>-3981</v>
      </c>
      <c r="M499" s="2">
        <f t="shared" si="25"/>
        <v>995.25</v>
      </c>
      <c r="O499" s="2" t="s">
        <v>18</v>
      </c>
      <c r="P499" s="2">
        <v>1</v>
      </c>
      <c r="U499" s="2" t="s">
        <v>18</v>
      </c>
      <c r="V499" s="2">
        <v>2525</v>
      </c>
      <c r="W499" s="2">
        <v>995.25</v>
      </c>
    </row>
    <row r="500" spans="1:23" x14ac:dyDescent="0.25">
      <c r="A500" s="2" t="s">
        <v>15</v>
      </c>
      <c r="B500" s="13" t="s">
        <v>873</v>
      </c>
      <c r="C500" s="14" t="s">
        <v>886</v>
      </c>
      <c r="D500" s="2" t="s">
        <v>13</v>
      </c>
      <c r="E500" s="2" t="s">
        <v>14</v>
      </c>
      <c r="F500" s="2">
        <v>-17</v>
      </c>
      <c r="G500" s="2" t="s">
        <v>16</v>
      </c>
      <c r="H500" s="2" t="s">
        <v>887</v>
      </c>
      <c r="I500" s="2" t="s">
        <v>414</v>
      </c>
      <c r="J500" s="2">
        <v>2542</v>
      </c>
      <c r="K500" s="2">
        <f t="shared" si="24"/>
        <v>2542</v>
      </c>
      <c r="L500" s="2">
        <f t="shared" si="23"/>
        <v>-3998</v>
      </c>
      <c r="M500" s="2">
        <f t="shared" si="25"/>
        <v>999.5</v>
      </c>
      <c r="O500" s="2" t="s">
        <v>15</v>
      </c>
      <c r="P500" s="2">
        <v>-17</v>
      </c>
      <c r="U500" s="2" t="s">
        <v>15</v>
      </c>
      <c r="V500" s="2">
        <v>2542</v>
      </c>
      <c r="W500" s="2">
        <v>999.5</v>
      </c>
    </row>
    <row r="501" spans="1:23" x14ac:dyDescent="0.25">
      <c r="A501" s="2" t="s">
        <v>15</v>
      </c>
      <c r="B501" s="13" t="s">
        <v>873</v>
      </c>
      <c r="C501" s="14" t="s">
        <v>888</v>
      </c>
      <c r="D501" s="2" t="s">
        <v>13</v>
      </c>
      <c r="E501" s="2" t="s">
        <v>14</v>
      </c>
      <c r="F501" s="2">
        <v>-16</v>
      </c>
      <c r="G501" s="2" t="s">
        <v>17</v>
      </c>
      <c r="H501" s="2" t="s">
        <v>875</v>
      </c>
      <c r="I501" s="2" t="s">
        <v>415</v>
      </c>
      <c r="J501" s="2">
        <v>2558</v>
      </c>
      <c r="K501" s="2">
        <f t="shared" si="24"/>
        <v>2558</v>
      </c>
      <c r="L501" s="2">
        <f t="shared" si="23"/>
        <v>-4014</v>
      </c>
      <c r="M501" s="2">
        <f t="shared" si="25"/>
        <v>1003.5</v>
      </c>
      <c r="O501" s="2" t="s">
        <v>15</v>
      </c>
      <c r="P501" s="2">
        <v>-16</v>
      </c>
      <c r="U501" s="2" t="s">
        <v>15</v>
      </c>
      <c r="V501" s="2">
        <v>2558</v>
      </c>
      <c r="W501" s="2">
        <v>1003.5</v>
      </c>
    </row>
    <row r="502" spans="1:23" x14ac:dyDescent="0.25">
      <c r="A502" s="2" t="s">
        <v>12</v>
      </c>
      <c r="B502" s="13" t="s">
        <v>873</v>
      </c>
      <c r="C502" s="14" t="s">
        <v>889</v>
      </c>
      <c r="D502" s="2" t="s">
        <v>13</v>
      </c>
      <c r="E502" s="2" t="s">
        <v>14</v>
      </c>
      <c r="F502" s="2">
        <v>32</v>
      </c>
      <c r="G502" s="2" t="s">
        <v>17</v>
      </c>
      <c r="H502" s="2" t="s">
        <v>389</v>
      </c>
      <c r="I502" s="2" t="s">
        <v>402</v>
      </c>
      <c r="J502" s="2">
        <v>2526</v>
      </c>
      <c r="K502" s="2">
        <f t="shared" si="24"/>
        <v>2526</v>
      </c>
      <c r="L502" s="2">
        <f t="shared" si="23"/>
        <v>-4014</v>
      </c>
      <c r="M502" s="2">
        <f t="shared" si="25"/>
        <v>1003.5</v>
      </c>
      <c r="O502" s="2" t="s">
        <v>12</v>
      </c>
      <c r="P502" s="2">
        <v>32</v>
      </c>
      <c r="U502" s="2" t="s">
        <v>12</v>
      </c>
      <c r="V502" s="2">
        <v>2526</v>
      </c>
      <c r="W502" s="2">
        <v>1003.5</v>
      </c>
    </row>
    <row r="503" spans="1:23" x14ac:dyDescent="0.25">
      <c r="A503" s="2" t="s">
        <v>12</v>
      </c>
      <c r="B503" s="13" t="s">
        <v>873</v>
      </c>
      <c r="C503" s="14" t="s">
        <v>890</v>
      </c>
      <c r="D503" s="2" t="s">
        <v>13</v>
      </c>
      <c r="E503" s="2" t="s">
        <v>14</v>
      </c>
      <c r="F503" s="2">
        <v>14</v>
      </c>
      <c r="G503" s="2" t="s">
        <v>17</v>
      </c>
      <c r="H503" s="2" t="s">
        <v>389</v>
      </c>
      <c r="I503" s="2" t="s">
        <v>402</v>
      </c>
      <c r="J503" s="2">
        <v>2512</v>
      </c>
      <c r="K503" s="2">
        <f t="shared" si="24"/>
        <v>2512</v>
      </c>
      <c r="L503" s="2">
        <f t="shared" si="23"/>
        <v>-4014</v>
      </c>
      <c r="M503" s="2">
        <f t="shared" si="25"/>
        <v>1003.5</v>
      </c>
      <c r="O503" s="2" t="s">
        <v>12</v>
      </c>
      <c r="P503" s="2">
        <v>14</v>
      </c>
      <c r="U503" s="2" t="s">
        <v>12</v>
      </c>
      <c r="V503" s="2">
        <v>2512</v>
      </c>
      <c r="W503" s="2">
        <v>1003.5</v>
      </c>
    </row>
    <row r="504" spans="1:23" x14ac:dyDescent="0.25">
      <c r="A504" s="2" t="s">
        <v>12</v>
      </c>
      <c r="B504" s="13" t="s">
        <v>873</v>
      </c>
      <c r="C504" s="14" t="s">
        <v>890</v>
      </c>
      <c r="D504" s="2" t="s">
        <v>13</v>
      </c>
      <c r="E504" s="2" t="s">
        <v>14</v>
      </c>
      <c r="F504" s="2">
        <v>2</v>
      </c>
      <c r="G504" s="2" t="s">
        <v>17</v>
      </c>
      <c r="H504" s="2" t="s">
        <v>389</v>
      </c>
      <c r="I504" s="2" t="s">
        <v>402</v>
      </c>
      <c r="J504" s="2">
        <v>2510</v>
      </c>
      <c r="K504" s="2">
        <f t="shared" si="24"/>
        <v>2510</v>
      </c>
      <c r="L504" s="2">
        <f t="shared" si="23"/>
        <v>-4014</v>
      </c>
      <c r="M504" s="2">
        <f t="shared" si="25"/>
        <v>1003.5</v>
      </c>
      <c r="O504" s="2" t="s">
        <v>12</v>
      </c>
      <c r="P504" s="2">
        <v>2</v>
      </c>
      <c r="U504" s="2" t="s">
        <v>12</v>
      </c>
      <c r="V504" s="2">
        <v>2510</v>
      </c>
      <c r="W504" s="2">
        <v>1003.5</v>
      </c>
    </row>
    <row r="505" spans="1:23" x14ac:dyDescent="0.25">
      <c r="A505" s="2" t="s">
        <v>12</v>
      </c>
      <c r="B505" s="13" t="s">
        <v>873</v>
      </c>
      <c r="C505" s="14" t="s">
        <v>891</v>
      </c>
      <c r="D505" s="2" t="s">
        <v>13</v>
      </c>
      <c r="E505" s="2" t="s">
        <v>14</v>
      </c>
      <c r="F505" s="2">
        <v>5</v>
      </c>
      <c r="G505" s="2" t="s">
        <v>17</v>
      </c>
      <c r="H505" s="2" t="s">
        <v>389</v>
      </c>
      <c r="I505" s="2" t="s">
        <v>401</v>
      </c>
      <c r="J505" s="2">
        <v>2505</v>
      </c>
      <c r="K505" s="2">
        <f t="shared" si="24"/>
        <v>2505</v>
      </c>
      <c r="L505" s="2">
        <f t="shared" si="23"/>
        <v>-4014</v>
      </c>
      <c r="M505" s="2">
        <f t="shared" si="25"/>
        <v>1003.5</v>
      </c>
      <c r="O505" s="2" t="s">
        <v>12</v>
      </c>
      <c r="P505" s="2">
        <v>5</v>
      </c>
      <c r="U505" s="2" t="s">
        <v>12</v>
      </c>
      <c r="V505" s="2">
        <v>2505</v>
      </c>
      <c r="W505" s="2">
        <v>1003.5</v>
      </c>
    </row>
    <row r="506" spans="1:23" x14ac:dyDescent="0.25">
      <c r="A506" s="2" t="s">
        <v>12</v>
      </c>
      <c r="B506" s="13" t="s">
        <v>873</v>
      </c>
      <c r="C506" s="14" t="s">
        <v>891</v>
      </c>
      <c r="D506" s="2" t="s">
        <v>13</v>
      </c>
      <c r="E506" s="2" t="s">
        <v>14</v>
      </c>
      <c r="F506" s="2">
        <v>21</v>
      </c>
      <c r="G506" s="2" t="s">
        <v>17</v>
      </c>
      <c r="H506" s="2" t="s">
        <v>389</v>
      </c>
      <c r="I506" s="2" t="s">
        <v>401</v>
      </c>
      <c r="J506" s="2">
        <v>2484</v>
      </c>
      <c r="K506" s="2">
        <f t="shared" si="24"/>
        <v>2484</v>
      </c>
      <c r="L506" s="2">
        <f t="shared" si="23"/>
        <v>-4014</v>
      </c>
      <c r="M506" s="2">
        <f t="shared" si="25"/>
        <v>1003.5</v>
      </c>
      <c r="O506" s="2" t="s">
        <v>12</v>
      </c>
      <c r="P506" s="2">
        <v>21</v>
      </c>
      <c r="U506" s="2" t="s">
        <v>12</v>
      </c>
      <c r="V506" s="2">
        <v>2484</v>
      </c>
      <c r="W506" s="2">
        <v>1003.5</v>
      </c>
    </row>
    <row r="507" spans="1:23" x14ac:dyDescent="0.25">
      <c r="A507" s="2" t="s">
        <v>12</v>
      </c>
      <c r="B507" s="13" t="s">
        <v>873</v>
      </c>
      <c r="C507" s="14" t="s">
        <v>891</v>
      </c>
      <c r="D507" s="2" t="s">
        <v>13</v>
      </c>
      <c r="E507" s="2" t="s">
        <v>14</v>
      </c>
      <c r="F507" s="2">
        <v>21</v>
      </c>
      <c r="G507" s="2" t="s">
        <v>17</v>
      </c>
      <c r="H507" s="2" t="s">
        <v>389</v>
      </c>
      <c r="I507" s="2" t="s">
        <v>401</v>
      </c>
      <c r="J507" s="2">
        <v>2463</v>
      </c>
      <c r="K507" s="2">
        <f t="shared" si="24"/>
        <v>2463</v>
      </c>
      <c r="L507" s="2">
        <f t="shared" si="23"/>
        <v>-4014</v>
      </c>
      <c r="M507" s="2">
        <f t="shared" si="25"/>
        <v>1003.5</v>
      </c>
      <c r="O507" s="2" t="s">
        <v>12</v>
      </c>
      <c r="P507" s="2">
        <v>21</v>
      </c>
      <c r="U507" s="2" t="s">
        <v>12</v>
      </c>
      <c r="V507" s="2">
        <v>2463</v>
      </c>
      <c r="W507" s="2">
        <v>1003.5</v>
      </c>
    </row>
    <row r="508" spans="1:23" x14ac:dyDescent="0.25">
      <c r="A508" s="2" t="s">
        <v>18</v>
      </c>
      <c r="B508" s="13" t="s">
        <v>873</v>
      </c>
      <c r="C508" s="14" t="s">
        <v>892</v>
      </c>
      <c r="D508" s="2" t="s">
        <v>13</v>
      </c>
      <c r="E508" s="2" t="s">
        <v>14</v>
      </c>
      <c r="F508" s="2">
        <v>3</v>
      </c>
      <c r="G508" s="2" t="s">
        <v>17</v>
      </c>
      <c r="H508" s="2" t="s">
        <v>389</v>
      </c>
      <c r="I508" s="2" t="s">
        <v>401</v>
      </c>
      <c r="J508" s="2">
        <v>2463</v>
      </c>
      <c r="K508" s="2">
        <f t="shared" si="24"/>
        <v>2463</v>
      </c>
      <c r="L508" s="2">
        <f t="shared" si="23"/>
        <v>-4014</v>
      </c>
      <c r="M508" s="2">
        <f t="shared" si="25"/>
        <v>1003.5</v>
      </c>
      <c r="O508" s="2" t="s">
        <v>18</v>
      </c>
      <c r="P508" s="2">
        <v>3</v>
      </c>
      <c r="U508" s="2" t="s">
        <v>18</v>
      </c>
      <c r="V508" s="2">
        <v>2463</v>
      </c>
      <c r="W508" s="2">
        <v>1003.5</v>
      </c>
    </row>
    <row r="509" spans="1:23" x14ac:dyDescent="0.25">
      <c r="A509" s="2" t="s">
        <v>12</v>
      </c>
      <c r="B509" s="13" t="s">
        <v>873</v>
      </c>
      <c r="C509" s="14" t="s">
        <v>893</v>
      </c>
      <c r="D509" s="2" t="s">
        <v>13</v>
      </c>
      <c r="E509" s="2" t="s">
        <v>14</v>
      </c>
      <c r="F509" s="2">
        <v>1</v>
      </c>
      <c r="G509" s="2" t="s">
        <v>17</v>
      </c>
      <c r="H509" s="2" t="s">
        <v>310</v>
      </c>
      <c r="I509" s="2" t="s">
        <v>384</v>
      </c>
      <c r="J509" s="2">
        <v>2462</v>
      </c>
      <c r="K509" s="2">
        <f t="shared" si="24"/>
        <v>2462</v>
      </c>
      <c r="L509" s="2">
        <f t="shared" si="23"/>
        <v>-4014</v>
      </c>
      <c r="M509" s="2">
        <f t="shared" si="25"/>
        <v>1003.5</v>
      </c>
      <c r="O509" s="2" t="s">
        <v>12</v>
      </c>
      <c r="P509" s="2">
        <v>1</v>
      </c>
      <c r="U509" s="2" t="s">
        <v>12</v>
      </c>
      <c r="V509" s="2">
        <v>2462</v>
      </c>
      <c r="W509" s="2">
        <v>1003.5</v>
      </c>
    </row>
    <row r="510" spans="1:23" x14ac:dyDescent="0.25">
      <c r="A510" s="2" t="s">
        <v>12</v>
      </c>
      <c r="B510" s="13" t="s">
        <v>873</v>
      </c>
      <c r="C510" s="14" t="s">
        <v>893</v>
      </c>
      <c r="D510" s="2" t="s">
        <v>13</v>
      </c>
      <c r="E510" s="2" t="s">
        <v>14</v>
      </c>
      <c r="F510" s="2">
        <v>17</v>
      </c>
      <c r="G510" s="2" t="s">
        <v>17</v>
      </c>
      <c r="H510" s="2" t="s">
        <v>310</v>
      </c>
      <c r="I510" s="2" t="s">
        <v>384</v>
      </c>
      <c r="J510" s="2">
        <v>2445</v>
      </c>
      <c r="K510" s="2">
        <f t="shared" si="24"/>
        <v>2445</v>
      </c>
      <c r="L510" s="2">
        <f t="shared" si="23"/>
        <v>-4014</v>
      </c>
      <c r="M510" s="2">
        <f t="shared" si="25"/>
        <v>1003.5</v>
      </c>
      <c r="O510" s="2" t="s">
        <v>12</v>
      </c>
      <c r="P510" s="2">
        <v>17</v>
      </c>
      <c r="U510" s="2" t="s">
        <v>12</v>
      </c>
      <c r="V510" s="2">
        <v>2445</v>
      </c>
      <c r="W510" s="2">
        <v>1003.5</v>
      </c>
    </row>
    <row r="511" spans="1:23" x14ac:dyDescent="0.25">
      <c r="A511" s="2" t="s">
        <v>12</v>
      </c>
      <c r="B511" s="13" t="s">
        <v>873</v>
      </c>
      <c r="C511" s="14" t="s">
        <v>893</v>
      </c>
      <c r="D511" s="2" t="s">
        <v>13</v>
      </c>
      <c r="E511" s="2" t="s">
        <v>14</v>
      </c>
      <c r="F511" s="2">
        <v>16</v>
      </c>
      <c r="G511" s="2" t="s">
        <v>17</v>
      </c>
      <c r="H511" s="2" t="s">
        <v>310</v>
      </c>
      <c r="I511" s="2" t="s">
        <v>384</v>
      </c>
      <c r="J511" s="2">
        <v>2429</v>
      </c>
      <c r="K511" s="2">
        <f t="shared" si="24"/>
        <v>2429</v>
      </c>
      <c r="L511" s="2">
        <f t="shared" si="23"/>
        <v>-4014</v>
      </c>
      <c r="M511" s="2">
        <f t="shared" si="25"/>
        <v>1003.5</v>
      </c>
      <c r="O511" s="2" t="s">
        <v>12</v>
      </c>
      <c r="P511" s="2">
        <v>16</v>
      </c>
      <c r="U511" s="2" t="s">
        <v>12</v>
      </c>
      <c r="V511" s="2">
        <v>2429</v>
      </c>
      <c r="W511" s="2">
        <v>1003.5</v>
      </c>
    </row>
    <row r="512" spans="1:23" x14ac:dyDescent="0.25">
      <c r="A512" s="2" t="s">
        <v>18</v>
      </c>
      <c r="B512" s="13" t="s">
        <v>873</v>
      </c>
      <c r="C512" s="14" t="s">
        <v>894</v>
      </c>
      <c r="D512" s="2" t="s">
        <v>13</v>
      </c>
      <c r="E512" s="2" t="s">
        <v>14</v>
      </c>
      <c r="F512" s="2">
        <v>1</v>
      </c>
      <c r="G512" s="2" t="s">
        <v>17</v>
      </c>
      <c r="H512" s="2" t="s">
        <v>310</v>
      </c>
      <c r="I512" s="2" t="s">
        <v>384</v>
      </c>
      <c r="J512" s="2">
        <v>2429</v>
      </c>
      <c r="K512" s="2">
        <f t="shared" si="24"/>
        <v>2429</v>
      </c>
      <c r="L512" s="2">
        <f t="shared" si="23"/>
        <v>-4014</v>
      </c>
      <c r="M512" s="2">
        <f t="shared" si="25"/>
        <v>1003.5</v>
      </c>
      <c r="O512" s="2" t="s">
        <v>18</v>
      </c>
      <c r="P512" s="2">
        <v>1</v>
      </c>
      <c r="U512" s="2" t="s">
        <v>18</v>
      </c>
      <c r="V512" s="2">
        <v>2429</v>
      </c>
      <c r="W512" s="2">
        <v>1003.5</v>
      </c>
    </row>
    <row r="513" spans="1:23" x14ac:dyDescent="0.25">
      <c r="A513" s="2" t="s">
        <v>15</v>
      </c>
      <c r="B513" s="13" t="s">
        <v>873</v>
      </c>
      <c r="C513" s="14" t="s">
        <v>895</v>
      </c>
      <c r="D513" s="2" t="s">
        <v>13</v>
      </c>
      <c r="E513" s="2" t="s">
        <v>14</v>
      </c>
      <c r="F513" s="2">
        <v>-14</v>
      </c>
      <c r="G513" s="2" t="s">
        <v>17</v>
      </c>
      <c r="H513" s="2" t="s">
        <v>875</v>
      </c>
      <c r="I513" s="2" t="s">
        <v>416</v>
      </c>
      <c r="J513" s="2">
        <v>2443</v>
      </c>
      <c r="K513" s="2">
        <f t="shared" si="24"/>
        <v>2443</v>
      </c>
      <c r="L513" s="2">
        <f t="shared" si="23"/>
        <v>-4028</v>
      </c>
      <c r="M513" s="2">
        <f t="shared" si="25"/>
        <v>1007</v>
      </c>
      <c r="O513" s="2" t="s">
        <v>15</v>
      </c>
      <c r="P513" s="2">
        <v>-14</v>
      </c>
      <c r="U513" s="2" t="s">
        <v>15</v>
      </c>
      <c r="V513" s="2">
        <v>2443</v>
      </c>
      <c r="W513" s="2">
        <v>1007</v>
      </c>
    </row>
    <row r="514" spans="1:23" x14ac:dyDescent="0.25">
      <c r="A514" s="2" t="s">
        <v>15</v>
      </c>
      <c r="B514" s="13" t="s">
        <v>873</v>
      </c>
      <c r="C514" s="14" t="s">
        <v>896</v>
      </c>
      <c r="D514" s="2" t="s">
        <v>13</v>
      </c>
      <c r="E514" s="2" t="s">
        <v>14</v>
      </c>
      <c r="F514" s="2">
        <v>-15</v>
      </c>
      <c r="G514" s="2" t="s">
        <v>17</v>
      </c>
      <c r="H514" s="2" t="s">
        <v>875</v>
      </c>
      <c r="I514" s="2" t="s">
        <v>417</v>
      </c>
      <c r="J514" s="2">
        <v>2458</v>
      </c>
      <c r="K514" s="2">
        <f t="shared" si="24"/>
        <v>2458</v>
      </c>
      <c r="L514" s="2">
        <f t="shared" si="23"/>
        <v>-4043</v>
      </c>
      <c r="M514" s="2">
        <f t="shared" si="25"/>
        <v>1010.75</v>
      </c>
      <c r="O514" s="2" t="s">
        <v>15</v>
      </c>
      <c r="P514" s="2">
        <v>-15</v>
      </c>
      <c r="U514" s="2" t="s">
        <v>15</v>
      </c>
      <c r="V514" s="2">
        <v>2458</v>
      </c>
      <c r="W514" s="2">
        <v>1010.75</v>
      </c>
    </row>
    <row r="515" spans="1:23" x14ac:dyDescent="0.25">
      <c r="A515" s="2" t="s">
        <v>12</v>
      </c>
      <c r="B515" s="13" t="s">
        <v>873</v>
      </c>
      <c r="C515" s="14" t="s">
        <v>897</v>
      </c>
      <c r="D515" s="2" t="s">
        <v>13</v>
      </c>
      <c r="E515" s="2" t="s">
        <v>14</v>
      </c>
      <c r="F515" s="2">
        <v>8</v>
      </c>
      <c r="G515" s="2" t="s">
        <v>17</v>
      </c>
      <c r="H515" s="2" t="s">
        <v>314</v>
      </c>
      <c r="I515" s="2" t="s">
        <v>374</v>
      </c>
      <c r="J515" s="2">
        <v>2450</v>
      </c>
      <c r="K515" s="2">
        <f t="shared" si="24"/>
        <v>2450</v>
      </c>
      <c r="L515" s="2">
        <f t="shared" si="23"/>
        <v>-4043</v>
      </c>
      <c r="M515" s="2">
        <f t="shared" si="25"/>
        <v>1010.75</v>
      </c>
      <c r="O515" s="2" t="s">
        <v>12</v>
      </c>
      <c r="P515" s="2">
        <v>8</v>
      </c>
      <c r="U515" s="2" t="s">
        <v>12</v>
      </c>
      <c r="V515" s="2">
        <v>2450</v>
      </c>
      <c r="W515" s="2">
        <v>1010.75</v>
      </c>
    </row>
    <row r="516" spans="1:23" x14ac:dyDescent="0.25">
      <c r="A516" s="2" t="s">
        <v>12</v>
      </c>
      <c r="B516" s="13" t="s">
        <v>873</v>
      </c>
      <c r="C516" s="14" t="s">
        <v>897</v>
      </c>
      <c r="D516" s="2" t="s">
        <v>13</v>
      </c>
      <c r="E516" s="2" t="s">
        <v>14</v>
      </c>
      <c r="F516" s="2">
        <v>12</v>
      </c>
      <c r="G516" s="2" t="s">
        <v>17</v>
      </c>
      <c r="H516" s="2" t="s">
        <v>314</v>
      </c>
      <c r="I516" s="2" t="s">
        <v>374</v>
      </c>
      <c r="J516" s="2">
        <v>2438</v>
      </c>
      <c r="K516" s="2">
        <f t="shared" si="24"/>
        <v>2438</v>
      </c>
      <c r="L516" s="2">
        <f t="shared" ref="L516:L579" si="26">IF($S$3+1&lt;B516,L515+SUMIF(A516,"SALIDA",F516),L515)</f>
        <v>-4043</v>
      </c>
      <c r="M516" s="2">
        <f t="shared" si="25"/>
        <v>1010.75</v>
      </c>
      <c r="O516" s="2" t="s">
        <v>12</v>
      </c>
      <c r="P516" s="2">
        <v>12</v>
      </c>
      <c r="U516" s="2" t="s">
        <v>12</v>
      </c>
      <c r="V516" s="2">
        <v>2438</v>
      </c>
      <c r="W516" s="2">
        <v>1010.75</v>
      </c>
    </row>
    <row r="517" spans="1:23" x14ac:dyDescent="0.25">
      <c r="A517" s="2" t="s">
        <v>15</v>
      </c>
      <c r="B517" s="13" t="s">
        <v>873</v>
      </c>
      <c r="C517" s="14" t="s">
        <v>898</v>
      </c>
      <c r="D517" s="2" t="s">
        <v>13</v>
      </c>
      <c r="E517" s="2" t="s">
        <v>14</v>
      </c>
      <c r="F517" s="2">
        <v>-14</v>
      </c>
      <c r="G517" s="2" t="s">
        <v>17</v>
      </c>
      <c r="H517" s="2" t="s">
        <v>875</v>
      </c>
      <c r="I517" s="2" t="s">
        <v>418</v>
      </c>
      <c r="J517" s="2">
        <v>2452</v>
      </c>
      <c r="K517" s="2">
        <f t="shared" si="24"/>
        <v>2452</v>
      </c>
      <c r="L517" s="2">
        <f t="shared" si="26"/>
        <v>-4057</v>
      </c>
      <c r="M517" s="2">
        <f t="shared" si="25"/>
        <v>1014.25</v>
      </c>
      <c r="O517" s="2" t="s">
        <v>15</v>
      </c>
      <c r="P517" s="2">
        <v>-14</v>
      </c>
      <c r="U517" s="2" t="s">
        <v>15</v>
      </c>
      <c r="V517" s="2">
        <v>2452</v>
      </c>
      <c r="W517" s="2">
        <v>1014.25</v>
      </c>
    </row>
    <row r="518" spans="1:23" x14ac:dyDescent="0.25">
      <c r="A518" s="2" t="s">
        <v>15</v>
      </c>
      <c r="B518" s="13" t="s">
        <v>873</v>
      </c>
      <c r="C518" s="14" t="s">
        <v>899</v>
      </c>
      <c r="D518" s="2" t="s">
        <v>13</v>
      </c>
      <c r="E518" s="2" t="s">
        <v>14</v>
      </c>
      <c r="F518" s="2">
        <v>-14</v>
      </c>
      <c r="G518" s="2" t="s">
        <v>17</v>
      </c>
      <c r="H518" s="2" t="s">
        <v>875</v>
      </c>
      <c r="I518" s="2" t="s">
        <v>419</v>
      </c>
      <c r="J518" s="2">
        <v>2466</v>
      </c>
      <c r="K518" s="2">
        <f t="shared" si="24"/>
        <v>2466</v>
      </c>
      <c r="L518" s="2">
        <f t="shared" si="26"/>
        <v>-4071</v>
      </c>
      <c r="M518" s="2">
        <f t="shared" si="25"/>
        <v>1017.75</v>
      </c>
      <c r="O518" s="2" t="s">
        <v>15</v>
      </c>
      <c r="P518" s="2">
        <v>-14</v>
      </c>
      <c r="U518" s="2" t="s">
        <v>15</v>
      </c>
      <c r="V518" s="2">
        <v>2466</v>
      </c>
      <c r="W518" s="2">
        <v>1017.75</v>
      </c>
    </row>
    <row r="519" spans="1:23" x14ac:dyDescent="0.25">
      <c r="A519" s="2" t="s">
        <v>15</v>
      </c>
      <c r="B519" s="13" t="s">
        <v>873</v>
      </c>
      <c r="C519" s="14" t="s">
        <v>900</v>
      </c>
      <c r="D519" s="2" t="s">
        <v>13</v>
      </c>
      <c r="E519" s="2" t="s">
        <v>14</v>
      </c>
      <c r="F519" s="2">
        <v>-18</v>
      </c>
      <c r="G519" s="2" t="s">
        <v>17</v>
      </c>
      <c r="H519" s="2" t="s">
        <v>881</v>
      </c>
      <c r="I519" s="2" t="s">
        <v>420</v>
      </c>
      <c r="J519" s="2">
        <v>2484</v>
      </c>
      <c r="K519" s="2">
        <f t="shared" si="24"/>
        <v>2484</v>
      </c>
      <c r="L519" s="2">
        <f t="shared" si="26"/>
        <v>-4089</v>
      </c>
      <c r="M519" s="2">
        <f t="shared" si="25"/>
        <v>1022.25</v>
      </c>
      <c r="O519" s="2" t="s">
        <v>15</v>
      </c>
      <c r="P519" s="2">
        <v>-18</v>
      </c>
      <c r="U519" s="2" t="s">
        <v>15</v>
      </c>
      <c r="V519" s="2">
        <v>2484</v>
      </c>
      <c r="W519" s="2">
        <v>1022.25</v>
      </c>
    </row>
    <row r="520" spans="1:23" x14ac:dyDescent="0.25">
      <c r="A520" s="2" t="s">
        <v>12</v>
      </c>
      <c r="B520" s="13" t="s">
        <v>873</v>
      </c>
      <c r="C520" s="14" t="s">
        <v>901</v>
      </c>
      <c r="D520" s="2" t="s">
        <v>13</v>
      </c>
      <c r="E520" s="2" t="s">
        <v>14</v>
      </c>
      <c r="F520" s="2">
        <v>15</v>
      </c>
      <c r="G520" s="2" t="s">
        <v>17</v>
      </c>
      <c r="H520" s="2" t="s">
        <v>329</v>
      </c>
      <c r="I520" s="2" t="s">
        <v>383</v>
      </c>
      <c r="J520" s="2">
        <v>2456</v>
      </c>
      <c r="K520" s="2">
        <f t="shared" si="24"/>
        <v>2469</v>
      </c>
      <c r="L520" s="2">
        <f t="shared" si="26"/>
        <v>-4089</v>
      </c>
      <c r="M520" s="2">
        <f t="shared" si="25"/>
        <v>1022.25</v>
      </c>
      <c r="O520" s="2" t="s">
        <v>12</v>
      </c>
      <c r="P520" s="2">
        <v>15</v>
      </c>
      <c r="U520" s="2" t="s">
        <v>12</v>
      </c>
      <c r="V520" s="2">
        <v>2469</v>
      </c>
      <c r="W520" s="2">
        <v>1022.25</v>
      </c>
    </row>
    <row r="521" spans="1:23" x14ac:dyDescent="0.25">
      <c r="A521" s="2" t="s">
        <v>12</v>
      </c>
      <c r="B521" s="13" t="s">
        <v>873</v>
      </c>
      <c r="C521" s="14" t="s">
        <v>901</v>
      </c>
      <c r="D521" s="2" t="s">
        <v>13</v>
      </c>
      <c r="E521" s="2" t="s">
        <v>14</v>
      </c>
      <c r="F521" s="2">
        <v>1</v>
      </c>
      <c r="G521" s="2" t="s">
        <v>17</v>
      </c>
      <c r="H521" s="2" t="s">
        <v>329</v>
      </c>
      <c r="I521" s="2" t="s">
        <v>383</v>
      </c>
      <c r="J521" s="2">
        <v>2471</v>
      </c>
      <c r="K521" s="2">
        <f t="shared" si="24"/>
        <v>2468</v>
      </c>
      <c r="L521" s="2">
        <f t="shared" si="26"/>
        <v>-4089</v>
      </c>
      <c r="M521" s="2">
        <f t="shared" si="25"/>
        <v>1022.25</v>
      </c>
      <c r="O521" s="2" t="s">
        <v>12</v>
      </c>
      <c r="P521" s="2">
        <v>1</v>
      </c>
      <c r="U521" s="2" t="s">
        <v>12</v>
      </c>
      <c r="V521" s="2">
        <v>2468</v>
      </c>
      <c r="W521" s="2">
        <v>1022.25</v>
      </c>
    </row>
    <row r="522" spans="1:23" x14ac:dyDescent="0.25">
      <c r="A522" s="2" t="s">
        <v>12</v>
      </c>
      <c r="B522" s="13" t="s">
        <v>873</v>
      </c>
      <c r="C522" s="14" t="s">
        <v>901</v>
      </c>
      <c r="D522" s="2" t="s">
        <v>13</v>
      </c>
      <c r="E522" s="2" t="s">
        <v>14</v>
      </c>
      <c r="F522" s="2">
        <v>12</v>
      </c>
      <c r="G522" s="2" t="s">
        <v>17</v>
      </c>
      <c r="H522" s="2" t="s">
        <v>329</v>
      </c>
      <c r="I522" s="2" t="s">
        <v>383</v>
      </c>
      <c r="J522" s="2">
        <v>2472</v>
      </c>
      <c r="K522" s="2">
        <f t="shared" si="24"/>
        <v>2456</v>
      </c>
      <c r="L522" s="2">
        <f t="shared" si="26"/>
        <v>-4089</v>
      </c>
      <c r="M522" s="2">
        <f t="shared" si="25"/>
        <v>1022.25</v>
      </c>
      <c r="O522" s="2" t="s">
        <v>12</v>
      </c>
      <c r="P522" s="2">
        <v>12</v>
      </c>
      <c r="U522" s="2" t="s">
        <v>12</v>
      </c>
      <c r="V522" s="2">
        <v>2456</v>
      </c>
      <c r="W522" s="2">
        <v>1022.25</v>
      </c>
    </row>
    <row r="523" spans="1:23" x14ac:dyDescent="0.25">
      <c r="A523" s="2" t="s">
        <v>18</v>
      </c>
      <c r="B523" s="13" t="s">
        <v>873</v>
      </c>
      <c r="C523" s="14" t="s">
        <v>902</v>
      </c>
      <c r="D523" s="2" t="s">
        <v>13</v>
      </c>
      <c r="E523" s="2" t="s">
        <v>14</v>
      </c>
      <c r="F523" s="2">
        <v>2</v>
      </c>
      <c r="G523" s="2" t="s">
        <v>17</v>
      </c>
      <c r="H523" s="2" t="s">
        <v>329</v>
      </c>
      <c r="I523" s="2" t="s">
        <v>383</v>
      </c>
      <c r="J523" s="2">
        <v>2472</v>
      </c>
      <c r="K523" s="2">
        <f t="shared" si="24"/>
        <v>2456</v>
      </c>
      <c r="L523" s="2">
        <f t="shared" si="26"/>
        <v>-4089</v>
      </c>
      <c r="M523" s="2">
        <f t="shared" si="25"/>
        <v>1022.25</v>
      </c>
      <c r="O523" s="2" t="s">
        <v>18</v>
      </c>
      <c r="P523" s="2">
        <v>2</v>
      </c>
      <c r="U523" s="2" t="s">
        <v>18</v>
      </c>
      <c r="V523" s="2">
        <v>2456</v>
      </c>
      <c r="W523" s="2">
        <v>1022.25</v>
      </c>
    </row>
    <row r="524" spans="1:23" x14ac:dyDescent="0.25">
      <c r="A524" s="2" t="s">
        <v>15</v>
      </c>
      <c r="B524" s="13" t="s">
        <v>873</v>
      </c>
      <c r="C524" s="14" t="s">
        <v>903</v>
      </c>
      <c r="D524" s="2" t="s">
        <v>13</v>
      </c>
      <c r="E524" s="2" t="s">
        <v>14</v>
      </c>
      <c r="F524" s="2">
        <v>-14</v>
      </c>
      <c r="G524" s="2" t="s">
        <v>17</v>
      </c>
      <c r="H524" s="2" t="s">
        <v>875</v>
      </c>
      <c r="I524" s="2" t="s">
        <v>421</v>
      </c>
      <c r="J524" s="2">
        <v>2470</v>
      </c>
      <c r="K524" s="2">
        <f t="shared" si="24"/>
        <v>2470</v>
      </c>
      <c r="L524" s="2">
        <f t="shared" si="26"/>
        <v>-4103</v>
      </c>
      <c r="M524" s="2">
        <f t="shared" si="25"/>
        <v>1025.75</v>
      </c>
      <c r="O524" s="2" t="s">
        <v>15</v>
      </c>
      <c r="P524" s="2">
        <v>-14</v>
      </c>
      <c r="U524" s="2" t="s">
        <v>15</v>
      </c>
      <c r="V524" s="2">
        <v>2470</v>
      </c>
      <c r="W524" s="2">
        <v>1025.75</v>
      </c>
    </row>
    <row r="525" spans="1:23" x14ac:dyDescent="0.25">
      <c r="A525" s="2" t="s">
        <v>15</v>
      </c>
      <c r="B525" s="13" t="s">
        <v>873</v>
      </c>
      <c r="C525" s="14" t="s">
        <v>904</v>
      </c>
      <c r="D525" s="2" t="s">
        <v>13</v>
      </c>
      <c r="E525" s="2" t="s">
        <v>14</v>
      </c>
      <c r="F525" s="2">
        <v>-14</v>
      </c>
      <c r="G525" s="2" t="s">
        <v>17</v>
      </c>
      <c r="H525" s="2" t="s">
        <v>875</v>
      </c>
      <c r="I525" s="2" t="s">
        <v>422</v>
      </c>
      <c r="J525" s="2">
        <v>2484</v>
      </c>
      <c r="K525" s="2">
        <f t="shared" si="24"/>
        <v>2484</v>
      </c>
      <c r="L525" s="2">
        <f t="shared" si="26"/>
        <v>-4117</v>
      </c>
      <c r="M525" s="2">
        <f t="shared" si="25"/>
        <v>1029.25</v>
      </c>
      <c r="O525" s="2" t="s">
        <v>15</v>
      </c>
      <c r="P525" s="2">
        <v>-14</v>
      </c>
      <c r="U525" s="2" t="s">
        <v>15</v>
      </c>
      <c r="V525" s="2">
        <v>2484</v>
      </c>
      <c r="W525" s="2">
        <v>1029.25</v>
      </c>
    </row>
    <row r="526" spans="1:23" x14ac:dyDescent="0.25">
      <c r="A526" s="2" t="s">
        <v>15</v>
      </c>
      <c r="B526" s="13" t="s">
        <v>873</v>
      </c>
      <c r="C526" s="14" t="s">
        <v>905</v>
      </c>
      <c r="D526" s="2" t="s">
        <v>13</v>
      </c>
      <c r="E526" s="2" t="s">
        <v>14</v>
      </c>
      <c r="F526" s="2">
        <v>-15</v>
      </c>
      <c r="G526" s="2" t="s">
        <v>16</v>
      </c>
      <c r="H526" s="2" t="s">
        <v>887</v>
      </c>
      <c r="I526" s="2" t="s">
        <v>423</v>
      </c>
      <c r="J526" s="2">
        <v>2499</v>
      </c>
      <c r="K526" s="2">
        <f t="shared" si="24"/>
        <v>2499</v>
      </c>
      <c r="L526" s="2">
        <f t="shared" si="26"/>
        <v>-4132</v>
      </c>
      <c r="M526" s="2">
        <f t="shared" si="25"/>
        <v>1033</v>
      </c>
      <c r="O526" s="2" t="s">
        <v>15</v>
      </c>
      <c r="P526" s="2">
        <v>-15</v>
      </c>
      <c r="U526" s="2" t="s">
        <v>15</v>
      </c>
      <c r="V526" s="2">
        <v>2499</v>
      </c>
      <c r="W526" s="2">
        <v>1033</v>
      </c>
    </row>
    <row r="527" spans="1:23" x14ac:dyDescent="0.25">
      <c r="A527" s="2" t="s">
        <v>12</v>
      </c>
      <c r="B527" s="13" t="s">
        <v>873</v>
      </c>
      <c r="C527" s="14" t="s">
        <v>906</v>
      </c>
      <c r="D527" s="2" t="s">
        <v>13</v>
      </c>
      <c r="E527" s="2" t="s">
        <v>14</v>
      </c>
      <c r="F527" s="2">
        <v>6</v>
      </c>
      <c r="G527" s="2" t="s">
        <v>17</v>
      </c>
      <c r="H527" s="2" t="s">
        <v>329</v>
      </c>
      <c r="I527" s="2" t="s">
        <v>381</v>
      </c>
      <c r="J527" s="2">
        <v>2493</v>
      </c>
      <c r="K527" s="2">
        <f t="shared" si="24"/>
        <v>2493</v>
      </c>
      <c r="L527" s="2">
        <f t="shared" si="26"/>
        <v>-4132</v>
      </c>
      <c r="M527" s="2">
        <f t="shared" si="25"/>
        <v>1033</v>
      </c>
      <c r="O527" s="2" t="s">
        <v>12</v>
      </c>
      <c r="P527" s="2">
        <v>6</v>
      </c>
      <c r="U527" s="2" t="s">
        <v>12</v>
      </c>
      <c r="V527" s="2">
        <v>2493</v>
      </c>
      <c r="W527" s="2">
        <v>1033</v>
      </c>
    </row>
    <row r="528" spans="1:23" x14ac:dyDescent="0.25">
      <c r="A528" s="2" t="s">
        <v>12</v>
      </c>
      <c r="B528" s="13" t="s">
        <v>873</v>
      </c>
      <c r="C528" s="14" t="s">
        <v>906</v>
      </c>
      <c r="D528" s="2" t="s">
        <v>13</v>
      </c>
      <c r="E528" s="2" t="s">
        <v>14</v>
      </c>
      <c r="F528" s="2">
        <v>8</v>
      </c>
      <c r="G528" s="2" t="s">
        <v>17</v>
      </c>
      <c r="H528" s="2" t="s">
        <v>329</v>
      </c>
      <c r="I528" s="2" t="s">
        <v>381</v>
      </c>
      <c r="J528" s="2">
        <v>2485</v>
      </c>
      <c r="K528" s="2">
        <f t="shared" si="24"/>
        <v>2485</v>
      </c>
      <c r="L528" s="2">
        <f t="shared" si="26"/>
        <v>-4132</v>
      </c>
      <c r="M528" s="2">
        <f t="shared" si="25"/>
        <v>1033</v>
      </c>
      <c r="O528" s="2" t="s">
        <v>12</v>
      </c>
      <c r="P528" s="2">
        <v>8</v>
      </c>
      <c r="U528" s="2" t="s">
        <v>12</v>
      </c>
      <c r="V528" s="2">
        <v>2485</v>
      </c>
      <c r="W528" s="2">
        <v>1033</v>
      </c>
    </row>
    <row r="529" spans="1:23" x14ac:dyDescent="0.25">
      <c r="A529" s="2" t="s">
        <v>15</v>
      </c>
      <c r="B529" s="13" t="s">
        <v>873</v>
      </c>
      <c r="C529" s="14" t="s">
        <v>907</v>
      </c>
      <c r="D529" s="2" t="s">
        <v>13</v>
      </c>
      <c r="E529" s="2" t="s">
        <v>14</v>
      </c>
      <c r="F529" s="2">
        <v>-18</v>
      </c>
      <c r="G529" s="2" t="s">
        <v>17</v>
      </c>
      <c r="H529" s="2" t="s">
        <v>875</v>
      </c>
      <c r="I529" s="2" t="s">
        <v>424</v>
      </c>
      <c r="J529" s="2">
        <v>2503</v>
      </c>
      <c r="K529" s="2">
        <f t="shared" si="24"/>
        <v>2503</v>
      </c>
      <c r="L529" s="2">
        <f t="shared" si="26"/>
        <v>-4150</v>
      </c>
      <c r="M529" s="2">
        <f t="shared" si="25"/>
        <v>1037.5</v>
      </c>
      <c r="O529" s="2" t="s">
        <v>15</v>
      </c>
      <c r="P529" s="2">
        <v>-18</v>
      </c>
      <c r="U529" s="2" t="s">
        <v>15</v>
      </c>
      <c r="V529" s="2">
        <v>2503</v>
      </c>
      <c r="W529" s="2">
        <v>1037.5</v>
      </c>
    </row>
    <row r="530" spans="1:23" x14ac:dyDescent="0.25">
      <c r="A530" s="2" t="s">
        <v>15</v>
      </c>
      <c r="B530" s="13" t="s">
        <v>873</v>
      </c>
      <c r="C530" s="14" t="s">
        <v>908</v>
      </c>
      <c r="D530" s="2" t="s">
        <v>13</v>
      </c>
      <c r="E530" s="2" t="s">
        <v>14</v>
      </c>
      <c r="F530" s="2">
        <v>-15</v>
      </c>
      <c r="G530" s="2" t="s">
        <v>16</v>
      </c>
      <c r="H530" s="2" t="s">
        <v>909</v>
      </c>
      <c r="I530" s="2" t="s">
        <v>425</v>
      </c>
      <c r="J530" s="2">
        <v>2518</v>
      </c>
      <c r="K530" s="2">
        <f t="shared" si="24"/>
        <v>2518</v>
      </c>
      <c r="L530" s="2">
        <f t="shared" si="26"/>
        <v>-4165</v>
      </c>
      <c r="M530" s="2">
        <f t="shared" si="25"/>
        <v>1041.25</v>
      </c>
      <c r="O530" s="2" t="s">
        <v>15</v>
      </c>
      <c r="P530" s="2">
        <v>-15</v>
      </c>
      <c r="U530" s="2" t="s">
        <v>15</v>
      </c>
      <c r="V530" s="2">
        <v>2518</v>
      </c>
      <c r="W530" s="2">
        <v>1041.25</v>
      </c>
    </row>
    <row r="531" spans="1:23" x14ac:dyDescent="0.25">
      <c r="A531" s="2" t="s">
        <v>15</v>
      </c>
      <c r="B531" s="13" t="s">
        <v>873</v>
      </c>
      <c r="C531" s="14" t="s">
        <v>910</v>
      </c>
      <c r="D531" s="2" t="s">
        <v>13</v>
      </c>
      <c r="E531" s="2" t="s">
        <v>14</v>
      </c>
      <c r="F531" s="2">
        <v>-17</v>
      </c>
      <c r="G531" s="2" t="s">
        <v>16</v>
      </c>
      <c r="H531" s="2" t="s">
        <v>911</v>
      </c>
      <c r="I531" s="2" t="s">
        <v>426</v>
      </c>
      <c r="J531" s="2">
        <v>2535</v>
      </c>
      <c r="K531" s="2">
        <f t="shared" si="24"/>
        <v>2535</v>
      </c>
      <c r="L531" s="2">
        <f t="shared" si="26"/>
        <v>-4182</v>
      </c>
      <c r="M531" s="2">
        <f t="shared" si="25"/>
        <v>1045.5</v>
      </c>
      <c r="O531" s="2" t="s">
        <v>15</v>
      </c>
      <c r="P531" s="2">
        <v>-17</v>
      </c>
      <c r="U531" s="2" t="s">
        <v>15</v>
      </c>
      <c r="V531" s="2">
        <v>2535</v>
      </c>
      <c r="W531" s="2">
        <v>1045.5</v>
      </c>
    </row>
    <row r="532" spans="1:23" x14ac:dyDescent="0.25">
      <c r="A532" s="2" t="s">
        <v>15</v>
      </c>
      <c r="B532" s="13" t="s">
        <v>873</v>
      </c>
      <c r="C532" s="14" t="s">
        <v>912</v>
      </c>
      <c r="D532" s="2" t="s">
        <v>13</v>
      </c>
      <c r="E532" s="2" t="s">
        <v>14</v>
      </c>
      <c r="F532" s="2">
        <v>-14</v>
      </c>
      <c r="G532" s="2" t="s">
        <v>16</v>
      </c>
      <c r="H532" s="2" t="s">
        <v>909</v>
      </c>
      <c r="I532" s="2" t="s">
        <v>427</v>
      </c>
      <c r="J532" s="2">
        <v>2549</v>
      </c>
      <c r="K532" s="2">
        <f t="shared" ref="K532:K595" si="27">K531-SUMIF(A532,"SALIDA",F532)-SUMIF(A532,"ENTRADA",F532)-SUMIF(A532,"FACTURACION",F532)</f>
        <v>2549</v>
      </c>
      <c r="L532" s="2">
        <f t="shared" si="26"/>
        <v>-4196</v>
      </c>
      <c r="M532" s="2">
        <f t="shared" ref="M532:M595" si="28">-L532*0.25</f>
        <v>1049</v>
      </c>
      <c r="O532" s="2" t="s">
        <v>15</v>
      </c>
      <c r="P532" s="2">
        <v>-14</v>
      </c>
      <c r="U532" s="2" t="s">
        <v>15</v>
      </c>
      <c r="V532" s="2">
        <v>2549</v>
      </c>
      <c r="W532" s="2">
        <v>1049</v>
      </c>
    </row>
    <row r="533" spans="1:23" x14ac:dyDescent="0.25">
      <c r="A533" s="2" t="s">
        <v>15</v>
      </c>
      <c r="B533" s="13" t="s">
        <v>873</v>
      </c>
      <c r="C533" s="14" t="s">
        <v>913</v>
      </c>
      <c r="D533" s="2" t="s">
        <v>13</v>
      </c>
      <c r="E533" s="2" t="s">
        <v>14</v>
      </c>
      <c r="F533" s="2">
        <v>-14</v>
      </c>
      <c r="G533" s="2" t="s">
        <v>17</v>
      </c>
      <c r="H533" s="2" t="s">
        <v>875</v>
      </c>
      <c r="I533" s="2" t="s">
        <v>428</v>
      </c>
      <c r="J533" s="2">
        <v>2563</v>
      </c>
      <c r="K533" s="2">
        <f t="shared" si="27"/>
        <v>2563</v>
      </c>
      <c r="L533" s="2">
        <f t="shared" si="26"/>
        <v>-4210</v>
      </c>
      <c r="M533" s="2">
        <f t="shared" si="28"/>
        <v>1052.5</v>
      </c>
      <c r="O533" s="2" t="s">
        <v>15</v>
      </c>
      <c r="P533" s="2">
        <v>-14</v>
      </c>
      <c r="U533" s="2" t="s">
        <v>15</v>
      </c>
      <c r="V533" s="2">
        <v>2563</v>
      </c>
      <c r="W533" s="2">
        <v>1052.5</v>
      </c>
    </row>
    <row r="534" spans="1:23" x14ac:dyDescent="0.25">
      <c r="A534" s="2" t="s">
        <v>12</v>
      </c>
      <c r="B534" s="13" t="s">
        <v>914</v>
      </c>
      <c r="C534" s="14" t="s">
        <v>915</v>
      </c>
      <c r="D534" s="2" t="s">
        <v>13</v>
      </c>
      <c r="E534" s="2" t="s">
        <v>14</v>
      </c>
      <c r="F534" s="2">
        <v>13</v>
      </c>
      <c r="G534" s="2" t="s">
        <v>17</v>
      </c>
      <c r="H534" s="2" t="s">
        <v>881</v>
      </c>
      <c r="I534" s="2" t="s">
        <v>412</v>
      </c>
      <c r="J534" s="2">
        <v>2550</v>
      </c>
      <c r="K534" s="2">
        <f t="shared" si="27"/>
        <v>2550</v>
      </c>
      <c r="L534" s="2">
        <f t="shared" si="26"/>
        <v>-4210</v>
      </c>
      <c r="M534" s="2">
        <f t="shared" si="28"/>
        <v>1052.5</v>
      </c>
      <c r="O534" s="2" t="s">
        <v>12</v>
      </c>
      <c r="P534" s="2">
        <v>13</v>
      </c>
      <c r="U534" s="2" t="s">
        <v>12</v>
      </c>
      <c r="V534" s="2">
        <v>2550</v>
      </c>
      <c r="W534" s="2">
        <v>1052.5</v>
      </c>
    </row>
    <row r="535" spans="1:23" x14ac:dyDescent="0.25">
      <c r="A535" s="2" t="s">
        <v>12</v>
      </c>
      <c r="B535" s="13" t="s">
        <v>914</v>
      </c>
      <c r="C535" s="14" t="s">
        <v>915</v>
      </c>
      <c r="D535" s="2" t="s">
        <v>13</v>
      </c>
      <c r="E535" s="2" t="s">
        <v>14</v>
      </c>
      <c r="F535" s="2">
        <v>12</v>
      </c>
      <c r="G535" s="2" t="s">
        <v>17</v>
      </c>
      <c r="H535" s="2" t="s">
        <v>881</v>
      </c>
      <c r="I535" s="2" t="s">
        <v>412</v>
      </c>
      <c r="J535" s="2">
        <v>2538</v>
      </c>
      <c r="K535" s="2">
        <f t="shared" si="27"/>
        <v>2538</v>
      </c>
      <c r="L535" s="2">
        <f t="shared" si="26"/>
        <v>-4210</v>
      </c>
      <c r="M535" s="2">
        <f t="shared" si="28"/>
        <v>1052.5</v>
      </c>
      <c r="O535" s="2" t="s">
        <v>12</v>
      </c>
      <c r="P535" s="2">
        <v>12</v>
      </c>
      <c r="U535" s="2" t="s">
        <v>12</v>
      </c>
      <c r="V535" s="2">
        <v>2538</v>
      </c>
      <c r="W535" s="2">
        <v>1052.5</v>
      </c>
    </row>
    <row r="536" spans="1:23" x14ac:dyDescent="0.25">
      <c r="A536" s="2" t="s">
        <v>12</v>
      </c>
      <c r="B536" s="13" t="s">
        <v>914</v>
      </c>
      <c r="C536" s="14" t="s">
        <v>916</v>
      </c>
      <c r="D536" s="2" t="s">
        <v>13</v>
      </c>
      <c r="E536" s="2" t="s">
        <v>14</v>
      </c>
      <c r="F536" s="2">
        <v>3</v>
      </c>
      <c r="G536" s="2" t="s">
        <v>17</v>
      </c>
      <c r="H536" s="2" t="s">
        <v>881</v>
      </c>
      <c r="I536" s="2" t="s">
        <v>412</v>
      </c>
      <c r="J536" s="2">
        <v>2535</v>
      </c>
      <c r="K536" s="2">
        <f t="shared" si="27"/>
        <v>2535</v>
      </c>
      <c r="L536" s="2">
        <f t="shared" si="26"/>
        <v>-4210</v>
      </c>
      <c r="M536" s="2">
        <f t="shared" si="28"/>
        <v>1052.5</v>
      </c>
      <c r="O536" s="2" t="s">
        <v>12</v>
      </c>
      <c r="P536" s="2">
        <v>3</v>
      </c>
      <c r="U536" s="2" t="s">
        <v>12</v>
      </c>
      <c r="V536" s="2">
        <v>2535</v>
      </c>
      <c r="W536" s="2">
        <v>1052.5</v>
      </c>
    </row>
    <row r="537" spans="1:23" x14ac:dyDescent="0.25">
      <c r="A537" s="2" t="s">
        <v>15</v>
      </c>
      <c r="B537" s="13" t="s">
        <v>914</v>
      </c>
      <c r="C537" s="14" t="s">
        <v>917</v>
      </c>
      <c r="D537" s="2" t="s">
        <v>13</v>
      </c>
      <c r="E537" s="2" t="s">
        <v>14</v>
      </c>
      <c r="F537" s="2">
        <v>-17</v>
      </c>
      <c r="G537" s="2" t="s">
        <v>17</v>
      </c>
      <c r="H537" s="2" t="s">
        <v>881</v>
      </c>
      <c r="I537" s="2" t="s">
        <v>429</v>
      </c>
      <c r="J537" s="2">
        <v>2552</v>
      </c>
      <c r="K537" s="2">
        <f t="shared" si="27"/>
        <v>2552</v>
      </c>
      <c r="L537" s="2">
        <f t="shared" si="26"/>
        <v>-4227</v>
      </c>
      <c r="M537" s="2">
        <f t="shared" si="28"/>
        <v>1056.75</v>
      </c>
      <c r="O537" s="2" t="s">
        <v>15</v>
      </c>
      <c r="P537" s="2">
        <v>-17</v>
      </c>
      <c r="U537" s="2" t="s">
        <v>15</v>
      </c>
      <c r="V537" s="2">
        <v>2552</v>
      </c>
      <c r="W537" s="2">
        <v>1056.75</v>
      </c>
    </row>
    <row r="538" spans="1:23" x14ac:dyDescent="0.25">
      <c r="A538" s="2" t="s">
        <v>15</v>
      </c>
      <c r="B538" s="13" t="s">
        <v>914</v>
      </c>
      <c r="C538" s="14" t="s">
        <v>918</v>
      </c>
      <c r="D538" s="2" t="s">
        <v>13</v>
      </c>
      <c r="E538" s="2" t="s">
        <v>14</v>
      </c>
      <c r="F538" s="2">
        <v>-17</v>
      </c>
      <c r="G538" s="2" t="s">
        <v>16</v>
      </c>
      <c r="H538" s="2" t="s">
        <v>909</v>
      </c>
      <c r="I538" s="2" t="s">
        <v>430</v>
      </c>
      <c r="J538" s="2">
        <v>2569</v>
      </c>
      <c r="K538" s="2">
        <f t="shared" si="27"/>
        <v>2569</v>
      </c>
      <c r="L538" s="2">
        <f t="shared" si="26"/>
        <v>-4244</v>
      </c>
      <c r="M538" s="2">
        <f t="shared" si="28"/>
        <v>1061</v>
      </c>
      <c r="O538" s="2" t="s">
        <v>15</v>
      </c>
      <c r="P538" s="2">
        <v>-17</v>
      </c>
      <c r="U538" s="2" t="s">
        <v>15</v>
      </c>
      <c r="V538" s="2">
        <v>2569</v>
      </c>
      <c r="W538" s="2">
        <v>1061</v>
      </c>
    </row>
    <row r="539" spans="1:23" x14ac:dyDescent="0.25">
      <c r="A539" s="2" t="s">
        <v>12</v>
      </c>
      <c r="B539" s="13" t="s">
        <v>914</v>
      </c>
      <c r="C539" s="14" t="s">
        <v>919</v>
      </c>
      <c r="D539" s="2" t="s">
        <v>13</v>
      </c>
      <c r="E539" s="2" t="s">
        <v>14</v>
      </c>
      <c r="F539" s="2">
        <v>2</v>
      </c>
      <c r="G539" s="2" t="s">
        <v>17</v>
      </c>
      <c r="H539" s="2" t="s">
        <v>875</v>
      </c>
      <c r="I539" s="2" t="s">
        <v>411</v>
      </c>
      <c r="J539" s="2">
        <v>2553</v>
      </c>
      <c r="K539" s="2">
        <f t="shared" si="27"/>
        <v>2567</v>
      </c>
      <c r="L539" s="2">
        <f t="shared" si="26"/>
        <v>-4244</v>
      </c>
      <c r="M539" s="2">
        <f t="shared" si="28"/>
        <v>1061</v>
      </c>
      <c r="O539" s="2" t="s">
        <v>12</v>
      </c>
      <c r="P539" s="2">
        <v>2</v>
      </c>
      <c r="U539" s="2" t="s">
        <v>12</v>
      </c>
      <c r="V539" s="2">
        <v>2567</v>
      </c>
      <c r="W539" s="2">
        <v>1061</v>
      </c>
    </row>
    <row r="540" spans="1:23" x14ac:dyDescent="0.25">
      <c r="A540" s="2" t="s">
        <v>12</v>
      </c>
      <c r="B540" s="13" t="s">
        <v>914</v>
      </c>
      <c r="C540" s="14" t="s">
        <v>919</v>
      </c>
      <c r="D540" s="2" t="s">
        <v>13</v>
      </c>
      <c r="E540" s="2" t="s">
        <v>14</v>
      </c>
      <c r="F540" s="2">
        <v>14</v>
      </c>
      <c r="G540" s="2" t="s">
        <v>17</v>
      </c>
      <c r="H540" s="2" t="s">
        <v>875</v>
      </c>
      <c r="I540" s="2" t="s">
        <v>411</v>
      </c>
      <c r="J540" s="2">
        <v>2555</v>
      </c>
      <c r="K540" s="2">
        <f t="shared" si="27"/>
        <v>2553</v>
      </c>
      <c r="L540" s="2">
        <f t="shared" si="26"/>
        <v>-4244</v>
      </c>
      <c r="M540" s="2">
        <f t="shared" si="28"/>
        <v>1061</v>
      </c>
      <c r="O540" s="2" t="s">
        <v>12</v>
      </c>
      <c r="P540" s="2">
        <v>14</v>
      </c>
      <c r="U540" s="2" t="s">
        <v>12</v>
      </c>
      <c r="V540" s="2">
        <v>2553</v>
      </c>
      <c r="W540" s="2">
        <v>1061</v>
      </c>
    </row>
    <row r="541" spans="1:23" x14ac:dyDescent="0.25">
      <c r="A541" s="2" t="s">
        <v>15</v>
      </c>
      <c r="B541" s="13" t="s">
        <v>914</v>
      </c>
      <c r="C541" s="14" t="s">
        <v>920</v>
      </c>
      <c r="D541" s="2" t="s">
        <v>13</v>
      </c>
      <c r="E541" s="2" t="s">
        <v>14</v>
      </c>
      <c r="F541" s="2">
        <v>-14</v>
      </c>
      <c r="G541" s="2" t="s">
        <v>17</v>
      </c>
      <c r="H541" s="2" t="s">
        <v>881</v>
      </c>
      <c r="I541" s="2" t="s">
        <v>431</v>
      </c>
      <c r="J541" s="2">
        <v>2567</v>
      </c>
      <c r="K541" s="2">
        <f t="shared" si="27"/>
        <v>2567</v>
      </c>
      <c r="L541" s="2">
        <f t="shared" si="26"/>
        <v>-4258</v>
      </c>
      <c r="M541" s="2">
        <f t="shared" si="28"/>
        <v>1064.5</v>
      </c>
      <c r="O541" s="2" t="s">
        <v>15</v>
      </c>
      <c r="P541" s="2">
        <v>-14</v>
      </c>
      <c r="U541" s="2" t="s">
        <v>15</v>
      </c>
      <c r="V541" s="2">
        <v>2567</v>
      </c>
      <c r="W541" s="2">
        <v>1064.5</v>
      </c>
    </row>
    <row r="542" spans="1:23" x14ac:dyDescent="0.25">
      <c r="A542" s="2" t="s">
        <v>12</v>
      </c>
      <c r="B542" s="13" t="s">
        <v>914</v>
      </c>
      <c r="C542" s="14" t="s">
        <v>921</v>
      </c>
      <c r="D542" s="2" t="s">
        <v>13</v>
      </c>
      <c r="E542" s="2" t="s">
        <v>14</v>
      </c>
      <c r="F542" s="2">
        <v>17</v>
      </c>
      <c r="G542" s="2" t="s">
        <v>17</v>
      </c>
      <c r="H542" s="2" t="s">
        <v>310</v>
      </c>
      <c r="I542" s="2" t="s">
        <v>410</v>
      </c>
      <c r="J542" s="2">
        <v>2550</v>
      </c>
      <c r="K542" s="2">
        <f t="shared" si="27"/>
        <v>2550</v>
      </c>
      <c r="L542" s="2">
        <f t="shared" si="26"/>
        <v>-4258</v>
      </c>
      <c r="M542" s="2">
        <f t="shared" si="28"/>
        <v>1064.5</v>
      </c>
      <c r="O542" s="2" t="s">
        <v>12</v>
      </c>
      <c r="P542" s="2">
        <v>17</v>
      </c>
      <c r="U542" s="2" t="s">
        <v>12</v>
      </c>
      <c r="V542" s="2">
        <v>2550</v>
      </c>
      <c r="W542" s="2">
        <v>1064.5</v>
      </c>
    </row>
    <row r="543" spans="1:23" x14ac:dyDescent="0.25">
      <c r="A543" s="2" t="s">
        <v>12</v>
      </c>
      <c r="B543" s="13" t="s">
        <v>914</v>
      </c>
      <c r="C543" s="14" t="s">
        <v>922</v>
      </c>
      <c r="D543" s="2" t="s">
        <v>13</v>
      </c>
      <c r="E543" s="2" t="s">
        <v>14</v>
      </c>
      <c r="F543" s="2">
        <v>4</v>
      </c>
      <c r="G543" s="2" t="s">
        <v>17</v>
      </c>
      <c r="H543" s="2" t="s">
        <v>310</v>
      </c>
      <c r="I543" s="2" t="s">
        <v>410</v>
      </c>
      <c r="J543" s="2">
        <v>2546</v>
      </c>
      <c r="K543" s="2">
        <f t="shared" si="27"/>
        <v>2546</v>
      </c>
      <c r="L543" s="2">
        <f t="shared" si="26"/>
        <v>-4258</v>
      </c>
      <c r="M543" s="2">
        <f t="shared" si="28"/>
        <v>1064.5</v>
      </c>
      <c r="O543" s="2" t="s">
        <v>12</v>
      </c>
      <c r="P543" s="2">
        <v>4</v>
      </c>
      <c r="U543" s="2" t="s">
        <v>12</v>
      </c>
      <c r="V543" s="2">
        <v>2546</v>
      </c>
      <c r="W543" s="2">
        <v>1064.5</v>
      </c>
    </row>
    <row r="544" spans="1:23" x14ac:dyDescent="0.25">
      <c r="A544" s="2" t="s">
        <v>15</v>
      </c>
      <c r="B544" s="13" t="s">
        <v>914</v>
      </c>
      <c r="C544" s="14" t="s">
        <v>923</v>
      </c>
      <c r="D544" s="2" t="s">
        <v>13</v>
      </c>
      <c r="E544" s="2" t="s">
        <v>14</v>
      </c>
      <c r="F544" s="2">
        <v>-14</v>
      </c>
      <c r="G544" s="2" t="s">
        <v>17</v>
      </c>
      <c r="H544" s="2" t="s">
        <v>881</v>
      </c>
      <c r="I544" s="2" t="s">
        <v>432</v>
      </c>
      <c r="J544" s="2">
        <v>2560</v>
      </c>
      <c r="K544" s="2">
        <f t="shared" si="27"/>
        <v>2560</v>
      </c>
      <c r="L544" s="2">
        <f t="shared" si="26"/>
        <v>-4272</v>
      </c>
      <c r="M544" s="2">
        <f t="shared" si="28"/>
        <v>1068</v>
      </c>
      <c r="O544" s="2" t="s">
        <v>15</v>
      </c>
      <c r="P544" s="2">
        <v>-14</v>
      </c>
      <c r="U544" s="2" t="s">
        <v>15</v>
      </c>
      <c r="V544" s="2">
        <v>2560</v>
      </c>
      <c r="W544" s="2">
        <v>1068</v>
      </c>
    </row>
    <row r="545" spans="1:23" x14ac:dyDescent="0.25">
      <c r="A545" s="2" t="s">
        <v>12</v>
      </c>
      <c r="B545" s="13" t="s">
        <v>914</v>
      </c>
      <c r="C545" s="14" t="s">
        <v>924</v>
      </c>
      <c r="D545" s="2" t="s">
        <v>13</v>
      </c>
      <c r="E545" s="2" t="s">
        <v>14</v>
      </c>
      <c r="F545" s="2">
        <v>120</v>
      </c>
      <c r="G545" s="2" t="s">
        <v>17</v>
      </c>
      <c r="H545" s="2" t="s">
        <v>306</v>
      </c>
      <c r="I545" s="2" t="s">
        <v>353</v>
      </c>
      <c r="J545" s="2">
        <v>2440</v>
      </c>
      <c r="K545" s="2">
        <f t="shared" si="27"/>
        <v>2440</v>
      </c>
      <c r="L545" s="2">
        <f t="shared" si="26"/>
        <v>-4272</v>
      </c>
      <c r="M545" s="2">
        <f t="shared" si="28"/>
        <v>1068</v>
      </c>
      <c r="O545" s="2" t="s">
        <v>12</v>
      </c>
      <c r="P545" s="2">
        <v>120</v>
      </c>
      <c r="U545" s="2" t="s">
        <v>12</v>
      </c>
      <c r="V545" s="2">
        <v>2440</v>
      </c>
      <c r="W545" s="2">
        <v>1068</v>
      </c>
    </row>
    <row r="546" spans="1:23" x14ac:dyDescent="0.25">
      <c r="A546" s="2" t="s">
        <v>12</v>
      </c>
      <c r="B546" s="13" t="s">
        <v>914</v>
      </c>
      <c r="C546" s="14" t="s">
        <v>925</v>
      </c>
      <c r="D546" s="2" t="s">
        <v>13</v>
      </c>
      <c r="E546" s="2" t="s">
        <v>14</v>
      </c>
      <c r="F546" s="2">
        <v>68</v>
      </c>
      <c r="G546" s="2" t="s">
        <v>17</v>
      </c>
      <c r="H546" s="2" t="s">
        <v>306</v>
      </c>
      <c r="I546" s="2" t="s">
        <v>353</v>
      </c>
      <c r="J546" s="2">
        <v>2372</v>
      </c>
      <c r="K546" s="2">
        <f t="shared" si="27"/>
        <v>2372</v>
      </c>
      <c r="L546" s="2">
        <f t="shared" si="26"/>
        <v>-4272</v>
      </c>
      <c r="M546" s="2">
        <f t="shared" si="28"/>
        <v>1068</v>
      </c>
      <c r="O546" s="2" t="s">
        <v>12</v>
      </c>
      <c r="P546" s="2">
        <v>68</v>
      </c>
      <c r="U546" s="2" t="s">
        <v>12</v>
      </c>
      <c r="V546" s="2">
        <v>2372</v>
      </c>
      <c r="W546" s="2">
        <v>1068</v>
      </c>
    </row>
    <row r="547" spans="1:23" x14ac:dyDescent="0.25">
      <c r="A547" s="2" t="s">
        <v>12</v>
      </c>
      <c r="B547" s="13" t="s">
        <v>914</v>
      </c>
      <c r="C547" s="14" t="s">
        <v>925</v>
      </c>
      <c r="D547" s="2" t="s">
        <v>13</v>
      </c>
      <c r="E547" s="2" t="s">
        <v>14</v>
      </c>
      <c r="F547" s="2">
        <v>7</v>
      </c>
      <c r="G547" s="2" t="s">
        <v>17</v>
      </c>
      <c r="H547" s="2" t="s">
        <v>306</v>
      </c>
      <c r="I547" s="2" t="s">
        <v>353</v>
      </c>
      <c r="J547" s="2">
        <v>2365</v>
      </c>
      <c r="K547" s="2">
        <f t="shared" si="27"/>
        <v>2365</v>
      </c>
      <c r="L547" s="2">
        <f t="shared" si="26"/>
        <v>-4272</v>
      </c>
      <c r="M547" s="2">
        <f t="shared" si="28"/>
        <v>1068</v>
      </c>
      <c r="O547" s="2" t="s">
        <v>12</v>
      </c>
      <c r="P547" s="2">
        <v>7</v>
      </c>
      <c r="U547" s="2" t="s">
        <v>12</v>
      </c>
      <c r="V547" s="2">
        <v>2365</v>
      </c>
      <c r="W547" s="2">
        <v>1068</v>
      </c>
    </row>
    <row r="548" spans="1:23" x14ac:dyDescent="0.25">
      <c r="A548" s="2" t="s">
        <v>18</v>
      </c>
      <c r="B548" s="13" t="s">
        <v>914</v>
      </c>
      <c r="C548" s="14" t="s">
        <v>926</v>
      </c>
      <c r="D548" s="2" t="s">
        <v>13</v>
      </c>
      <c r="E548" s="2" t="s">
        <v>14</v>
      </c>
      <c r="F548" s="2">
        <v>5</v>
      </c>
      <c r="G548" s="2" t="s">
        <v>17</v>
      </c>
      <c r="H548" s="2" t="s">
        <v>306</v>
      </c>
      <c r="I548" s="2" t="s">
        <v>353</v>
      </c>
      <c r="J548" s="2">
        <v>2365</v>
      </c>
      <c r="K548" s="2">
        <f t="shared" si="27"/>
        <v>2365</v>
      </c>
      <c r="L548" s="2">
        <f t="shared" si="26"/>
        <v>-4272</v>
      </c>
      <c r="M548" s="2">
        <f t="shared" si="28"/>
        <v>1068</v>
      </c>
      <c r="O548" s="2" t="s">
        <v>18</v>
      </c>
      <c r="P548" s="2">
        <v>5</v>
      </c>
      <c r="U548" s="2" t="s">
        <v>18</v>
      </c>
      <c r="V548" s="2">
        <v>2365</v>
      </c>
      <c r="W548" s="2">
        <v>1068</v>
      </c>
    </row>
    <row r="549" spans="1:23" x14ac:dyDescent="0.25">
      <c r="A549" s="2" t="s">
        <v>15</v>
      </c>
      <c r="B549" s="13" t="s">
        <v>914</v>
      </c>
      <c r="C549" s="14" t="s">
        <v>927</v>
      </c>
      <c r="D549" s="2" t="s">
        <v>13</v>
      </c>
      <c r="E549" s="2" t="s">
        <v>14</v>
      </c>
      <c r="F549" s="2">
        <v>-15</v>
      </c>
      <c r="G549" s="2" t="s">
        <v>17</v>
      </c>
      <c r="H549" s="2" t="s">
        <v>881</v>
      </c>
      <c r="I549" s="2" t="s">
        <v>433</v>
      </c>
      <c r="J549" s="2">
        <v>2380</v>
      </c>
      <c r="K549" s="2">
        <f t="shared" si="27"/>
        <v>2380</v>
      </c>
      <c r="L549" s="2">
        <f t="shared" si="26"/>
        <v>-4287</v>
      </c>
      <c r="M549" s="2">
        <f t="shared" si="28"/>
        <v>1071.75</v>
      </c>
      <c r="O549" s="2" t="s">
        <v>15</v>
      </c>
      <c r="P549" s="2">
        <v>-15</v>
      </c>
      <c r="U549" s="2" t="s">
        <v>15</v>
      </c>
      <c r="V549" s="2">
        <v>2380</v>
      </c>
      <c r="W549" s="2">
        <v>1071.75</v>
      </c>
    </row>
    <row r="550" spans="1:23" x14ac:dyDescent="0.25">
      <c r="A550" s="2" t="s">
        <v>12</v>
      </c>
      <c r="B550" s="13" t="s">
        <v>928</v>
      </c>
      <c r="C550" s="14" t="s">
        <v>929</v>
      </c>
      <c r="D550" s="2" t="s">
        <v>13</v>
      </c>
      <c r="E550" s="2" t="s">
        <v>14</v>
      </c>
      <c r="F550" s="2">
        <v>95</v>
      </c>
      <c r="G550" s="2" t="s">
        <v>17</v>
      </c>
      <c r="H550" s="2" t="s">
        <v>306</v>
      </c>
      <c r="I550" s="2" t="s">
        <v>406</v>
      </c>
      <c r="J550" s="2">
        <v>2285</v>
      </c>
      <c r="K550" s="2">
        <f t="shared" si="27"/>
        <v>2285</v>
      </c>
      <c r="L550" s="2">
        <f t="shared" si="26"/>
        <v>-4287</v>
      </c>
      <c r="M550" s="2">
        <f t="shared" si="28"/>
        <v>1071.75</v>
      </c>
      <c r="O550" s="2" t="s">
        <v>12</v>
      </c>
      <c r="P550" s="2">
        <v>95</v>
      </c>
      <c r="U550" s="2" t="s">
        <v>12</v>
      </c>
      <c r="V550" s="2">
        <v>2285</v>
      </c>
      <c r="W550" s="2">
        <v>1071.75</v>
      </c>
    </row>
    <row r="551" spans="1:23" x14ac:dyDescent="0.25">
      <c r="A551" s="2" t="s">
        <v>12</v>
      </c>
      <c r="B551" s="13" t="s">
        <v>928</v>
      </c>
      <c r="C551" s="14" t="s">
        <v>929</v>
      </c>
      <c r="D551" s="2" t="s">
        <v>13</v>
      </c>
      <c r="E551" s="2" t="s">
        <v>14</v>
      </c>
      <c r="F551" s="2">
        <v>41</v>
      </c>
      <c r="G551" s="2" t="s">
        <v>17</v>
      </c>
      <c r="H551" s="2" t="s">
        <v>306</v>
      </c>
      <c r="I551" s="2" t="s">
        <v>406</v>
      </c>
      <c r="J551" s="2">
        <v>2244</v>
      </c>
      <c r="K551" s="2">
        <f t="shared" si="27"/>
        <v>2244</v>
      </c>
      <c r="L551" s="2">
        <f t="shared" si="26"/>
        <v>-4287</v>
      </c>
      <c r="M551" s="2">
        <f t="shared" si="28"/>
        <v>1071.75</v>
      </c>
      <c r="O551" s="2" t="s">
        <v>12</v>
      </c>
      <c r="P551" s="2">
        <v>41</v>
      </c>
      <c r="U551" s="2" t="s">
        <v>12</v>
      </c>
      <c r="V551" s="2">
        <v>2244</v>
      </c>
      <c r="W551" s="2">
        <v>1071.75</v>
      </c>
    </row>
    <row r="552" spans="1:23" x14ac:dyDescent="0.25">
      <c r="A552" s="2" t="s">
        <v>12</v>
      </c>
      <c r="B552" s="13" t="s">
        <v>928</v>
      </c>
      <c r="C552" s="14" t="s">
        <v>930</v>
      </c>
      <c r="D552" s="2" t="s">
        <v>13</v>
      </c>
      <c r="E552" s="2" t="s">
        <v>14</v>
      </c>
      <c r="F552" s="2">
        <v>2</v>
      </c>
      <c r="G552" s="2" t="s">
        <v>17</v>
      </c>
      <c r="H552" s="2" t="s">
        <v>306</v>
      </c>
      <c r="I552" s="2" t="s">
        <v>406</v>
      </c>
      <c r="J552" s="2">
        <v>2242</v>
      </c>
      <c r="K552" s="2">
        <f t="shared" si="27"/>
        <v>2242</v>
      </c>
      <c r="L552" s="2">
        <f t="shared" si="26"/>
        <v>-4287</v>
      </c>
      <c r="M552" s="2">
        <f t="shared" si="28"/>
        <v>1071.75</v>
      </c>
      <c r="O552" s="2" t="s">
        <v>12</v>
      </c>
      <c r="P552" s="2">
        <v>2</v>
      </c>
      <c r="U552" s="2" t="s">
        <v>12</v>
      </c>
      <c r="V552" s="2">
        <v>2242</v>
      </c>
      <c r="W552" s="2">
        <v>1071.75</v>
      </c>
    </row>
    <row r="553" spans="1:23" x14ac:dyDescent="0.25">
      <c r="A553" s="2" t="s">
        <v>18</v>
      </c>
      <c r="B553" s="13" t="s">
        <v>928</v>
      </c>
      <c r="C553" s="14" t="s">
        <v>931</v>
      </c>
      <c r="D553" s="2" t="s">
        <v>13</v>
      </c>
      <c r="E553" s="2" t="s">
        <v>14</v>
      </c>
      <c r="F553" s="2">
        <v>2</v>
      </c>
      <c r="G553" s="2" t="s">
        <v>17</v>
      </c>
      <c r="H553" s="2" t="s">
        <v>306</v>
      </c>
      <c r="I553" s="2" t="s">
        <v>406</v>
      </c>
      <c r="J553" s="2">
        <v>2242</v>
      </c>
      <c r="K553" s="2">
        <f t="shared" si="27"/>
        <v>2242</v>
      </c>
      <c r="L553" s="2">
        <f t="shared" si="26"/>
        <v>-4287</v>
      </c>
      <c r="M553" s="2">
        <f t="shared" si="28"/>
        <v>1071.75</v>
      </c>
      <c r="O553" s="2" t="s">
        <v>18</v>
      </c>
      <c r="P553" s="2">
        <v>2</v>
      </c>
      <c r="U553" s="2" t="s">
        <v>18</v>
      </c>
      <c r="V553" s="2">
        <v>2242</v>
      </c>
      <c r="W553" s="2">
        <v>1071.75</v>
      </c>
    </row>
    <row r="554" spans="1:23" x14ac:dyDescent="0.25">
      <c r="A554" s="2" t="s">
        <v>12</v>
      </c>
      <c r="B554" s="13" t="s">
        <v>928</v>
      </c>
      <c r="C554" s="14" t="s">
        <v>932</v>
      </c>
      <c r="D554" s="2" t="s">
        <v>13</v>
      </c>
      <c r="E554" s="2" t="s">
        <v>14</v>
      </c>
      <c r="F554" s="2">
        <v>17</v>
      </c>
      <c r="G554" s="2" t="s">
        <v>17</v>
      </c>
      <c r="H554" s="2" t="s">
        <v>881</v>
      </c>
      <c r="I554" s="2" t="s">
        <v>413</v>
      </c>
      <c r="J554" s="2">
        <v>2225</v>
      </c>
      <c r="K554" s="2">
        <f t="shared" si="27"/>
        <v>2225</v>
      </c>
      <c r="L554" s="2">
        <f t="shared" si="26"/>
        <v>-4287</v>
      </c>
      <c r="M554" s="2">
        <f t="shared" si="28"/>
        <v>1071.75</v>
      </c>
      <c r="O554" s="2" t="s">
        <v>12</v>
      </c>
      <c r="P554" s="2">
        <v>17</v>
      </c>
      <c r="U554" s="2" t="s">
        <v>12</v>
      </c>
      <c r="V554" s="2">
        <v>2225</v>
      </c>
      <c r="W554" s="2">
        <v>1071.75</v>
      </c>
    </row>
    <row r="555" spans="1:23" x14ac:dyDescent="0.25">
      <c r="A555" s="2" t="s">
        <v>12</v>
      </c>
      <c r="B555" s="13" t="s">
        <v>928</v>
      </c>
      <c r="C555" s="14" t="s">
        <v>932</v>
      </c>
      <c r="D555" s="2" t="s">
        <v>13</v>
      </c>
      <c r="E555" s="2" t="s">
        <v>14</v>
      </c>
      <c r="F555" s="2">
        <v>1</v>
      </c>
      <c r="G555" s="2" t="s">
        <v>17</v>
      </c>
      <c r="H555" s="2" t="s">
        <v>881</v>
      </c>
      <c r="I555" s="2" t="s">
        <v>413</v>
      </c>
      <c r="J555" s="2">
        <v>2224</v>
      </c>
      <c r="K555" s="2">
        <f t="shared" si="27"/>
        <v>2224</v>
      </c>
      <c r="L555" s="2">
        <f t="shared" si="26"/>
        <v>-4287</v>
      </c>
      <c r="M555" s="2">
        <f t="shared" si="28"/>
        <v>1071.75</v>
      </c>
      <c r="O555" s="2" t="s">
        <v>12</v>
      </c>
      <c r="P555" s="2">
        <v>1</v>
      </c>
      <c r="U555" s="2" t="s">
        <v>12</v>
      </c>
      <c r="V555" s="2">
        <v>2224</v>
      </c>
      <c r="W555" s="2">
        <v>1071.75</v>
      </c>
    </row>
    <row r="556" spans="1:23" x14ac:dyDescent="0.25">
      <c r="A556" s="2" t="s">
        <v>12</v>
      </c>
      <c r="B556" s="13" t="s">
        <v>928</v>
      </c>
      <c r="C556" s="14" t="s">
        <v>932</v>
      </c>
      <c r="D556" s="2" t="s">
        <v>13</v>
      </c>
      <c r="E556" s="2" t="s">
        <v>14</v>
      </c>
      <c r="F556" s="2">
        <v>8</v>
      </c>
      <c r="G556" s="2" t="s">
        <v>17</v>
      </c>
      <c r="H556" s="2" t="s">
        <v>881</v>
      </c>
      <c r="I556" s="2" t="s">
        <v>413</v>
      </c>
      <c r="J556" s="2">
        <v>2216</v>
      </c>
      <c r="K556" s="2">
        <f t="shared" si="27"/>
        <v>2216</v>
      </c>
      <c r="L556" s="2">
        <f t="shared" si="26"/>
        <v>-4287</v>
      </c>
      <c r="M556" s="2">
        <f t="shared" si="28"/>
        <v>1071.75</v>
      </c>
      <c r="O556" s="2" t="s">
        <v>12</v>
      </c>
      <c r="P556" s="2">
        <v>8</v>
      </c>
      <c r="U556" s="2" t="s">
        <v>12</v>
      </c>
      <c r="V556" s="2">
        <v>2216</v>
      </c>
      <c r="W556" s="2">
        <v>1071.75</v>
      </c>
    </row>
    <row r="557" spans="1:23" x14ac:dyDescent="0.25">
      <c r="A557" s="2" t="s">
        <v>12</v>
      </c>
      <c r="B557" s="13" t="s">
        <v>928</v>
      </c>
      <c r="C557" s="14" t="s">
        <v>933</v>
      </c>
      <c r="D557" s="2" t="s">
        <v>13</v>
      </c>
      <c r="E557" s="2" t="s">
        <v>14</v>
      </c>
      <c r="F557" s="2">
        <v>8</v>
      </c>
      <c r="G557" s="2" t="s">
        <v>17</v>
      </c>
      <c r="H557" s="2" t="s">
        <v>875</v>
      </c>
      <c r="I557" s="2" t="s">
        <v>428</v>
      </c>
      <c r="J557" s="2">
        <v>2208</v>
      </c>
      <c r="K557" s="2">
        <f t="shared" si="27"/>
        <v>2208</v>
      </c>
      <c r="L557" s="2">
        <f t="shared" si="26"/>
        <v>-4287</v>
      </c>
      <c r="M557" s="2">
        <f t="shared" si="28"/>
        <v>1071.75</v>
      </c>
      <c r="O557" s="2" t="s">
        <v>12</v>
      </c>
      <c r="P557" s="2">
        <v>8</v>
      </c>
      <c r="U557" s="2" t="s">
        <v>12</v>
      </c>
      <c r="V557" s="2">
        <v>2208</v>
      </c>
      <c r="W557" s="2">
        <v>1071.75</v>
      </c>
    </row>
    <row r="558" spans="1:23" x14ac:dyDescent="0.25">
      <c r="A558" s="2" t="s">
        <v>12</v>
      </c>
      <c r="B558" s="13" t="s">
        <v>928</v>
      </c>
      <c r="C558" s="14" t="s">
        <v>933</v>
      </c>
      <c r="D558" s="2" t="s">
        <v>13</v>
      </c>
      <c r="E558" s="2" t="s">
        <v>14</v>
      </c>
      <c r="F558" s="2">
        <v>12</v>
      </c>
      <c r="G558" s="2" t="s">
        <v>17</v>
      </c>
      <c r="H558" s="2" t="s">
        <v>875</v>
      </c>
      <c r="I558" s="2" t="s">
        <v>428</v>
      </c>
      <c r="J558" s="2">
        <v>2196</v>
      </c>
      <c r="K558" s="2">
        <f t="shared" si="27"/>
        <v>2196</v>
      </c>
      <c r="L558" s="2">
        <f t="shared" si="26"/>
        <v>-4287</v>
      </c>
      <c r="M558" s="2">
        <f t="shared" si="28"/>
        <v>1071.75</v>
      </c>
      <c r="O558" s="2" t="s">
        <v>12</v>
      </c>
      <c r="P558" s="2">
        <v>12</v>
      </c>
      <c r="U558" s="2" t="s">
        <v>12</v>
      </c>
      <c r="V558" s="2">
        <v>2196</v>
      </c>
      <c r="W558" s="2">
        <v>1071.75</v>
      </c>
    </row>
    <row r="559" spans="1:23" x14ac:dyDescent="0.25">
      <c r="A559" s="2" t="s">
        <v>12</v>
      </c>
      <c r="B559" s="13" t="s">
        <v>928</v>
      </c>
      <c r="C559" s="14" t="s">
        <v>934</v>
      </c>
      <c r="D559" s="2" t="s">
        <v>13</v>
      </c>
      <c r="E559" s="2" t="s">
        <v>14</v>
      </c>
      <c r="F559" s="2">
        <v>37</v>
      </c>
      <c r="G559" s="2" t="s">
        <v>17</v>
      </c>
      <c r="H559" s="2" t="s">
        <v>875</v>
      </c>
      <c r="I559" s="2" t="s">
        <v>419</v>
      </c>
      <c r="J559" s="2">
        <v>2159</v>
      </c>
      <c r="K559" s="2">
        <f t="shared" si="27"/>
        <v>2159</v>
      </c>
      <c r="L559" s="2">
        <f t="shared" si="26"/>
        <v>-4287</v>
      </c>
      <c r="M559" s="2">
        <f t="shared" si="28"/>
        <v>1071.75</v>
      </c>
      <c r="O559" s="2" t="s">
        <v>12</v>
      </c>
      <c r="P559" s="2">
        <v>37</v>
      </c>
      <c r="U559" s="2" t="s">
        <v>12</v>
      </c>
      <c r="V559" s="2">
        <v>2159</v>
      </c>
      <c r="W559" s="2">
        <v>1071.75</v>
      </c>
    </row>
    <row r="560" spans="1:23" x14ac:dyDescent="0.25">
      <c r="A560" s="2" t="s">
        <v>12</v>
      </c>
      <c r="B560" s="13" t="s">
        <v>928</v>
      </c>
      <c r="C560" s="14" t="s">
        <v>935</v>
      </c>
      <c r="D560" s="2" t="s">
        <v>13</v>
      </c>
      <c r="E560" s="2" t="s">
        <v>14</v>
      </c>
      <c r="F560" s="2">
        <v>9</v>
      </c>
      <c r="G560" s="2" t="s">
        <v>17</v>
      </c>
      <c r="H560" s="2" t="s">
        <v>875</v>
      </c>
      <c r="I560" s="2" t="s">
        <v>419</v>
      </c>
      <c r="J560" s="2">
        <v>2150</v>
      </c>
      <c r="K560" s="2">
        <f t="shared" si="27"/>
        <v>2150</v>
      </c>
      <c r="L560" s="2">
        <f t="shared" si="26"/>
        <v>-4287</v>
      </c>
      <c r="M560" s="2">
        <f t="shared" si="28"/>
        <v>1071.75</v>
      </c>
      <c r="O560" s="2" t="s">
        <v>12</v>
      </c>
      <c r="P560" s="2">
        <v>9</v>
      </c>
      <c r="U560" s="2" t="s">
        <v>12</v>
      </c>
      <c r="V560" s="2">
        <v>2150</v>
      </c>
      <c r="W560" s="2">
        <v>1071.75</v>
      </c>
    </row>
    <row r="561" spans="1:23" x14ac:dyDescent="0.25">
      <c r="A561" s="2" t="s">
        <v>12</v>
      </c>
      <c r="B561" s="13" t="s">
        <v>928</v>
      </c>
      <c r="C561" s="14" t="s">
        <v>935</v>
      </c>
      <c r="D561" s="2" t="s">
        <v>13</v>
      </c>
      <c r="E561" s="2" t="s">
        <v>14</v>
      </c>
      <c r="F561" s="2">
        <v>2</v>
      </c>
      <c r="G561" s="2" t="s">
        <v>17</v>
      </c>
      <c r="H561" s="2" t="s">
        <v>875</v>
      </c>
      <c r="I561" s="2" t="s">
        <v>419</v>
      </c>
      <c r="J561" s="2">
        <v>2148</v>
      </c>
      <c r="K561" s="2">
        <f t="shared" si="27"/>
        <v>2148</v>
      </c>
      <c r="L561" s="2">
        <f t="shared" si="26"/>
        <v>-4287</v>
      </c>
      <c r="M561" s="2">
        <f t="shared" si="28"/>
        <v>1071.75</v>
      </c>
      <c r="O561" s="2" t="s">
        <v>12</v>
      </c>
      <c r="P561" s="2">
        <v>2</v>
      </c>
      <c r="U561" s="2" t="s">
        <v>12</v>
      </c>
      <c r="V561" s="2">
        <v>2148</v>
      </c>
      <c r="W561" s="2">
        <v>1071.75</v>
      </c>
    </row>
    <row r="562" spans="1:23" x14ac:dyDescent="0.25">
      <c r="A562" s="2" t="s">
        <v>15</v>
      </c>
      <c r="B562" s="13" t="s">
        <v>928</v>
      </c>
      <c r="C562" s="14" t="s">
        <v>936</v>
      </c>
      <c r="D562" s="2" t="s">
        <v>13</v>
      </c>
      <c r="E562" s="2" t="s">
        <v>14</v>
      </c>
      <c r="F562" s="2">
        <v>-16</v>
      </c>
      <c r="G562" s="2" t="s">
        <v>17</v>
      </c>
      <c r="H562" s="2" t="s">
        <v>937</v>
      </c>
      <c r="I562" s="2" t="s">
        <v>434</v>
      </c>
      <c r="J562" s="2">
        <v>2164</v>
      </c>
      <c r="K562" s="2">
        <f t="shared" si="27"/>
        <v>2164</v>
      </c>
      <c r="L562" s="2">
        <f t="shared" si="26"/>
        <v>-4303</v>
      </c>
      <c r="M562" s="2">
        <f t="shared" si="28"/>
        <v>1075.75</v>
      </c>
      <c r="O562" s="2" t="s">
        <v>15</v>
      </c>
      <c r="P562" s="2">
        <v>-16</v>
      </c>
      <c r="U562" s="2" t="s">
        <v>15</v>
      </c>
      <c r="V562" s="2">
        <v>2164</v>
      </c>
      <c r="W562" s="2">
        <v>1075.75</v>
      </c>
    </row>
    <row r="563" spans="1:23" x14ac:dyDescent="0.25">
      <c r="A563" s="2" t="s">
        <v>15</v>
      </c>
      <c r="B563" s="13" t="s">
        <v>928</v>
      </c>
      <c r="C563" s="14" t="s">
        <v>938</v>
      </c>
      <c r="D563" s="2" t="s">
        <v>13</v>
      </c>
      <c r="E563" s="2" t="s">
        <v>14</v>
      </c>
      <c r="F563" s="2">
        <v>-18</v>
      </c>
      <c r="G563" s="2" t="s">
        <v>17</v>
      </c>
      <c r="H563" s="2" t="s">
        <v>875</v>
      </c>
      <c r="I563" s="2" t="s">
        <v>435</v>
      </c>
      <c r="J563" s="2">
        <v>2182</v>
      </c>
      <c r="K563" s="2">
        <f t="shared" si="27"/>
        <v>2182</v>
      </c>
      <c r="L563" s="2">
        <f t="shared" si="26"/>
        <v>-4321</v>
      </c>
      <c r="M563" s="2">
        <f t="shared" si="28"/>
        <v>1080.25</v>
      </c>
      <c r="O563" s="2" t="s">
        <v>15</v>
      </c>
      <c r="P563" s="2">
        <v>-18</v>
      </c>
      <c r="U563" s="2" t="s">
        <v>15</v>
      </c>
      <c r="V563" s="2">
        <v>2182</v>
      </c>
      <c r="W563" s="2">
        <v>1080.25</v>
      </c>
    </row>
    <row r="564" spans="1:23" x14ac:dyDescent="0.25">
      <c r="A564" s="2" t="s">
        <v>15</v>
      </c>
      <c r="B564" s="13" t="s">
        <v>928</v>
      </c>
      <c r="C564" s="14" t="s">
        <v>939</v>
      </c>
      <c r="D564" s="2" t="s">
        <v>13</v>
      </c>
      <c r="E564" s="2" t="s">
        <v>14</v>
      </c>
      <c r="F564" s="2">
        <v>-17</v>
      </c>
      <c r="G564" s="2" t="s">
        <v>17</v>
      </c>
      <c r="H564" s="2" t="s">
        <v>881</v>
      </c>
      <c r="I564" s="2" t="s">
        <v>436</v>
      </c>
      <c r="J564" s="2">
        <v>2199</v>
      </c>
      <c r="K564" s="2">
        <f t="shared" si="27"/>
        <v>2199</v>
      </c>
      <c r="L564" s="2">
        <f t="shared" si="26"/>
        <v>-4338</v>
      </c>
      <c r="M564" s="2">
        <f t="shared" si="28"/>
        <v>1084.5</v>
      </c>
      <c r="O564" s="2" t="s">
        <v>15</v>
      </c>
      <c r="P564" s="2">
        <v>-17</v>
      </c>
      <c r="U564" s="2" t="s">
        <v>15</v>
      </c>
      <c r="V564" s="2">
        <v>2199</v>
      </c>
      <c r="W564" s="2">
        <v>1084.5</v>
      </c>
    </row>
    <row r="565" spans="1:23" x14ac:dyDescent="0.25">
      <c r="A565" s="2" t="s">
        <v>15</v>
      </c>
      <c r="B565" s="13" t="s">
        <v>928</v>
      </c>
      <c r="C565" s="14" t="s">
        <v>940</v>
      </c>
      <c r="D565" s="2" t="s">
        <v>13</v>
      </c>
      <c r="E565" s="2" t="s">
        <v>14</v>
      </c>
      <c r="F565" s="2">
        <v>-16</v>
      </c>
      <c r="G565" s="2" t="s">
        <v>17</v>
      </c>
      <c r="H565" s="2" t="s">
        <v>875</v>
      </c>
      <c r="I565" s="2" t="s">
        <v>437</v>
      </c>
      <c r="J565" s="2">
        <v>2215</v>
      </c>
      <c r="K565" s="2">
        <f t="shared" si="27"/>
        <v>2215</v>
      </c>
      <c r="L565" s="2">
        <f t="shared" si="26"/>
        <v>-4354</v>
      </c>
      <c r="M565" s="2">
        <f t="shared" si="28"/>
        <v>1088.5</v>
      </c>
      <c r="O565" s="2" t="s">
        <v>15</v>
      </c>
      <c r="P565" s="2">
        <v>-16</v>
      </c>
      <c r="U565" s="2" t="s">
        <v>15</v>
      </c>
      <c r="V565" s="2">
        <v>2215</v>
      </c>
      <c r="W565" s="2">
        <v>1088.5</v>
      </c>
    </row>
    <row r="566" spans="1:23" x14ac:dyDescent="0.25">
      <c r="A566" s="2" t="s">
        <v>15</v>
      </c>
      <c r="B566" s="13" t="s">
        <v>928</v>
      </c>
      <c r="C566" s="14" t="s">
        <v>941</v>
      </c>
      <c r="D566" s="2" t="s">
        <v>13</v>
      </c>
      <c r="E566" s="2" t="s">
        <v>14</v>
      </c>
      <c r="F566" s="2">
        <v>-14</v>
      </c>
      <c r="G566" s="2" t="s">
        <v>17</v>
      </c>
      <c r="H566" s="2" t="s">
        <v>875</v>
      </c>
      <c r="I566" s="2" t="s">
        <v>438</v>
      </c>
      <c r="J566" s="2">
        <v>2229</v>
      </c>
      <c r="K566" s="2">
        <f t="shared" si="27"/>
        <v>2229</v>
      </c>
      <c r="L566" s="2">
        <f t="shared" si="26"/>
        <v>-4368</v>
      </c>
      <c r="M566" s="2">
        <f t="shared" si="28"/>
        <v>1092</v>
      </c>
      <c r="O566" s="2" t="s">
        <v>15</v>
      </c>
      <c r="P566" s="2">
        <v>-14</v>
      </c>
      <c r="U566" s="2" t="s">
        <v>15</v>
      </c>
      <c r="V566" s="2">
        <v>2229</v>
      </c>
      <c r="W566" s="2">
        <v>1092</v>
      </c>
    </row>
    <row r="567" spans="1:23" x14ac:dyDescent="0.25">
      <c r="A567" s="2" t="s">
        <v>12</v>
      </c>
      <c r="B567" s="13" t="s">
        <v>928</v>
      </c>
      <c r="C567" s="14" t="s">
        <v>942</v>
      </c>
      <c r="D567" s="2" t="s">
        <v>13</v>
      </c>
      <c r="E567" s="2" t="s">
        <v>14</v>
      </c>
      <c r="F567" s="2">
        <v>8</v>
      </c>
      <c r="G567" s="2" t="s">
        <v>17</v>
      </c>
      <c r="H567" s="2" t="s">
        <v>881</v>
      </c>
      <c r="I567" s="2" t="s">
        <v>431</v>
      </c>
      <c r="J567" s="2">
        <v>2221</v>
      </c>
      <c r="K567" s="2">
        <f t="shared" si="27"/>
        <v>2221</v>
      </c>
      <c r="L567" s="2">
        <f t="shared" si="26"/>
        <v>-4368</v>
      </c>
      <c r="M567" s="2">
        <f t="shared" si="28"/>
        <v>1092</v>
      </c>
      <c r="O567" s="2" t="s">
        <v>12</v>
      </c>
      <c r="P567" s="2">
        <v>8</v>
      </c>
      <c r="U567" s="2" t="s">
        <v>12</v>
      </c>
      <c r="V567" s="2">
        <v>2221</v>
      </c>
      <c r="W567" s="2">
        <v>1092</v>
      </c>
    </row>
    <row r="568" spans="1:23" x14ac:dyDescent="0.25">
      <c r="A568" s="2" t="s">
        <v>12</v>
      </c>
      <c r="B568" s="13" t="s">
        <v>928</v>
      </c>
      <c r="C568" s="14" t="s">
        <v>942</v>
      </c>
      <c r="D568" s="2" t="s">
        <v>13</v>
      </c>
      <c r="E568" s="2" t="s">
        <v>14</v>
      </c>
      <c r="F568" s="2">
        <v>16</v>
      </c>
      <c r="G568" s="2" t="s">
        <v>17</v>
      </c>
      <c r="H568" s="2" t="s">
        <v>881</v>
      </c>
      <c r="I568" s="2" t="s">
        <v>431</v>
      </c>
      <c r="J568" s="2">
        <v>2205</v>
      </c>
      <c r="K568" s="2">
        <f t="shared" si="27"/>
        <v>2205</v>
      </c>
      <c r="L568" s="2">
        <f t="shared" si="26"/>
        <v>-4368</v>
      </c>
      <c r="M568" s="2">
        <f t="shared" si="28"/>
        <v>1092</v>
      </c>
      <c r="O568" s="2" t="s">
        <v>12</v>
      </c>
      <c r="P568" s="2">
        <v>16</v>
      </c>
      <c r="U568" s="2" t="s">
        <v>12</v>
      </c>
      <c r="V568" s="2">
        <v>2205</v>
      </c>
      <c r="W568" s="2">
        <v>1092</v>
      </c>
    </row>
    <row r="569" spans="1:23" x14ac:dyDescent="0.25">
      <c r="A569" s="2" t="s">
        <v>15</v>
      </c>
      <c r="B569" s="13" t="s">
        <v>928</v>
      </c>
      <c r="C569" s="14" t="s">
        <v>943</v>
      </c>
      <c r="D569" s="2" t="s">
        <v>13</v>
      </c>
      <c r="E569" s="2" t="s">
        <v>14</v>
      </c>
      <c r="F569" s="2">
        <v>-18</v>
      </c>
      <c r="G569" s="2" t="s">
        <v>17</v>
      </c>
      <c r="H569" s="2" t="s">
        <v>944</v>
      </c>
      <c r="I569" s="2" t="s">
        <v>439</v>
      </c>
      <c r="J569" s="2">
        <v>2223</v>
      </c>
      <c r="K569" s="2">
        <f t="shared" si="27"/>
        <v>2223</v>
      </c>
      <c r="L569" s="2">
        <f t="shared" si="26"/>
        <v>-4386</v>
      </c>
      <c r="M569" s="2">
        <f t="shared" si="28"/>
        <v>1096.5</v>
      </c>
      <c r="O569" s="2" t="s">
        <v>15</v>
      </c>
      <c r="P569" s="2">
        <v>-18</v>
      </c>
      <c r="U569" s="2" t="s">
        <v>15</v>
      </c>
      <c r="V569" s="2">
        <v>2223</v>
      </c>
      <c r="W569" s="2">
        <v>1096.5</v>
      </c>
    </row>
    <row r="570" spans="1:23" x14ac:dyDescent="0.25">
      <c r="A570" s="2" t="s">
        <v>15</v>
      </c>
      <c r="B570" s="13" t="s">
        <v>928</v>
      </c>
      <c r="C570" s="14" t="s">
        <v>945</v>
      </c>
      <c r="D570" s="2" t="s">
        <v>13</v>
      </c>
      <c r="E570" s="2" t="s">
        <v>14</v>
      </c>
      <c r="F570" s="2">
        <v>-14</v>
      </c>
      <c r="G570" s="2" t="s">
        <v>16</v>
      </c>
      <c r="H570" s="2" t="s">
        <v>909</v>
      </c>
      <c r="I570" s="2" t="s">
        <v>440</v>
      </c>
      <c r="J570" s="2">
        <v>2237</v>
      </c>
      <c r="K570" s="2">
        <f t="shared" si="27"/>
        <v>2237</v>
      </c>
      <c r="L570" s="2">
        <f t="shared" si="26"/>
        <v>-4400</v>
      </c>
      <c r="M570" s="2">
        <f t="shared" si="28"/>
        <v>1100</v>
      </c>
      <c r="O570" s="2" t="s">
        <v>15</v>
      </c>
      <c r="P570" s="2">
        <v>-14</v>
      </c>
      <c r="U570" s="2" t="s">
        <v>15</v>
      </c>
      <c r="V570" s="2">
        <v>2237</v>
      </c>
      <c r="W570" s="2">
        <v>1100</v>
      </c>
    </row>
    <row r="571" spans="1:23" x14ac:dyDescent="0.25">
      <c r="A571" s="2" t="s">
        <v>15</v>
      </c>
      <c r="B571" s="13" t="s">
        <v>928</v>
      </c>
      <c r="C571" s="14" t="s">
        <v>946</v>
      </c>
      <c r="D571" s="2" t="s">
        <v>13</v>
      </c>
      <c r="E571" s="2" t="s">
        <v>14</v>
      </c>
      <c r="F571" s="2">
        <v>-16</v>
      </c>
      <c r="G571" s="2" t="s">
        <v>17</v>
      </c>
      <c r="H571" s="2" t="s">
        <v>947</v>
      </c>
      <c r="I571" s="2" t="s">
        <v>441</v>
      </c>
      <c r="J571" s="2">
        <v>2253</v>
      </c>
      <c r="K571" s="2">
        <f t="shared" si="27"/>
        <v>2253</v>
      </c>
      <c r="L571" s="2">
        <f t="shared" si="26"/>
        <v>-4416</v>
      </c>
      <c r="M571" s="2">
        <f t="shared" si="28"/>
        <v>1104</v>
      </c>
      <c r="O571" s="2" t="s">
        <v>15</v>
      </c>
      <c r="P571" s="2">
        <v>-16</v>
      </c>
      <c r="U571" s="2" t="s">
        <v>15</v>
      </c>
      <c r="V571" s="2">
        <v>2253</v>
      </c>
      <c r="W571" s="2">
        <v>1104</v>
      </c>
    </row>
    <row r="572" spans="1:23" x14ac:dyDescent="0.25">
      <c r="A572" s="2" t="s">
        <v>15</v>
      </c>
      <c r="B572" s="13" t="s">
        <v>928</v>
      </c>
      <c r="C572" s="14" t="s">
        <v>948</v>
      </c>
      <c r="D572" s="2" t="s">
        <v>13</v>
      </c>
      <c r="E572" s="2" t="s">
        <v>14</v>
      </c>
      <c r="F572" s="2">
        <v>-14</v>
      </c>
      <c r="G572" s="2" t="s">
        <v>17</v>
      </c>
      <c r="H572" s="2" t="s">
        <v>875</v>
      </c>
      <c r="I572" s="2" t="s">
        <v>442</v>
      </c>
      <c r="J572" s="2">
        <v>2267</v>
      </c>
      <c r="K572" s="2">
        <f t="shared" si="27"/>
        <v>2267</v>
      </c>
      <c r="L572" s="2">
        <f t="shared" si="26"/>
        <v>-4430</v>
      </c>
      <c r="M572" s="2">
        <f t="shared" si="28"/>
        <v>1107.5</v>
      </c>
      <c r="O572" s="2" t="s">
        <v>15</v>
      </c>
      <c r="P572" s="2">
        <v>-14</v>
      </c>
      <c r="U572" s="2" t="s">
        <v>15</v>
      </c>
      <c r="V572" s="2">
        <v>2267</v>
      </c>
      <c r="W572" s="2">
        <v>1107.5</v>
      </c>
    </row>
    <row r="573" spans="1:23" x14ac:dyDescent="0.25">
      <c r="A573" s="2" t="s">
        <v>15</v>
      </c>
      <c r="B573" s="13" t="s">
        <v>928</v>
      </c>
      <c r="C573" s="14" t="s">
        <v>949</v>
      </c>
      <c r="D573" s="2" t="s">
        <v>13</v>
      </c>
      <c r="E573" s="2" t="s">
        <v>14</v>
      </c>
      <c r="F573" s="2">
        <v>-15</v>
      </c>
      <c r="G573" s="2" t="s">
        <v>17</v>
      </c>
      <c r="H573" s="2" t="s">
        <v>875</v>
      </c>
      <c r="I573" s="2" t="s">
        <v>443</v>
      </c>
      <c r="J573" s="2">
        <v>2282</v>
      </c>
      <c r="K573" s="2">
        <f t="shared" si="27"/>
        <v>2282</v>
      </c>
      <c r="L573" s="2">
        <f t="shared" si="26"/>
        <v>-4445</v>
      </c>
      <c r="M573" s="2">
        <f t="shared" si="28"/>
        <v>1111.25</v>
      </c>
      <c r="O573" s="2" t="s">
        <v>15</v>
      </c>
      <c r="P573" s="2">
        <v>-15</v>
      </c>
      <c r="U573" s="2" t="s">
        <v>15</v>
      </c>
      <c r="V573" s="2">
        <v>2282</v>
      </c>
      <c r="W573" s="2">
        <v>1111.25</v>
      </c>
    </row>
    <row r="574" spans="1:23" x14ac:dyDescent="0.25">
      <c r="A574" s="2" t="s">
        <v>15</v>
      </c>
      <c r="B574" s="13" t="s">
        <v>928</v>
      </c>
      <c r="C574" s="14" t="s">
        <v>950</v>
      </c>
      <c r="D574" s="2" t="s">
        <v>13</v>
      </c>
      <c r="E574" s="2" t="s">
        <v>14</v>
      </c>
      <c r="F574" s="2">
        <v>-17</v>
      </c>
      <c r="G574" s="2" t="s">
        <v>16</v>
      </c>
      <c r="H574" s="2" t="s">
        <v>909</v>
      </c>
      <c r="I574" s="2" t="s">
        <v>444</v>
      </c>
      <c r="J574" s="2">
        <v>2299</v>
      </c>
      <c r="K574" s="2">
        <f t="shared" si="27"/>
        <v>2299</v>
      </c>
      <c r="L574" s="2">
        <f t="shared" si="26"/>
        <v>-4462</v>
      </c>
      <c r="M574" s="2">
        <f t="shared" si="28"/>
        <v>1115.5</v>
      </c>
      <c r="O574" s="2" t="s">
        <v>15</v>
      </c>
      <c r="P574" s="2">
        <v>-17</v>
      </c>
      <c r="U574" s="2" t="s">
        <v>15</v>
      </c>
      <c r="V574" s="2">
        <v>2299</v>
      </c>
      <c r="W574" s="2">
        <v>1115.5</v>
      </c>
    </row>
    <row r="575" spans="1:23" x14ac:dyDescent="0.25">
      <c r="A575" s="2" t="s">
        <v>15</v>
      </c>
      <c r="B575" s="13" t="s">
        <v>928</v>
      </c>
      <c r="C575" s="14" t="s">
        <v>951</v>
      </c>
      <c r="D575" s="2" t="s">
        <v>13</v>
      </c>
      <c r="E575" s="2" t="s">
        <v>14</v>
      </c>
      <c r="F575" s="2">
        <v>-17</v>
      </c>
      <c r="G575" s="2" t="s">
        <v>16</v>
      </c>
      <c r="H575" s="2" t="s">
        <v>909</v>
      </c>
      <c r="I575" s="2" t="s">
        <v>445</v>
      </c>
      <c r="J575" s="2">
        <v>2316</v>
      </c>
      <c r="K575" s="2">
        <f t="shared" si="27"/>
        <v>2316</v>
      </c>
      <c r="L575" s="2">
        <f t="shared" si="26"/>
        <v>-4479</v>
      </c>
      <c r="M575" s="2">
        <f t="shared" si="28"/>
        <v>1119.75</v>
      </c>
      <c r="O575" s="2" t="s">
        <v>15</v>
      </c>
      <c r="P575" s="2">
        <v>-17</v>
      </c>
      <c r="U575" s="2" t="s">
        <v>15</v>
      </c>
      <c r="V575" s="2">
        <v>2316</v>
      </c>
      <c r="W575" s="2">
        <v>1119.75</v>
      </c>
    </row>
    <row r="576" spans="1:23" x14ac:dyDescent="0.25">
      <c r="A576" s="2" t="s">
        <v>41</v>
      </c>
      <c r="B576" s="13" t="s">
        <v>952</v>
      </c>
      <c r="C576" s="14" t="s">
        <v>953</v>
      </c>
      <c r="D576" s="2" t="s">
        <v>61</v>
      </c>
      <c r="E576" s="2" t="s">
        <v>62</v>
      </c>
      <c r="F576" s="2">
        <v>400</v>
      </c>
      <c r="G576" s="2" t="s">
        <v>16</v>
      </c>
      <c r="H576" s="2" t="s">
        <v>446</v>
      </c>
      <c r="I576" s="2" t="s">
        <v>447</v>
      </c>
      <c r="J576" s="2">
        <v>1916</v>
      </c>
      <c r="K576" s="2">
        <f t="shared" si="27"/>
        <v>1916</v>
      </c>
      <c r="L576" s="2">
        <f t="shared" si="26"/>
        <v>-4479</v>
      </c>
      <c r="M576" s="2">
        <f t="shared" si="28"/>
        <v>1119.75</v>
      </c>
      <c r="O576" s="2" t="s">
        <v>41</v>
      </c>
      <c r="P576" s="2">
        <v>400</v>
      </c>
      <c r="U576" s="2" t="s">
        <v>41</v>
      </c>
      <c r="V576" s="2">
        <v>1916</v>
      </c>
      <c r="W576" s="2">
        <v>1119.75</v>
      </c>
    </row>
    <row r="577" spans="1:23" x14ac:dyDescent="0.25">
      <c r="A577" s="2" t="s">
        <v>15</v>
      </c>
      <c r="B577" s="13" t="s">
        <v>952</v>
      </c>
      <c r="C577" s="14" t="s">
        <v>954</v>
      </c>
      <c r="D577" s="2" t="s">
        <v>13</v>
      </c>
      <c r="E577" s="2" t="s">
        <v>14</v>
      </c>
      <c r="F577" s="2">
        <v>-14</v>
      </c>
      <c r="G577" s="2" t="s">
        <v>17</v>
      </c>
      <c r="H577" s="2" t="s">
        <v>875</v>
      </c>
      <c r="I577" s="2" t="s">
        <v>448</v>
      </c>
      <c r="J577" s="2">
        <v>1930</v>
      </c>
      <c r="K577" s="2">
        <f t="shared" si="27"/>
        <v>1930</v>
      </c>
      <c r="L577" s="2">
        <f t="shared" si="26"/>
        <v>-4493</v>
      </c>
      <c r="M577" s="2">
        <f t="shared" si="28"/>
        <v>1123.25</v>
      </c>
      <c r="O577" s="2" t="s">
        <v>15</v>
      </c>
      <c r="P577" s="2">
        <v>-14</v>
      </c>
      <c r="U577" s="2" t="s">
        <v>15</v>
      </c>
      <c r="V577" s="2">
        <v>1930</v>
      </c>
      <c r="W577" s="2">
        <v>1123.25</v>
      </c>
    </row>
    <row r="578" spans="1:23" x14ac:dyDescent="0.25">
      <c r="A578" s="2" t="s">
        <v>15</v>
      </c>
      <c r="B578" s="13" t="s">
        <v>952</v>
      </c>
      <c r="C578" s="14" t="s">
        <v>955</v>
      </c>
      <c r="D578" s="2" t="s">
        <v>13</v>
      </c>
      <c r="E578" s="2" t="s">
        <v>14</v>
      </c>
      <c r="F578" s="2">
        <v>-14</v>
      </c>
      <c r="G578" s="2" t="s">
        <v>17</v>
      </c>
      <c r="H578" s="2" t="s">
        <v>875</v>
      </c>
      <c r="I578" s="2" t="s">
        <v>449</v>
      </c>
      <c r="J578" s="2">
        <v>1944</v>
      </c>
      <c r="K578" s="2">
        <f t="shared" si="27"/>
        <v>1944</v>
      </c>
      <c r="L578" s="2">
        <f t="shared" si="26"/>
        <v>-4507</v>
      </c>
      <c r="M578" s="2">
        <f t="shared" si="28"/>
        <v>1126.75</v>
      </c>
      <c r="O578" s="2" t="s">
        <v>15</v>
      </c>
      <c r="P578" s="2">
        <v>-14</v>
      </c>
      <c r="U578" s="2" t="s">
        <v>15</v>
      </c>
      <c r="V578" s="2">
        <v>1944</v>
      </c>
      <c r="W578" s="2">
        <v>1126.75</v>
      </c>
    </row>
    <row r="579" spans="1:23" x14ac:dyDescent="0.25">
      <c r="A579" s="2" t="s">
        <v>15</v>
      </c>
      <c r="B579" s="13" t="s">
        <v>952</v>
      </c>
      <c r="C579" s="14" t="s">
        <v>956</v>
      </c>
      <c r="D579" s="2" t="s">
        <v>13</v>
      </c>
      <c r="E579" s="2" t="s">
        <v>14</v>
      </c>
      <c r="F579" s="2">
        <v>-14</v>
      </c>
      <c r="G579" s="2" t="s">
        <v>17</v>
      </c>
      <c r="H579" s="2" t="s">
        <v>875</v>
      </c>
      <c r="I579" s="2" t="s">
        <v>450</v>
      </c>
      <c r="J579" s="2">
        <v>1958</v>
      </c>
      <c r="K579" s="2">
        <f t="shared" si="27"/>
        <v>1958</v>
      </c>
      <c r="L579" s="2">
        <f t="shared" si="26"/>
        <v>-4521</v>
      </c>
      <c r="M579" s="2">
        <f t="shared" si="28"/>
        <v>1130.25</v>
      </c>
      <c r="O579" s="2" t="s">
        <v>15</v>
      </c>
      <c r="P579" s="2">
        <v>-14</v>
      </c>
      <c r="U579" s="2" t="s">
        <v>15</v>
      </c>
      <c r="V579" s="2">
        <v>1958</v>
      </c>
      <c r="W579" s="2">
        <v>1130.25</v>
      </c>
    </row>
    <row r="580" spans="1:23" x14ac:dyDescent="0.25">
      <c r="A580" s="2" t="s">
        <v>15</v>
      </c>
      <c r="B580" s="13" t="s">
        <v>952</v>
      </c>
      <c r="C580" s="14" t="s">
        <v>957</v>
      </c>
      <c r="D580" s="2" t="s">
        <v>13</v>
      </c>
      <c r="E580" s="2" t="s">
        <v>14</v>
      </c>
      <c r="F580" s="2">
        <v>-14</v>
      </c>
      <c r="G580" s="2" t="s">
        <v>17</v>
      </c>
      <c r="H580" s="2" t="s">
        <v>875</v>
      </c>
      <c r="I580" s="2" t="s">
        <v>451</v>
      </c>
      <c r="J580" s="2">
        <v>1972</v>
      </c>
      <c r="K580" s="2">
        <f t="shared" si="27"/>
        <v>1972</v>
      </c>
      <c r="L580" s="2">
        <f t="shared" ref="L580:L643" si="29">IF($S$3+1&lt;B580,L579+SUMIF(A580,"SALIDA",F580),L579)</f>
        <v>-4535</v>
      </c>
      <c r="M580" s="2">
        <f t="shared" si="28"/>
        <v>1133.75</v>
      </c>
      <c r="O580" s="2" t="s">
        <v>15</v>
      </c>
      <c r="P580" s="2">
        <v>-14</v>
      </c>
      <c r="U580" s="2" t="s">
        <v>15</v>
      </c>
      <c r="V580" s="2">
        <v>1972</v>
      </c>
      <c r="W580" s="2">
        <v>1133.75</v>
      </c>
    </row>
    <row r="581" spans="1:23" x14ac:dyDescent="0.25">
      <c r="A581" s="2" t="s">
        <v>15</v>
      </c>
      <c r="B581" s="13" t="s">
        <v>952</v>
      </c>
      <c r="C581" s="14" t="s">
        <v>958</v>
      </c>
      <c r="D581" s="2" t="s">
        <v>13</v>
      </c>
      <c r="E581" s="2" t="s">
        <v>14</v>
      </c>
      <c r="F581" s="2">
        <v>-16</v>
      </c>
      <c r="G581" s="2" t="s">
        <v>17</v>
      </c>
      <c r="H581" s="2" t="s">
        <v>881</v>
      </c>
      <c r="I581" s="2" t="s">
        <v>452</v>
      </c>
      <c r="J581" s="2">
        <v>1988</v>
      </c>
      <c r="K581" s="2">
        <f t="shared" si="27"/>
        <v>1988</v>
      </c>
      <c r="L581" s="2">
        <f t="shared" si="29"/>
        <v>-4551</v>
      </c>
      <c r="M581" s="2">
        <f t="shared" si="28"/>
        <v>1137.75</v>
      </c>
      <c r="O581" s="2" t="s">
        <v>15</v>
      </c>
      <c r="P581" s="2">
        <v>-16</v>
      </c>
      <c r="U581" s="2" t="s">
        <v>15</v>
      </c>
      <c r="V581" s="2">
        <v>1988</v>
      </c>
      <c r="W581" s="2">
        <v>1137.75</v>
      </c>
    </row>
    <row r="582" spans="1:23" x14ac:dyDescent="0.25">
      <c r="A582" s="2" t="s">
        <v>15</v>
      </c>
      <c r="B582" s="13" t="s">
        <v>952</v>
      </c>
      <c r="C582" s="14" t="s">
        <v>959</v>
      </c>
      <c r="D582" s="2" t="s">
        <v>13</v>
      </c>
      <c r="E582" s="2" t="s">
        <v>14</v>
      </c>
      <c r="F582" s="2">
        <v>-14</v>
      </c>
      <c r="G582" s="2" t="s">
        <v>17</v>
      </c>
      <c r="H582" s="2" t="s">
        <v>881</v>
      </c>
      <c r="I582" s="2" t="s">
        <v>453</v>
      </c>
      <c r="J582" s="2">
        <v>2002</v>
      </c>
      <c r="K582" s="2">
        <f t="shared" si="27"/>
        <v>2002</v>
      </c>
      <c r="L582" s="2">
        <f t="shared" si="29"/>
        <v>-4565</v>
      </c>
      <c r="M582" s="2">
        <f t="shared" si="28"/>
        <v>1141.25</v>
      </c>
      <c r="O582" s="2" t="s">
        <v>15</v>
      </c>
      <c r="P582" s="2">
        <v>-14</v>
      </c>
      <c r="U582" s="2" t="s">
        <v>15</v>
      </c>
      <c r="V582" s="2">
        <v>2002</v>
      </c>
      <c r="W582" s="2">
        <v>1141.25</v>
      </c>
    </row>
    <row r="583" spans="1:23" x14ac:dyDescent="0.25">
      <c r="A583" s="2" t="s">
        <v>15</v>
      </c>
      <c r="B583" s="13" t="s">
        <v>952</v>
      </c>
      <c r="C583" s="14" t="s">
        <v>960</v>
      </c>
      <c r="D583" s="2" t="s">
        <v>13</v>
      </c>
      <c r="E583" s="2" t="s">
        <v>14</v>
      </c>
      <c r="F583" s="2">
        <v>-16</v>
      </c>
      <c r="G583" s="2" t="s">
        <v>17</v>
      </c>
      <c r="H583" s="2" t="s">
        <v>875</v>
      </c>
      <c r="I583" s="2" t="s">
        <v>454</v>
      </c>
      <c r="J583" s="2">
        <v>2018</v>
      </c>
      <c r="K583" s="2">
        <f t="shared" si="27"/>
        <v>2018</v>
      </c>
      <c r="L583" s="2">
        <f t="shared" si="29"/>
        <v>-4581</v>
      </c>
      <c r="M583" s="2">
        <f t="shared" si="28"/>
        <v>1145.25</v>
      </c>
      <c r="O583" s="2" t="s">
        <v>15</v>
      </c>
      <c r="P583" s="2">
        <v>-16</v>
      </c>
      <c r="U583" s="2" t="s">
        <v>15</v>
      </c>
      <c r="V583" s="2">
        <v>2018</v>
      </c>
      <c r="W583" s="2">
        <v>1145.25</v>
      </c>
    </row>
    <row r="584" spans="1:23" x14ac:dyDescent="0.25">
      <c r="A584" s="2" t="s">
        <v>15</v>
      </c>
      <c r="B584" s="13" t="s">
        <v>952</v>
      </c>
      <c r="C584" s="14" t="s">
        <v>961</v>
      </c>
      <c r="D584" s="2" t="s">
        <v>13</v>
      </c>
      <c r="E584" s="2" t="s">
        <v>14</v>
      </c>
      <c r="F584" s="2">
        <v>-14</v>
      </c>
      <c r="G584" s="2" t="s">
        <v>17</v>
      </c>
      <c r="H584" s="2" t="s">
        <v>947</v>
      </c>
      <c r="I584" s="2" t="s">
        <v>455</v>
      </c>
      <c r="J584" s="2">
        <v>2032</v>
      </c>
      <c r="K584" s="2">
        <f t="shared" si="27"/>
        <v>2032</v>
      </c>
      <c r="L584" s="2">
        <f t="shared" si="29"/>
        <v>-4595</v>
      </c>
      <c r="M584" s="2">
        <f t="shared" si="28"/>
        <v>1148.75</v>
      </c>
      <c r="O584" s="2" t="s">
        <v>15</v>
      </c>
      <c r="P584" s="2">
        <v>-14</v>
      </c>
      <c r="U584" s="2" t="s">
        <v>15</v>
      </c>
      <c r="V584" s="2">
        <v>2032</v>
      </c>
      <c r="W584" s="2">
        <v>1148.75</v>
      </c>
    </row>
    <row r="585" spans="1:23" x14ac:dyDescent="0.25">
      <c r="A585" s="2" t="s">
        <v>15</v>
      </c>
      <c r="B585" s="13" t="s">
        <v>952</v>
      </c>
      <c r="C585" s="14" t="s">
        <v>962</v>
      </c>
      <c r="D585" s="2" t="s">
        <v>13</v>
      </c>
      <c r="E585" s="2" t="s">
        <v>14</v>
      </c>
      <c r="F585" s="2">
        <v>-17</v>
      </c>
      <c r="G585" s="2" t="s">
        <v>16</v>
      </c>
      <c r="H585" s="2" t="s">
        <v>909</v>
      </c>
      <c r="I585" s="2" t="s">
        <v>456</v>
      </c>
      <c r="J585" s="2">
        <v>2049</v>
      </c>
      <c r="K585" s="2">
        <f t="shared" si="27"/>
        <v>2049</v>
      </c>
      <c r="L585" s="2">
        <f t="shared" si="29"/>
        <v>-4612</v>
      </c>
      <c r="M585" s="2">
        <f t="shared" si="28"/>
        <v>1153</v>
      </c>
      <c r="O585" s="2" t="s">
        <v>15</v>
      </c>
      <c r="P585" s="2">
        <v>-17</v>
      </c>
      <c r="U585" s="2" t="s">
        <v>15</v>
      </c>
      <c r="V585" s="2">
        <v>2049</v>
      </c>
      <c r="W585" s="2">
        <v>1153</v>
      </c>
    </row>
    <row r="586" spans="1:23" x14ac:dyDescent="0.25">
      <c r="A586" s="2" t="s">
        <v>15</v>
      </c>
      <c r="B586" s="13" t="s">
        <v>952</v>
      </c>
      <c r="C586" s="14" t="s">
        <v>963</v>
      </c>
      <c r="D586" s="2" t="s">
        <v>13</v>
      </c>
      <c r="E586" s="2" t="s">
        <v>14</v>
      </c>
      <c r="F586" s="2">
        <v>-17</v>
      </c>
      <c r="G586" s="2" t="s">
        <v>16</v>
      </c>
      <c r="H586" s="2" t="s">
        <v>909</v>
      </c>
      <c r="I586" s="2" t="s">
        <v>457</v>
      </c>
      <c r="J586" s="2">
        <v>2066</v>
      </c>
      <c r="K586" s="2">
        <f t="shared" si="27"/>
        <v>2066</v>
      </c>
      <c r="L586" s="2">
        <f t="shared" si="29"/>
        <v>-4629</v>
      </c>
      <c r="M586" s="2">
        <f t="shared" si="28"/>
        <v>1157.25</v>
      </c>
      <c r="O586" s="2" t="s">
        <v>15</v>
      </c>
      <c r="P586" s="2">
        <v>-17</v>
      </c>
      <c r="U586" s="2" t="s">
        <v>15</v>
      </c>
      <c r="V586" s="2">
        <v>2066</v>
      </c>
      <c r="W586" s="2">
        <v>1157.25</v>
      </c>
    </row>
    <row r="587" spans="1:23" x14ac:dyDescent="0.25">
      <c r="A587" s="2" t="s">
        <v>15</v>
      </c>
      <c r="B587" s="13" t="s">
        <v>952</v>
      </c>
      <c r="C587" s="14" t="s">
        <v>964</v>
      </c>
      <c r="D587" s="2" t="s">
        <v>13</v>
      </c>
      <c r="E587" s="2" t="s">
        <v>14</v>
      </c>
      <c r="F587" s="2">
        <v>-14</v>
      </c>
      <c r="G587" s="2" t="s">
        <v>17</v>
      </c>
      <c r="H587" s="2" t="s">
        <v>881</v>
      </c>
      <c r="I587" s="2" t="s">
        <v>458</v>
      </c>
      <c r="J587" s="2">
        <v>2080</v>
      </c>
      <c r="K587" s="2">
        <f t="shared" si="27"/>
        <v>2080</v>
      </c>
      <c r="L587" s="2">
        <f t="shared" si="29"/>
        <v>-4643</v>
      </c>
      <c r="M587" s="2">
        <f t="shared" si="28"/>
        <v>1160.75</v>
      </c>
      <c r="O587" s="2" t="s">
        <v>15</v>
      </c>
      <c r="P587" s="2">
        <v>-14</v>
      </c>
      <c r="U587" s="2" t="s">
        <v>15</v>
      </c>
      <c r="V587" s="2">
        <v>2080</v>
      </c>
      <c r="W587" s="2">
        <v>1160.75</v>
      </c>
    </row>
    <row r="588" spans="1:23" x14ac:dyDescent="0.25">
      <c r="A588" s="2" t="s">
        <v>15</v>
      </c>
      <c r="B588" s="13" t="s">
        <v>952</v>
      </c>
      <c r="C588" s="14" t="s">
        <v>965</v>
      </c>
      <c r="D588" s="2" t="s">
        <v>13</v>
      </c>
      <c r="E588" s="2" t="s">
        <v>14</v>
      </c>
      <c r="F588" s="2">
        <v>-14</v>
      </c>
      <c r="G588" s="2" t="s">
        <v>16</v>
      </c>
      <c r="H588" s="2" t="s">
        <v>909</v>
      </c>
      <c r="I588" s="2" t="s">
        <v>459</v>
      </c>
      <c r="J588" s="2">
        <v>2094</v>
      </c>
      <c r="K588" s="2">
        <f t="shared" si="27"/>
        <v>2094</v>
      </c>
      <c r="L588" s="2">
        <f t="shared" si="29"/>
        <v>-4657</v>
      </c>
      <c r="M588" s="2">
        <f t="shared" si="28"/>
        <v>1164.25</v>
      </c>
      <c r="O588" s="2" t="s">
        <v>15</v>
      </c>
      <c r="P588" s="2">
        <v>-14</v>
      </c>
      <c r="U588" s="2" t="s">
        <v>15</v>
      </c>
      <c r="V588" s="2">
        <v>2094</v>
      </c>
      <c r="W588" s="2">
        <v>1164.25</v>
      </c>
    </row>
    <row r="589" spans="1:23" x14ac:dyDescent="0.25">
      <c r="A589" s="2" t="s">
        <v>12</v>
      </c>
      <c r="B589" s="13" t="s">
        <v>952</v>
      </c>
      <c r="C589" s="14" t="s">
        <v>966</v>
      </c>
      <c r="D589" s="2" t="s">
        <v>13</v>
      </c>
      <c r="E589" s="2" t="s">
        <v>14</v>
      </c>
      <c r="F589" s="2">
        <v>8</v>
      </c>
      <c r="G589" s="2" t="s">
        <v>17</v>
      </c>
      <c r="H589" s="2" t="s">
        <v>881</v>
      </c>
      <c r="I589" s="2" t="s">
        <v>429</v>
      </c>
      <c r="J589" s="2">
        <v>2086</v>
      </c>
      <c r="K589" s="2">
        <f t="shared" si="27"/>
        <v>2086</v>
      </c>
      <c r="L589" s="2">
        <f t="shared" si="29"/>
        <v>-4657</v>
      </c>
      <c r="M589" s="2">
        <f t="shared" si="28"/>
        <v>1164.25</v>
      </c>
      <c r="O589" s="2" t="s">
        <v>12</v>
      </c>
      <c r="P589" s="2">
        <v>8</v>
      </c>
      <c r="U589" s="2" t="s">
        <v>12</v>
      </c>
      <c r="V589" s="2">
        <v>2086</v>
      </c>
      <c r="W589" s="2">
        <v>1164.25</v>
      </c>
    </row>
    <row r="590" spans="1:23" x14ac:dyDescent="0.25">
      <c r="A590" s="2" t="s">
        <v>12</v>
      </c>
      <c r="B590" s="13" t="s">
        <v>952</v>
      </c>
      <c r="C590" s="14" t="s">
        <v>966</v>
      </c>
      <c r="D590" s="2" t="s">
        <v>13</v>
      </c>
      <c r="E590" s="2" t="s">
        <v>14</v>
      </c>
      <c r="F590" s="2">
        <v>10</v>
      </c>
      <c r="G590" s="2" t="s">
        <v>17</v>
      </c>
      <c r="H590" s="2" t="s">
        <v>881</v>
      </c>
      <c r="I590" s="2" t="s">
        <v>429</v>
      </c>
      <c r="J590" s="2">
        <v>2076</v>
      </c>
      <c r="K590" s="2">
        <f t="shared" si="27"/>
        <v>2076</v>
      </c>
      <c r="L590" s="2">
        <f t="shared" si="29"/>
        <v>-4657</v>
      </c>
      <c r="M590" s="2">
        <f t="shared" si="28"/>
        <v>1164.25</v>
      </c>
      <c r="O590" s="2" t="s">
        <v>12</v>
      </c>
      <c r="P590" s="2">
        <v>10</v>
      </c>
      <c r="U590" s="2" t="s">
        <v>12</v>
      </c>
      <c r="V590" s="2">
        <v>2076</v>
      </c>
      <c r="W590" s="2">
        <v>1164.25</v>
      </c>
    </row>
    <row r="591" spans="1:23" x14ac:dyDescent="0.25">
      <c r="A591" s="2" t="s">
        <v>15</v>
      </c>
      <c r="B591" s="13" t="s">
        <v>952</v>
      </c>
      <c r="C591" s="14" t="s">
        <v>967</v>
      </c>
      <c r="D591" s="2" t="s">
        <v>13</v>
      </c>
      <c r="E591" s="2" t="s">
        <v>14</v>
      </c>
      <c r="F591" s="2">
        <v>-16</v>
      </c>
      <c r="G591" s="2" t="s">
        <v>17</v>
      </c>
      <c r="H591" s="2" t="s">
        <v>875</v>
      </c>
      <c r="I591" s="2" t="s">
        <v>460</v>
      </c>
      <c r="J591" s="2">
        <v>2092</v>
      </c>
      <c r="K591" s="2">
        <f t="shared" si="27"/>
        <v>2092</v>
      </c>
      <c r="L591" s="2">
        <f t="shared" si="29"/>
        <v>-4673</v>
      </c>
      <c r="M591" s="2">
        <f t="shared" si="28"/>
        <v>1168.25</v>
      </c>
      <c r="O591" s="2" t="s">
        <v>15</v>
      </c>
      <c r="P591" s="2">
        <v>-16</v>
      </c>
      <c r="U591" s="2" t="s">
        <v>15</v>
      </c>
      <c r="V591" s="2">
        <v>2092</v>
      </c>
      <c r="W591" s="2">
        <v>1168.25</v>
      </c>
    </row>
    <row r="592" spans="1:23" x14ac:dyDescent="0.25">
      <c r="A592" s="2" t="s">
        <v>12</v>
      </c>
      <c r="B592" s="13" t="s">
        <v>968</v>
      </c>
      <c r="C592" s="14" t="s">
        <v>969</v>
      </c>
      <c r="D592" s="2" t="s">
        <v>13</v>
      </c>
      <c r="E592" s="2" t="s">
        <v>14</v>
      </c>
      <c r="F592" s="2">
        <v>15</v>
      </c>
      <c r="G592" s="2" t="s">
        <v>17</v>
      </c>
      <c r="H592" s="2" t="s">
        <v>881</v>
      </c>
      <c r="I592" s="2" t="s">
        <v>436</v>
      </c>
      <c r="J592" s="2">
        <v>2075</v>
      </c>
      <c r="K592" s="2">
        <f t="shared" si="27"/>
        <v>2077</v>
      </c>
      <c r="L592" s="2">
        <f t="shared" si="29"/>
        <v>-4673</v>
      </c>
      <c r="M592" s="2">
        <f t="shared" si="28"/>
        <v>1168.25</v>
      </c>
      <c r="O592" s="2" t="s">
        <v>12</v>
      </c>
      <c r="P592" s="2">
        <v>15</v>
      </c>
      <c r="U592" s="2" t="s">
        <v>12</v>
      </c>
      <c r="V592" s="2">
        <v>2077</v>
      </c>
      <c r="W592" s="2">
        <v>1168.25</v>
      </c>
    </row>
    <row r="593" spans="1:23" x14ac:dyDescent="0.25">
      <c r="A593" s="2" t="s">
        <v>12</v>
      </c>
      <c r="B593" s="13" t="s">
        <v>968</v>
      </c>
      <c r="C593" s="14" t="s">
        <v>969</v>
      </c>
      <c r="D593" s="2" t="s">
        <v>13</v>
      </c>
      <c r="E593" s="2" t="s">
        <v>14</v>
      </c>
      <c r="F593" s="2">
        <v>2</v>
      </c>
      <c r="G593" s="2" t="s">
        <v>17</v>
      </c>
      <c r="H593" s="2" t="s">
        <v>881</v>
      </c>
      <c r="I593" s="2" t="s">
        <v>436</v>
      </c>
      <c r="J593" s="2">
        <v>2090</v>
      </c>
      <c r="K593" s="2">
        <f t="shared" si="27"/>
        <v>2075</v>
      </c>
      <c r="L593" s="2">
        <f t="shared" si="29"/>
        <v>-4673</v>
      </c>
      <c r="M593" s="2">
        <f t="shared" si="28"/>
        <v>1168.25</v>
      </c>
      <c r="O593" s="2" t="s">
        <v>12</v>
      </c>
      <c r="P593" s="2">
        <v>2</v>
      </c>
      <c r="U593" s="2" t="s">
        <v>12</v>
      </c>
      <c r="V593" s="2">
        <v>2075</v>
      </c>
      <c r="W593" s="2">
        <v>1168.25</v>
      </c>
    </row>
    <row r="594" spans="1:23" x14ac:dyDescent="0.25">
      <c r="A594" s="2" t="s">
        <v>15</v>
      </c>
      <c r="B594" s="13" t="s">
        <v>968</v>
      </c>
      <c r="C594" s="14" t="s">
        <v>970</v>
      </c>
      <c r="D594" s="2" t="s">
        <v>13</v>
      </c>
      <c r="E594" s="2" t="s">
        <v>14</v>
      </c>
      <c r="F594" s="2">
        <v>-17</v>
      </c>
      <c r="G594" s="2" t="s">
        <v>16</v>
      </c>
      <c r="H594" s="2" t="s">
        <v>909</v>
      </c>
      <c r="I594" s="2" t="s">
        <v>461</v>
      </c>
      <c r="J594" s="2">
        <v>2092</v>
      </c>
      <c r="K594" s="2">
        <f t="shared" si="27"/>
        <v>2092</v>
      </c>
      <c r="L594" s="2">
        <f t="shared" si="29"/>
        <v>-4690</v>
      </c>
      <c r="M594" s="2">
        <f t="shared" si="28"/>
        <v>1172.5</v>
      </c>
      <c r="O594" s="2" t="s">
        <v>15</v>
      </c>
      <c r="P594" s="2">
        <v>-17</v>
      </c>
      <c r="U594" s="2" t="s">
        <v>15</v>
      </c>
      <c r="V594" s="2">
        <v>2092</v>
      </c>
      <c r="W594" s="2">
        <v>1172.5</v>
      </c>
    </row>
    <row r="595" spans="1:23" x14ac:dyDescent="0.25">
      <c r="A595" s="2" t="s">
        <v>12</v>
      </c>
      <c r="B595" s="13" t="s">
        <v>968</v>
      </c>
      <c r="C595" s="14" t="s">
        <v>971</v>
      </c>
      <c r="D595" s="2" t="s">
        <v>13</v>
      </c>
      <c r="E595" s="2" t="s">
        <v>14</v>
      </c>
      <c r="F595" s="2">
        <v>26</v>
      </c>
      <c r="G595" s="2" t="s">
        <v>17</v>
      </c>
      <c r="H595" s="2" t="s">
        <v>881</v>
      </c>
      <c r="I595" s="2" t="s">
        <v>433</v>
      </c>
      <c r="J595" s="2">
        <v>2054</v>
      </c>
      <c r="K595" s="2">
        <f t="shared" si="27"/>
        <v>2066</v>
      </c>
      <c r="L595" s="2">
        <f t="shared" si="29"/>
        <v>-4690</v>
      </c>
      <c r="M595" s="2">
        <f t="shared" si="28"/>
        <v>1172.5</v>
      </c>
      <c r="O595" s="2" t="s">
        <v>12</v>
      </c>
      <c r="P595" s="2">
        <v>26</v>
      </c>
      <c r="U595" s="2" t="s">
        <v>12</v>
      </c>
      <c r="V595" s="2">
        <v>2066</v>
      </c>
      <c r="W595" s="2">
        <v>1172.5</v>
      </c>
    </row>
    <row r="596" spans="1:23" x14ac:dyDescent="0.25">
      <c r="A596" s="2" t="s">
        <v>12</v>
      </c>
      <c r="B596" s="13" t="s">
        <v>968</v>
      </c>
      <c r="C596" s="14" t="s">
        <v>971</v>
      </c>
      <c r="D596" s="2" t="s">
        <v>13</v>
      </c>
      <c r="E596" s="2" t="s">
        <v>14</v>
      </c>
      <c r="F596" s="2">
        <v>12</v>
      </c>
      <c r="G596" s="2" t="s">
        <v>17</v>
      </c>
      <c r="H596" s="2" t="s">
        <v>881</v>
      </c>
      <c r="I596" s="2" t="s">
        <v>433</v>
      </c>
      <c r="J596" s="2">
        <v>2080</v>
      </c>
      <c r="K596" s="2">
        <f t="shared" ref="K596:K645" si="30">K595-SUMIF(A596,"SALIDA",F596)-SUMIF(A596,"ENTRADA",F596)-SUMIF(A596,"FACTURACION",F596)</f>
        <v>2054</v>
      </c>
      <c r="L596" s="2">
        <f t="shared" si="29"/>
        <v>-4690</v>
      </c>
      <c r="M596" s="2">
        <f t="shared" ref="M596:M645" si="31">-L596*0.25</f>
        <v>1172.5</v>
      </c>
      <c r="O596" s="2" t="s">
        <v>12</v>
      </c>
      <c r="P596" s="2">
        <v>12</v>
      </c>
      <c r="U596" s="2" t="s">
        <v>12</v>
      </c>
      <c r="V596" s="2">
        <v>2054</v>
      </c>
      <c r="W596" s="2">
        <v>1172.5</v>
      </c>
    </row>
    <row r="597" spans="1:23" x14ac:dyDescent="0.25">
      <c r="A597" s="2" t="s">
        <v>12</v>
      </c>
      <c r="B597" s="13" t="s">
        <v>968</v>
      </c>
      <c r="C597" s="14" t="s">
        <v>972</v>
      </c>
      <c r="D597" s="2" t="s">
        <v>13</v>
      </c>
      <c r="E597" s="2" t="s">
        <v>14</v>
      </c>
      <c r="F597" s="2">
        <v>1</v>
      </c>
      <c r="G597" s="2" t="s">
        <v>17</v>
      </c>
      <c r="H597" s="2" t="s">
        <v>881</v>
      </c>
      <c r="I597" s="2" t="s">
        <v>433</v>
      </c>
      <c r="J597" s="2">
        <v>2053</v>
      </c>
      <c r="K597" s="2">
        <f t="shared" si="30"/>
        <v>2053</v>
      </c>
      <c r="L597" s="2">
        <f t="shared" si="29"/>
        <v>-4690</v>
      </c>
      <c r="M597" s="2">
        <f t="shared" si="31"/>
        <v>1172.5</v>
      </c>
      <c r="O597" s="2" t="s">
        <v>12</v>
      </c>
      <c r="P597" s="2">
        <v>1</v>
      </c>
      <c r="U597" s="2" t="s">
        <v>12</v>
      </c>
      <c r="V597" s="2">
        <v>2053</v>
      </c>
      <c r="W597" s="2">
        <v>1172.5</v>
      </c>
    </row>
    <row r="598" spans="1:23" x14ac:dyDescent="0.25">
      <c r="A598" s="2" t="s">
        <v>18</v>
      </c>
      <c r="B598" s="13" t="s">
        <v>968</v>
      </c>
      <c r="C598" s="14" t="s">
        <v>973</v>
      </c>
      <c r="D598" s="2" t="s">
        <v>13</v>
      </c>
      <c r="E598" s="2" t="s">
        <v>14</v>
      </c>
      <c r="F598" s="2">
        <v>1</v>
      </c>
      <c r="G598" s="2" t="s">
        <v>17</v>
      </c>
      <c r="H598" s="2" t="s">
        <v>881</v>
      </c>
      <c r="I598" s="2" t="s">
        <v>433</v>
      </c>
      <c r="J598" s="2">
        <v>2053</v>
      </c>
      <c r="K598" s="2">
        <f t="shared" si="30"/>
        <v>2053</v>
      </c>
      <c r="L598" s="2">
        <f t="shared" si="29"/>
        <v>-4690</v>
      </c>
      <c r="M598" s="2">
        <f t="shared" si="31"/>
        <v>1172.5</v>
      </c>
      <c r="O598" s="2" t="s">
        <v>18</v>
      </c>
      <c r="P598" s="2">
        <v>1</v>
      </c>
      <c r="U598" s="2" t="s">
        <v>18</v>
      </c>
      <c r="V598" s="2">
        <v>2053</v>
      </c>
      <c r="W598" s="2">
        <v>1172.5</v>
      </c>
    </row>
    <row r="599" spans="1:23" x14ac:dyDescent="0.25">
      <c r="A599" s="2" t="s">
        <v>12</v>
      </c>
      <c r="B599" s="13" t="s">
        <v>968</v>
      </c>
      <c r="C599" s="14" t="s">
        <v>974</v>
      </c>
      <c r="D599" s="2" t="s">
        <v>13</v>
      </c>
      <c r="E599" s="2" t="s">
        <v>14</v>
      </c>
      <c r="F599" s="2">
        <v>27</v>
      </c>
      <c r="G599" s="2" t="s">
        <v>17</v>
      </c>
      <c r="H599" s="2" t="s">
        <v>875</v>
      </c>
      <c r="I599" s="2" t="s">
        <v>437</v>
      </c>
      <c r="J599" s="2">
        <v>1897</v>
      </c>
      <c r="K599" s="2">
        <f t="shared" si="30"/>
        <v>2026</v>
      </c>
      <c r="L599" s="2">
        <f t="shared" si="29"/>
        <v>-4690</v>
      </c>
      <c r="M599" s="2">
        <f t="shared" si="31"/>
        <v>1172.5</v>
      </c>
      <c r="O599" s="2" t="s">
        <v>12</v>
      </c>
      <c r="P599" s="2">
        <v>27</v>
      </c>
      <c r="U599" s="2" t="s">
        <v>12</v>
      </c>
      <c r="V599" s="2">
        <v>2026</v>
      </c>
      <c r="W599" s="2">
        <v>1172.5</v>
      </c>
    </row>
    <row r="600" spans="1:23" x14ac:dyDescent="0.25">
      <c r="A600" s="2" t="s">
        <v>12</v>
      </c>
      <c r="B600" s="13" t="s">
        <v>968</v>
      </c>
      <c r="C600" s="14" t="s">
        <v>974</v>
      </c>
      <c r="D600" s="2" t="s">
        <v>13</v>
      </c>
      <c r="E600" s="2" t="s">
        <v>14</v>
      </c>
      <c r="F600" s="2">
        <v>124</v>
      </c>
      <c r="G600" s="2" t="s">
        <v>17</v>
      </c>
      <c r="H600" s="2" t="s">
        <v>875</v>
      </c>
      <c r="I600" s="2" t="s">
        <v>437</v>
      </c>
      <c r="J600" s="2">
        <v>1924</v>
      </c>
      <c r="K600" s="2">
        <f t="shared" si="30"/>
        <v>1902</v>
      </c>
      <c r="L600" s="2">
        <f t="shared" si="29"/>
        <v>-4690</v>
      </c>
      <c r="M600" s="2">
        <f t="shared" si="31"/>
        <v>1172.5</v>
      </c>
      <c r="O600" s="2" t="s">
        <v>12</v>
      </c>
      <c r="P600" s="2">
        <v>124</v>
      </c>
      <c r="U600" s="2" t="s">
        <v>12</v>
      </c>
      <c r="V600" s="2">
        <v>1902</v>
      </c>
      <c r="W600" s="2">
        <v>1172.5</v>
      </c>
    </row>
    <row r="601" spans="1:23" x14ac:dyDescent="0.25">
      <c r="A601" s="2" t="s">
        <v>12</v>
      </c>
      <c r="B601" s="13" t="s">
        <v>968</v>
      </c>
      <c r="C601" s="14" t="s">
        <v>974</v>
      </c>
      <c r="D601" s="2" t="s">
        <v>13</v>
      </c>
      <c r="E601" s="2" t="s">
        <v>14</v>
      </c>
      <c r="F601" s="2">
        <v>5</v>
      </c>
      <c r="G601" s="2" t="s">
        <v>17</v>
      </c>
      <c r="H601" s="2" t="s">
        <v>875</v>
      </c>
      <c r="I601" s="2" t="s">
        <v>437</v>
      </c>
      <c r="J601" s="2">
        <v>2048</v>
      </c>
      <c r="K601" s="2">
        <f t="shared" si="30"/>
        <v>1897</v>
      </c>
      <c r="L601" s="2">
        <f t="shared" si="29"/>
        <v>-4690</v>
      </c>
      <c r="M601" s="2">
        <f t="shared" si="31"/>
        <v>1172.5</v>
      </c>
      <c r="O601" s="2" t="s">
        <v>12</v>
      </c>
      <c r="P601" s="2">
        <v>5</v>
      </c>
      <c r="U601" s="2" t="s">
        <v>12</v>
      </c>
      <c r="V601" s="2">
        <v>1897</v>
      </c>
      <c r="W601" s="2">
        <v>1172.5</v>
      </c>
    </row>
    <row r="602" spans="1:23" x14ac:dyDescent="0.25">
      <c r="A602" s="2" t="s">
        <v>15</v>
      </c>
      <c r="B602" s="13" t="s">
        <v>968</v>
      </c>
      <c r="C602" s="14" t="s">
        <v>975</v>
      </c>
      <c r="D602" s="2" t="s">
        <v>13</v>
      </c>
      <c r="E602" s="2" t="s">
        <v>14</v>
      </c>
      <c r="F602" s="2">
        <v>-16</v>
      </c>
      <c r="G602" s="2" t="s">
        <v>17</v>
      </c>
      <c r="H602" s="2" t="s">
        <v>875</v>
      </c>
      <c r="I602" s="2" t="s">
        <v>462</v>
      </c>
      <c r="J602" s="2">
        <v>1913</v>
      </c>
      <c r="K602" s="2">
        <f t="shared" si="30"/>
        <v>1913</v>
      </c>
      <c r="L602" s="2">
        <f t="shared" si="29"/>
        <v>-4706</v>
      </c>
      <c r="M602" s="2">
        <f t="shared" si="31"/>
        <v>1176.5</v>
      </c>
      <c r="O602" s="2" t="s">
        <v>15</v>
      </c>
      <c r="P602" s="2">
        <v>-16</v>
      </c>
      <c r="U602" s="2" t="s">
        <v>15</v>
      </c>
      <c r="V602" s="2">
        <v>1913</v>
      </c>
      <c r="W602" s="2">
        <v>1176.5</v>
      </c>
    </row>
    <row r="603" spans="1:23" x14ac:dyDescent="0.25">
      <c r="A603" s="2" t="s">
        <v>15</v>
      </c>
      <c r="B603" s="13" t="s">
        <v>968</v>
      </c>
      <c r="C603" s="14" t="s">
        <v>976</v>
      </c>
      <c r="D603" s="2" t="s">
        <v>13</v>
      </c>
      <c r="E603" s="2" t="s">
        <v>14</v>
      </c>
      <c r="F603" s="2">
        <v>-17</v>
      </c>
      <c r="G603" s="2" t="s">
        <v>16</v>
      </c>
      <c r="H603" s="2" t="s">
        <v>909</v>
      </c>
      <c r="I603" s="2" t="s">
        <v>463</v>
      </c>
      <c r="J603" s="2">
        <v>1930</v>
      </c>
      <c r="K603" s="2">
        <f t="shared" si="30"/>
        <v>1930</v>
      </c>
      <c r="L603" s="2">
        <f t="shared" si="29"/>
        <v>-4723</v>
      </c>
      <c r="M603" s="2">
        <f t="shared" si="31"/>
        <v>1180.75</v>
      </c>
      <c r="O603" s="2" t="s">
        <v>15</v>
      </c>
      <c r="P603" s="2">
        <v>-17</v>
      </c>
      <c r="U603" s="2" t="s">
        <v>15</v>
      </c>
      <c r="V603" s="2">
        <v>1930</v>
      </c>
      <c r="W603" s="2">
        <v>1180.75</v>
      </c>
    </row>
    <row r="604" spans="1:23" x14ac:dyDescent="0.25">
      <c r="A604" s="2" t="s">
        <v>15</v>
      </c>
      <c r="B604" s="13" t="s">
        <v>968</v>
      </c>
      <c r="C604" s="14" t="s">
        <v>977</v>
      </c>
      <c r="D604" s="2" t="s">
        <v>13</v>
      </c>
      <c r="E604" s="2" t="s">
        <v>14</v>
      </c>
      <c r="F604" s="2">
        <v>-15</v>
      </c>
      <c r="G604" s="2" t="s">
        <v>17</v>
      </c>
      <c r="H604" s="2" t="s">
        <v>947</v>
      </c>
      <c r="I604" s="2" t="s">
        <v>464</v>
      </c>
      <c r="J604" s="2">
        <v>1945</v>
      </c>
      <c r="K604" s="2">
        <f t="shared" si="30"/>
        <v>1945</v>
      </c>
      <c r="L604" s="2">
        <f t="shared" si="29"/>
        <v>-4738</v>
      </c>
      <c r="M604" s="2">
        <f t="shared" si="31"/>
        <v>1184.5</v>
      </c>
      <c r="O604" s="2" t="s">
        <v>15</v>
      </c>
      <c r="P604" s="2">
        <v>-15</v>
      </c>
      <c r="U604" s="2" t="s">
        <v>15</v>
      </c>
      <c r="V604" s="2">
        <v>1945</v>
      </c>
      <c r="W604" s="2">
        <v>1184.5</v>
      </c>
    </row>
    <row r="605" spans="1:23" x14ac:dyDescent="0.25">
      <c r="A605" s="2" t="s">
        <v>12</v>
      </c>
      <c r="B605" s="13" t="s">
        <v>968</v>
      </c>
      <c r="C605" s="14" t="s">
        <v>978</v>
      </c>
      <c r="D605" s="2" t="s">
        <v>13</v>
      </c>
      <c r="E605" s="2" t="s">
        <v>14</v>
      </c>
      <c r="F605" s="2">
        <v>35</v>
      </c>
      <c r="G605" s="2" t="s">
        <v>17</v>
      </c>
      <c r="H605" s="2" t="s">
        <v>947</v>
      </c>
      <c r="I605" s="2" t="s">
        <v>441</v>
      </c>
      <c r="J605" s="2">
        <v>1910</v>
      </c>
      <c r="K605" s="2">
        <f t="shared" si="30"/>
        <v>1910</v>
      </c>
      <c r="L605" s="2">
        <f t="shared" si="29"/>
        <v>-4738</v>
      </c>
      <c r="M605" s="2">
        <f t="shared" si="31"/>
        <v>1184.5</v>
      </c>
      <c r="O605" s="2" t="s">
        <v>12</v>
      </c>
      <c r="P605" s="2">
        <v>35</v>
      </c>
      <c r="U605" s="2" t="s">
        <v>12</v>
      </c>
      <c r="V605" s="2">
        <v>1910</v>
      </c>
      <c r="W605" s="2">
        <v>1184.5</v>
      </c>
    </row>
    <row r="606" spans="1:23" x14ac:dyDescent="0.25">
      <c r="A606" s="2" t="s">
        <v>12</v>
      </c>
      <c r="B606" s="13" t="s">
        <v>968</v>
      </c>
      <c r="C606" s="14" t="s">
        <v>979</v>
      </c>
      <c r="D606" s="2" t="s">
        <v>13</v>
      </c>
      <c r="E606" s="2" t="s">
        <v>14</v>
      </c>
      <c r="F606" s="2">
        <v>1</v>
      </c>
      <c r="G606" s="2" t="s">
        <v>17</v>
      </c>
      <c r="H606" s="2" t="s">
        <v>947</v>
      </c>
      <c r="I606" s="2" t="s">
        <v>441</v>
      </c>
      <c r="J606" s="2">
        <v>1909</v>
      </c>
      <c r="K606" s="2">
        <f t="shared" si="30"/>
        <v>1909</v>
      </c>
      <c r="L606" s="2">
        <f t="shared" si="29"/>
        <v>-4738</v>
      </c>
      <c r="M606" s="2">
        <f t="shared" si="31"/>
        <v>1184.5</v>
      </c>
      <c r="O606" s="2" t="s">
        <v>12</v>
      </c>
      <c r="P606" s="2">
        <v>1</v>
      </c>
      <c r="U606" s="2" t="s">
        <v>12</v>
      </c>
      <c r="V606" s="2">
        <v>1909</v>
      </c>
      <c r="W606" s="2">
        <v>1184.5</v>
      </c>
    </row>
    <row r="607" spans="1:23" x14ac:dyDescent="0.25">
      <c r="A607" s="2" t="s">
        <v>12</v>
      </c>
      <c r="B607" s="13" t="s">
        <v>968</v>
      </c>
      <c r="C607" s="14" t="s">
        <v>979</v>
      </c>
      <c r="D607" s="2" t="s">
        <v>13</v>
      </c>
      <c r="E607" s="2" t="s">
        <v>14</v>
      </c>
      <c r="F607" s="2">
        <v>23</v>
      </c>
      <c r="G607" s="2" t="s">
        <v>17</v>
      </c>
      <c r="H607" s="2" t="s">
        <v>947</v>
      </c>
      <c r="I607" s="2" t="s">
        <v>441</v>
      </c>
      <c r="J607" s="2">
        <v>1886</v>
      </c>
      <c r="K607" s="2">
        <f t="shared" si="30"/>
        <v>1886</v>
      </c>
      <c r="L607" s="2">
        <f t="shared" si="29"/>
        <v>-4738</v>
      </c>
      <c r="M607" s="2">
        <f t="shared" si="31"/>
        <v>1184.5</v>
      </c>
      <c r="O607" s="2" t="s">
        <v>12</v>
      </c>
      <c r="P607" s="2">
        <v>23</v>
      </c>
      <c r="U607" s="2" t="s">
        <v>12</v>
      </c>
      <c r="V607" s="2">
        <v>1886</v>
      </c>
      <c r="W607" s="2">
        <v>1184.5</v>
      </c>
    </row>
    <row r="608" spans="1:23" x14ac:dyDescent="0.25">
      <c r="A608" s="2" t="s">
        <v>18</v>
      </c>
      <c r="B608" s="13" t="s">
        <v>968</v>
      </c>
      <c r="C608" s="14" t="s">
        <v>980</v>
      </c>
      <c r="D608" s="2" t="s">
        <v>13</v>
      </c>
      <c r="E608" s="2" t="s">
        <v>14</v>
      </c>
      <c r="F608" s="2">
        <v>1</v>
      </c>
      <c r="G608" s="2" t="s">
        <v>17</v>
      </c>
      <c r="H608" s="2" t="s">
        <v>947</v>
      </c>
      <c r="I608" s="2" t="s">
        <v>441</v>
      </c>
      <c r="J608" s="2">
        <v>1886</v>
      </c>
      <c r="K608" s="2">
        <f t="shared" si="30"/>
        <v>1886</v>
      </c>
      <c r="L608" s="2">
        <f t="shared" si="29"/>
        <v>-4738</v>
      </c>
      <c r="M608" s="2">
        <f t="shared" si="31"/>
        <v>1184.5</v>
      </c>
      <c r="O608" s="2" t="s">
        <v>18</v>
      </c>
      <c r="P608" s="2">
        <v>1</v>
      </c>
      <c r="U608" s="2" t="s">
        <v>18</v>
      </c>
      <c r="V608" s="2">
        <v>1886</v>
      </c>
      <c r="W608" s="2">
        <v>1184.5</v>
      </c>
    </row>
    <row r="609" spans="1:23" x14ac:dyDescent="0.25">
      <c r="A609" s="2" t="s">
        <v>15</v>
      </c>
      <c r="B609" s="13" t="s">
        <v>968</v>
      </c>
      <c r="C609" s="14" t="s">
        <v>981</v>
      </c>
      <c r="D609" s="2" t="s">
        <v>13</v>
      </c>
      <c r="E609" s="2" t="s">
        <v>14</v>
      </c>
      <c r="F609" s="2">
        <v>-17</v>
      </c>
      <c r="G609" s="2" t="s">
        <v>17</v>
      </c>
      <c r="H609" s="2" t="s">
        <v>944</v>
      </c>
      <c r="I609" s="2" t="s">
        <v>465</v>
      </c>
      <c r="J609" s="2">
        <v>1903</v>
      </c>
      <c r="K609" s="2">
        <f t="shared" si="30"/>
        <v>1903</v>
      </c>
      <c r="L609" s="2">
        <f t="shared" si="29"/>
        <v>-4755</v>
      </c>
      <c r="M609" s="2">
        <f t="shared" si="31"/>
        <v>1188.75</v>
      </c>
      <c r="O609" s="2" t="s">
        <v>15</v>
      </c>
      <c r="P609" s="2">
        <v>-17</v>
      </c>
      <c r="U609" s="2" t="s">
        <v>15</v>
      </c>
      <c r="V609" s="2">
        <v>1903</v>
      </c>
      <c r="W609" s="2">
        <v>1188.75</v>
      </c>
    </row>
    <row r="610" spans="1:23" x14ac:dyDescent="0.25">
      <c r="A610" s="2" t="s">
        <v>15</v>
      </c>
      <c r="B610" s="13" t="s">
        <v>968</v>
      </c>
      <c r="C610" s="14" t="s">
        <v>982</v>
      </c>
      <c r="D610" s="2" t="s">
        <v>13</v>
      </c>
      <c r="E610" s="2" t="s">
        <v>14</v>
      </c>
      <c r="F610" s="2">
        <v>-15</v>
      </c>
      <c r="G610" s="2" t="s">
        <v>17</v>
      </c>
      <c r="H610" s="2" t="s">
        <v>881</v>
      </c>
      <c r="I610" s="2" t="s">
        <v>466</v>
      </c>
      <c r="J610" s="2">
        <v>1918</v>
      </c>
      <c r="K610" s="2">
        <f t="shared" si="30"/>
        <v>1918</v>
      </c>
      <c r="L610" s="2">
        <f t="shared" si="29"/>
        <v>-4770</v>
      </c>
      <c r="M610" s="2">
        <f t="shared" si="31"/>
        <v>1192.5</v>
      </c>
      <c r="O610" s="2" t="s">
        <v>15</v>
      </c>
      <c r="P610" s="2">
        <v>-15</v>
      </c>
      <c r="U610" s="2" t="s">
        <v>15</v>
      </c>
      <c r="V610" s="2">
        <v>1918</v>
      </c>
      <c r="W610" s="2">
        <v>1192.5</v>
      </c>
    </row>
    <row r="611" spans="1:23" x14ac:dyDescent="0.25">
      <c r="A611" s="2" t="s">
        <v>15</v>
      </c>
      <c r="B611" s="13" t="s">
        <v>968</v>
      </c>
      <c r="C611" s="14" t="s">
        <v>870</v>
      </c>
      <c r="D611" s="2" t="s">
        <v>13</v>
      </c>
      <c r="E611" s="2" t="s">
        <v>14</v>
      </c>
      <c r="F611" s="2">
        <v>-17</v>
      </c>
      <c r="G611" s="2" t="s">
        <v>17</v>
      </c>
      <c r="H611" s="2" t="s">
        <v>947</v>
      </c>
      <c r="I611" s="2" t="s">
        <v>467</v>
      </c>
      <c r="J611" s="2">
        <v>1935</v>
      </c>
      <c r="K611" s="2">
        <f t="shared" si="30"/>
        <v>1935</v>
      </c>
      <c r="L611" s="2">
        <f t="shared" si="29"/>
        <v>-4787</v>
      </c>
      <c r="M611" s="2">
        <f t="shared" si="31"/>
        <v>1196.75</v>
      </c>
      <c r="O611" s="2" t="s">
        <v>15</v>
      </c>
      <c r="P611" s="2">
        <v>-17</v>
      </c>
      <c r="U611" s="2" t="s">
        <v>15</v>
      </c>
      <c r="V611" s="2">
        <v>1935</v>
      </c>
      <c r="W611" s="2">
        <v>1196.75</v>
      </c>
    </row>
    <row r="612" spans="1:23" x14ac:dyDescent="0.25">
      <c r="A612" s="2" t="s">
        <v>15</v>
      </c>
      <c r="B612" s="13" t="s">
        <v>968</v>
      </c>
      <c r="C612" s="14" t="s">
        <v>983</v>
      </c>
      <c r="D612" s="2" t="s">
        <v>13</v>
      </c>
      <c r="E612" s="2" t="s">
        <v>14</v>
      </c>
      <c r="F612" s="2">
        <v>-14</v>
      </c>
      <c r="G612" s="2" t="s">
        <v>17</v>
      </c>
      <c r="H612" s="2" t="s">
        <v>881</v>
      </c>
      <c r="I612" s="2" t="s">
        <v>468</v>
      </c>
      <c r="J612" s="2">
        <v>1949</v>
      </c>
      <c r="K612" s="2">
        <f t="shared" si="30"/>
        <v>1949</v>
      </c>
      <c r="L612" s="2">
        <f t="shared" si="29"/>
        <v>-4801</v>
      </c>
      <c r="M612" s="2">
        <f t="shared" si="31"/>
        <v>1200.25</v>
      </c>
      <c r="O612" s="2" t="s">
        <v>15</v>
      </c>
      <c r="P612" s="2">
        <v>-14</v>
      </c>
      <c r="U612" s="2" t="s">
        <v>15</v>
      </c>
      <c r="V612" s="2">
        <v>1949</v>
      </c>
      <c r="W612" s="2">
        <v>1200.25</v>
      </c>
    </row>
    <row r="613" spans="1:23" x14ac:dyDescent="0.25">
      <c r="A613" s="2" t="s">
        <v>12</v>
      </c>
      <c r="B613" s="13" t="s">
        <v>968</v>
      </c>
      <c r="C613" s="14" t="s">
        <v>984</v>
      </c>
      <c r="D613" s="2" t="s">
        <v>13</v>
      </c>
      <c r="E613" s="2" t="s">
        <v>14</v>
      </c>
      <c r="F613" s="2">
        <v>19</v>
      </c>
      <c r="G613" s="2" t="s">
        <v>17</v>
      </c>
      <c r="H613" s="2" t="s">
        <v>875</v>
      </c>
      <c r="I613" s="2" t="s">
        <v>451</v>
      </c>
      <c r="J613" s="2">
        <v>1930</v>
      </c>
      <c r="K613" s="2">
        <f t="shared" si="30"/>
        <v>1930</v>
      </c>
      <c r="L613" s="2">
        <f t="shared" si="29"/>
        <v>-4801</v>
      </c>
      <c r="M613" s="2">
        <f t="shared" si="31"/>
        <v>1200.25</v>
      </c>
      <c r="O613" s="2" t="s">
        <v>12</v>
      </c>
      <c r="P613" s="2">
        <v>19</v>
      </c>
      <c r="U613" s="2" t="s">
        <v>12</v>
      </c>
      <c r="V613" s="2">
        <v>1930</v>
      </c>
      <c r="W613" s="2">
        <v>1200.25</v>
      </c>
    </row>
    <row r="614" spans="1:23" x14ac:dyDescent="0.25">
      <c r="A614" s="2" t="s">
        <v>12</v>
      </c>
      <c r="B614" s="13" t="s">
        <v>968</v>
      </c>
      <c r="C614" s="14" t="s">
        <v>984</v>
      </c>
      <c r="D614" s="2" t="s">
        <v>13</v>
      </c>
      <c r="E614" s="2" t="s">
        <v>14</v>
      </c>
      <c r="F614" s="2">
        <v>5</v>
      </c>
      <c r="G614" s="2" t="s">
        <v>17</v>
      </c>
      <c r="H614" s="2" t="s">
        <v>875</v>
      </c>
      <c r="I614" s="2" t="s">
        <v>451</v>
      </c>
      <c r="J614" s="2">
        <v>1925</v>
      </c>
      <c r="K614" s="2">
        <f t="shared" si="30"/>
        <v>1925</v>
      </c>
      <c r="L614" s="2">
        <f t="shared" si="29"/>
        <v>-4801</v>
      </c>
      <c r="M614" s="2">
        <f t="shared" si="31"/>
        <v>1200.25</v>
      </c>
      <c r="O614" s="2" t="s">
        <v>12</v>
      </c>
      <c r="P614" s="2">
        <v>5</v>
      </c>
      <c r="U614" s="2" t="s">
        <v>12</v>
      </c>
      <c r="V614" s="2">
        <v>1925</v>
      </c>
      <c r="W614" s="2">
        <v>1200.25</v>
      </c>
    </row>
    <row r="615" spans="1:23" x14ac:dyDescent="0.25">
      <c r="A615" s="2" t="s">
        <v>12</v>
      </c>
      <c r="B615" s="13" t="s">
        <v>968</v>
      </c>
      <c r="C615" s="14" t="s">
        <v>985</v>
      </c>
      <c r="D615" s="2" t="s">
        <v>13</v>
      </c>
      <c r="E615" s="2" t="s">
        <v>14</v>
      </c>
      <c r="F615" s="2">
        <v>10</v>
      </c>
      <c r="G615" s="2" t="s">
        <v>17</v>
      </c>
      <c r="H615" s="2" t="s">
        <v>875</v>
      </c>
      <c r="I615" s="2" t="s">
        <v>450</v>
      </c>
      <c r="J615" s="2">
        <v>1901</v>
      </c>
      <c r="K615" s="2">
        <f t="shared" si="30"/>
        <v>1915</v>
      </c>
      <c r="L615" s="2">
        <f t="shared" si="29"/>
        <v>-4801</v>
      </c>
      <c r="M615" s="2">
        <f t="shared" si="31"/>
        <v>1200.25</v>
      </c>
      <c r="O615" s="2" t="s">
        <v>12</v>
      </c>
      <c r="P615" s="2">
        <v>10</v>
      </c>
      <c r="U615" s="2" t="s">
        <v>12</v>
      </c>
      <c r="V615" s="2">
        <v>1915</v>
      </c>
      <c r="W615" s="2">
        <v>1200.25</v>
      </c>
    </row>
    <row r="616" spans="1:23" x14ac:dyDescent="0.25">
      <c r="A616" s="2" t="s">
        <v>12</v>
      </c>
      <c r="B616" s="13" t="s">
        <v>968</v>
      </c>
      <c r="C616" s="14" t="s">
        <v>985</v>
      </c>
      <c r="D616" s="2" t="s">
        <v>13</v>
      </c>
      <c r="E616" s="2" t="s">
        <v>14</v>
      </c>
      <c r="F616" s="2">
        <v>14</v>
      </c>
      <c r="G616" s="2" t="s">
        <v>17</v>
      </c>
      <c r="H616" s="2" t="s">
        <v>875</v>
      </c>
      <c r="I616" s="2" t="s">
        <v>450</v>
      </c>
      <c r="J616" s="2">
        <v>1911</v>
      </c>
      <c r="K616" s="2">
        <f t="shared" si="30"/>
        <v>1901</v>
      </c>
      <c r="L616" s="2">
        <f t="shared" si="29"/>
        <v>-4801</v>
      </c>
      <c r="M616" s="2">
        <f t="shared" si="31"/>
        <v>1200.25</v>
      </c>
      <c r="O616" s="2" t="s">
        <v>12</v>
      </c>
      <c r="P616" s="2">
        <v>14</v>
      </c>
      <c r="U616" s="2" t="s">
        <v>12</v>
      </c>
      <c r="V616" s="2">
        <v>1901</v>
      </c>
      <c r="W616" s="2">
        <v>1200.25</v>
      </c>
    </row>
    <row r="617" spans="1:23" x14ac:dyDescent="0.25">
      <c r="A617" s="2" t="s">
        <v>12</v>
      </c>
      <c r="B617" s="13" t="s">
        <v>986</v>
      </c>
      <c r="C617" s="14" t="s">
        <v>987</v>
      </c>
      <c r="D617" s="2" t="s">
        <v>13</v>
      </c>
      <c r="E617" s="2" t="s">
        <v>14</v>
      </c>
      <c r="F617" s="2">
        <v>5</v>
      </c>
      <c r="G617" s="2" t="s">
        <v>17</v>
      </c>
      <c r="H617" s="2" t="s">
        <v>881</v>
      </c>
      <c r="I617" s="2" t="s">
        <v>452</v>
      </c>
      <c r="J617" s="2">
        <v>1896</v>
      </c>
      <c r="K617" s="2">
        <f t="shared" si="30"/>
        <v>1896</v>
      </c>
      <c r="L617" s="2">
        <f t="shared" si="29"/>
        <v>-4801</v>
      </c>
      <c r="M617" s="2">
        <f t="shared" si="31"/>
        <v>1200.25</v>
      </c>
      <c r="O617" s="2" t="s">
        <v>12</v>
      </c>
      <c r="P617" s="2">
        <v>5</v>
      </c>
      <c r="U617" s="2" t="s">
        <v>12</v>
      </c>
      <c r="V617" s="2">
        <v>1896</v>
      </c>
      <c r="W617" s="2">
        <v>1200.25</v>
      </c>
    </row>
    <row r="618" spans="1:23" x14ac:dyDescent="0.25">
      <c r="A618" s="2" t="s">
        <v>12</v>
      </c>
      <c r="B618" s="13" t="s">
        <v>986</v>
      </c>
      <c r="C618" s="14" t="s">
        <v>987</v>
      </c>
      <c r="D618" s="2" t="s">
        <v>13</v>
      </c>
      <c r="E618" s="2" t="s">
        <v>14</v>
      </c>
      <c r="F618" s="2">
        <v>11</v>
      </c>
      <c r="G618" s="2" t="s">
        <v>17</v>
      </c>
      <c r="H618" s="2" t="s">
        <v>881</v>
      </c>
      <c r="I618" s="2" t="s">
        <v>452</v>
      </c>
      <c r="J618" s="2">
        <v>1885</v>
      </c>
      <c r="K618" s="2">
        <f t="shared" si="30"/>
        <v>1885</v>
      </c>
      <c r="L618" s="2">
        <f t="shared" si="29"/>
        <v>-4801</v>
      </c>
      <c r="M618" s="2">
        <f t="shared" si="31"/>
        <v>1200.25</v>
      </c>
      <c r="O618" s="2" t="s">
        <v>12</v>
      </c>
      <c r="P618" s="2">
        <v>11</v>
      </c>
      <c r="U618" s="2" t="s">
        <v>12</v>
      </c>
      <c r="V618" s="2">
        <v>1885</v>
      </c>
      <c r="W618" s="2">
        <v>1200.25</v>
      </c>
    </row>
    <row r="619" spans="1:23" x14ac:dyDescent="0.25">
      <c r="A619" s="2" t="s">
        <v>15</v>
      </c>
      <c r="B619" s="13" t="s">
        <v>986</v>
      </c>
      <c r="C619" s="14" t="s">
        <v>988</v>
      </c>
      <c r="D619" s="2" t="s">
        <v>59</v>
      </c>
      <c r="E619" s="2" t="s">
        <v>60</v>
      </c>
      <c r="F619" s="2">
        <v>-16</v>
      </c>
      <c r="G619" s="2" t="s">
        <v>17</v>
      </c>
      <c r="H619" s="2" t="s">
        <v>989</v>
      </c>
      <c r="I619" s="2" t="s">
        <v>469</v>
      </c>
      <c r="J619" s="2">
        <v>1901</v>
      </c>
      <c r="K619" s="2">
        <f t="shared" si="30"/>
        <v>1901</v>
      </c>
      <c r="L619" s="2">
        <f t="shared" si="29"/>
        <v>-4817</v>
      </c>
      <c r="M619" s="2">
        <f t="shared" si="31"/>
        <v>1204.25</v>
      </c>
      <c r="O619" s="2" t="s">
        <v>15</v>
      </c>
      <c r="P619" s="2">
        <v>-16</v>
      </c>
      <c r="U619" s="2" t="s">
        <v>15</v>
      </c>
      <c r="V619" s="2">
        <v>1901</v>
      </c>
      <c r="W619" s="2">
        <v>1204.25</v>
      </c>
    </row>
    <row r="620" spans="1:23" x14ac:dyDescent="0.25">
      <c r="A620" s="2" t="s">
        <v>15</v>
      </c>
      <c r="B620" s="13" t="s">
        <v>986</v>
      </c>
      <c r="C620" s="14" t="s">
        <v>990</v>
      </c>
      <c r="D620" s="2" t="s">
        <v>59</v>
      </c>
      <c r="E620" s="2" t="s">
        <v>60</v>
      </c>
      <c r="F620" s="2">
        <v>-16</v>
      </c>
      <c r="G620" s="2" t="s">
        <v>17</v>
      </c>
      <c r="H620" s="2" t="s">
        <v>989</v>
      </c>
      <c r="I620" s="2" t="s">
        <v>470</v>
      </c>
      <c r="J620" s="2">
        <v>1917</v>
      </c>
      <c r="K620" s="2">
        <f t="shared" si="30"/>
        <v>1917</v>
      </c>
      <c r="L620" s="2">
        <f t="shared" si="29"/>
        <v>-4833</v>
      </c>
      <c r="M620" s="2">
        <f t="shared" si="31"/>
        <v>1208.25</v>
      </c>
      <c r="O620" s="2" t="s">
        <v>15</v>
      </c>
      <c r="P620" s="2">
        <v>-16</v>
      </c>
      <c r="U620" s="2" t="s">
        <v>15</v>
      </c>
      <c r="V620" s="2">
        <v>1917</v>
      </c>
      <c r="W620" s="2">
        <v>1208.25</v>
      </c>
    </row>
    <row r="621" spans="1:23" x14ac:dyDescent="0.25">
      <c r="A621" s="2" t="s">
        <v>15</v>
      </c>
      <c r="B621" s="13" t="s">
        <v>986</v>
      </c>
      <c r="C621" s="14" t="s">
        <v>991</v>
      </c>
      <c r="D621" s="2" t="s">
        <v>59</v>
      </c>
      <c r="E621" s="2" t="s">
        <v>60</v>
      </c>
      <c r="F621" s="2">
        <v>-16</v>
      </c>
      <c r="G621" s="2" t="s">
        <v>17</v>
      </c>
      <c r="H621" s="2" t="s">
        <v>989</v>
      </c>
      <c r="I621" s="2" t="s">
        <v>471</v>
      </c>
      <c r="J621" s="2">
        <v>1933</v>
      </c>
      <c r="K621" s="2">
        <f t="shared" si="30"/>
        <v>1933</v>
      </c>
      <c r="L621" s="2">
        <f t="shared" si="29"/>
        <v>-4849</v>
      </c>
      <c r="M621" s="2">
        <f t="shared" si="31"/>
        <v>1212.25</v>
      </c>
      <c r="O621" s="2" t="s">
        <v>15</v>
      </c>
      <c r="P621" s="2">
        <v>-16</v>
      </c>
      <c r="U621" s="2" t="s">
        <v>15</v>
      </c>
      <c r="V621" s="2">
        <v>1933</v>
      </c>
      <c r="W621" s="2">
        <v>1212.25</v>
      </c>
    </row>
    <row r="622" spans="1:23" x14ac:dyDescent="0.25">
      <c r="A622" s="2" t="s">
        <v>15</v>
      </c>
      <c r="B622" s="13" t="s">
        <v>986</v>
      </c>
      <c r="C622" s="14" t="s">
        <v>992</v>
      </c>
      <c r="D622" s="2" t="s">
        <v>59</v>
      </c>
      <c r="E622" s="2" t="s">
        <v>60</v>
      </c>
      <c r="F622" s="2">
        <v>-16</v>
      </c>
      <c r="G622" s="2" t="s">
        <v>17</v>
      </c>
      <c r="H622" s="2" t="s">
        <v>989</v>
      </c>
      <c r="I622" s="2" t="s">
        <v>472</v>
      </c>
      <c r="J622" s="2">
        <v>1949</v>
      </c>
      <c r="K622" s="2">
        <f t="shared" si="30"/>
        <v>1949</v>
      </c>
      <c r="L622" s="2">
        <f t="shared" si="29"/>
        <v>-4865</v>
      </c>
      <c r="M622" s="2">
        <f t="shared" si="31"/>
        <v>1216.25</v>
      </c>
      <c r="O622" s="2" t="s">
        <v>15</v>
      </c>
      <c r="P622" s="2">
        <v>-16</v>
      </c>
      <c r="U622" s="2" t="s">
        <v>15</v>
      </c>
      <c r="V622" s="2">
        <v>1949</v>
      </c>
      <c r="W622" s="2">
        <v>1216.25</v>
      </c>
    </row>
    <row r="623" spans="1:23" x14ac:dyDescent="0.25">
      <c r="A623" s="2" t="s">
        <v>15</v>
      </c>
      <c r="B623" s="13" t="s">
        <v>986</v>
      </c>
      <c r="C623" s="14" t="s">
        <v>993</v>
      </c>
      <c r="D623" s="2" t="s">
        <v>59</v>
      </c>
      <c r="E623" s="2" t="s">
        <v>60</v>
      </c>
      <c r="F623" s="2">
        <v>-16</v>
      </c>
      <c r="G623" s="2" t="s">
        <v>17</v>
      </c>
      <c r="H623" s="2" t="s">
        <v>989</v>
      </c>
      <c r="I623" s="2" t="s">
        <v>473</v>
      </c>
      <c r="J623" s="2">
        <v>1965</v>
      </c>
      <c r="K623" s="2">
        <f t="shared" si="30"/>
        <v>1965</v>
      </c>
      <c r="L623" s="2">
        <f t="shared" si="29"/>
        <v>-4881</v>
      </c>
      <c r="M623" s="2">
        <f t="shared" si="31"/>
        <v>1220.25</v>
      </c>
      <c r="O623" s="2" t="s">
        <v>15</v>
      </c>
      <c r="P623" s="2">
        <v>-16</v>
      </c>
      <c r="U623" s="2" t="s">
        <v>15</v>
      </c>
      <c r="V623" s="2">
        <v>1965</v>
      </c>
      <c r="W623" s="2">
        <v>1220.25</v>
      </c>
    </row>
    <row r="624" spans="1:23" x14ac:dyDescent="0.25">
      <c r="A624" s="2" t="s">
        <v>15</v>
      </c>
      <c r="B624" s="13" t="s">
        <v>986</v>
      </c>
      <c r="C624" s="14" t="s">
        <v>994</v>
      </c>
      <c r="D624" s="2" t="s">
        <v>13</v>
      </c>
      <c r="E624" s="2" t="s">
        <v>14</v>
      </c>
      <c r="F624" s="2">
        <v>-18</v>
      </c>
      <c r="G624" s="2" t="s">
        <v>17</v>
      </c>
      <c r="H624" s="2" t="s">
        <v>944</v>
      </c>
      <c r="I624" s="2" t="s">
        <v>474</v>
      </c>
      <c r="J624" s="2">
        <v>1983</v>
      </c>
      <c r="K624" s="2">
        <f t="shared" si="30"/>
        <v>1983</v>
      </c>
      <c r="L624" s="2">
        <f t="shared" si="29"/>
        <v>-4899</v>
      </c>
      <c r="M624" s="2">
        <f t="shared" si="31"/>
        <v>1224.75</v>
      </c>
      <c r="O624" s="2" t="s">
        <v>15</v>
      </c>
      <c r="P624" s="2">
        <v>-18</v>
      </c>
      <c r="U624" s="2" t="s">
        <v>15</v>
      </c>
      <c r="V624" s="2">
        <v>1983</v>
      </c>
      <c r="W624" s="2">
        <v>1224.75</v>
      </c>
    </row>
    <row r="625" spans="1:23" x14ac:dyDescent="0.25">
      <c r="A625" s="2" t="s">
        <v>15</v>
      </c>
      <c r="B625" s="13" t="s">
        <v>986</v>
      </c>
      <c r="C625" s="14" t="s">
        <v>995</v>
      </c>
      <c r="D625" s="2" t="s">
        <v>13</v>
      </c>
      <c r="E625" s="2" t="s">
        <v>14</v>
      </c>
      <c r="F625" s="2">
        <v>-18</v>
      </c>
      <c r="G625" s="2" t="s">
        <v>17</v>
      </c>
      <c r="H625" s="2" t="s">
        <v>875</v>
      </c>
      <c r="I625" s="2" t="s">
        <v>475</v>
      </c>
      <c r="J625" s="2">
        <v>2001</v>
      </c>
      <c r="K625" s="2">
        <f t="shared" si="30"/>
        <v>2001</v>
      </c>
      <c r="L625" s="2">
        <f t="shared" si="29"/>
        <v>-4917</v>
      </c>
      <c r="M625" s="2">
        <f t="shared" si="31"/>
        <v>1229.25</v>
      </c>
      <c r="O625" s="2" t="s">
        <v>15</v>
      </c>
      <c r="P625" s="2">
        <v>-18</v>
      </c>
      <c r="U625" s="2" t="s">
        <v>15</v>
      </c>
      <c r="V625" s="2">
        <v>2001</v>
      </c>
      <c r="W625" s="2">
        <v>1229.25</v>
      </c>
    </row>
    <row r="626" spans="1:23" x14ac:dyDescent="0.25">
      <c r="A626" s="2" t="s">
        <v>15</v>
      </c>
      <c r="B626" s="13" t="s">
        <v>986</v>
      </c>
      <c r="C626" s="14" t="s">
        <v>996</v>
      </c>
      <c r="D626" s="2" t="s">
        <v>59</v>
      </c>
      <c r="E626" s="2" t="s">
        <v>60</v>
      </c>
      <c r="F626" s="2">
        <v>-16</v>
      </c>
      <c r="G626" s="2" t="s">
        <v>17</v>
      </c>
      <c r="H626" s="2" t="s">
        <v>989</v>
      </c>
      <c r="I626" s="2" t="s">
        <v>476</v>
      </c>
      <c r="J626" s="2">
        <v>2017</v>
      </c>
      <c r="K626" s="2">
        <f t="shared" si="30"/>
        <v>2017</v>
      </c>
      <c r="L626" s="2">
        <f t="shared" si="29"/>
        <v>-4933</v>
      </c>
      <c r="M626" s="2">
        <f t="shared" si="31"/>
        <v>1233.25</v>
      </c>
      <c r="O626" s="2" t="s">
        <v>15</v>
      </c>
      <c r="P626" s="2">
        <v>-16</v>
      </c>
      <c r="U626" s="2" t="s">
        <v>15</v>
      </c>
      <c r="V626" s="2">
        <v>2017</v>
      </c>
      <c r="W626" s="2">
        <v>1233.25</v>
      </c>
    </row>
    <row r="627" spans="1:23" x14ac:dyDescent="0.25">
      <c r="A627" s="2" t="s">
        <v>15</v>
      </c>
      <c r="B627" s="13" t="s">
        <v>986</v>
      </c>
      <c r="C627" s="14" t="s">
        <v>997</v>
      </c>
      <c r="D627" s="2" t="s">
        <v>59</v>
      </c>
      <c r="E627" s="2" t="s">
        <v>60</v>
      </c>
      <c r="F627" s="2">
        <v>-16</v>
      </c>
      <c r="G627" s="2" t="s">
        <v>17</v>
      </c>
      <c r="H627" s="2" t="s">
        <v>989</v>
      </c>
      <c r="I627" s="2" t="s">
        <v>477</v>
      </c>
      <c r="J627" s="2">
        <v>2033</v>
      </c>
      <c r="K627" s="2">
        <f t="shared" si="30"/>
        <v>2033</v>
      </c>
      <c r="L627" s="2">
        <f t="shared" si="29"/>
        <v>-4949</v>
      </c>
      <c r="M627" s="2">
        <f t="shared" si="31"/>
        <v>1237.25</v>
      </c>
      <c r="O627" s="2" t="s">
        <v>15</v>
      </c>
      <c r="P627" s="2">
        <v>-16</v>
      </c>
      <c r="U627" s="2" t="s">
        <v>15</v>
      </c>
      <c r="V627" s="2">
        <v>2033</v>
      </c>
      <c r="W627" s="2">
        <v>1237.25</v>
      </c>
    </row>
    <row r="628" spans="1:23" x14ac:dyDescent="0.25">
      <c r="A628" s="2" t="s">
        <v>15</v>
      </c>
      <c r="B628" s="13" t="s">
        <v>986</v>
      </c>
      <c r="C628" s="14" t="s">
        <v>998</v>
      </c>
      <c r="D628" s="2" t="s">
        <v>59</v>
      </c>
      <c r="E628" s="2" t="s">
        <v>60</v>
      </c>
      <c r="F628" s="2">
        <v>-16</v>
      </c>
      <c r="G628" s="2" t="s">
        <v>17</v>
      </c>
      <c r="H628" s="2" t="s">
        <v>989</v>
      </c>
      <c r="I628" s="2" t="s">
        <v>478</v>
      </c>
      <c r="J628" s="2">
        <v>2049</v>
      </c>
      <c r="K628" s="2">
        <f t="shared" si="30"/>
        <v>2049</v>
      </c>
      <c r="L628" s="2">
        <f t="shared" si="29"/>
        <v>-4965</v>
      </c>
      <c r="M628" s="2">
        <f t="shared" si="31"/>
        <v>1241.25</v>
      </c>
      <c r="O628" s="2" t="s">
        <v>15</v>
      </c>
      <c r="P628" s="2">
        <v>-16</v>
      </c>
      <c r="U628" s="2" t="s">
        <v>15</v>
      </c>
      <c r="V628" s="2">
        <v>2049</v>
      </c>
      <c r="W628" s="2">
        <v>1241.25</v>
      </c>
    </row>
    <row r="629" spans="1:23" x14ac:dyDescent="0.25">
      <c r="A629" s="2" t="s">
        <v>15</v>
      </c>
      <c r="B629" s="13" t="s">
        <v>986</v>
      </c>
      <c r="C629" s="14" t="s">
        <v>999</v>
      </c>
      <c r="D629" s="2" t="s">
        <v>59</v>
      </c>
      <c r="E629" s="2" t="s">
        <v>60</v>
      </c>
      <c r="F629" s="2">
        <v>-18</v>
      </c>
      <c r="G629" s="2" t="s">
        <v>17</v>
      </c>
      <c r="H629" s="2" t="s">
        <v>989</v>
      </c>
      <c r="I629" s="2" t="s">
        <v>479</v>
      </c>
      <c r="J629" s="2">
        <v>2067</v>
      </c>
      <c r="K629" s="2">
        <f t="shared" si="30"/>
        <v>2067</v>
      </c>
      <c r="L629" s="2">
        <f t="shared" si="29"/>
        <v>-4983</v>
      </c>
      <c r="M629" s="2">
        <f t="shared" si="31"/>
        <v>1245.75</v>
      </c>
      <c r="O629" s="2" t="s">
        <v>15</v>
      </c>
      <c r="P629" s="2">
        <v>-18</v>
      </c>
      <c r="U629" s="2" t="s">
        <v>15</v>
      </c>
      <c r="V629" s="2">
        <v>2067</v>
      </c>
      <c r="W629" s="2">
        <v>1245.75</v>
      </c>
    </row>
    <row r="630" spans="1:23" x14ac:dyDescent="0.25">
      <c r="A630" s="2" t="s">
        <v>15</v>
      </c>
      <c r="B630" s="13" t="s">
        <v>986</v>
      </c>
      <c r="C630" s="14" t="s">
        <v>1000</v>
      </c>
      <c r="D630" s="2" t="s">
        <v>59</v>
      </c>
      <c r="E630" s="2" t="s">
        <v>60</v>
      </c>
      <c r="F630" s="2">
        <v>-16</v>
      </c>
      <c r="G630" s="2" t="s">
        <v>17</v>
      </c>
      <c r="H630" s="2" t="s">
        <v>989</v>
      </c>
      <c r="I630" s="2" t="s">
        <v>480</v>
      </c>
      <c r="J630" s="2">
        <v>2083</v>
      </c>
      <c r="K630" s="2">
        <f t="shared" si="30"/>
        <v>2083</v>
      </c>
      <c r="L630" s="2">
        <f t="shared" si="29"/>
        <v>-4999</v>
      </c>
      <c r="M630" s="2">
        <f t="shared" si="31"/>
        <v>1249.75</v>
      </c>
      <c r="O630" s="2" t="s">
        <v>15</v>
      </c>
      <c r="P630" s="2">
        <v>-16</v>
      </c>
      <c r="U630" s="2" t="s">
        <v>15</v>
      </c>
      <c r="V630" s="2">
        <v>2083</v>
      </c>
      <c r="W630" s="2">
        <v>1249.75</v>
      </c>
    </row>
    <row r="631" spans="1:23" x14ac:dyDescent="0.25">
      <c r="A631" s="2" t="s">
        <v>15</v>
      </c>
      <c r="B631" s="13" t="s">
        <v>986</v>
      </c>
      <c r="C631" s="14" t="s">
        <v>1001</v>
      </c>
      <c r="D631" s="2" t="s">
        <v>13</v>
      </c>
      <c r="E631" s="2" t="s">
        <v>14</v>
      </c>
      <c r="F631" s="2">
        <v>-15</v>
      </c>
      <c r="G631" s="2" t="s">
        <v>17</v>
      </c>
      <c r="H631" s="2" t="s">
        <v>881</v>
      </c>
      <c r="I631" s="2" t="s">
        <v>481</v>
      </c>
      <c r="J631" s="2">
        <v>2098</v>
      </c>
      <c r="K631" s="2">
        <f t="shared" si="30"/>
        <v>2098</v>
      </c>
      <c r="L631" s="2">
        <f t="shared" si="29"/>
        <v>-5014</v>
      </c>
      <c r="M631" s="2">
        <f t="shared" si="31"/>
        <v>1253.5</v>
      </c>
      <c r="O631" s="2" t="s">
        <v>15</v>
      </c>
      <c r="P631" s="2">
        <v>-15</v>
      </c>
      <c r="U631" s="2" t="s">
        <v>15</v>
      </c>
      <c r="V631" s="2">
        <v>2098</v>
      </c>
      <c r="W631" s="2">
        <v>1253.5</v>
      </c>
    </row>
    <row r="632" spans="1:23" x14ac:dyDescent="0.25">
      <c r="A632" s="2" t="s">
        <v>12</v>
      </c>
      <c r="B632" s="13" t="s">
        <v>986</v>
      </c>
      <c r="C632" s="14" t="s">
        <v>1002</v>
      </c>
      <c r="D632" s="2" t="s">
        <v>13</v>
      </c>
      <c r="E632" s="2" t="s">
        <v>14</v>
      </c>
      <c r="F632" s="2">
        <v>14</v>
      </c>
      <c r="G632" s="2" t="s">
        <v>16</v>
      </c>
      <c r="H632" s="2" t="s">
        <v>909</v>
      </c>
      <c r="I632" s="2" t="s">
        <v>463</v>
      </c>
      <c r="J632" s="2">
        <v>2084</v>
      </c>
      <c r="K632" s="2">
        <f t="shared" si="30"/>
        <v>2084</v>
      </c>
      <c r="L632" s="2">
        <f t="shared" si="29"/>
        <v>-5014</v>
      </c>
      <c r="M632" s="2">
        <f t="shared" si="31"/>
        <v>1253.5</v>
      </c>
      <c r="O632" s="2" t="s">
        <v>12</v>
      </c>
      <c r="P632" s="2">
        <v>14</v>
      </c>
      <c r="U632" s="2" t="s">
        <v>12</v>
      </c>
      <c r="V632" s="2">
        <v>2084</v>
      </c>
      <c r="W632" s="2">
        <v>1253.5</v>
      </c>
    </row>
    <row r="633" spans="1:23" x14ac:dyDescent="0.25">
      <c r="A633" s="2" t="s">
        <v>15</v>
      </c>
      <c r="B633" s="13" t="s">
        <v>986</v>
      </c>
      <c r="C633" s="14" t="s">
        <v>1003</v>
      </c>
      <c r="D633" s="2" t="s">
        <v>13</v>
      </c>
      <c r="E633" s="2" t="s">
        <v>14</v>
      </c>
      <c r="F633" s="2">
        <v>-17</v>
      </c>
      <c r="G633" s="2" t="s">
        <v>16</v>
      </c>
      <c r="H633" s="2" t="s">
        <v>1004</v>
      </c>
      <c r="I633" s="2" t="s">
        <v>482</v>
      </c>
      <c r="J633" s="2">
        <v>2098</v>
      </c>
      <c r="K633" s="2">
        <f t="shared" si="30"/>
        <v>2101</v>
      </c>
      <c r="L633" s="2">
        <f t="shared" si="29"/>
        <v>-5031</v>
      </c>
      <c r="M633" s="2">
        <f t="shared" si="31"/>
        <v>1257.75</v>
      </c>
      <c r="O633" s="2" t="s">
        <v>15</v>
      </c>
      <c r="P633" s="2">
        <v>-17</v>
      </c>
      <c r="U633" s="2" t="s">
        <v>15</v>
      </c>
      <c r="V633" s="2">
        <v>2101</v>
      </c>
      <c r="W633" s="2">
        <v>1257.75</v>
      </c>
    </row>
    <row r="634" spans="1:23" x14ac:dyDescent="0.25">
      <c r="A634" s="2" t="s">
        <v>12</v>
      </c>
      <c r="B634" s="13" t="s">
        <v>986</v>
      </c>
      <c r="C634" s="14" t="s">
        <v>1003</v>
      </c>
      <c r="D634" s="2" t="s">
        <v>13</v>
      </c>
      <c r="E634" s="2" t="s">
        <v>14</v>
      </c>
      <c r="F634" s="2">
        <v>3</v>
      </c>
      <c r="G634" s="2" t="s">
        <v>16</v>
      </c>
      <c r="H634" s="2" t="s">
        <v>909</v>
      </c>
      <c r="I634" s="2" t="s">
        <v>463</v>
      </c>
      <c r="J634" s="2">
        <v>2081</v>
      </c>
      <c r="K634" s="2">
        <f t="shared" si="30"/>
        <v>2098</v>
      </c>
      <c r="L634" s="2">
        <f t="shared" si="29"/>
        <v>-5031</v>
      </c>
      <c r="M634" s="2">
        <f t="shared" si="31"/>
        <v>1257.75</v>
      </c>
      <c r="O634" s="2" t="s">
        <v>12</v>
      </c>
      <c r="P634" s="2">
        <v>3</v>
      </c>
      <c r="U634" s="2" t="s">
        <v>12</v>
      </c>
      <c r="V634" s="2">
        <v>2098</v>
      </c>
      <c r="W634" s="2">
        <v>1257.75</v>
      </c>
    </row>
    <row r="635" spans="1:23" x14ac:dyDescent="0.25">
      <c r="A635" s="2" t="s">
        <v>12</v>
      </c>
      <c r="B635" s="13" t="s">
        <v>986</v>
      </c>
      <c r="C635" s="14" t="s">
        <v>1005</v>
      </c>
      <c r="D635" s="2" t="s">
        <v>13</v>
      </c>
      <c r="E635" s="2" t="s">
        <v>14</v>
      </c>
      <c r="F635" s="2">
        <v>6</v>
      </c>
      <c r="G635" s="2" t="s">
        <v>17</v>
      </c>
      <c r="H635" s="2" t="s">
        <v>947</v>
      </c>
      <c r="I635" s="2" t="s">
        <v>455</v>
      </c>
      <c r="J635" s="2">
        <v>2084</v>
      </c>
      <c r="K635" s="2">
        <f t="shared" si="30"/>
        <v>2092</v>
      </c>
      <c r="L635" s="2">
        <f t="shared" si="29"/>
        <v>-5031</v>
      </c>
      <c r="M635" s="2">
        <f t="shared" si="31"/>
        <v>1257.75</v>
      </c>
      <c r="O635" s="2" t="s">
        <v>12</v>
      </c>
      <c r="P635" s="2">
        <v>6</v>
      </c>
      <c r="U635" s="2" t="s">
        <v>12</v>
      </c>
      <c r="V635" s="2">
        <v>2092</v>
      </c>
      <c r="W635" s="2">
        <v>1257.75</v>
      </c>
    </row>
    <row r="636" spans="1:23" x14ac:dyDescent="0.25">
      <c r="A636" s="2" t="s">
        <v>12</v>
      </c>
      <c r="B636" s="13" t="s">
        <v>986</v>
      </c>
      <c r="C636" s="14" t="s">
        <v>1005</v>
      </c>
      <c r="D636" s="2" t="s">
        <v>13</v>
      </c>
      <c r="E636" s="2" t="s">
        <v>14</v>
      </c>
      <c r="F636" s="2">
        <v>8</v>
      </c>
      <c r="G636" s="2" t="s">
        <v>17</v>
      </c>
      <c r="H636" s="2" t="s">
        <v>947</v>
      </c>
      <c r="I636" s="2" t="s">
        <v>455</v>
      </c>
      <c r="J636" s="2">
        <v>2090</v>
      </c>
      <c r="K636" s="2">
        <f t="shared" si="30"/>
        <v>2084</v>
      </c>
      <c r="L636" s="2">
        <f t="shared" si="29"/>
        <v>-5031</v>
      </c>
      <c r="M636" s="2">
        <f t="shared" si="31"/>
        <v>1257.75</v>
      </c>
      <c r="O636" s="2" t="s">
        <v>12</v>
      </c>
      <c r="P636" s="2">
        <v>8</v>
      </c>
      <c r="U636" s="2" t="s">
        <v>12</v>
      </c>
      <c r="V636" s="2">
        <v>2084</v>
      </c>
      <c r="W636" s="2">
        <v>1257.75</v>
      </c>
    </row>
    <row r="637" spans="1:23" x14ac:dyDescent="0.25">
      <c r="A637" s="2" t="s">
        <v>15</v>
      </c>
      <c r="B637" s="13" t="s">
        <v>986</v>
      </c>
      <c r="C637" s="14" t="s">
        <v>1006</v>
      </c>
      <c r="D637" s="2" t="s">
        <v>13</v>
      </c>
      <c r="E637" s="2" t="s">
        <v>14</v>
      </c>
      <c r="F637" s="2">
        <v>-16</v>
      </c>
      <c r="G637" s="2" t="s">
        <v>17</v>
      </c>
      <c r="H637" s="2" t="s">
        <v>875</v>
      </c>
      <c r="I637" s="2" t="s">
        <v>483</v>
      </c>
      <c r="J637" s="2">
        <v>2100</v>
      </c>
      <c r="K637" s="2">
        <f t="shared" si="30"/>
        <v>2100</v>
      </c>
      <c r="L637" s="2">
        <f t="shared" si="29"/>
        <v>-5047</v>
      </c>
      <c r="M637" s="2">
        <f t="shared" si="31"/>
        <v>1261.75</v>
      </c>
      <c r="O637" s="2" t="s">
        <v>15</v>
      </c>
      <c r="P637" s="2">
        <v>-16</v>
      </c>
      <c r="U637" s="2" t="s">
        <v>15</v>
      </c>
      <c r="V637" s="2">
        <v>2100</v>
      </c>
      <c r="W637" s="2">
        <v>1261.75</v>
      </c>
    </row>
    <row r="638" spans="1:23" x14ac:dyDescent="0.25">
      <c r="A638" s="2" t="s">
        <v>12</v>
      </c>
      <c r="B638" s="13" t="s">
        <v>986</v>
      </c>
      <c r="C638" s="14" t="s">
        <v>1007</v>
      </c>
      <c r="D638" s="2" t="s">
        <v>13</v>
      </c>
      <c r="E638" s="2" t="s">
        <v>14</v>
      </c>
      <c r="F638" s="2">
        <v>10</v>
      </c>
      <c r="G638" s="2" t="s">
        <v>17</v>
      </c>
      <c r="H638" s="2" t="s">
        <v>989</v>
      </c>
      <c r="I638" s="2" t="s">
        <v>470</v>
      </c>
      <c r="J638" s="2">
        <v>2090</v>
      </c>
      <c r="K638" s="2">
        <f t="shared" si="30"/>
        <v>2090</v>
      </c>
      <c r="L638" s="2">
        <f t="shared" si="29"/>
        <v>-5047</v>
      </c>
      <c r="M638" s="2">
        <f t="shared" si="31"/>
        <v>1261.75</v>
      </c>
      <c r="O638" s="2" t="s">
        <v>12</v>
      </c>
      <c r="P638" s="2">
        <v>10</v>
      </c>
      <c r="U638" s="2" t="s">
        <v>12</v>
      </c>
      <c r="V638" s="2">
        <v>2090</v>
      </c>
      <c r="W638" s="2">
        <v>1261.75</v>
      </c>
    </row>
    <row r="639" spans="1:23" x14ac:dyDescent="0.25">
      <c r="A639" s="2" t="s">
        <v>12</v>
      </c>
      <c r="B639" s="13" t="s">
        <v>986</v>
      </c>
      <c r="C639" s="14" t="s">
        <v>1008</v>
      </c>
      <c r="D639" s="2" t="s">
        <v>13</v>
      </c>
      <c r="E639" s="2" t="s">
        <v>14</v>
      </c>
      <c r="F639" s="2">
        <v>9</v>
      </c>
      <c r="G639" s="2" t="s">
        <v>17</v>
      </c>
      <c r="H639" s="2" t="s">
        <v>989</v>
      </c>
      <c r="I639" s="2" t="s">
        <v>470</v>
      </c>
      <c r="J639" s="2">
        <v>2081</v>
      </c>
      <c r="K639" s="2">
        <f t="shared" si="30"/>
        <v>2081</v>
      </c>
      <c r="L639" s="2">
        <f t="shared" si="29"/>
        <v>-5047</v>
      </c>
      <c r="M639" s="2">
        <f t="shared" si="31"/>
        <v>1261.75</v>
      </c>
      <c r="O639" s="2" t="s">
        <v>12</v>
      </c>
      <c r="P639" s="2">
        <v>9</v>
      </c>
      <c r="U639" s="2" t="s">
        <v>12</v>
      </c>
      <c r="V639" s="2">
        <v>2081</v>
      </c>
      <c r="W639" s="2">
        <v>1261.75</v>
      </c>
    </row>
    <row r="640" spans="1:23" x14ac:dyDescent="0.25">
      <c r="A640" s="2" t="s">
        <v>12</v>
      </c>
      <c r="B640" s="13" t="s">
        <v>986</v>
      </c>
      <c r="C640" s="14" t="s">
        <v>1008</v>
      </c>
      <c r="D640" s="2" t="s">
        <v>13</v>
      </c>
      <c r="E640" s="2" t="s">
        <v>14</v>
      </c>
      <c r="F640" s="2">
        <v>1</v>
      </c>
      <c r="G640" s="2" t="s">
        <v>17</v>
      </c>
      <c r="H640" s="2" t="s">
        <v>989</v>
      </c>
      <c r="I640" s="2" t="s">
        <v>470</v>
      </c>
      <c r="J640" s="2">
        <v>2080</v>
      </c>
      <c r="K640" s="2">
        <f t="shared" si="30"/>
        <v>2080</v>
      </c>
      <c r="L640" s="2">
        <f t="shared" si="29"/>
        <v>-5047</v>
      </c>
      <c r="M640" s="2">
        <f t="shared" si="31"/>
        <v>1261.75</v>
      </c>
      <c r="O640" s="2" t="s">
        <v>12</v>
      </c>
      <c r="P640" s="2">
        <v>1</v>
      </c>
      <c r="U640" s="2" t="s">
        <v>12</v>
      </c>
      <c r="V640" s="2">
        <v>2080</v>
      </c>
      <c r="W640" s="2">
        <v>1261.75</v>
      </c>
    </row>
    <row r="641" spans="1:23" x14ac:dyDescent="0.25">
      <c r="A641" s="2" t="s">
        <v>12</v>
      </c>
      <c r="B641" s="13" t="s">
        <v>1009</v>
      </c>
      <c r="C641" s="14" t="s">
        <v>1010</v>
      </c>
      <c r="D641" s="2" t="s">
        <v>13</v>
      </c>
      <c r="E641" s="2" t="s">
        <v>14</v>
      </c>
      <c r="F641" s="2">
        <v>7</v>
      </c>
      <c r="G641" s="2" t="s">
        <v>17</v>
      </c>
      <c r="H641" s="2" t="s">
        <v>881</v>
      </c>
      <c r="I641" s="2" t="s">
        <v>466</v>
      </c>
      <c r="J641" s="2">
        <v>2073</v>
      </c>
      <c r="K641" s="2">
        <f t="shared" si="30"/>
        <v>2073</v>
      </c>
      <c r="L641" s="2">
        <f t="shared" si="29"/>
        <v>-5047</v>
      </c>
      <c r="M641" s="2">
        <f t="shared" si="31"/>
        <v>1261.75</v>
      </c>
      <c r="O641" s="2" t="s">
        <v>12</v>
      </c>
      <c r="P641" s="2">
        <v>7</v>
      </c>
      <c r="U641" s="2" t="s">
        <v>12</v>
      </c>
      <c r="V641" s="2">
        <v>2073</v>
      </c>
      <c r="W641" s="2">
        <v>1261.75</v>
      </c>
    </row>
    <row r="642" spans="1:23" x14ac:dyDescent="0.25">
      <c r="A642" s="2" t="s">
        <v>12</v>
      </c>
      <c r="B642" s="13" t="s">
        <v>1009</v>
      </c>
      <c r="C642" s="14" t="s">
        <v>1010</v>
      </c>
      <c r="D642" s="2" t="s">
        <v>13</v>
      </c>
      <c r="E642" s="2" t="s">
        <v>14</v>
      </c>
      <c r="F642" s="2">
        <v>33</v>
      </c>
      <c r="G642" s="2" t="s">
        <v>17</v>
      </c>
      <c r="H642" s="2" t="s">
        <v>881</v>
      </c>
      <c r="I642" s="2" t="s">
        <v>466</v>
      </c>
      <c r="J642" s="2">
        <v>2040</v>
      </c>
      <c r="K642" s="2">
        <f t="shared" si="30"/>
        <v>2040</v>
      </c>
      <c r="L642" s="2">
        <f t="shared" si="29"/>
        <v>-5047</v>
      </c>
      <c r="M642" s="2">
        <f t="shared" si="31"/>
        <v>1261.75</v>
      </c>
      <c r="O642" s="2" t="s">
        <v>12</v>
      </c>
      <c r="P642" s="2">
        <v>33</v>
      </c>
      <c r="U642" s="2" t="s">
        <v>12</v>
      </c>
      <c r="V642" s="2">
        <v>2040</v>
      </c>
      <c r="W642" s="2">
        <v>1261.75</v>
      </c>
    </row>
    <row r="643" spans="1:23" x14ac:dyDescent="0.25">
      <c r="A643" s="2" t="s">
        <v>15</v>
      </c>
      <c r="B643" s="13" t="s">
        <v>1009</v>
      </c>
      <c r="C643" s="14" t="s">
        <v>1011</v>
      </c>
      <c r="D643" s="2" t="s">
        <v>13</v>
      </c>
      <c r="E643" s="2" t="s">
        <v>14</v>
      </c>
      <c r="F643" s="2">
        <v>-17</v>
      </c>
      <c r="G643" s="2" t="s">
        <v>16</v>
      </c>
      <c r="H643" s="2" t="s">
        <v>909</v>
      </c>
      <c r="I643" s="2" t="s">
        <v>484</v>
      </c>
      <c r="J643" s="2">
        <v>2057</v>
      </c>
      <c r="K643" s="2">
        <f t="shared" si="30"/>
        <v>2057</v>
      </c>
      <c r="L643" s="2">
        <f t="shared" si="29"/>
        <v>-5064</v>
      </c>
      <c r="M643" s="2">
        <f t="shared" si="31"/>
        <v>1266</v>
      </c>
      <c r="O643" s="2" t="s">
        <v>15</v>
      </c>
      <c r="P643" s="2">
        <v>-17</v>
      </c>
      <c r="U643" s="2" t="s">
        <v>15</v>
      </c>
      <c r="V643" s="2">
        <v>2057</v>
      </c>
      <c r="W643" s="2">
        <v>1266</v>
      </c>
    </row>
    <row r="644" spans="1:23" x14ac:dyDescent="0.25">
      <c r="A644" s="2" t="s">
        <v>15</v>
      </c>
      <c r="B644" s="13" t="s">
        <v>1009</v>
      </c>
      <c r="C644" s="14" t="s">
        <v>1012</v>
      </c>
      <c r="D644" s="2" t="s">
        <v>13</v>
      </c>
      <c r="E644" s="2" t="s">
        <v>14</v>
      </c>
      <c r="F644" s="2">
        <v>-17</v>
      </c>
      <c r="G644" s="2" t="s">
        <v>17</v>
      </c>
      <c r="H644" s="2" t="s">
        <v>947</v>
      </c>
      <c r="I644" s="2" t="s">
        <v>485</v>
      </c>
      <c r="J644" s="2">
        <v>2074</v>
      </c>
      <c r="K644" s="2">
        <f t="shared" si="30"/>
        <v>2074</v>
      </c>
      <c r="L644" s="2">
        <f t="shared" ref="L644:L659" si="32">IF($S$3+1&lt;B644,L643+SUMIF(A644,"SALIDA",F644),L643)</f>
        <v>-5081</v>
      </c>
      <c r="M644" s="2">
        <f t="shared" si="31"/>
        <v>1270.25</v>
      </c>
      <c r="O644" s="2" t="s">
        <v>15</v>
      </c>
      <c r="P644" s="2">
        <v>-17</v>
      </c>
      <c r="U644" s="2" t="s">
        <v>15</v>
      </c>
      <c r="V644" s="2">
        <v>2074</v>
      </c>
      <c r="W644" s="2">
        <v>1270.25</v>
      </c>
    </row>
    <row r="645" spans="1:23" x14ac:dyDescent="0.25">
      <c r="A645" s="2" t="s">
        <v>15</v>
      </c>
      <c r="B645" s="13" t="s">
        <v>1009</v>
      </c>
      <c r="C645" s="14" t="s">
        <v>1013</v>
      </c>
      <c r="D645" s="2" t="s">
        <v>59</v>
      </c>
      <c r="E645" s="2" t="s">
        <v>60</v>
      </c>
      <c r="F645" s="2">
        <v>-18</v>
      </c>
      <c r="G645" s="2" t="s">
        <v>17</v>
      </c>
      <c r="H645" s="2" t="s">
        <v>989</v>
      </c>
      <c r="I645" s="2" t="s">
        <v>486</v>
      </c>
      <c r="J645" s="2">
        <v>2092</v>
      </c>
      <c r="K645" s="2">
        <f t="shared" si="30"/>
        <v>2092</v>
      </c>
      <c r="L645" s="2">
        <f t="shared" si="32"/>
        <v>-5099</v>
      </c>
      <c r="M645" s="2">
        <f t="shared" si="31"/>
        <v>1274.75</v>
      </c>
      <c r="O645" s="2" t="s">
        <v>15</v>
      </c>
      <c r="P645" s="2">
        <v>-18</v>
      </c>
      <c r="U645" s="2" t="s">
        <v>15</v>
      </c>
      <c r="V645" s="2">
        <v>2092</v>
      </c>
      <c r="W645" s="2">
        <v>1274.75</v>
      </c>
    </row>
    <row r="646" spans="1:23" x14ac:dyDescent="0.25">
      <c r="A646" s="2" t="s">
        <v>12</v>
      </c>
      <c r="B646" s="13" t="s">
        <v>1009</v>
      </c>
      <c r="C646" s="14" t="s">
        <v>1014</v>
      </c>
      <c r="D646" s="2" t="s">
        <v>13</v>
      </c>
      <c r="E646" s="2" t="s">
        <v>14</v>
      </c>
      <c r="F646" s="2">
        <v>88</v>
      </c>
      <c r="G646" s="2" t="s">
        <v>17</v>
      </c>
      <c r="H646" s="2" t="s">
        <v>989</v>
      </c>
      <c r="I646" s="2" t="s">
        <v>480</v>
      </c>
      <c r="J646" s="2">
        <v>2004</v>
      </c>
      <c r="K646" s="2">
        <f t="shared" ref="K646:K699" si="33">K645-SUMIF(A646,"SALIDA",F646)-SUMIF(A646,"ENTRADA",F646)-SUMIF(A646,"FACTURACION",F646)</f>
        <v>2004</v>
      </c>
      <c r="L646" s="2">
        <f t="shared" si="32"/>
        <v>-5099</v>
      </c>
      <c r="M646" s="2">
        <f t="shared" ref="M646:M659" si="34">-L646*0.25</f>
        <v>1274.75</v>
      </c>
      <c r="O646" s="2" t="s">
        <v>12</v>
      </c>
      <c r="P646" s="2">
        <v>88</v>
      </c>
      <c r="U646" s="2" t="s">
        <v>12</v>
      </c>
      <c r="V646" s="2">
        <v>2004</v>
      </c>
      <c r="W646" s="2">
        <v>1274.75</v>
      </c>
    </row>
    <row r="647" spans="1:23" x14ac:dyDescent="0.25">
      <c r="A647" s="2" t="s">
        <v>12</v>
      </c>
      <c r="B647" s="13" t="s">
        <v>1009</v>
      </c>
      <c r="C647" s="14" t="s">
        <v>1015</v>
      </c>
      <c r="D647" s="2" t="s">
        <v>13</v>
      </c>
      <c r="E647" s="2" t="s">
        <v>14</v>
      </c>
      <c r="F647" s="2">
        <v>55</v>
      </c>
      <c r="G647" s="2" t="s">
        <v>17</v>
      </c>
      <c r="H647" s="2" t="s">
        <v>989</v>
      </c>
      <c r="I647" s="2" t="s">
        <v>480</v>
      </c>
      <c r="J647" s="2">
        <v>1943</v>
      </c>
      <c r="K647" s="2">
        <f t="shared" si="33"/>
        <v>1949</v>
      </c>
      <c r="L647" s="2">
        <f t="shared" si="32"/>
        <v>-5099</v>
      </c>
      <c r="M647" s="2">
        <f t="shared" si="34"/>
        <v>1274.75</v>
      </c>
      <c r="O647" s="2" t="s">
        <v>12</v>
      </c>
      <c r="P647" s="2">
        <v>55</v>
      </c>
      <c r="U647" s="2" t="s">
        <v>12</v>
      </c>
      <c r="V647" s="2">
        <v>1949</v>
      </c>
      <c r="W647" s="2">
        <v>1274.75</v>
      </c>
    </row>
    <row r="648" spans="1:23" x14ac:dyDescent="0.25">
      <c r="A648" s="2" t="s">
        <v>12</v>
      </c>
      <c r="B648" s="13" t="s">
        <v>1009</v>
      </c>
      <c r="C648" s="14" t="s">
        <v>1015</v>
      </c>
      <c r="D648" s="2" t="s">
        <v>13</v>
      </c>
      <c r="E648" s="2" t="s">
        <v>14</v>
      </c>
      <c r="F648" s="2">
        <v>6</v>
      </c>
      <c r="G648" s="2" t="s">
        <v>17</v>
      </c>
      <c r="H648" s="2" t="s">
        <v>989</v>
      </c>
      <c r="I648" s="2" t="s">
        <v>480</v>
      </c>
      <c r="J648" s="2">
        <v>1998</v>
      </c>
      <c r="K648" s="2">
        <f t="shared" si="33"/>
        <v>1943</v>
      </c>
      <c r="L648" s="2">
        <f t="shared" si="32"/>
        <v>-5099</v>
      </c>
      <c r="M648" s="2">
        <f t="shared" si="34"/>
        <v>1274.75</v>
      </c>
      <c r="O648" s="2" t="s">
        <v>12</v>
      </c>
      <c r="P648" s="2">
        <v>6</v>
      </c>
      <c r="U648" s="2" t="s">
        <v>12</v>
      </c>
      <c r="V648" s="2">
        <v>1943</v>
      </c>
      <c r="W648" s="2">
        <v>1274.75</v>
      </c>
    </row>
    <row r="649" spans="1:23" x14ac:dyDescent="0.25">
      <c r="A649" s="2" t="s">
        <v>18</v>
      </c>
      <c r="B649" s="13" t="s">
        <v>1009</v>
      </c>
      <c r="C649" s="14" t="s">
        <v>1016</v>
      </c>
      <c r="D649" s="2" t="s">
        <v>13</v>
      </c>
      <c r="E649" s="2" t="s">
        <v>14</v>
      </c>
      <c r="F649" s="2">
        <v>11</v>
      </c>
      <c r="G649" s="2" t="s">
        <v>17</v>
      </c>
      <c r="H649" s="2" t="s">
        <v>989</v>
      </c>
      <c r="I649" s="2" t="s">
        <v>480</v>
      </c>
      <c r="J649" s="2">
        <v>1998</v>
      </c>
      <c r="K649" s="2">
        <f t="shared" si="33"/>
        <v>1943</v>
      </c>
      <c r="L649" s="2">
        <f t="shared" si="32"/>
        <v>-5099</v>
      </c>
      <c r="M649" s="2">
        <f t="shared" si="34"/>
        <v>1274.75</v>
      </c>
      <c r="O649" s="2" t="s">
        <v>18</v>
      </c>
      <c r="P649" s="2">
        <v>11</v>
      </c>
      <c r="U649" s="2" t="s">
        <v>18</v>
      </c>
      <c r="V649" s="2">
        <v>1943</v>
      </c>
      <c r="W649" s="2">
        <v>1274.75</v>
      </c>
    </row>
    <row r="650" spans="1:23" x14ac:dyDescent="0.25">
      <c r="A650" s="2" t="s">
        <v>15</v>
      </c>
      <c r="B650" s="13" t="s">
        <v>1009</v>
      </c>
      <c r="C650" s="14" t="s">
        <v>1017</v>
      </c>
      <c r="D650" s="2" t="s">
        <v>13</v>
      </c>
      <c r="E650" s="2" t="s">
        <v>14</v>
      </c>
      <c r="F650" s="2">
        <v>-17</v>
      </c>
      <c r="G650" s="2" t="s">
        <v>16</v>
      </c>
      <c r="H650" s="2" t="s">
        <v>909</v>
      </c>
      <c r="I650" s="2" t="s">
        <v>1018</v>
      </c>
      <c r="J650" s="2">
        <v>1960</v>
      </c>
      <c r="K650" s="2">
        <f t="shared" si="33"/>
        <v>1960</v>
      </c>
      <c r="L650" s="2">
        <f t="shared" si="32"/>
        <v>-5116</v>
      </c>
      <c r="M650" s="2">
        <f t="shared" si="34"/>
        <v>1279</v>
      </c>
      <c r="O650" s="2" t="s">
        <v>15</v>
      </c>
      <c r="P650" s="2">
        <v>-17</v>
      </c>
      <c r="U650" s="2" t="s">
        <v>15</v>
      </c>
      <c r="V650" s="2">
        <v>1960</v>
      </c>
      <c r="W650" s="2">
        <v>1279</v>
      </c>
    </row>
    <row r="651" spans="1:23" x14ac:dyDescent="0.25">
      <c r="A651" s="2" t="s">
        <v>12</v>
      </c>
      <c r="B651" s="13" t="s">
        <v>1009</v>
      </c>
      <c r="C651" s="14" t="s">
        <v>865</v>
      </c>
      <c r="D651" s="2" t="s">
        <v>13</v>
      </c>
      <c r="E651" s="2" t="s">
        <v>14</v>
      </c>
      <c r="F651" s="2">
        <v>24</v>
      </c>
      <c r="G651" s="2" t="s">
        <v>17</v>
      </c>
      <c r="H651" s="2" t="s">
        <v>944</v>
      </c>
      <c r="I651" s="2" t="s">
        <v>465</v>
      </c>
      <c r="J651" s="2">
        <v>1936</v>
      </c>
      <c r="K651" s="2">
        <f t="shared" si="33"/>
        <v>1936</v>
      </c>
      <c r="L651" s="2">
        <f t="shared" si="32"/>
        <v>-5116</v>
      </c>
      <c r="M651" s="2">
        <f t="shared" si="34"/>
        <v>1279</v>
      </c>
      <c r="O651" s="2" t="s">
        <v>12</v>
      </c>
      <c r="P651" s="2">
        <v>24</v>
      </c>
      <c r="U651" s="2" t="s">
        <v>12</v>
      </c>
      <c r="V651" s="2">
        <v>1936</v>
      </c>
      <c r="W651" s="2">
        <v>1279</v>
      </c>
    </row>
    <row r="652" spans="1:23" x14ac:dyDescent="0.25">
      <c r="A652" s="2" t="s">
        <v>12</v>
      </c>
      <c r="B652" s="13" t="s">
        <v>1009</v>
      </c>
      <c r="C652" s="14" t="s">
        <v>1019</v>
      </c>
      <c r="D652" s="2" t="s">
        <v>13</v>
      </c>
      <c r="E652" s="2" t="s">
        <v>14</v>
      </c>
      <c r="F652" s="2">
        <v>18</v>
      </c>
      <c r="G652" s="2" t="s">
        <v>17</v>
      </c>
      <c r="H652" s="2" t="s">
        <v>944</v>
      </c>
      <c r="I652" s="2" t="s">
        <v>465</v>
      </c>
      <c r="J652" s="2">
        <v>1918</v>
      </c>
      <c r="K652" s="2">
        <f t="shared" si="33"/>
        <v>1918</v>
      </c>
      <c r="L652" s="2">
        <f t="shared" si="32"/>
        <v>-5116</v>
      </c>
      <c r="M652" s="2">
        <f t="shared" si="34"/>
        <v>1279</v>
      </c>
      <c r="O652" s="2" t="s">
        <v>12</v>
      </c>
      <c r="P652" s="2">
        <v>18</v>
      </c>
      <c r="U652" s="2" t="s">
        <v>12</v>
      </c>
      <c r="V652" s="2">
        <v>1918</v>
      </c>
      <c r="W652" s="2">
        <v>1279</v>
      </c>
    </row>
    <row r="653" spans="1:23" x14ac:dyDescent="0.25">
      <c r="A653" s="2" t="s">
        <v>15</v>
      </c>
      <c r="B653" s="13" t="s">
        <v>1009</v>
      </c>
      <c r="C653" s="14" t="s">
        <v>1020</v>
      </c>
      <c r="D653" s="2" t="s">
        <v>13</v>
      </c>
      <c r="E653" s="2" t="s">
        <v>14</v>
      </c>
      <c r="F653" s="2">
        <v>-14</v>
      </c>
      <c r="G653" s="2" t="s">
        <v>17</v>
      </c>
      <c r="H653" s="2" t="s">
        <v>937</v>
      </c>
      <c r="I653" s="2" t="s">
        <v>1021</v>
      </c>
      <c r="J653" s="2">
        <v>1932</v>
      </c>
      <c r="K653" s="2">
        <f t="shared" si="33"/>
        <v>1932</v>
      </c>
      <c r="L653" s="2">
        <f t="shared" si="32"/>
        <v>-5130</v>
      </c>
      <c r="M653" s="2">
        <f t="shared" si="34"/>
        <v>1282.5</v>
      </c>
      <c r="O653" s="2" t="s">
        <v>15</v>
      </c>
      <c r="P653" s="2">
        <v>-14</v>
      </c>
      <c r="U653" s="2" t="s">
        <v>15</v>
      </c>
      <c r="V653" s="2">
        <v>1932</v>
      </c>
      <c r="W653" s="2">
        <v>1282.5</v>
      </c>
    </row>
    <row r="654" spans="1:23" x14ac:dyDescent="0.25">
      <c r="A654" s="2" t="s">
        <v>15</v>
      </c>
      <c r="B654" s="13" t="s">
        <v>1009</v>
      </c>
      <c r="C654" s="14" t="s">
        <v>1022</v>
      </c>
      <c r="D654" s="2" t="s">
        <v>13</v>
      </c>
      <c r="E654" s="2" t="s">
        <v>14</v>
      </c>
      <c r="F654" s="2">
        <v>-14</v>
      </c>
      <c r="G654" s="2" t="s">
        <v>17</v>
      </c>
      <c r="H654" s="2" t="s">
        <v>881</v>
      </c>
      <c r="I654" s="2" t="s">
        <v>1023</v>
      </c>
      <c r="J654" s="2">
        <v>1946</v>
      </c>
      <c r="K654" s="2">
        <f t="shared" si="33"/>
        <v>1946</v>
      </c>
      <c r="L654" s="2">
        <f t="shared" si="32"/>
        <v>-5144</v>
      </c>
      <c r="M654" s="2">
        <f t="shared" si="34"/>
        <v>1286</v>
      </c>
      <c r="O654" s="2" t="s">
        <v>15</v>
      </c>
      <c r="P654" s="2">
        <v>-14</v>
      </c>
      <c r="U654" s="2" t="s">
        <v>15</v>
      </c>
      <c r="V654" s="2">
        <v>1946</v>
      </c>
      <c r="W654" s="2">
        <v>1286</v>
      </c>
    </row>
    <row r="655" spans="1:23" x14ac:dyDescent="0.25">
      <c r="A655" s="2" t="s">
        <v>15</v>
      </c>
      <c r="B655" s="13" t="s">
        <v>1009</v>
      </c>
      <c r="C655" s="14" t="s">
        <v>1024</v>
      </c>
      <c r="D655" s="2" t="s">
        <v>13</v>
      </c>
      <c r="E655" s="2" t="s">
        <v>14</v>
      </c>
      <c r="F655" s="2">
        <v>-14</v>
      </c>
      <c r="G655" s="2" t="s">
        <v>17</v>
      </c>
      <c r="H655" s="2" t="s">
        <v>875</v>
      </c>
      <c r="I655" s="2" t="s">
        <v>1025</v>
      </c>
      <c r="J655" s="2">
        <v>1960</v>
      </c>
      <c r="K655" s="2">
        <f t="shared" si="33"/>
        <v>1960</v>
      </c>
      <c r="L655" s="2">
        <f t="shared" si="32"/>
        <v>-5158</v>
      </c>
      <c r="M655" s="2">
        <f t="shared" si="34"/>
        <v>1289.5</v>
      </c>
      <c r="O655" s="2" t="s">
        <v>15</v>
      </c>
      <c r="P655" s="2">
        <v>-14</v>
      </c>
      <c r="U655" s="2" t="s">
        <v>15</v>
      </c>
      <c r="V655" s="2">
        <v>1960</v>
      </c>
      <c r="W655" s="2">
        <v>1289.5</v>
      </c>
    </row>
    <row r="656" spans="1:23" x14ac:dyDescent="0.25">
      <c r="A656" s="2" t="s">
        <v>12</v>
      </c>
      <c r="B656" s="13" t="s">
        <v>1009</v>
      </c>
      <c r="C656" s="14" t="s">
        <v>1026</v>
      </c>
      <c r="D656" s="2" t="s">
        <v>13</v>
      </c>
      <c r="E656" s="2" t="s">
        <v>14</v>
      </c>
      <c r="F656" s="2">
        <v>6</v>
      </c>
      <c r="G656" s="2" t="s">
        <v>17</v>
      </c>
      <c r="H656" s="2" t="s">
        <v>881</v>
      </c>
      <c r="I656" s="2" t="s">
        <v>481</v>
      </c>
      <c r="J656" s="2">
        <v>1954</v>
      </c>
      <c r="K656" s="2">
        <f t="shared" si="33"/>
        <v>1954</v>
      </c>
      <c r="L656" s="2">
        <f t="shared" si="32"/>
        <v>-5158</v>
      </c>
      <c r="M656" s="2">
        <f t="shared" si="34"/>
        <v>1289.5</v>
      </c>
      <c r="O656" s="2" t="s">
        <v>12</v>
      </c>
      <c r="P656" s="2">
        <v>6</v>
      </c>
      <c r="U656" s="2" t="s">
        <v>12</v>
      </c>
      <c r="V656" s="2">
        <v>1954</v>
      </c>
      <c r="W656" s="2">
        <v>1289.5</v>
      </c>
    </row>
    <row r="657" spans="1:23" x14ac:dyDescent="0.25">
      <c r="A657" s="2" t="s">
        <v>12</v>
      </c>
      <c r="B657" s="13" t="s">
        <v>1009</v>
      </c>
      <c r="C657" s="14" t="s">
        <v>1026</v>
      </c>
      <c r="D657" s="2" t="s">
        <v>13</v>
      </c>
      <c r="E657" s="2" t="s">
        <v>14</v>
      </c>
      <c r="F657" s="2">
        <v>10</v>
      </c>
      <c r="G657" s="2" t="s">
        <v>17</v>
      </c>
      <c r="H657" s="2" t="s">
        <v>881</v>
      </c>
      <c r="I657" s="2" t="s">
        <v>481</v>
      </c>
      <c r="J657" s="2">
        <v>1944</v>
      </c>
      <c r="K657" s="2">
        <f t="shared" si="33"/>
        <v>1944</v>
      </c>
      <c r="L657" s="2">
        <f t="shared" si="32"/>
        <v>-5158</v>
      </c>
      <c r="M657" s="2">
        <f t="shared" si="34"/>
        <v>1289.5</v>
      </c>
      <c r="O657" s="2" t="s">
        <v>12</v>
      </c>
      <c r="P657" s="2">
        <v>10</v>
      </c>
      <c r="U657" s="2" t="s">
        <v>12</v>
      </c>
      <c r="V657" s="2">
        <v>1944</v>
      </c>
      <c r="W657" s="2">
        <v>1289.5</v>
      </c>
    </row>
    <row r="658" spans="1:23" x14ac:dyDescent="0.25">
      <c r="A658" s="2" t="s">
        <v>15</v>
      </c>
      <c r="B658" s="13" t="s">
        <v>1009</v>
      </c>
      <c r="C658" s="14" t="s">
        <v>1027</v>
      </c>
      <c r="D658" s="2" t="s">
        <v>13</v>
      </c>
      <c r="E658" s="2" t="s">
        <v>14</v>
      </c>
      <c r="F658" s="2">
        <v>-16</v>
      </c>
      <c r="G658" s="2" t="s">
        <v>17</v>
      </c>
      <c r="H658" s="2" t="s">
        <v>1028</v>
      </c>
      <c r="I658" s="2" t="s">
        <v>1029</v>
      </c>
      <c r="J658" s="2">
        <v>1960</v>
      </c>
      <c r="K658" s="2">
        <f t="shared" si="33"/>
        <v>1960</v>
      </c>
      <c r="L658" s="2">
        <f t="shared" si="32"/>
        <v>-5174</v>
      </c>
      <c r="M658" s="2">
        <f t="shared" si="34"/>
        <v>1293.5</v>
      </c>
      <c r="O658" s="2" t="s">
        <v>15</v>
      </c>
      <c r="P658" s="2">
        <v>-16</v>
      </c>
      <c r="U658" s="2" t="s">
        <v>15</v>
      </c>
      <c r="V658" s="2">
        <v>1960</v>
      </c>
      <c r="W658" s="2">
        <v>1293.5</v>
      </c>
    </row>
    <row r="659" spans="1:23" x14ac:dyDescent="0.25">
      <c r="A659" s="2" t="s">
        <v>15</v>
      </c>
      <c r="B659" s="13" t="s">
        <v>1009</v>
      </c>
      <c r="C659" s="14" t="s">
        <v>1030</v>
      </c>
      <c r="D659" s="2" t="s">
        <v>13</v>
      </c>
      <c r="E659" s="2" t="s">
        <v>14</v>
      </c>
      <c r="F659" s="2">
        <v>-15</v>
      </c>
      <c r="G659" s="2" t="s">
        <v>17</v>
      </c>
      <c r="H659" s="2" t="s">
        <v>875</v>
      </c>
      <c r="I659" s="2" t="s">
        <v>1031</v>
      </c>
      <c r="J659" s="2">
        <v>1975</v>
      </c>
      <c r="K659" s="2">
        <f t="shared" si="33"/>
        <v>1975</v>
      </c>
      <c r="L659" s="2">
        <f t="shared" si="32"/>
        <v>-5189</v>
      </c>
      <c r="M659" s="2">
        <f t="shared" si="34"/>
        <v>1297.25</v>
      </c>
      <c r="O659" s="2" t="s">
        <v>15</v>
      </c>
      <c r="P659" s="2">
        <v>-15</v>
      </c>
      <c r="U659" s="2" t="s">
        <v>15</v>
      </c>
      <c r="V659" s="2">
        <v>1975</v>
      </c>
      <c r="W659" s="2">
        <v>1297.25</v>
      </c>
    </row>
    <row r="660" spans="1:23" x14ac:dyDescent="0.25">
      <c r="A660" s="2" t="s">
        <v>15</v>
      </c>
      <c r="B660" s="13" t="s">
        <v>1032</v>
      </c>
      <c r="C660" s="14" t="s">
        <v>1033</v>
      </c>
      <c r="D660" s="2" t="s">
        <v>13</v>
      </c>
      <c r="E660" s="2" t="s">
        <v>14</v>
      </c>
      <c r="F660" s="2">
        <v>-14</v>
      </c>
      <c r="G660" s="2" t="s">
        <v>17</v>
      </c>
      <c r="H660" s="2" t="s">
        <v>11</v>
      </c>
      <c r="I660" s="2" t="s">
        <v>1034</v>
      </c>
      <c r="J660" s="2">
        <v>1989</v>
      </c>
      <c r="K660" s="2">
        <f t="shared" si="33"/>
        <v>1989</v>
      </c>
      <c r="L660" s="2">
        <v>-5189</v>
      </c>
      <c r="M660" s="2">
        <v>1297.25</v>
      </c>
      <c r="O660" s="2" t="s">
        <v>15</v>
      </c>
      <c r="P660" s="2">
        <v>-14</v>
      </c>
      <c r="U660" s="2" t="s">
        <v>15</v>
      </c>
      <c r="V660" s="2">
        <v>1989</v>
      </c>
      <c r="W660" s="2">
        <v>1297.25</v>
      </c>
    </row>
    <row r="661" spans="1:23" x14ac:dyDescent="0.25">
      <c r="A661" s="2" t="s">
        <v>15</v>
      </c>
      <c r="B661" s="13" t="s">
        <v>1032</v>
      </c>
      <c r="C661" s="14" t="s">
        <v>1035</v>
      </c>
      <c r="D661" s="2" t="s">
        <v>13</v>
      </c>
      <c r="E661" s="2" t="s">
        <v>14</v>
      </c>
      <c r="F661" s="2">
        <v>-16</v>
      </c>
      <c r="G661" s="2" t="s">
        <v>17</v>
      </c>
      <c r="H661" s="2" t="s">
        <v>11</v>
      </c>
      <c r="I661" s="2" t="s">
        <v>1036</v>
      </c>
      <c r="J661" s="2">
        <v>2005</v>
      </c>
      <c r="K661" s="2">
        <f t="shared" si="33"/>
        <v>2005</v>
      </c>
      <c r="L661" s="2">
        <v>-5189</v>
      </c>
      <c r="M661" s="2">
        <v>1297.25</v>
      </c>
      <c r="O661" s="2" t="s">
        <v>15</v>
      </c>
      <c r="P661" s="2">
        <v>-16</v>
      </c>
      <c r="U661" s="2" t="s">
        <v>15</v>
      </c>
      <c r="V661" s="2">
        <v>2005</v>
      </c>
      <c r="W661" s="2">
        <v>1297.25</v>
      </c>
    </row>
    <row r="662" spans="1:23" x14ac:dyDescent="0.25">
      <c r="A662" s="2" t="s">
        <v>15</v>
      </c>
      <c r="B662" s="13" t="s">
        <v>1032</v>
      </c>
      <c r="C662" s="14" t="s">
        <v>1037</v>
      </c>
      <c r="D662" s="2" t="s">
        <v>13</v>
      </c>
      <c r="E662" s="2" t="s">
        <v>14</v>
      </c>
      <c r="F662" s="2">
        <v>-16</v>
      </c>
      <c r="G662" s="2" t="s">
        <v>17</v>
      </c>
      <c r="H662" s="2" t="s">
        <v>11</v>
      </c>
      <c r="I662" s="2" t="s">
        <v>1038</v>
      </c>
      <c r="J662" s="2">
        <v>2021</v>
      </c>
      <c r="K662" s="2">
        <f t="shared" si="33"/>
        <v>2021</v>
      </c>
      <c r="L662" s="2">
        <v>-5189</v>
      </c>
      <c r="M662" s="2">
        <v>1297.25</v>
      </c>
      <c r="O662" s="2" t="s">
        <v>15</v>
      </c>
      <c r="P662" s="2">
        <v>-16</v>
      </c>
      <c r="U662" s="2" t="s">
        <v>15</v>
      </c>
      <c r="V662" s="2">
        <v>2021</v>
      </c>
      <c r="W662" s="2">
        <v>1297.25</v>
      </c>
    </row>
    <row r="663" spans="1:23" x14ac:dyDescent="0.25">
      <c r="A663" s="2" t="s">
        <v>15</v>
      </c>
      <c r="B663" s="13" t="s">
        <v>1032</v>
      </c>
      <c r="C663" s="14" t="s">
        <v>1039</v>
      </c>
      <c r="D663" s="2" t="s">
        <v>13</v>
      </c>
      <c r="E663" s="2" t="s">
        <v>14</v>
      </c>
      <c r="F663" s="2">
        <v>-15</v>
      </c>
      <c r="G663" s="2" t="s">
        <v>17</v>
      </c>
      <c r="H663" s="2" t="s">
        <v>11</v>
      </c>
      <c r="I663" s="2" t="s">
        <v>1040</v>
      </c>
      <c r="J663" s="2">
        <v>2036</v>
      </c>
      <c r="K663" s="2">
        <f t="shared" si="33"/>
        <v>2036</v>
      </c>
      <c r="L663" s="2">
        <v>-5189</v>
      </c>
      <c r="M663" s="2">
        <v>1297.25</v>
      </c>
      <c r="O663" s="2" t="s">
        <v>15</v>
      </c>
      <c r="P663" s="2">
        <v>-15</v>
      </c>
      <c r="U663" s="2" t="s">
        <v>15</v>
      </c>
      <c r="V663" s="2">
        <v>2036</v>
      </c>
      <c r="W663" s="2">
        <v>1297.25</v>
      </c>
    </row>
    <row r="664" spans="1:23" x14ac:dyDescent="0.25">
      <c r="A664" s="2" t="s">
        <v>15</v>
      </c>
      <c r="B664" s="13" t="s">
        <v>1032</v>
      </c>
      <c r="C664" s="14" t="s">
        <v>1041</v>
      </c>
      <c r="D664" s="2" t="s">
        <v>13</v>
      </c>
      <c r="E664" s="2" t="s">
        <v>14</v>
      </c>
      <c r="F664" s="2">
        <v>-15</v>
      </c>
      <c r="G664" s="2" t="s">
        <v>17</v>
      </c>
      <c r="H664" s="2" t="s">
        <v>11</v>
      </c>
      <c r="I664" s="2" t="s">
        <v>1042</v>
      </c>
      <c r="J664" s="2">
        <v>2051</v>
      </c>
      <c r="K664" s="2">
        <f t="shared" si="33"/>
        <v>2051</v>
      </c>
      <c r="L664" s="2">
        <v>-5189</v>
      </c>
      <c r="M664" s="2">
        <v>1297.25</v>
      </c>
      <c r="O664" s="2" t="s">
        <v>15</v>
      </c>
      <c r="P664" s="2">
        <v>-15</v>
      </c>
      <c r="U664" s="2" t="s">
        <v>15</v>
      </c>
      <c r="V664" s="2">
        <v>2051</v>
      </c>
      <c r="W664" s="2">
        <v>1297.25</v>
      </c>
    </row>
    <row r="665" spans="1:23" x14ac:dyDescent="0.25">
      <c r="A665" s="2" t="s">
        <v>12</v>
      </c>
      <c r="B665" s="13" t="s">
        <v>1032</v>
      </c>
      <c r="C665" s="14" t="s">
        <v>1043</v>
      </c>
      <c r="D665" s="2" t="s">
        <v>13</v>
      </c>
      <c r="E665" s="2" t="s">
        <v>14</v>
      </c>
      <c r="F665" s="2">
        <v>85</v>
      </c>
      <c r="G665" s="2" t="s">
        <v>17</v>
      </c>
      <c r="H665" s="2" t="s">
        <v>11</v>
      </c>
      <c r="I665" s="2" t="s">
        <v>1034</v>
      </c>
      <c r="J665" s="2">
        <v>1956</v>
      </c>
      <c r="K665" s="2">
        <f t="shared" si="33"/>
        <v>1966</v>
      </c>
      <c r="L665" s="2">
        <v>-5189</v>
      </c>
      <c r="M665" s="2">
        <v>1297.25</v>
      </c>
      <c r="O665" s="2" t="s">
        <v>12</v>
      </c>
      <c r="P665" s="2">
        <v>85</v>
      </c>
      <c r="U665" s="2" t="s">
        <v>12</v>
      </c>
      <c r="V665" s="2">
        <v>1966</v>
      </c>
      <c r="W665" s="2">
        <v>1297.25</v>
      </c>
    </row>
    <row r="666" spans="1:23" x14ac:dyDescent="0.25">
      <c r="A666" s="2" t="s">
        <v>12</v>
      </c>
      <c r="B666" s="13" t="s">
        <v>1032</v>
      </c>
      <c r="C666" s="14" t="s">
        <v>1043</v>
      </c>
      <c r="D666" s="2" t="s">
        <v>13</v>
      </c>
      <c r="E666" s="2" t="s">
        <v>14</v>
      </c>
      <c r="F666" s="2">
        <v>10</v>
      </c>
      <c r="G666" s="2" t="s">
        <v>17</v>
      </c>
      <c r="H666" s="2" t="s">
        <v>11</v>
      </c>
      <c r="I666" s="2" t="s">
        <v>1034</v>
      </c>
      <c r="J666" s="2">
        <v>2041</v>
      </c>
      <c r="K666" s="2">
        <f t="shared" si="33"/>
        <v>1956</v>
      </c>
      <c r="L666" s="2">
        <v>-5189</v>
      </c>
      <c r="M666" s="2">
        <v>1297.25</v>
      </c>
      <c r="O666" s="2" t="s">
        <v>12</v>
      </c>
      <c r="P666" s="2">
        <v>10</v>
      </c>
      <c r="U666" s="2" t="s">
        <v>12</v>
      </c>
      <c r="V666" s="2">
        <v>1956</v>
      </c>
      <c r="W666" s="2">
        <v>1297.25</v>
      </c>
    </row>
    <row r="667" spans="1:23" x14ac:dyDescent="0.25">
      <c r="A667" s="2" t="s">
        <v>15</v>
      </c>
      <c r="B667" s="13" t="s">
        <v>1044</v>
      </c>
      <c r="C667" s="14" t="s">
        <v>1045</v>
      </c>
      <c r="D667" s="2" t="s">
        <v>13</v>
      </c>
      <c r="E667" s="2" t="s">
        <v>14</v>
      </c>
      <c r="F667" s="2">
        <v>-17</v>
      </c>
      <c r="G667" s="2" t="s">
        <v>16</v>
      </c>
      <c r="H667" s="2" t="s">
        <v>11</v>
      </c>
      <c r="I667" s="2" t="s">
        <v>1046</v>
      </c>
      <c r="J667" s="2">
        <v>1973</v>
      </c>
      <c r="K667" s="2">
        <f t="shared" si="33"/>
        <v>1973</v>
      </c>
      <c r="L667" s="2">
        <v>-5189</v>
      </c>
      <c r="M667" s="2">
        <v>1297.25</v>
      </c>
      <c r="O667" s="2" t="s">
        <v>15</v>
      </c>
      <c r="P667" s="2">
        <v>-17</v>
      </c>
      <c r="U667" s="2" t="s">
        <v>15</v>
      </c>
      <c r="V667" s="2">
        <v>1973</v>
      </c>
      <c r="W667" s="2">
        <v>1297.25</v>
      </c>
    </row>
    <row r="668" spans="1:23" x14ac:dyDescent="0.25">
      <c r="A668" s="2" t="s">
        <v>15</v>
      </c>
      <c r="B668" s="13" t="s">
        <v>1044</v>
      </c>
      <c r="C668" s="14" t="s">
        <v>1047</v>
      </c>
      <c r="D668" s="2" t="s">
        <v>13</v>
      </c>
      <c r="E668" s="2" t="s">
        <v>14</v>
      </c>
      <c r="F668" s="2">
        <v>-14</v>
      </c>
      <c r="G668" s="2" t="s">
        <v>16</v>
      </c>
      <c r="H668" s="2" t="s">
        <v>11</v>
      </c>
      <c r="I668" s="2" t="s">
        <v>1048</v>
      </c>
      <c r="J668" s="2">
        <v>1987</v>
      </c>
      <c r="K668" s="2">
        <f t="shared" si="33"/>
        <v>1987</v>
      </c>
      <c r="L668" s="2">
        <v>-5189</v>
      </c>
      <c r="M668" s="2">
        <v>1297.25</v>
      </c>
      <c r="O668" s="2" t="s">
        <v>15</v>
      </c>
      <c r="P668" s="2">
        <v>-14</v>
      </c>
      <c r="U668" s="2" t="s">
        <v>15</v>
      </c>
      <c r="V668" s="2">
        <v>1987</v>
      </c>
      <c r="W668" s="2">
        <v>1297.25</v>
      </c>
    </row>
    <row r="669" spans="1:23" x14ac:dyDescent="0.25">
      <c r="A669" s="2" t="s">
        <v>12</v>
      </c>
      <c r="B669" s="13" t="s">
        <v>1044</v>
      </c>
      <c r="C669" s="14" t="s">
        <v>1049</v>
      </c>
      <c r="D669" s="2" t="s">
        <v>13</v>
      </c>
      <c r="E669" s="2" t="s">
        <v>14</v>
      </c>
      <c r="F669" s="2">
        <v>25</v>
      </c>
      <c r="G669" s="2" t="s">
        <v>17</v>
      </c>
      <c r="H669" s="2" t="s">
        <v>875</v>
      </c>
      <c r="I669" s="2" t="s">
        <v>1031</v>
      </c>
      <c r="J669" s="2">
        <v>1947</v>
      </c>
      <c r="K669" s="2">
        <f t="shared" si="33"/>
        <v>1962</v>
      </c>
      <c r="L669" s="2">
        <v>-5189</v>
      </c>
      <c r="M669" s="2">
        <v>1297.25</v>
      </c>
      <c r="O669" s="2" t="s">
        <v>12</v>
      </c>
      <c r="P669" s="2">
        <v>25</v>
      </c>
      <c r="U669" s="2" t="s">
        <v>12</v>
      </c>
      <c r="V669" s="2">
        <v>1962</v>
      </c>
      <c r="W669" s="2">
        <v>1297.25</v>
      </c>
    </row>
    <row r="670" spans="1:23" x14ac:dyDescent="0.25">
      <c r="A670" s="2" t="s">
        <v>12</v>
      </c>
      <c r="B670" s="13" t="s">
        <v>1044</v>
      </c>
      <c r="C670" s="14" t="s">
        <v>1049</v>
      </c>
      <c r="D670" s="2" t="s">
        <v>13</v>
      </c>
      <c r="E670" s="2" t="s">
        <v>14</v>
      </c>
      <c r="F670" s="2">
        <v>15</v>
      </c>
      <c r="G670" s="2" t="s">
        <v>17</v>
      </c>
      <c r="H670" s="2" t="s">
        <v>875</v>
      </c>
      <c r="I670" s="2" t="s">
        <v>1031</v>
      </c>
      <c r="J670" s="2">
        <v>1972</v>
      </c>
      <c r="K670" s="2">
        <f t="shared" si="33"/>
        <v>1947</v>
      </c>
      <c r="L670" s="2">
        <v>-5189</v>
      </c>
      <c r="M670" s="2">
        <v>1297.25</v>
      </c>
      <c r="O670" s="2" t="s">
        <v>12</v>
      </c>
      <c r="P670" s="2">
        <v>15</v>
      </c>
      <c r="U670" s="2" t="s">
        <v>12</v>
      </c>
      <c r="V670" s="2">
        <v>1947</v>
      </c>
      <c r="W670" s="2">
        <v>1297.25</v>
      </c>
    </row>
    <row r="671" spans="1:23" x14ac:dyDescent="0.25">
      <c r="A671" s="2" t="s">
        <v>18</v>
      </c>
      <c r="B671" s="13" t="s">
        <v>1044</v>
      </c>
      <c r="C671" s="14" t="s">
        <v>1050</v>
      </c>
      <c r="D671" s="2" t="s">
        <v>13</v>
      </c>
      <c r="E671" s="2" t="s">
        <v>14</v>
      </c>
      <c r="F671" s="2">
        <v>2</v>
      </c>
      <c r="G671" s="2" t="s">
        <v>17</v>
      </c>
      <c r="H671" s="2" t="s">
        <v>875</v>
      </c>
      <c r="I671" s="2" t="s">
        <v>1031</v>
      </c>
      <c r="J671" s="2">
        <v>1972</v>
      </c>
      <c r="K671" s="2">
        <f t="shared" si="33"/>
        <v>1947</v>
      </c>
      <c r="L671" s="2">
        <v>-5189</v>
      </c>
      <c r="M671" s="2">
        <v>1297.25</v>
      </c>
      <c r="O671" s="2" t="s">
        <v>18</v>
      </c>
      <c r="P671" s="2">
        <v>2</v>
      </c>
      <c r="U671" s="2" t="s">
        <v>18</v>
      </c>
      <c r="V671" s="2">
        <v>1947</v>
      </c>
      <c r="W671" s="2">
        <v>1297.25</v>
      </c>
    </row>
    <row r="672" spans="1:23" x14ac:dyDescent="0.25">
      <c r="A672" s="2" t="s">
        <v>15</v>
      </c>
      <c r="B672" s="13" t="s">
        <v>1044</v>
      </c>
      <c r="C672" s="14" t="s">
        <v>1051</v>
      </c>
      <c r="D672" s="2" t="s">
        <v>13</v>
      </c>
      <c r="E672" s="2" t="s">
        <v>14</v>
      </c>
      <c r="F672" s="2">
        <v>-17</v>
      </c>
      <c r="G672" s="2" t="s">
        <v>16</v>
      </c>
      <c r="H672" s="2" t="s">
        <v>11</v>
      </c>
      <c r="I672" s="2" t="s">
        <v>1052</v>
      </c>
      <c r="J672" s="2">
        <v>1964</v>
      </c>
      <c r="K672" s="2">
        <f t="shared" si="33"/>
        <v>1964</v>
      </c>
      <c r="L672" s="2">
        <v>-5189</v>
      </c>
      <c r="M672" s="2">
        <v>1297.25</v>
      </c>
      <c r="O672" s="2" t="s">
        <v>15</v>
      </c>
      <c r="P672" s="2">
        <v>-17</v>
      </c>
      <c r="U672" s="2" t="s">
        <v>15</v>
      </c>
      <c r="V672" s="2">
        <v>1964</v>
      </c>
      <c r="W672" s="2">
        <v>1297.25</v>
      </c>
    </row>
    <row r="673" spans="1:23" x14ac:dyDescent="0.25">
      <c r="A673" s="2" t="s">
        <v>12</v>
      </c>
      <c r="B673" s="13" t="s">
        <v>1044</v>
      </c>
      <c r="C673" s="14" t="s">
        <v>1053</v>
      </c>
      <c r="D673" s="2" t="s">
        <v>13</v>
      </c>
      <c r="E673" s="2" t="s">
        <v>14</v>
      </c>
      <c r="F673" s="2">
        <v>67</v>
      </c>
      <c r="G673" s="2" t="s">
        <v>17</v>
      </c>
      <c r="H673" s="2" t="s">
        <v>1028</v>
      </c>
      <c r="I673" s="2" t="s">
        <v>1029</v>
      </c>
      <c r="J673" s="2">
        <v>1897</v>
      </c>
      <c r="K673" s="2">
        <f t="shared" si="33"/>
        <v>1897</v>
      </c>
      <c r="L673" s="2">
        <v>-5189</v>
      </c>
      <c r="M673" s="2">
        <v>1297.25</v>
      </c>
      <c r="O673" s="2" t="s">
        <v>12</v>
      </c>
      <c r="P673" s="2">
        <v>67</v>
      </c>
      <c r="U673" s="2" t="s">
        <v>12</v>
      </c>
      <c r="V673" s="2">
        <v>1897</v>
      </c>
      <c r="W673" s="2">
        <v>1297.25</v>
      </c>
    </row>
    <row r="674" spans="1:23" x14ac:dyDescent="0.25">
      <c r="A674" s="2" t="s">
        <v>12</v>
      </c>
      <c r="B674" s="13" t="s">
        <v>1044</v>
      </c>
      <c r="C674" s="14" t="s">
        <v>1054</v>
      </c>
      <c r="D674" s="2" t="s">
        <v>13</v>
      </c>
      <c r="E674" s="2" t="s">
        <v>14</v>
      </c>
      <c r="F674" s="2">
        <v>26</v>
      </c>
      <c r="G674" s="2" t="s">
        <v>17</v>
      </c>
      <c r="H674" s="2" t="s">
        <v>1028</v>
      </c>
      <c r="I674" s="2" t="s">
        <v>1029</v>
      </c>
      <c r="J674" s="2">
        <v>1869</v>
      </c>
      <c r="K674" s="2">
        <f t="shared" si="33"/>
        <v>1871</v>
      </c>
      <c r="L674" s="2">
        <v>-5189</v>
      </c>
      <c r="M674" s="2">
        <v>1297.25</v>
      </c>
      <c r="O674" s="2" t="s">
        <v>12</v>
      </c>
      <c r="P674" s="2">
        <v>26</v>
      </c>
      <c r="U674" s="2" t="s">
        <v>12</v>
      </c>
      <c r="V674" s="2">
        <v>1871</v>
      </c>
      <c r="W674" s="2">
        <v>1297.25</v>
      </c>
    </row>
    <row r="675" spans="1:23" x14ac:dyDescent="0.25">
      <c r="A675" s="2" t="s">
        <v>12</v>
      </c>
      <c r="B675" s="13" t="s">
        <v>1044</v>
      </c>
      <c r="C675" s="14" t="s">
        <v>1054</v>
      </c>
      <c r="D675" s="2" t="s">
        <v>13</v>
      </c>
      <c r="E675" s="2" t="s">
        <v>14</v>
      </c>
      <c r="F675" s="2">
        <v>2</v>
      </c>
      <c r="G675" s="2" t="s">
        <v>17</v>
      </c>
      <c r="H675" s="2" t="s">
        <v>1028</v>
      </c>
      <c r="I675" s="2" t="s">
        <v>1029</v>
      </c>
      <c r="J675" s="2">
        <v>1895</v>
      </c>
      <c r="K675" s="2">
        <f t="shared" si="33"/>
        <v>1869</v>
      </c>
      <c r="L675" s="2">
        <v>-5189</v>
      </c>
      <c r="M675" s="2">
        <v>1297.25</v>
      </c>
      <c r="O675" s="2" t="s">
        <v>12</v>
      </c>
      <c r="P675" s="2">
        <v>2</v>
      </c>
      <c r="U675" s="2" t="s">
        <v>12</v>
      </c>
      <c r="V675" s="2">
        <v>1869</v>
      </c>
      <c r="W675" s="2">
        <v>1297.25</v>
      </c>
    </row>
    <row r="676" spans="1:23" x14ac:dyDescent="0.25">
      <c r="A676" s="2" t="s">
        <v>15</v>
      </c>
      <c r="B676" s="13" t="s">
        <v>1044</v>
      </c>
      <c r="C676" s="14" t="s">
        <v>1055</v>
      </c>
      <c r="D676" s="2" t="s">
        <v>13</v>
      </c>
      <c r="E676" s="2" t="s">
        <v>14</v>
      </c>
      <c r="F676" s="2">
        <v>-17</v>
      </c>
      <c r="G676" s="2" t="s">
        <v>16</v>
      </c>
      <c r="H676" s="2" t="s">
        <v>11</v>
      </c>
      <c r="I676" s="2" t="s">
        <v>1056</v>
      </c>
      <c r="J676" s="2">
        <v>1886</v>
      </c>
      <c r="K676" s="2">
        <f t="shared" si="33"/>
        <v>1886</v>
      </c>
      <c r="L676" s="2">
        <v>-5189</v>
      </c>
      <c r="M676" s="2">
        <v>1297.25</v>
      </c>
      <c r="O676" s="2" t="s">
        <v>15</v>
      </c>
      <c r="P676" s="2">
        <v>-17</v>
      </c>
      <c r="U676" s="2" t="s">
        <v>15</v>
      </c>
      <c r="V676" s="2">
        <v>1886</v>
      </c>
      <c r="W676" s="2">
        <v>1297.25</v>
      </c>
    </row>
    <row r="677" spans="1:23" x14ac:dyDescent="0.25">
      <c r="A677" s="2" t="s">
        <v>12</v>
      </c>
      <c r="B677" s="13" t="s">
        <v>1057</v>
      </c>
      <c r="C677" s="14" t="s">
        <v>1058</v>
      </c>
      <c r="D677" s="2" t="s">
        <v>13</v>
      </c>
      <c r="E677" s="2" t="s">
        <v>14</v>
      </c>
      <c r="F677" s="2">
        <v>1</v>
      </c>
      <c r="G677" s="2" t="s">
        <v>17</v>
      </c>
      <c r="H677" s="2" t="s">
        <v>881</v>
      </c>
      <c r="I677" s="2" t="s">
        <v>1023</v>
      </c>
      <c r="J677" s="2">
        <v>1885</v>
      </c>
      <c r="K677" s="2">
        <f t="shared" si="33"/>
        <v>1885</v>
      </c>
      <c r="L677" s="2">
        <v>-5189</v>
      </c>
      <c r="M677" s="2">
        <v>1297.25</v>
      </c>
      <c r="O677" s="2" t="s">
        <v>12</v>
      </c>
      <c r="P677" s="2">
        <v>1</v>
      </c>
      <c r="U677" s="2" t="s">
        <v>12</v>
      </c>
      <c r="V677" s="2">
        <v>1885</v>
      </c>
      <c r="W677" s="2">
        <v>1297.25</v>
      </c>
    </row>
    <row r="678" spans="1:23" x14ac:dyDescent="0.25">
      <c r="A678" s="2" t="s">
        <v>12</v>
      </c>
      <c r="B678" s="13" t="s">
        <v>1057</v>
      </c>
      <c r="C678" s="14" t="s">
        <v>1058</v>
      </c>
      <c r="D678" s="2" t="s">
        <v>13</v>
      </c>
      <c r="E678" s="2" t="s">
        <v>14</v>
      </c>
      <c r="F678" s="2">
        <v>5</v>
      </c>
      <c r="G678" s="2" t="s">
        <v>17</v>
      </c>
      <c r="H678" s="2" t="s">
        <v>881</v>
      </c>
      <c r="I678" s="2" t="s">
        <v>1023</v>
      </c>
      <c r="J678" s="2">
        <v>1880</v>
      </c>
      <c r="K678" s="2">
        <f t="shared" si="33"/>
        <v>1880</v>
      </c>
      <c r="L678" s="2">
        <v>-5189</v>
      </c>
      <c r="M678" s="2">
        <v>1297.25</v>
      </c>
      <c r="O678" s="2" t="s">
        <v>12</v>
      </c>
      <c r="P678" s="2">
        <v>5</v>
      </c>
      <c r="U678" s="2" t="s">
        <v>12</v>
      </c>
      <c r="V678" s="2">
        <v>1880</v>
      </c>
      <c r="W678" s="2">
        <v>1297.25</v>
      </c>
    </row>
    <row r="679" spans="1:23" x14ac:dyDescent="0.25">
      <c r="A679" s="2" t="s">
        <v>12</v>
      </c>
      <c r="B679" s="13" t="s">
        <v>1057</v>
      </c>
      <c r="C679" s="14" t="s">
        <v>1058</v>
      </c>
      <c r="D679" s="2" t="s">
        <v>13</v>
      </c>
      <c r="E679" s="2" t="s">
        <v>14</v>
      </c>
      <c r="F679" s="2">
        <v>7</v>
      </c>
      <c r="G679" s="2" t="s">
        <v>17</v>
      </c>
      <c r="H679" s="2" t="s">
        <v>881</v>
      </c>
      <c r="I679" s="2" t="s">
        <v>1023</v>
      </c>
      <c r="J679" s="2">
        <v>1873</v>
      </c>
      <c r="K679" s="2">
        <f t="shared" si="33"/>
        <v>1873</v>
      </c>
      <c r="L679" s="2">
        <v>-5189</v>
      </c>
      <c r="M679" s="2">
        <v>1297.25</v>
      </c>
      <c r="O679" s="2" t="s">
        <v>12</v>
      </c>
      <c r="P679" s="2">
        <v>7</v>
      </c>
      <c r="U679" s="2" t="s">
        <v>12</v>
      </c>
      <c r="V679" s="2">
        <v>1873</v>
      </c>
      <c r="W679" s="2">
        <v>1297.25</v>
      </c>
    </row>
    <row r="680" spans="1:23" x14ac:dyDescent="0.25">
      <c r="A680" s="2" t="s">
        <v>18</v>
      </c>
      <c r="B680" s="13" t="s">
        <v>1057</v>
      </c>
      <c r="C680" s="14" t="s">
        <v>1059</v>
      </c>
      <c r="D680" s="2" t="s">
        <v>13</v>
      </c>
      <c r="E680" s="2" t="s">
        <v>14</v>
      </c>
      <c r="F680" s="2">
        <v>1</v>
      </c>
      <c r="G680" s="2" t="s">
        <v>17</v>
      </c>
      <c r="H680" s="2" t="s">
        <v>881</v>
      </c>
      <c r="I680" s="2" t="s">
        <v>1023</v>
      </c>
      <c r="J680" s="2">
        <v>1873</v>
      </c>
      <c r="K680" s="2">
        <f t="shared" si="33"/>
        <v>1873</v>
      </c>
      <c r="L680" s="2">
        <v>-5189</v>
      </c>
      <c r="M680" s="2">
        <v>1297.25</v>
      </c>
      <c r="O680" s="2" t="s">
        <v>18</v>
      </c>
      <c r="P680" s="2">
        <v>1</v>
      </c>
      <c r="U680" s="2" t="s">
        <v>18</v>
      </c>
      <c r="V680" s="2">
        <v>1873</v>
      </c>
      <c r="W680" s="2">
        <v>1297.25</v>
      </c>
    </row>
    <row r="681" spans="1:23" s="30" customFormat="1" x14ac:dyDescent="0.25">
      <c r="A681" s="27" t="s">
        <v>12</v>
      </c>
      <c r="B681" s="28" t="s">
        <v>1057</v>
      </c>
      <c r="C681" s="29" t="s">
        <v>1060</v>
      </c>
      <c r="D681" s="27" t="s">
        <v>13</v>
      </c>
      <c r="E681" s="27" t="s">
        <v>14</v>
      </c>
      <c r="F681" s="27">
        <v>28</v>
      </c>
      <c r="G681" s="27" t="s">
        <v>17</v>
      </c>
      <c r="H681" s="27" t="s">
        <v>937</v>
      </c>
      <c r="I681" s="27" t="s">
        <v>1021</v>
      </c>
      <c r="J681" s="27">
        <v>1845</v>
      </c>
      <c r="K681" s="2">
        <f t="shared" si="33"/>
        <v>1845</v>
      </c>
      <c r="L681" s="2">
        <v>-5189</v>
      </c>
      <c r="M681" s="2">
        <v>1297.25</v>
      </c>
      <c r="O681" s="27" t="s">
        <v>12</v>
      </c>
      <c r="P681" s="27">
        <v>28</v>
      </c>
      <c r="U681" s="27" t="s">
        <v>12</v>
      </c>
      <c r="V681" s="27">
        <v>1845</v>
      </c>
      <c r="W681" s="27">
        <v>1297.25</v>
      </c>
    </row>
    <row r="682" spans="1:23" x14ac:dyDescent="0.25">
      <c r="A682" s="2" t="s">
        <v>12</v>
      </c>
      <c r="B682" s="13" t="s">
        <v>1057</v>
      </c>
      <c r="C682" s="14" t="s">
        <v>1060</v>
      </c>
      <c r="D682" s="2" t="s">
        <v>13</v>
      </c>
      <c r="E682" s="2" t="s">
        <v>14</v>
      </c>
      <c r="F682" s="2">
        <v>3</v>
      </c>
      <c r="G682" s="2" t="s">
        <v>17</v>
      </c>
      <c r="H682" s="2" t="s">
        <v>937</v>
      </c>
      <c r="I682" s="2" t="s">
        <v>1021</v>
      </c>
      <c r="J682" s="2">
        <v>1842</v>
      </c>
      <c r="K682" s="2">
        <f t="shared" si="33"/>
        <v>1842</v>
      </c>
      <c r="L682" s="2">
        <v>-5189</v>
      </c>
      <c r="M682" s="2">
        <v>1297.25</v>
      </c>
      <c r="O682" s="2" t="s">
        <v>12</v>
      </c>
      <c r="P682" s="2">
        <v>3</v>
      </c>
      <c r="U682" s="2" t="s">
        <v>12</v>
      </c>
      <c r="V682" s="2">
        <v>1842</v>
      </c>
      <c r="W682" s="2">
        <v>1297.25</v>
      </c>
    </row>
    <row r="683" spans="1:23" x14ac:dyDescent="0.25">
      <c r="A683" s="2" t="s">
        <v>12</v>
      </c>
      <c r="B683" s="13" t="s">
        <v>1057</v>
      </c>
      <c r="C683" s="14" t="s">
        <v>1060</v>
      </c>
      <c r="D683" s="2" t="s">
        <v>13</v>
      </c>
      <c r="E683" s="2" t="s">
        <v>14</v>
      </c>
      <c r="F683" s="2">
        <v>68</v>
      </c>
      <c r="G683" s="2" t="s">
        <v>17</v>
      </c>
      <c r="H683" s="2" t="s">
        <v>937</v>
      </c>
      <c r="I683" s="2" t="s">
        <v>1021</v>
      </c>
      <c r="J683" s="2">
        <v>1774</v>
      </c>
      <c r="K683" s="2">
        <f t="shared" si="33"/>
        <v>1774</v>
      </c>
      <c r="L683" s="2">
        <v>-5189</v>
      </c>
      <c r="M683" s="2">
        <v>1297.25</v>
      </c>
      <c r="O683" s="2" t="s">
        <v>12</v>
      </c>
      <c r="P683" s="2">
        <v>68</v>
      </c>
      <c r="U683" s="2" t="s">
        <v>12</v>
      </c>
      <c r="V683" s="2">
        <v>1774</v>
      </c>
      <c r="W683" s="2">
        <v>1297.25</v>
      </c>
    </row>
    <row r="684" spans="1:23" x14ac:dyDescent="0.25">
      <c r="A684" s="2" t="s">
        <v>18</v>
      </c>
      <c r="B684" s="13" t="s">
        <v>1057</v>
      </c>
      <c r="C684" s="14" t="s">
        <v>1061</v>
      </c>
      <c r="D684" s="2" t="s">
        <v>13</v>
      </c>
      <c r="E684" s="2" t="s">
        <v>14</v>
      </c>
      <c r="F684" s="2">
        <v>1</v>
      </c>
      <c r="G684" s="2" t="s">
        <v>17</v>
      </c>
      <c r="H684" s="2" t="s">
        <v>937</v>
      </c>
      <c r="I684" s="2" t="s">
        <v>1021</v>
      </c>
      <c r="J684" s="2">
        <v>1774</v>
      </c>
      <c r="K684" s="2">
        <f t="shared" si="33"/>
        <v>1774</v>
      </c>
      <c r="L684" s="2">
        <v>-5189</v>
      </c>
      <c r="M684" s="2">
        <v>1297.25</v>
      </c>
      <c r="O684" s="2" t="s">
        <v>18</v>
      </c>
      <c r="P684" s="2">
        <v>1</v>
      </c>
      <c r="U684" s="2" t="s">
        <v>18</v>
      </c>
      <c r="V684" s="2">
        <v>1774</v>
      </c>
      <c r="W684" s="2">
        <v>1297.25</v>
      </c>
    </row>
    <row r="685" spans="1:23" x14ac:dyDescent="0.25">
      <c r="A685" s="2" t="s">
        <v>12</v>
      </c>
      <c r="B685" s="13" t="s">
        <v>1057</v>
      </c>
      <c r="C685" s="14" t="s">
        <v>1062</v>
      </c>
      <c r="D685" s="2" t="s">
        <v>13</v>
      </c>
      <c r="E685" s="2" t="s">
        <v>14</v>
      </c>
      <c r="F685" s="2">
        <v>27</v>
      </c>
      <c r="G685" s="2" t="s">
        <v>17</v>
      </c>
      <c r="H685" s="2" t="s">
        <v>875</v>
      </c>
      <c r="I685" s="2" t="s">
        <v>1025</v>
      </c>
      <c r="J685" s="2">
        <v>1747</v>
      </c>
      <c r="K685" s="2">
        <f t="shared" si="33"/>
        <v>1747</v>
      </c>
      <c r="L685" s="2">
        <v>-5189</v>
      </c>
      <c r="M685" s="2">
        <v>1297.25</v>
      </c>
      <c r="O685" s="2" t="s">
        <v>12</v>
      </c>
      <c r="P685" s="2">
        <v>27</v>
      </c>
      <c r="U685" s="2" t="s">
        <v>12</v>
      </c>
      <c r="V685" s="2">
        <v>1747</v>
      </c>
      <c r="W685" s="2">
        <v>1297.25</v>
      </c>
    </row>
    <row r="686" spans="1:23" x14ac:dyDescent="0.25">
      <c r="A686" s="2" t="s">
        <v>12</v>
      </c>
      <c r="B686" s="13" t="s">
        <v>1057</v>
      </c>
      <c r="C686" s="14" t="s">
        <v>1062</v>
      </c>
      <c r="D686" s="2" t="s">
        <v>13</v>
      </c>
      <c r="E686" s="2" t="s">
        <v>14</v>
      </c>
      <c r="F686" s="2">
        <v>10</v>
      </c>
      <c r="G686" s="2" t="s">
        <v>17</v>
      </c>
      <c r="H686" s="2" t="s">
        <v>875</v>
      </c>
      <c r="I686" s="2" t="s">
        <v>1025</v>
      </c>
      <c r="J686" s="2">
        <v>1737</v>
      </c>
      <c r="K686" s="2">
        <f t="shared" si="33"/>
        <v>1737</v>
      </c>
      <c r="L686" s="2">
        <v>-5189</v>
      </c>
      <c r="M686" s="2">
        <v>1297.25</v>
      </c>
      <c r="O686" s="2" t="s">
        <v>12</v>
      </c>
      <c r="P686" s="2">
        <v>10</v>
      </c>
      <c r="U686" s="2" t="s">
        <v>12</v>
      </c>
      <c r="V686" s="2">
        <v>1737</v>
      </c>
      <c r="W686" s="2">
        <v>1297.25</v>
      </c>
    </row>
    <row r="687" spans="1:23" x14ac:dyDescent="0.25">
      <c r="A687" s="2" t="s">
        <v>12</v>
      </c>
      <c r="B687" s="13" t="s">
        <v>1057</v>
      </c>
      <c r="C687" s="14" t="s">
        <v>1062</v>
      </c>
      <c r="D687" s="2" t="s">
        <v>13</v>
      </c>
      <c r="E687" s="2" t="s">
        <v>14</v>
      </c>
      <c r="F687" s="2">
        <v>62</v>
      </c>
      <c r="G687" s="2" t="s">
        <v>17</v>
      </c>
      <c r="H687" s="2" t="s">
        <v>875</v>
      </c>
      <c r="I687" s="2" t="s">
        <v>1025</v>
      </c>
      <c r="J687" s="2">
        <v>1675</v>
      </c>
      <c r="K687" s="2">
        <f t="shared" si="33"/>
        <v>1675</v>
      </c>
      <c r="L687" s="2">
        <v>-5189</v>
      </c>
      <c r="M687" s="2">
        <v>1297.25</v>
      </c>
      <c r="O687" s="2" t="s">
        <v>12</v>
      </c>
      <c r="P687" s="2">
        <v>62</v>
      </c>
      <c r="U687" s="2" t="s">
        <v>12</v>
      </c>
      <c r="V687" s="2">
        <v>1675</v>
      </c>
      <c r="W687" s="2">
        <v>1297.25</v>
      </c>
    </row>
    <row r="688" spans="1:23" x14ac:dyDescent="0.25">
      <c r="A688" s="2" t="s">
        <v>18</v>
      </c>
      <c r="B688" s="13" t="s">
        <v>1057</v>
      </c>
      <c r="C688" s="14" t="s">
        <v>1063</v>
      </c>
      <c r="D688" s="2" t="s">
        <v>13</v>
      </c>
      <c r="E688" s="2" t="s">
        <v>14</v>
      </c>
      <c r="F688" s="2">
        <v>1</v>
      </c>
      <c r="G688" s="2" t="s">
        <v>17</v>
      </c>
      <c r="H688" s="2" t="s">
        <v>875</v>
      </c>
      <c r="I688" s="2" t="s">
        <v>1025</v>
      </c>
      <c r="J688" s="2">
        <v>1675</v>
      </c>
      <c r="K688" s="2">
        <f t="shared" si="33"/>
        <v>1675</v>
      </c>
      <c r="L688" s="2">
        <v>-5189</v>
      </c>
      <c r="M688" s="2">
        <v>1297.25</v>
      </c>
      <c r="O688" s="2" t="s">
        <v>18</v>
      </c>
      <c r="P688" s="2">
        <v>1</v>
      </c>
      <c r="U688" s="2" t="s">
        <v>18</v>
      </c>
      <c r="V688" s="2">
        <v>1675</v>
      </c>
      <c r="W688" s="2">
        <v>1297.25</v>
      </c>
    </row>
    <row r="689" spans="1:23" x14ac:dyDescent="0.25">
      <c r="A689" s="2" t="s">
        <v>15</v>
      </c>
      <c r="B689" s="13" t="s">
        <v>1057</v>
      </c>
      <c r="C689" s="14" t="s">
        <v>1064</v>
      </c>
      <c r="D689" s="2" t="s">
        <v>13</v>
      </c>
      <c r="E689" s="2" t="s">
        <v>14</v>
      </c>
      <c r="F689" s="2">
        <v>-15</v>
      </c>
      <c r="G689" s="2" t="s">
        <v>16</v>
      </c>
      <c r="H689" s="2" t="s">
        <v>11</v>
      </c>
      <c r="I689" s="2" t="s">
        <v>1065</v>
      </c>
      <c r="J689" s="2">
        <v>1690</v>
      </c>
      <c r="K689" s="2">
        <f t="shared" si="33"/>
        <v>1690</v>
      </c>
      <c r="L689" s="2">
        <v>-5189</v>
      </c>
      <c r="M689" s="2">
        <v>1297.25</v>
      </c>
      <c r="O689" s="2" t="s">
        <v>15</v>
      </c>
      <c r="P689" s="2">
        <v>-15</v>
      </c>
      <c r="U689" s="2" t="s">
        <v>15</v>
      </c>
      <c r="V689" s="2">
        <v>1690</v>
      </c>
      <c r="W689" s="2">
        <v>1297.25</v>
      </c>
    </row>
    <row r="690" spans="1:23" x14ac:dyDescent="0.25">
      <c r="A690" s="2" t="s">
        <v>15</v>
      </c>
      <c r="B690" s="13" t="s">
        <v>1057</v>
      </c>
      <c r="C690" s="14" t="s">
        <v>1066</v>
      </c>
      <c r="D690" s="2" t="s">
        <v>13</v>
      </c>
      <c r="E690" s="2" t="s">
        <v>14</v>
      </c>
      <c r="F690" s="2">
        <v>-14</v>
      </c>
      <c r="G690" s="2" t="s">
        <v>16</v>
      </c>
      <c r="H690" s="2" t="s">
        <v>11</v>
      </c>
      <c r="I690" s="2" t="s">
        <v>1067</v>
      </c>
      <c r="J690" s="2">
        <v>1704</v>
      </c>
      <c r="K690" s="2">
        <f t="shared" si="33"/>
        <v>1704</v>
      </c>
      <c r="L690" s="2">
        <v>-5189</v>
      </c>
      <c r="M690" s="2">
        <v>1297.25</v>
      </c>
      <c r="O690" s="2" t="s">
        <v>15</v>
      </c>
      <c r="P690" s="2">
        <v>-14</v>
      </c>
      <c r="U690" s="2" t="s">
        <v>15</v>
      </c>
      <c r="V690" s="2">
        <v>1704</v>
      </c>
      <c r="W690" s="2">
        <v>1297.25</v>
      </c>
    </row>
    <row r="691" spans="1:23" x14ac:dyDescent="0.25">
      <c r="A691" s="2" t="s">
        <v>12</v>
      </c>
      <c r="B691" s="13" t="s">
        <v>1057</v>
      </c>
      <c r="C691" s="14" t="s">
        <v>1068</v>
      </c>
      <c r="D691" s="2" t="s">
        <v>13</v>
      </c>
      <c r="E691" s="2" t="s">
        <v>14</v>
      </c>
      <c r="F691" s="2">
        <v>96</v>
      </c>
      <c r="G691" s="2" t="s">
        <v>17</v>
      </c>
      <c r="H691" s="2" t="s">
        <v>11</v>
      </c>
      <c r="I691" s="2" t="s">
        <v>1040</v>
      </c>
      <c r="J691" s="2">
        <v>1608</v>
      </c>
      <c r="K691" s="2">
        <f t="shared" si="33"/>
        <v>1608</v>
      </c>
      <c r="L691" s="2">
        <v>-5189</v>
      </c>
      <c r="M691" s="2">
        <v>1297.25</v>
      </c>
      <c r="O691" s="2" t="s">
        <v>12</v>
      </c>
      <c r="P691" s="2">
        <v>96</v>
      </c>
      <c r="U691" s="2" t="s">
        <v>12</v>
      </c>
      <c r="V691" s="2">
        <v>1608</v>
      </c>
      <c r="W691" s="2">
        <v>1297.25</v>
      </c>
    </row>
    <row r="692" spans="1:23" x14ac:dyDescent="0.25">
      <c r="A692" s="2" t="s">
        <v>12</v>
      </c>
      <c r="B692" s="13" t="s">
        <v>1057</v>
      </c>
      <c r="C692" s="14" t="s">
        <v>1069</v>
      </c>
      <c r="D692" s="2" t="s">
        <v>13</v>
      </c>
      <c r="E692" s="2" t="s">
        <v>14</v>
      </c>
      <c r="F692" s="2">
        <v>23</v>
      </c>
      <c r="G692" s="2" t="s">
        <v>17</v>
      </c>
      <c r="H692" s="2" t="s">
        <v>11</v>
      </c>
      <c r="I692" s="2" t="s">
        <v>1040</v>
      </c>
      <c r="J692" s="2">
        <v>1585</v>
      </c>
      <c r="K692" s="2">
        <f t="shared" si="33"/>
        <v>1585</v>
      </c>
      <c r="L692" s="2">
        <v>-5189</v>
      </c>
      <c r="M692" s="2">
        <v>1297.25</v>
      </c>
      <c r="O692" s="2" t="s">
        <v>12</v>
      </c>
      <c r="P692" s="2">
        <v>23</v>
      </c>
      <c r="U692" s="2" t="s">
        <v>12</v>
      </c>
      <c r="V692" s="2">
        <v>1585</v>
      </c>
      <c r="W692" s="2">
        <v>1297.25</v>
      </c>
    </row>
    <row r="693" spans="1:23" x14ac:dyDescent="0.25">
      <c r="A693" s="2" t="s">
        <v>18</v>
      </c>
      <c r="B693" s="13" t="s">
        <v>1057</v>
      </c>
      <c r="C693" s="14" t="s">
        <v>1070</v>
      </c>
      <c r="D693" s="2" t="s">
        <v>13</v>
      </c>
      <c r="E693" s="2" t="s">
        <v>14</v>
      </c>
      <c r="F693" s="2">
        <v>1</v>
      </c>
      <c r="G693" s="2" t="s">
        <v>17</v>
      </c>
      <c r="H693" s="2" t="s">
        <v>11</v>
      </c>
      <c r="I693" s="2" t="s">
        <v>1040</v>
      </c>
      <c r="J693" s="2">
        <v>1585</v>
      </c>
      <c r="K693" s="2">
        <f t="shared" si="33"/>
        <v>1585</v>
      </c>
      <c r="L693" s="2">
        <v>-5189</v>
      </c>
      <c r="M693" s="2">
        <v>1297.25</v>
      </c>
      <c r="O693" s="2" t="s">
        <v>18</v>
      </c>
      <c r="P693" s="2">
        <v>1</v>
      </c>
      <c r="U693" s="2" t="s">
        <v>18</v>
      </c>
      <c r="V693" s="2">
        <v>1585</v>
      </c>
      <c r="W693" s="2">
        <v>1297.25</v>
      </c>
    </row>
    <row r="694" spans="1:23" x14ac:dyDescent="0.25">
      <c r="A694" s="2" t="s">
        <v>15</v>
      </c>
      <c r="B694" s="13" t="s">
        <v>1071</v>
      </c>
      <c r="C694" s="14" t="s">
        <v>1072</v>
      </c>
      <c r="D694" s="2" t="s">
        <v>13</v>
      </c>
      <c r="E694" s="2" t="s">
        <v>14</v>
      </c>
      <c r="F694" s="2">
        <v>-15</v>
      </c>
      <c r="G694" s="2" t="s">
        <v>16</v>
      </c>
      <c r="H694" s="2" t="s">
        <v>11</v>
      </c>
      <c r="I694" s="2" t="s">
        <v>1073</v>
      </c>
      <c r="J694" s="2">
        <v>1600</v>
      </c>
      <c r="K694" s="2">
        <f t="shared" si="33"/>
        <v>1600</v>
      </c>
      <c r="L694" s="2">
        <v>-5189</v>
      </c>
      <c r="M694" s="2">
        <v>1297.25</v>
      </c>
      <c r="O694" s="2" t="s">
        <v>15</v>
      </c>
      <c r="P694" s="2">
        <v>-15</v>
      </c>
      <c r="U694" s="2" t="s">
        <v>15</v>
      </c>
      <c r="V694" s="2">
        <v>1600</v>
      </c>
      <c r="W694" s="2">
        <v>1297.25</v>
      </c>
    </row>
    <row r="695" spans="1:23" x14ac:dyDescent="0.25">
      <c r="A695" s="2" t="s">
        <v>15</v>
      </c>
      <c r="B695" s="13" t="s">
        <v>1071</v>
      </c>
      <c r="C695" s="14" t="s">
        <v>1074</v>
      </c>
      <c r="D695" s="2" t="s">
        <v>13</v>
      </c>
      <c r="E695" s="2" t="s">
        <v>14</v>
      </c>
      <c r="F695" s="2">
        <v>-8</v>
      </c>
      <c r="G695" s="2" t="s">
        <v>16</v>
      </c>
      <c r="H695" s="2" t="s">
        <v>11</v>
      </c>
      <c r="I695" s="2" t="s">
        <v>1075</v>
      </c>
      <c r="J695" s="2">
        <v>1608</v>
      </c>
      <c r="K695" s="2">
        <f t="shared" si="33"/>
        <v>1608</v>
      </c>
      <c r="L695" s="2">
        <v>-5189</v>
      </c>
      <c r="M695" s="2">
        <v>1297.25</v>
      </c>
      <c r="O695" s="2" t="s">
        <v>15</v>
      </c>
      <c r="P695" s="2">
        <v>-8</v>
      </c>
      <c r="U695" s="2" t="s">
        <v>15</v>
      </c>
      <c r="V695" s="2">
        <v>1608</v>
      </c>
      <c r="W695" s="2">
        <v>1297.25</v>
      </c>
    </row>
    <row r="696" spans="1:23" x14ac:dyDescent="0.25">
      <c r="A696" s="2" t="s">
        <v>12</v>
      </c>
      <c r="B696" s="13" t="s">
        <v>1071</v>
      </c>
      <c r="C696" s="14" t="s">
        <v>1074</v>
      </c>
      <c r="D696" s="2" t="s">
        <v>13</v>
      </c>
      <c r="E696" s="2" t="s">
        <v>14</v>
      </c>
      <c r="F696" s="2">
        <v>62</v>
      </c>
      <c r="G696" s="2" t="s">
        <v>11</v>
      </c>
      <c r="H696" s="2" t="s">
        <v>11</v>
      </c>
      <c r="I696" s="2" t="s">
        <v>1076</v>
      </c>
      <c r="J696" s="2">
        <v>1546</v>
      </c>
      <c r="K696" s="2">
        <f t="shared" si="33"/>
        <v>1546</v>
      </c>
      <c r="L696" s="2">
        <v>-5189</v>
      </c>
      <c r="M696" s="2">
        <v>1297.25</v>
      </c>
      <c r="O696" s="2" t="s">
        <v>12</v>
      </c>
      <c r="P696" s="2">
        <v>62</v>
      </c>
      <c r="U696" s="2" t="s">
        <v>12</v>
      </c>
      <c r="V696" s="2">
        <v>1546</v>
      </c>
      <c r="W696" s="2">
        <v>1297.25</v>
      </c>
    </row>
    <row r="697" spans="1:23" x14ac:dyDescent="0.25">
      <c r="A697" s="2" t="s">
        <v>12</v>
      </c>
      <c r="B697" s="13" t="s">
        <v>1071</v>
      </c>
      <c r="C697" s="14" t="s">
        <v>1074</v>
      </c>
      <c r="D697" s="2" t="s">
        <v>13</v>
      </c>
      <c r="E697" s="2" t="s">
        <v>14</v>
      </c>
      <c r="F697" s="2">
        <v>56</v>
      </c>
      <c r="G697" s="2" t="s">
        <v>11</v>
      </c>
      <c r="H697" s="2" t="s">
        <v>11</v>
      </c>
      <c r="I697" s="2" t="s">
        <v>1076</v>
      </c>
      <c r="J697" s="2">
        <v>1490</v>
      </c>
      <c r="K697" s="2">
        <f t="shared" si="33"/>
        <v>1490</v>
      </c>
      <c r="L697" s="2">
        <v>-5189</v>
      </c>
      <c r="M697" s="2">
        <v>1297.25</v>
      </c>
      <c r="O697" s="2" t="s">
        <v>12</v>
      </c>
      <c r="P697" s="2">
        <v>56</v>
      </c>
      <c r="U697" s="2" t="s">
        <v>12</v>
      </c>
      <c r="V697" s="2">
        <v>1490</v>
      </c>
      <c r="W697" s="2">
        <v>1297.25</v>
      </c>
    </row>
    <row r="698" spans="1:23" x14ac:dyDescent="0.25">
      <c r="A698" s="2" t="s">
        <v>12</v>
      </c>
      <c r="B698" s="13" t="s">
        <v>1071</v>
      </c>
      <c r="C698" s="14" t="s">
        <v>1074</v>
      </c>
      <c r="D698" s="2" t="s">
        <v>13</v>
      </c>
      <c r="E698" s="2" t="s">
        <v>14</v>
      </c>
      <c r="F698" s="2">
        <v>2</v>
      </c>
      <c r="G698" s="2" t="s">
        <v>11</v>
      </c>
      <c r="H698" s="2" t="s">
        <v>11</v>
      </c>
      <c r="I698" s="2" t="s">
        <v>1076</v>
      </c>
      <c r="J698" s="2">
        <v>1488</v>
      </c>
      <c r="K698" s="2">
        <f t="shared" si="33"/>
        <v>1488</v>
      </c>
      <c r="L698" s="2">
        <v>-5189</v>
      </c>
      <c r="M698" s="2">
        <v>1297.25</v>
      </c>
      <c r="O698" s="2" t="s">
        <v>12</v>
      </c>
      <c r="P698" s="2">
        <v>2</v>
      </c>
      <c r="U698" s="2" t="s">
        <v>12</v>
      </c>
      <c r="V698" s="2">
        <v>1488</v>
      </c>
      <c r="W698" s="2">
        <v>1297.25</v>
      </c>
    </row>
    <row r="699" spans="1:23" x14ac:dyDescent="0.25">
      <c r="A699" s="2" t="s">
        <v>15</v>
      </c>
      <c r="B699" s="13" t="s">
        <v>1071</v>
      </c>
      <c r="C699" s="14">
        <v>0.52248842592592593</v>
      </c>
      <c r="D699" s="2" t="s">
        <v>13</v>
      </c>
      <c r="E699" s="2" t="s">
        <v>14</v>
      </c>
      <c r="F699" s="2">
        <v>-18</v>
      </c>
      <c r="G699" s="2" t="s">
        <v>17</v>
      </c>
      <c r="H699" s="2" t="s">
        <v>11</v>
      </c>
      <c r="I699" s="2" t="s">
        <v>1077</v>
      </c>
      <c r="J699" s="2">
        <v>1506</v>
      </c>
      <c r="K699" s="2">
        <f t="shared" si="33"/>
        <v>1506</v>
      </c>
      <c r="L699" s="2">
        <v>-5189</v>
      </c>
      <c r="M699" s="2">
        <v>1297.25</v>
      </c>
      <c r="O699" s="2" t="s">
        <v>15</v>
      </c>
      <c r="P699" s="2">
        <v>-18</v>
      </c>
      <c r="U699" s="2" t="s">
        <v>15</v>
      </c>
      <c r="V699" s="2">
        <v>1506</v>
      </c>
      <c r="W699" s="2">
        <v>1297.25</v>
      </c>
    </row>
    <row r="700" spans="1:23" x14ac:dyDescent="0.25">
      <c r="A700" s="2"/>
      <c r="B700" s="13"/>
      <c r="C700" s="14"/>
      <c r="D700" s="2"/>
      <c r="E700" s="2"/>
      <c r="F700" s="2"/>
      <c r="G700" s="2"/>
      <c r="H700" s="2"/>
      <c r="I700" s="2"/>
      <c r="J700" s="2"/>
      <c r="K700" s="2"/>
      <c r="L700" s="2"/>
      <c r="M700" s="2"/>
      <c r="O700" s="2"/>
      <c r="P700" s="2"/>
      <c r="U700" s="2"/>
      <c r="V700" s="2"/>
      <c r="W700" s="2"/>
    </row>
    <row r="701" spans="1:23" x14ac:dyDescent="0.25">
      <c r="A701" s="2"/>
      <c r="B701" s="13"/>
      <c r="C701" s="14"/>
      <c r="D701" s="2"/>
      <c r="E701" s="2"/>
      <c r="F701" s="2"/>
      <c r="G701" s="2"/>
      <c r="H701" s="2"/>
      <c r="I701" s="2"/>
      <c r="J701" s="2"/>
      <c r="K701" s="2"/>
      <c r="L701" s="2"/>
      <c r="M701" s="2"/>
      <c r="O701" s="2"/>
      <c r="P701" s="2"/>
      <c r="U701" s="2"/>
      <c r="V701" s="2"/>
      <c r="W701" s="2"/>
    </row>
    <row r="702" spans="1:23" x14ac:dyDescent="0.25">
      <c r="A702" s="2"/>
      <c r="B702" s="13"/>
      <c r="C702" s="14"/>
      <c r="D702" s="2"/>
      <c r="E702" s="2"/>
      <c r="F702" s="2"/>
      <c r="G702" s="2"/>
      <c r="H702" s="2"/>
      <c r="I702" s="2"/>
      <c r="J702" s="2"/>
      <c r="K702" s="2"/>
      <c r="L702" s="2"/>
      <c r="M702" s="2"/>
      <c r="O702" s="2"/>
      <c r="P702" s="2"/>
      <c r="U702" s="2"/>
      <c r="V702" s="2"/>
      <c r="W702" s="2"/>
    </row>
    <row r="703" spans="1:23" x14ac:dyDescent="0.25">
      <c r="A703" s="2"/>
      <c r="B703" s="13"/>
      <c r="C703" s="14"/>
      <c r="D703" s="2"/>
      <c r="E703" s="2"/>
      <c r="F703" s="2"/>
      <c r="G703" s="2"/>
      <c r="H703" s="2"/>
      <c r="I703" s="2"/>
      <c r="J703" s="2"/>
      <c r="K703" s="2"/>
      <c r="L703" s="2"/>
      <c r="M703" s="2"/>
      <c r="O703" s="2"/>
      <c r="P703" s="2"/>
      <c r="U703" s="2"/>
      <c r="V703" s="2"/>
      <c r="W703" s="2"/>
    </row>
    <row r="704" spans="1:23" x14ac:dyDescent="0.25">
      <c r="A704" s="2"/>
      <c r="B704" s="13"/>
      <c r="C704" s="14"/>
      <c r="D704" s="2"/>
      <c r="E704" s="2"/>
      <c r="F704" s="2"/>
      <c r="G704" s="2"/>
      <c r="H704" s="2"/>
      <c r="I704" s="2"/>
      <c r="J704" s="2"/>
      <c r="K704" s="2"/>
      <c r="L704" s="2"/>
      <c r="M704" s="2"/>
      <c r="O704" s="2"/>
      <c r="P704" s="2"/>
      <c r="U704" s="2"/>
      <c r="V704" s="2"/>
      <c r="W704" s="2"/>
    </row>
    <row r="705" spans="1:23" x14ac:dyDescent="0.25">
      <c r="A705" s="2"/>
      <c r="B705" s="13"/>
      <c r="C705" s="14"/>
      <c r="D705" s="2"/>
      <c r="E705" s="2"/>
      <c r="F705" s="2"/>
      <c r="G705" s="2"/>
      <c r="H705" s="2"/>
      <c r="I705" s="2"/>
      <c r="J705" s="2"/>
      <c r="K705" s="2"/>
      <c r="L705" s="2"/>
      <c r="M705" s="2"/>
      <c r="O705" s="2"/>
      <c r="P705" s="2"/>
      <c r="U705" s="2"/>
      <c r="V705" s="2"/>
      <c r="W705" s="2"/>
    </row>
    <row r="706" spans="1:23" x14ac:dyDescent="0.25">
      <c r="A706" s="2"/>
      <c r="B706" s="13"/>
      <c r="C706" s="14"/>
      <c r="D706" s="2"/>
      <c r="E706" s="2"/>
      <c r="F706" s="2"/>
      <c r="G706" s="2"/>
      <c r="H706" s="2"/>
      <c r="I706" s="2"/>
      <c r="J706" s="2"/>
      <c r="K706" s="2"/>
      <c r="L706" s="2"/>
      <c r="M706" s="2"/>
      <c r="O706" s="2"/>
      <c r="P706" s="2"/>
      <c r="U706" s="2"/>
      <c r="V706" s="2"/>
      <c r="W706" s="2"/>
    </row>
    <row r="707" spans="1:23" x14ac:dyDescent="0.25">
      <c r="A707" s="2"/>
      <c r="B707" s="13"/>
      <c r="C707" s="14"/>
      <c r="D707" s="2"/>
      <c r="E707" s="2"/>
      <c r="F707" s="2"/>
      <c r="G707" s="2"/>
      <c r="H707" s="2"/>
      <c r="I707" s="2"/>
      <c r="J707" s="2"/>
      <c r="K707" s="2"/>
      <c r="L707" s="2"/>
      <c r="M707" s="2"/>
      <c r="O707" s="2"/>
      <c r="P707" s="2"/>
      <c r="U707" s="2"/>
      <c r="V707" s="2"/>
      <c r="W707" s="2"/>
    </row>
    <row r="708" spans="1:23" x14ac:dyDescent="0.25">
      <c r="A708" s="2"/>
      <c r="B708" s="13"/>
      <c r="C708" s="14"/>
      <c r="D708" s="2"/>
      <c r="E708" s="2"/>
      <c r="F708" s="2"/>
      <c r="G708" s="2"/>
      <c r="H708" s="2"/>
      <c r="I708" s="2"/>
      <c r="J708" s="2"/>
      <c r="K708" s="2"/>
      <c r="L708" s="2"/>
      <c r="M708" s="2"/>
      <c r="O708" s="2"/>
      <c r="P708" s="2"/>
      <c r="U708" s="2"/>
      <c r="V708" s="2"/>
      <c r="W708" s="2"/>
    </row>
    <row r="709" spans="1:23" x14ac:dyDescent="0.25">
      <c r="A709" s="2"/>
      <c r="B709" s="13"/>
      <c r="C709" s="14"/>
      <c r="D709" s="2"/>
      <c r="E709" s="2"/>
      <c r="F709" s="2"/>
      <c r="G709" s="2"/>
      <c r="H709" s="2"/>
      <c r="I709" s="2"/>
      <c r="J709" s="2"/>
      <c r="K709" s="2"/>
      <c r="L709" s="2"/>
      <c r="M709" s="2"/>
      <c r="O709" s="2"/>
      <c r="P709" s="2"/>
      <c r="U709" s="2"/>
      <c r="V709" s="2"/>
      <c r="W709" s="2"/>
    </row>
    <row r="710" spans="1:23" x14ac:dyDescent="0.25">
      <c r="A710" s="2"/>
      <c r="B710" s="13"/>
      <c r="C710" s="14"/>
      <c r="D710" s="2"/>
      <c r="E710" s="2"/>
      <c r="F710" s="2"/>
      <c r="G710" s="2"/>
      <c r="H710" s="2"/>
      <c r="I710" s="2"/>
      <c r="J710" s="2"/>
      <c r="K710" s="2"/>
      <c r="L710" s="2"/>
      <c r="M710" s="2"/>
      <c r="O710" s="2"/>
      <c r="P710" s="2"/>
      <c r="U710" s="2"/>
      <c r="V710" s="2"/>
      <c r="W710" s="2"/>
    </row>
    <row r="711" spans="1:23" x14ac:dyDescent="0.25">
      <c r="A711" s="2"/>
      <c r="B711" s="13"/>
      <c r="C711" s="14"/>
      <c r="D711" s="2"/>
      <c r="E711" s="2"/>
      <c r="F711" s="2"/>
      <c r="G711" s="2"/>
      <c r="H711" s="2"/>
      <c r="I711" s="2"/>
      <c r="J711" s="2"/>
      <c r="K711" s="2"/>
      <c r="L711" s="2"/>
      <c r="M711" s="2"/>
      <c r="O711" s="2"/>
      <c r="P711" s="2"/>
      <c r="U711" s="2"/>
      <c r="V711" s="2"/>
      <c r="W711" s="2"/>
    </row>
    <row r="712" spans="1:23" x14ac:dyDescent="0.25">
      <c r="A712" s="2"/>
      <c r="B712" s="13"/>
      <c r="C712" s="14"/>
      <c r="D712" s="2"/>
      <c r="E712" s="2"/>
      <c r="F712" s="2"/>
      <c r="G712" s="2"/>
      <c r="H712" s="2"/>
      <c r="I712" s="2"/>
      <c r="J712" s="2"/>
      <c r="K712" s="2"/>
      <c r="L712" s="2"/>
      <c r="M712" s="2"/>
      <c r="O712" s="2"/>
      <c r="P712" s="2"/>
      <c r="U712" s="2"/>
      <c r="V712" s="2"/>
      <c r="W712" s="2"/>
    </row>
    <row r="713" spans="1:23" x14ac:dyDescent="0.25">
      <c r="A713" s="2"/>
      <c r="B713" s="13"/>
      <c r="C713" s="14"/>
      <c r="D713" s="2"/>
      <c r="E713" s="2"/>
      <c r="F713" s="2"/>
      <c r="G713" s="2"/>
      <c r="H713" s="2"/>
      <c r="I713" s="2"/>
      <c r="J713" s="2"/>
      <c r="K713" s="2"/>
      <c r="L713" s="2"/>
      <c r="M713" s="2"/>
      <c r="O713" s="2"/>
      <c r="P713" s="2"/>
      <c r="U713" s="2"/>
      <c r="V713" s="2"/>
      <c r="W713" s="2"/>
    </row>
    <row r="714" spans="1:23" x14ac:dyDescent="0.25">
      <c r="A714" s="2"/>
      <c r="B714" s="13"/>
      <c r="C714" s="14"/>
      <c r="D714" s="2"/>
      <c r="E714" s="2"/>
      <c r="F714" s="2"/>
      <c r="G714" s="2"/>
      <c r="H714" s="2"/>
      <c r="I714" s="2"/>
      <c r="J714" s="2"/>
      <c r="K714" s="2"/>
      <c r="L714" s="2"/>
      <c r="M714" s="2"/>
      <c r="O714" s="2"/>
      <c r="P714" s="2"/>
      <c r="U714" s="2"/>
      <c r="V714" s="2"/>
      <c r="W714" s="2"/>
    </row>
    <row r="715" spans="1:23" x14ac:dyDescent="0.25">
      <c r="A715" s="2"/>
      <c r="B715" s="13"/>
      <c r="C715" s="14"/>
      <c r="D715" s="2"/>
      <c r="E715" s="2"/>
      <c r="F715" s="2"/>
      <c r="G715" s="2"/>
      <c r="H715" s="2"/>
      <c r="I715" s="2"/>
      <c r="J715" s="2"/>
      <c r="K715" s="2"/>
      <c r="L715" s="2"/>
      <c r="M715" s="2"/>
      <c r="O715" s="2"/>
      <c r="P715" s="2"/>
      <c r="U715" s="2"/>
      <c r="V715" s="2"/>
      <c r="W715" s="2"/>
    </row>
    <row r="716" spans="1:23" x14ac:dyDescent="0.25">
      <c r="A716" s="2"/>
      <c r="B716" s="13"/>
      <c r="C716" s="14"/>
      <c r="D716" s="2"/>
      <c r="E716" s="2"/>
      <c r="F716" s="2"/>
      <c r="G716" s="2"/>
      <c r="H716" s="2"/>
      <c r="I716" s="2"/>
      <c r="J716" s="2"/>
      <c r="K716" s="2"/>
      <c r="L716" s="2"/>
      <c r="M716" s="2"/>
      <c r="O716" s="2"/>
      <c r="P716" s="2"/>
      <c r="U716" s="2"/>
      <c r="V716" s="2"/>
      <c r="W716" s="2"/>
    </row>
    <row r="717" spans="1:23" x14ac:dyDescent="0.25">
      <c r="A717" s="2"/>
      <c r="B717" s="13"/>
      <c r="C717" s="14"/>
      <c r="D717" s="2"/>
      <c r="E717" s="2"/>
      <c r="F717" s="2"/>
      <c r="G717" s="2"/>
      <c r="H717" s="2"/>
      <c r="I717" s="2"/>
      <c r="J717" s="2"/>
      <c r="K717" s="2"/>
      <c r="L717" s="2"/>
      <c r="M717" s="2"/>
      <c r="O717" s="2"/>
      <c r="P717" s="2"/>
      <c r="U717" s="2"/>
      <c r="V717" s="2"/>
      <c r="W717" s="2"/>
    </row>
    <row r="718" spans="1:23" x14ac:dyDescent="0.25">
      <c r="A718" s="2"/>
      <c r="B718" s="13"/>
      <c r="C718" s="14"/>
      <c r="D718" s="2"/>
      <c r="E718" s="2"/>
      <c r="F718" s="2"/>
      <c r="G718" s="2"/>
      <c r="H718" s="2"/>
      <c r="I718" s="2"/>
      <c r="J718" s="2"/>
      <c r="K718" s="2"/>
      <c r="L718" s="2"/>
      <c r="M718" s="2"/>
      <c r="O718" s="2"/>
      <c r="P718" s="2"/>
      <c r="U718" s="2"/>
      <c r="V718" s="2"/>
      <c r="W718" s="2"/>
    </row>
    <row r="719" spans="1:23" x14ac:dyDescent="0.25">
      <c r="A719" s="2"/>
      <c r="B719" s="13"/>
      <c r="C719" s="14"/>
      <c r="D719" s="2"/>
      <c r="E719" s="2"/>
      <c r="F719" s="2"/>
      <c r="G719" s="2"/>
      <c r="H719" s="2"/>
      <c r="I719" s="2"/>
      <c r="J719" s="2"/>
      <c r="K719" s="2"/>
      <c r="L719" s="2"/>
      <c r="M719" s="2"/>
      <c r="O719" s="2"/>
      <c r="P719" s="2"/>
      <c r="U719" s="2"/>
      <c r="V719" s="2"/>
      <c r="W719" s="2"/>
    </row>
    <row r="720" spans="1:23" x14ac:dyDescent="0.25">
      <c r="A720" s="2"/>
      <c r="B720" s="13"/>
      <c r="C720" s="14"/>
      <c r="D720" s="2"/>
      <c r="E720" s="2"/>
      <c r="F720" s="2"/>
      <c r="G720" s="2"/>
      <c r="H720" s="2"/>
      <c r="I720" s="2"/>
      <c r="J720" s="2"/>
      <c r="K720" s="2"/>
      <c r="L720" s="2"/>
      <c r="M720" s="2"/>
      <c r="O720" s="2"/>
      <c r="P720" s="2"/>
      <c r="U720" s="2"/>
      <c r="V720" s="2"/>
      <c r="W720" s="2"/>
    </row>
    <row r="721" spans="1:23" x14ac:dyDescent="0.25">
      <c r="A721" s="2"/>
      <c r="B721" s="13"/>
      <c r="C721" s="14"/>
      <c r="D721" s="2"/>
      <c r="E721" s="2"/>
      <c r="F721" s="2"/>
      <c r="G721" s="2"/>
      <c r="H721" s="2"/>
      <c r="I721" s="2"/>
      <c r="J721" s="2"/>
      <c r="K721" s="2"/>
      <c r="L721" s="2"/>
      <c r="M721" s="2"/>
      <c r="O721" s="2"/>
      <c r="P721" s="2"/>
      <c r="U721" s="2"/>
      <c r="V721" s="2"/>
      <c r="W721" s="2"/>
    </row>
    <row r="722" spans="1:23" x14ac:dyDescent="0.25">
      <c r="A722" s="2"/>
      <c r="B722" s="13"/>
      <c r="C722" s="14"/>
      <c r="D722" s="2"/>
      <c r="E722" s="2"/>
      <c r="F722" s="2"/>
      <c r="G722" s="2"/>
      <c r="H722" s="2"/>
      <c r="I722" s="2"/>
      <c r="J722" s="2"/>
      <c r="K722" s="2"/>
      <c r="L722" s="2"/>
      <c r="M722" s="2"/>
      <c r="O722" s="2"/>
      <c r="P722" s="2"/>
      <c r="U722" s="2"/>
      <c r="V722" s="2"/>
      <c r="W722" s="2"/>
    </row>
    <row r="723" spans="1:23" x14ac:dyDescent="0.25">
      <c r="A723" s="2"/>
      <c r="B723" s="13"/>
      <c r="C723" s="14"/>
      <c r="D723" s="2"/>
      <c r="E723" s="2"/>
      <c r="F723" s="2"/>
      <c r="G723" s="2"/>
      <c r="H723" s="2"/>
      <c r="I723" s="2"/>
      <c r="J723" s="2"/>
      <c r="K723" s="2"/>
      <c r="L723" s="2"/>
      <c r="M723" s="2"/>
      <c r="O723" s="2"/>
      <c r="P723" s="2"/>
      <c r="U723" s="2"/>
      <c r="V723" s="2"/>
      <c r="W723" s="2"/>
    </row>
    <row r="724" spans="1:23" x14ac:dyDescent="0.25">
      <c r="A724" s="2"/>
      <c r="B724" s="13"/>
      <c r="C724" s="14"/>
      <c r="D724" s="2"/>
      <c r="E724" s="2"/>
      <c r="F724" s="2"/>
      <c r="G724" s="2"/>
      <c r="H724" s="2"/>
      <c r="I724" s="2"/>
      <c r="J724" s="2"/>
      <c r="K724" s="2"/>
      <c r="L724" s="2"/>
      <c r="M724" s="2"/>
      <c r="O724" s="2"/>
      <c r="P724" s="2"/>
      <c r="U724" s="2"/>
      <c r="V724" s="2"/>
      <c r="W724" s="2"/>
    </row>
    <row r="725" spans="1:23" x14ac:dyDescent="0.25">
      <c r="A725" s="2"/>
      <c r="B725" s="13"/>
      <c r="C725" s="14"/>
      <c r="D725" s="2"/>
      <c r="E725" s="2"/>
      <c r="F725" s="2"/>
      <c r="G725" s="2"/>
      <c r="H725" s="2"/>
      <c r="I725" s="2"/>
      <c r="J725" s="2"/>
      <c r="K725" s="2"/>
      <c r="L725" s="2"/>
      <c r="M725" s="2"/>
      <c r="O725" s="2"/>
      <c r="P725" s="2"/>
      <c r="U725" s="2"/>
      <c r="V725" s="2"/>
      <c r="W725" s="2"/>
    </row>
    <row r="726" spans="1:23" x14ac:dyDescent="0.25">
      <c r="A726" s="2"/>
      <c r="B726" s="13"/>
      <c r="C726" s="14"/>
      <c r="D726" s="2"/>
      <c r="E726" s="2"/>
      <c r="F726" s="2"/>
      <c r="G726" s="2"/>
      <c r="H726" s="2"/>
      <c r="I726" s="2"/>
      <c r="J726" s="2"/>
      <c r="K726" s="2"/>
      <c r="L726" s="2"/>
      <c r="M726" s="2"/>
      <c r="O726" s="2"/>
      <c r="P726" s="2"/>
      <c r="U726" s="2"/>
      <c r="V726" s="2"/>
      <c r="W726" s="2"/>
    </row>
    <row r="727" spans="1:23" x14ac:dyDescent="0.25">
      <c r="A727" s="2"/>
      <c r="B727" s="13"/>
      <c r="C727" s="14"/>
      <c r="D727" s="2"/>
      <c r="E727" s="2"/>
      <c r="F727" s="2"/>
      <c r="G727" s="2"/>
      <c r="H727" s="2"/>
      <c r="I727" s="2"/>
      <c r="J727" s="2"/>
      <c r="K727" s="2"/>
      <c r="L727" s="2"/>
      <c r="M727" s="2"/>
      <c r="O727" s="2"/>
      <c r="P727" s="2"/>
      <c r="U727" s="2"/>
      <c r="V727" s="2"/>
      <c r="W727" s="2"/>
    </row>
    <row r="728" spans="1:23" x14ac:dyDescent="0.25">
      <c r="A728" s="2"/>
      <c r="B728" s="13"/>
      <c r="C728" s="14"/>
      <c r="D728" s="2"/>
      <c r="E728" s="2"/>
      <c r="F728" s="2"/>
      <c r="G728" s="2"/>
      <c r="H728" s="2"/>
      <c r="I728" s="2"/>
      <c r="J728" s="2"/>
      <c r="K728" s="2"/>
      <c r="L728" s="2"/>
      <c r="M728" s="2"/>
      <c r="O728" s="2"/>
      <c r="P728" s="2"/>
      <c r="U728" s="2"/>
      <c r="V728" s="2"/>
      <c r="W728" s="2"/>
    </row>
    <row r="729" spans="1:23" x14ac:dyDescent="0.25">
      <c r="A729" s="2"/>
      <c r="B729" s="13"/>
      <c r="C729" s="14"/>
      <c r="D729" s="2"/>
      <c r="E729" s="2"/>
      <c r="F729" s="2"/>
      <c r="G729" s="2"/>
      <c r="H729" s="2"/>
      <c r="I729" s="2"/>
      <c r="J729" s="2"/>
      <c r="K729" s="2"/>
      <c r="L729" s="2"/>
      <c r="M729" s="2"/>
      <c r="O729" s="2"/>
      <c r="P729" s="2"/>
      <c r="U729" s="2"/>
      <c r="V729" s="2"/>
      <c r="W729" s="2"/>
    </row>
    <row r="730" spans="1:23" x14ac:dyDescent="0.25">
      <c r="A730" s="2"/>
      <c r="B730" s="13"/>
      <c r="C730" s="14"/>
      <c r="D730" s="2"/>
      <c r="E730" s="2"/>
      <c r="F730" s="2"/>
      <c r="G730" s="2"/>
      <c r="H730" s="2"/>
      <c r="I730" s="2"/>
      <c r="J730" s="2"/>
      <c r="K730" s="2"/>
      <c r="L730" s="2"/>
      <c r="M730" s="2"/>
      <c r="O730" s="2"/>
      <c r="P730" s="2"/>
      <c r="U730" s="2"/>
      <c r="V730" s="2"/>
      <c r="W730" s="2"/>
    </row>
    <row r="731" spans="1:23" x14ac:dyDescent="0.25">
      <c r="A731" s="2"/>
      <c r="B731" s="13"/>
      <c r="C731" s="14"/>
      <c r="D731" s="2"/>
      <c r="E731" s="2"/>
      <c r="F731" s="2"/>
      <c r="G731" s="2"/>
      <c r="H731" s="2"/>
      <c r="I731" s="2"/>
      <c r="J731" s="2"/>
      <c r="K731" s="2"/>
      <c r="L731" s="2"/>
      <c r="M731" s="2"/>
      <c r="O731" s="2"/>
      <c r="P731" s="2"/>
      <c r="U731" s="2"/>
      <c r="V731" s="2"/>
      <c r="W731" s="2"/>
    </row>
    <row r="732" spans="1:23" x14ac:dyDescent="0.25">
      <c r="A732" s="2"/>
      <c r="B732" s="13"/>
      <c r="C732" s="14"/>
      <c r="D732" s="2"/>
      <c r="E732" s="2"/>
      <c r="F732" s="2"/>
      <c r="G732" s="2"/>
      <c r="H732" s="2"/>
      <c r="I732" s="2"/>
      <c r="J732" s="2"/>
      <c r="K732" s="2"/>
      <c r="L732" s="2"/>
      <c r="M732" s="2"/>
      <c r="O732" s="2"/>
      <c r="P732" s="2"/>
      <c r="U732" s="2"/>
      <c r="V732" s="2"/>
      <c r="W732" s="2"/>
    </row>
    <row r="733" spans="1:23" x14ac:dyDescent="0.25">
      <c r="A733" s="2"/>
      <c r="B733" s="13"/>
      <c r="C733" s="14"/>
      <c r="D733" s="2"/>
      <c r="E733" s="2"/>
      <c r="F733" s="2"/>
      <c r="G733" s="2"/>
      <c r="H733" s="2"/>
      <c r="I733" s="2"/>
      <c r="J733" s="2"/>
      <c r="K733" s="2"/>
      <c r="L733" s="2"/>
      <c r="M733" s="2"/>
      <c r="O733" s="2"/>
      <c r="P733" s="2"/>
      <c r="U733" s="2"/>
      <c r="V733" s="2"/>
      <c r="W733" s="2"/>
    </row>
    <row r="734" spans="1:23" x14ac:dyDescent="0.25">
      <c r="A734" s="2"/>
      <c r="B734" s="13"/>
      <c r="C734" s="14"/>
      <c r="D734" s="2"/>
      <c r="E734" s="2"/>
      <c r="F734" s="2"/>
      <c r="G734" s="2"/>
      <c r="H734" s="2"/>
      <c r="I734" s="2"/>
      <c r="J734" s="2"/>
      <c r="K734" s="2"/>
      <c r="L734" s="2"/>
      <c r="M734" s="2"/>
      <c r="O734" s="2"/>
      <c r="P734" s="2"/>
      <c r="U734" s="2"/>
      <c r="V734" s="2"/>
      <c r="W734" s="2"/>
    </row>
    <row r="735" spans="1:23" x14ac:dyDescent="0.25">
      <c r="A735" s="2"/>
      <c r="B735" s="13"/>
      <c r="C735" s="14"/>
      <c r="D735" s="2"/>
      <c r="E735" s="2"/>
      <c r="F735" s="2"/>
      <c r="G735" s="2"/>
      <c r="H735" s="2"/>
      <c r="I735" s="2"/>
      <c r="J735" s="2"/>
      <c r="K735" s="2"/>
      <c r="L735" s="2"/>
      <c r="M735" s="2"/>
      <c r="O735" s="2"/>
      <c r="P735" s="2"/>
      <c r="U735" s="2"/>
      <c r="V735" s="2"/>
      <c r="W735" s="2"/>
    </row>
    <row r="736" spans="1:23" x14ac:dyDescent="0.25">
      <c r="A736" s="2"/>
      <c r="B736" s="13"/>
      <c r="C736" s="14"/>
      <c r="D736" s="2"/>
      <c r="E736" s="2"/>
      <c r="F736" s="2"/>
      <c r="G736" s="2"/>
      <c r="H736" s="2"/>
      <c r="I736" s="2"/>
      <c r="J736" s="2"/>
      <c r="K736" s="2"/>
      <c r="L736" s="2"/>
      <c r="M736" s="2"/>
      <c r="O736" s="2"/>
      <c r="P736" s="2"/>
      <c r="U736" s="2"/>
      <c r="V736" s="2"/>
      <c r="W736" s="2"/>
    </row>
    <row r="737" spans="1:23" x14ac:dyDescent="0.25">
      <c r="A737" s="2"/>
      <c r="B737" s="13"/>
      <c r="C737" s="14"/>
      <c r="D737" s="2"/>
      <c r="E737" s="2"/>
      <c r="F737" s="2"/>
      <c r="G737" s="2"/>
      <c r="H737" s="2"/>
      <c r="I737" s="2"/>
      <c r="J737" s="2"/>
      <c r="K737" s="2"/>
      <c r="L737" s="2"/>
      <c r="M737" s="2"/>
      <c r="O737" s="2"/>
      <c r="P737" s="2"/>
      <c r="U737" s="2"/>
      <c r="V737" s="2"/>
      <c r="W737" s="2"/>
    </row>
    <row r="738" spans="1:23" x14ac:dyDescent="0.25">
      <c r="A738" s="2"/>
      <c r="B738" s="13"/>
      <c r="C738" s="14"/>
      <c r="D738" s="2"/>
      <c r="E738" s="2"/>
      <c r="F738" s="2"/>
      <c r="G738" s="2"/>
      <c r="H738" s="2"/>
      <c r="I738" s="2"/>
      <c r="J738" s="2"/>
      <c r="K738" s="2"/>
      <c r="L738" s="2"/>
      <c r="M738" s="2"/>
      <c r="O738" s="2"/>
      <c r="P738" s="2"/>
      <c r="U738" s="2"/>
      <c r="V738" s="2"/>
      <c r="W738" s="2"/>
    </row>
    <row r="739" spans="1:23" x14ac:dyDescent="0.25">
      <c r="A739" s="2"/>
      <c r="B739" s="13"/>
      <c r="C739" s="14"/>
      <c r="D739" s="2"/>
      <c r="E739" s="2"/>
      <c r="F739" s="2"/>
      <c r="G739" s="2"/>
      <c r="H739" s="2"/>
      <c r="I739" s="2"/>
      <c r="J739" s="2"/>
      <c r="K739" s="2"/>
      <c r="L739" s="2"/>
      <c r="M739" s="2"/>
      <c r="O739" s="2"/>
      <c r="P739" s="2"/>
      <c r="U739" s="2"/>
      <c r="V739" s="2"/>
      <c r="W739" s="2"/>
    </row>
    <row r="740" spans="1:23" x14ac:dyDescent="0.25">
      <c r="A740" s="2"/>
      <c r="B740" s="13"/>
      <c r="C740" s="14"/>
      <c r="D740" s="2"/>
      <c r="E740" s="2"/>
      <c r="F740" s="2"/>
      <c r="G740" s="2"/>
      <c r="H740" s="2"/>
      <c r="I740" s="2"/>
      <c r="J740" s="2"/>
      <c r="K740" s="2"/>
      <c r="L740" s="2"/>
      <c r="M740" s="2"/>
      <c r="O740" s="2"/>
      <c r="P740" s="2"/>
      <c r="U740" s="2"/>
      <c r="V740" s="2"/>
      <c r="W740" s="2"/>
    </row>
    <row r="741" spans="1:23" x14ac:dyDescent="0.25">
      <c r="A741" s="2"/>
      <c r="B741" s="13"/>
      <c r="C741" s="14"/>
      <c r="D741" s="2"/>
      <c r="E741" s="2"/>
      <c r="F741" s="2"/>
      <c r="G741" s="2"/>
      <c r="H741" s="2"/>
      <c r="I741" s="2"/>
      <c r="J741" s="2"/>
      <c r="K741" s="2"/>
      <c r="L741" s="2"/>
      <c r="M741" s="2"/>
      <c r="O741" s="2"/>
      <c r="P741" s="2"/>
      <c r="U741" s="2"/>
      <c r="V741" s="2"/>
      <c r="W741" s="2"/>
    </row>
    <row r="742" spans="1:23" x14ac:dyDescent="0.25">
      <c r="A742" s="2"/>
      <c r="B742" s="13"/>
      <c r="C742" s="14"/>
      <c r="D742" s="2"/>
      <c r="E742" s="2"/>
      <c r="F742" s="2"/>
      <c r="G742" s="2"/>
      <c r="H742" s="2"/>
      <c r="I742" s="2"/>
      <c r="J742" s="2"/>
      <c r="K742" s="2"/>
      <c r="L742" s="2"/>
      <c r="M742" s="2"/>
      <c r="O742" s="2"/>
      <c r="P742" s="2"/>
      <c r="U742" s="2"/>
      <c r="V742" s="2"/>
      <c r="W742" s="2"/>
    </row>
    <row r="743" spans="1:23" x14ac:dyDescent="0.25">
      <c r="A743" s="2"/>
      <c r="B743" s="13"/>
      <c r="C743" s="14"/>
      <c r="D743" s="2"/>
      <c r="E743" s="2"/>
      <c r="F743" s="2"/>
      <c r="G743" s="2"/>
      <c r="H743" s="2"/>
      <c r="I743" s="2"/>
      <c r="J743" s="2"/>
      <c r="K743" s="2"/>
      <c r="L743" s="2"/>
      <c r="M743" s="2"/>
      <c r="O743" s="2"/>
      <c r="P743" s="2"/>
      <c r="U743" s="2"/>
      <c r="V743" s="2"/>
      <c r="W743" s="2"/>
    </row>
    <row r="744" spans="1:23" x14ac:dyDescent="0.25">
      <c r="A744" s="2"/>
      <c r="B744" s="13"/>
      <c r="C744" s="14"/>
      <c r="D744" s="2"/>
      <c r="E744" s="2"/>
      <c r="F744" s="2"/>
      <c r="G744" s="2"/>
      <c r="H744" s="2"/>
      <c r="I744" s="2"/>
      <c r="J744" s="2"/>
      <c r="K744" s="2"/>
      <c r="L744" s="2"/>
      <c r="M744" s="2"/>
      <c r="O744" s="2"/>
      <c r="P744" s="2"/>
      <c r="U744" s="2"/>
      <c r="V744" s="2"/>
      <c r="W744" s="2"/>
    </row>
    <row r="745" spans="1:23" x14ac:dyDescent="0.25">
      <c r="A745" s="2"/>
      <c r="B745" s="13"/>
      <c r="C745" s="14"/>
      <c r="D745" s="2"/>
      <c r="E745" s="2"/>
      <c r="F745" s="2"/>
      <c r="G745" s="2"/>
      <c r="H745" s="2"/>
      <c r="I745" s="2"/>
      <c r="J745" s="2"/>
      <c r="K745" s="2"/>
      <c r="L745" s="2"/>
      <c r="M745" s="2"/>
      <c r="O745" s="2"/>
      <c r="P745" s="2"/>
      <c r="U745" s="2"/>
      <c r="V745" s="2"/>
      <c r="W745" s="2"/>
    </row>
    <row r="746" spans="1:23" x14ac:dyDescent="0.25">
      <c r="A746" s="2"/>
      <c r="B746" s="13"/>
      <c r="C746" s="14"/>
      <c r="D746" s="2"/>
      <c r="E746" s="2"/>
      <c r="F746" s="2"/>
      <c r="G746" s="2"/>
      <c r="H746" s="2"/>
      <c r="I746" s="2"/>
      <c r="J746" s="2"/>
      <c r="K746" s="2"/>
      <c r="L746" s="2"/>
      <c r="M746" s="2"/>
      <c r="O746" s="2"/>
      <c r="P746" s="2"/>
      <c r="U746" s="2"/>
      <c r="V746" s="2"/>
      <c r="W746" s="2"/>
    </row>
    <row r="747" spans="1:23" x14ac:dyDescent="0.25">
      <c r="A747" s="2"/>
      <c r="B747" s="13"/>
      <c r="C747" s="14"/>
      <c r="D747" s="2"/>
      <c r="E747" s="2"/>
      <c r="F747" s="2"/>
      <c r="G747" s="2"/>
      <c r="H747" s="2"/>
      <c r="I747" s="2"/>
      <c r="J747" s="2"/>
      <c r="K747" s="2"/>
      <c r="L747" s="2"/>
      <c r="M747" s="2"/>
      <c r="O747" s="2"/>
      <c r="P747" s="2"/>
      <c r="U747" s="2"/>
      <c r="V747" s="2"/>
      <c r="W747" s="2"/>
    </row>
    <row r="748" spans="1:23" x14ac:dyDescent="0.25">
      <c r="A748" s="2"/>
      <c r="B748" s="13"/>
      <c r="C748" s="14"/>
      <c r="D748" s="2"/>
      <c r="E748" s="2"/>
      <c r="F748" s="2"/>
      <c r="G748" s="2"/>
      <c r="H748" s="2"/>
      <c r="I748" s="2"/>
      <c r="J748" s="2"/>
      <c r="K748" s="2"/>
      <c r="L748" s="2"/>
      <c r="M748" s="2"/>
      <c r="O748" s="2"/>
      <c r="P748" s="2"/>
      <c r="U748" s="2"/>
      <c r="V748" s="2"/>
      <c r="W748" s="2"/>
    </row>
    <row r="749" spans="1:23" x14ac:dyDescent="0.25">
      <c r="A749" s="2"/>
      <c r="B749" s="13"/>
      <c r="C749" s="14"/>
      <c r="D749" s="2"/>
      <c r="E749" s="2"/>
      <c r="F749" s="2"/>
      <c r="G749" s="2"/>
      <c r="H749" s="2"/>
      <c r="I749" s="2"/>
      <c r="J749" s="2"/>
      <c r="K749" s="2"/>
      <c r="L749" s="2"/>
      <c r="M749" s="2"/>
      <c r="O749" s="2"/>
      <c r="P749" s="2"/>
      <c r="U749" s="2"/>
      <c r="V749" s="2"/>
      <c r="W749" s="2"/>
    </row>
  </sheetData>
  <autoFilter ref="A1:M26" xr:uid="{00000000-0001-0000-0000-000000000000}"/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E48C-6F9C-4561-9325-6740F94DB838}">
  <dimension ref="B1:W92"/>
  <sheetViews>
    <sheetView topLeftCell="P1" workbookViewId="0">
      <selection activeCell="P11" sqref="P11"/>
    </sheetView>
  </sheetViews>
  <sheetFormatPr baseColWidth="10" defaultRowHeight="15" x14ac:dyDescent="0.25"/>
  <cols>
    <col min="10" max="10" width="45.7109375" bestFit="1" customWidth="1"/>
    <col min="11" max="11" width="17" bestFit="1" customWidth="1"/>
    <col min="12" max="12" width="45.7109375" bestFit="1" customWidth="1"/>
    <col min="13" max="13" width="17" bestFit="1" customWidth="1"/>
    <col min="14" max="14" width="45.7109375" bestFit="1" customWidth="1"/>
    <col min="15" max="15" width="17" bestFit="1" customWidth="1"/>
    <col min="16" max="16" width="45.7109375" bestFit="1" customWidth="1"/>
    <col min="17" max="17" width="8.85546875" bestFit="1" customWidth="1"/>
    <col min="18" max="19" width="17" bestFit="1" customWidth="1"/>
    <col min="20" max="20" width="8.85546875" bestFit="1" customWidth="1"/>
    <col min="21" max="22" width="17.5703125" bestFit="1" customWidth="1"/>
    <col min="23" max="23" width="17" bestFit="1" customWidth="1"/>
  </cols>
  <sheetData>
    <row r="1" spans="2:23" ht="32.25" customHeight="1" x14ac:dyDescent="0.2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 t="s">
        <v>34</v>
      </c>
      <c r="O1" s="15" t="s">
        <v>35</v>
      </c>
      <c r="P1" s="15" t="s">
        <v>42</v>
      </c>
      <c r="Q1" s="15" t="s">
        <v>36</v>
      </c>
      <c r="R1" s="15"/>
      <c r="S1" s="15" t="s">
        <v>35</v>
      </c>
      <c r="T1" s="15" t="s">
        <v>36</v>
      </c>
      <c r="V1" s="3" t="s">
        <v>21</v>
      </c>
      <c r="W1" t="s">
        <v>37</v>
      </c>
    </row>
    <row r="2" spans="2:23" ht="32.25" customHeight="1" x14ac:dyDescent="0.25">
      <c r="B2" s="16"/>
      <c r="C2" s="17"/>
      <c r="D2" s="17"/>
      <c r="E2" s="18"/>
      <c r="F2" s="18"/>
      <c r="G2" s="17"/>
      <c r="H2" s="17"/>
      <c r="I2" s="18"/>
      <c r="J2" s="16"/>
      <c r="K2" s="17"/>
      <c r="L2" s="16"/>
      <c r="M2" s="17"/>
      <c r="N2" s="16">
        <v>45260</v>
      </c>
      <c r="O2" s="17" t="s">
        <v>38</v>
      </c>
      <c r="P2" s="17" t="s">
        <v>95</v>
      </c>
      <c r="Q2" s="17">
        <v>50</v>
      </c>
      <c r="R2" s="17"/>
      <c r="S2" s="17" t="s">
        <v>38</v>
      </c>
      <c r="T2" s="17">
        <v>50</v>
      </c>
      <c r="V2" s="4" t="s">
        <v>38</v>
      </c>
      <c r="W2">
        <v>383</v>
      </c>
    </row>
    <row r="3" spans="2:23" ht="32.25" customHeight="1" x14ac:dyDescent="0.25">
      <c r="B3" s="16"/>
      <c r="C3" s="17"/>
      <c r="D3" s="17"/>
      <c r="E3" s="18"/>
      <c r="F3" s="18"/>
      <c r="G3" s="17"/>
      <c r="H3" s="17"/>
      <c r="I3" s="18"/>
      <c r="J3" s="16"/>
      <c r="K3" s="17"/>
      <c r="L3" s="16"/>
      <c r="M3" s="17"/>
      <c r="N3" s="16">
        <v>45260</v>
      </c>
      <c r="O3" s="17" t="s">
        <v>39</v>
      </c>
      <c r="P3" s="17" t="s">
        <v>95</v>
      </c>
      <c r="Q3" s="17">
        <v>-50</v>
      </c>
      <c r="R3" s="17"/>
      <c r="S3" s="17" t="s">
        <v>39</v>
      </c>
      <c r="T3" s="17">
        <v>-50</v>
      </c>
      <c r="V3" s="4" t="s">
        <v>39</v>
      </c>
      <c r="W3">
        <v>-155</v>
      </c>
    </row>
    <row r="4" spans="2:23" ht="32.25" customHeight="1" x14ac:dyDescent="0.25">
      <c r="B4" s="16"/>
      <c r="C4" s="17"/>
      <c r="D4" s="17"/>
      <c r="E4" s="18"/>
      <c r="F4" s="18"/>
      <c r="G4" s="17"/>
      <c r="H4" s="17"/>
      <c r="I4" s="18"/>
      <c r="J4" s="16"/>
      <c r="K4" s="17"/>
      <c r="L4" s="16"/>
      <c r="M4" s="17"/>
      <c r="N4" s="16">
        <v>45234</v>
      </c>
      <c r="O4" s="17" t="s">
        <v>38</v>
      </c>
      <c r="P4" s="17" t="s">
        <v>97</v>
      </c>
      <c r="Q4" s="17">
        <v>14</v>
      </c>
      <c r="R4" s="17"/>
      <c r="S4" s="17" t="s">
        <v>38</v>
      </c>
      <c r="T4" s="17">
        <v>14</v>
      </c>
      <c r="V4" s="4" t="s">
        <v>22</v>
      </c>
      <c r="W4">
        <v>228</v>
      </c>
    </row>
    <row r="5" spans="2:23" ht="32.25" customHeight="1" x14ac:dyDescent="0.25">
      <c r="B5" s="16"/>
      <c r="C5" s="17"/>
      <c r="D5" s="17"/>
      <c r="E5" s="18"/>
      <c r="F5" s="18"/>
      <c r="G5" s="17"/>
      <c r="H5" s="17"/>
      <c r="I5" s="18"/>
      <c r="J5" s="16"/>
      <c r="K5" s="17"/>
      <c r="L5" s="16"/>
      <c r="M5" s="17"/>
      <c r="N5" s="16">
        <v>45237</v>
      </c>
      <c r="O5" s="17" t="s">
        <v>38</v>
      </c>
      <c r="P5" s="17" t="s">
        <v>97</v>
      </c>
      <c r="Q5" s="17">
        <v>14</v>
      </c>
      <c r="R5" s="17"/>
      <c r="S5" s="17" t="s">
        <v>38</v>
      </c>
      <c r="T5" s="17">
        <v>14</v>
      </c>
    </row>
    <row r="6" spans="2:23" ht="32.25" customHeight="1" x14ac:dyDescent="0.25">
      <c r="B6" s="16"/>
      <c r="C6" s="17"/>
      <c r="D6" s="17"/>
      <c r="E6" s="18"/>
      <c r="F6" s="18"/>
      <c r="G6" s="17"/>
      <c r="H6" s="17"/>
      <c r="I6" s="18"/>
      <c r="J6" s="16"/>
      <c r="K6" s="17"/>
      <c r="L6" s="16"/>
      <c r="M6" s="17"/>
      <c r="N6" s="16">
        <v>45238</v>
      </c>
      <c r="O6" s="17" t="s">
        <v>38</v>
      </c>
      <c r="P6" s="17" t="s">
        <v>98</v>
      </c>
      <c r="Q6" s="17">
        <v>4</v>
      </c>
      <c r="R6" s="17"/>
      <c r="S6" s="17" t="s">
        <v>38</v>
      </c>
      <c r="T6" s="17">
        <v>4</v>
      </c>
    </row>
    <row r="7" spans="2:23" ht="32.25" customHeight="1" x14ac:dyDescent="0.25">
      <c r="B7" s="16"/>
      <c r="C7" s="17"/>
      <c r="D7" s="17"/>
      <c r="E7" s="18"/>
      <c r="F7" s="18"/>
      <c r="G7" s="17"/>
      <c r="H7" s="17"/>
      <c r="I7" s="18"/>
      <c r="J7" s="16"/>
      <c r="K7" s="17"/>
      <c r="L7" s="16"/>
      <c r="M7" s="17"/>
      <c r="N7" s="16">
        <v>45238</v>
      </c>
      <c r="O7" s="17" t="s">
        <v>38</v>
      </c>
      <c r="P7" s="17" t="s">
        <v>96</v>
      </c>
      <c r="Q7" s="17">
        <v>1</v>
      </c>
      <c r="R7" s="17"/>
      <c r="S7" s="17" t="s">
        <v>38</v>
      </c>
      <c r="T7" s="17">
        <v>1</v>
      </c>
    </row>
    <row r="8" spans="2:23" ht="32.25" customHeight="1" x14ac:dyDescent="0.25">
      <c r="B8" s="16"/>
      <c r="C8" s="17"/>
      <c r="D8" s="17"/>
      <c r="E8" s="18"/>
      <c r="F8" s="18"/>
      <c r="G8" s="17"/>
      <c r="H8" s="17"/>
      <c r="I8" s="18"/>
      <c r="J8" s="16"/>
      <c r="K8" s="17"/>
      <c r="L8" s="16"/>
      <c r="M8" s="17"/>
      <c r="N8" s="16">
        <v>45239</v>
      </c>
      <c r="O8" s="17" t="s">
        <v>38</v>
      </c>
      <c r="P8" s="17" t="s">
        <v>97</v>
      </c>
      <c r="Q8" s="17">
        <v>14</v>
      </c>
      <c r="R8" s="17"/>
      <c r="S8" s="17" t="s">
        <v>38</v>
      </c>
      <c r="T8" s="17">
        <v>14</v>
      </c>
    </row>
    <row r="9" spans="2:23" ht="32.25" customHeight="1" x14ac:dyDescent="0.25">
      <c r="B9" s="16"/>
      <c r="C9" s="17"/>
      <c r="D9" s="17"/>
      <c r="E9" s="18"/>
      <c r="F9" s="18"/>
      <c r="G9" s="17"/>
      <c r="H9" s="17"/>
      <c r="I9" s="18"/>
      <c r="J9" s="16"/>
      <c r="K9" s="17"/>
      <c r="L9" s="16"/>
      <c r="M9" s="17"/>
      <c r="N9" s="16">
        <v>45239</v>
      </c>
      <c r="O9" s="17" t="s">
        <v>38</v>
      </c>
      <c r="P9" s="17" t="s">
        <v>112</v>
      </c>
      <c r="Q9" s="17">
        <v>1</v>
      </c>
      <c r="R9" s="17"/>
      <c r="S9" s="17" t="s">
        <v>38</v>
      </c>
      <c r="T9" s="17">
        <v>1</v>
      </c>
    </row>
    <row r="10" spans="2:23" ht="32.25" customHeight="1" x14ac:dyDescent="0.25">
      <c r="B10" s="16"/>
      <c r="C10" s="17"/>
      <c r="D10" s="17"/>
      <c r="E10" s="18"/>
      <c r="F10" s="18"/>
      <c r="G10" s="17"/>
      <c r="H10" s="17"/>
      <c r="I10" s="18"/>
      <c r="J10" s="16"/>
      <c r="K10" s="17"/>
      <c r="L10" s="16"/>
      <c r="M10" s="17"/>
      <c r="N10" s="16">
        <v>45239</v>
      </c>
      <c r="O10" s="17" t="s">
        <v>39</v>
      </c>
      <c r="P10" s="17" t="s">
        <v>43</v>
      </c>
      <c r="Q10" s="17">
        <v>-1</v>
      </c>
      <c r="R10" s="17"/>
      <c r="S10" s="17" t="s">
        <v>39</v>
      </c>
      <c r="T10" s="17">
        <v>-1</v>
      </c>
    </row>
    <row r="11" spans="2:23" ht="32.25" customHeight="1" x14ac:dyDescent="0.25">
      <c r="B11" s="16"/>
      <c r="C11" s="17"/>
      <c r="D11" s="17"/>
      <c r="E11" s="18"/>
      <c r="F11" s="18"/>
      <c r="G11" s="17"/>
      <c r="H11" s="17"/>
      <c r="I11" s="18"/>
      <c r="J11" s="16"/>
      <c r="K11" s="17"/>
      <c r="L11" s="16"/>
      <c r="M11" s="17"/>
      <c r="N11" s="16">
        <v>45241</v>
      </c>
      <c r="O11" s="17" t="s">
        <v>38</v>
      </c>
      <c r="P11" s="17" t="s">
        <v>113</v>
      </c>
      <c r="Q11" s="17">
        <v>1</v>
      </c>
      <c r="R11" s="17"/>
      <c r="S11" s="17" t="s">
        <v>38</v>
      </c>
      <c r="T11" s="17">
        <v>1</v>
      </c>
    </row>
    <row r="12" spans="2:23" ht="32.25" customHeight="1" x14ac:dyDescent="0.25">
      <c r="B12" s="16"/>
      <c r="C12" s="17"/>
      <c r="D12" s="17"/>
      <c r="E12" s="18"/>
      <c r="F12" s="18"/>
      <c r="G12" s="17"/>
      <c r="H12" s="17"/>
      <c r="I12" s="18"/>
      <c r="J12" s="16"/>
      <c r="K12" s="17"/>
      <c r="L12" s="16"/>
      <c r="M12" s="17"/>
      <c r="N12" s="16">
        <v>45244</v>
      </c>
      <c r="O12" s="17" t="s">
        <v>39</v>
      </c>
      <c r="P12" s="17" t="s">
        <v>98</v>
      </c>
      <c r="Q12" s="17">
        <v>-4</v>
      </c>
      <c r="R12" s="17"/>
      <c r="S12" s="17" t="s">
        <v>39</v>
      </c>
      <c r="T12" s="17">
        <v>-4</v>
      </c>
    </row>
    <row r="13" spans="2:23" ht="32.25" customHeight="1" x14ac:dyDescent="0.25">
      <c r="B13" s="16"/>
      <c r="C13" s="17"/>
      <c r="D13" s="17"/>
      <c r="E13" s="18"/>
      <c r="F13" s="18"/>
      <c r="G13" s="17"/>
      <c r="H13" s="17"/>
      <c r="I13" s="18"/>
      <c r="J13" s="16"/>
      <c r="K13" s="17"/>
      <c r="L13" s="16"/>
      <c r="M13" s="17"/>
      <c r="N13" s="16">
        <v>45245</v>
      </c>
      <c r="O13" s="17" t="s">
        <v>39</v>
      </c>
      <c r="P13" s="17" t="s">
        <v>96</v>
      </c>
      <c r="Q13" s="17">
        <v>-1</v>
      </c>
      <c r="R13" s="17"/>
      <c r="S13" s="17" t="s">
        <v>39</v>
      </c>
      <c r="T13" s="17">
        <v>-1</v>
      </c>
    </row>
    <row r="14" spans="2:23" ht="32.25" customHeight="1" x14ac:dyDescent="0.25">
      <c r="B14" s="16"/>
      <c r="C14" s="17"/>
      <c r="D14" s="17"/>
      <c r="E14" s="18"/>
      <c r="F14" s="18"/>
      <c r="G14" s="17"/>
      <c r="H14" s="17"/>
      <c r="I14" s="18"/>
      <c r="J14" s="16"/>
      <c r="K14" s="17"/>
      <c r="L14" s="16"/>
      <c r="M14" s="17"/>
      <c r="N14" s="16">
        <v>45253</v>
      </c>
      <c r="O14" s="17" t="s">
        <v>38</v>
      </c>
      <c r="P14" s="17" t="s">
        <v>96</v>
      </c>
      <c r="Q14" s="17">
        <v>2</v>
      </c>
      <c r="R14" s="17"/>
      <c r="S14" s="17" t="s">
        <v>38</v>
      </c>
      <c r="T14" s="17">
        <v>2</v>
      </c>
    </row>
    <row r="15" spans="2:23" ht="32.25" customHeight="1" x14ac:dyDescent="0.25">
      <c r="B15" s="16"/>
      <c r="C15" s="17"/>
      <c r="D15" s="17"/>
      <c r="E15" s="18"/>
      <c r="F15" s="18"/>
      <c r="G15" s="17"/>
      <c r="H15" s="17"/>
      <c r="I15" s="18"/>
      <c r="J15" s="16"/>
      <c r="K15" s="17"/>
      <c r="L15" s="16"/>
      <c r="M15" s="17"/>
      <c r="N15" s="16">
        <v>45254</v>
      </c>
      <c r="O15" s="17" t="s">
        <v>38</v>
      </c>
      <c r="P15" s="17" t="s">
        <v>113</v>
      </c>
      <c r="Q15" s="17">
        <v>1</v>
      </c>
      <c r="R15" s="17"/>
      <c r="S15" s="17" t="s">
        <v>38</v>
      </c>
      <c r="T15" s="17">
        <v>1</v>
      </c>
    </row>
    <row r="16" spans="2:23" ht="32.25" customHeight="1" x14ac:dyDescent="0.25">
      <c r="B16" s="16"/>
      <c r="C16" s="17"/>
      <c r="D16" s="17"/>
      <c r="E16" s="18"/>
      <c r="F16" s="18"/>
      <c r="G16" s="17"/>
      <c r="H16" s="17"/>
      <c r="I16" s="18"/>
      <c r="J16" s="16"/>
      <c r="K16" s="17"/>
      <c r="L16" s="16"/>
      <c r="M16" s="17"/>
      <c r="N16" s="16">
        <v>45233</v>
      </c>
      <c r="O16" s="17" t="s">
        <v>38</v>
      </c>
      <c r="P16" s="17" t="s">
        <v>114</v>
      </c>
      <c r="Q16" s="17">
        <v>3</v>
      </c>
      <c r="R16" s="17"/>
      <c r="S16" s="17" t="s">
        <v>38</v>
      </c>
      <c r="T16" s="17">
        <v>3</v>
      </c>
    </row>
    <row r="17" spans="2:20" ht="32.25" customHeight="1" x14ac:dyDescent="0.25">
      <c r="B17" s="16"/>
      <c r="C17" s="17"/>
      <c r="D17" s="17"/>
      <c r="E17" s="18"/>
      <c r="F17" s="18"/>
      <c r="G17" s="17"/>
      <c r="H17" s="17"/>
      <c r="I17" s="18"/>
      <c r="J17" s="16"/>
      <c r="K17" s="17"/>
      <c r="L17" s="16"/>
      <c r="M17" s="17"/>
      <c r="N17" s="16">
        <v>45233</v>
      </c>
      <c r="O17" s="17" t="s">
        <v>38</v>
      </c>
      <c r="P17" s="17" t="s">
        <v>115</v>
      </c>
      <c r="Q17" s="17">
        <v>6</v>
      </c>
      <c r="R17" s="17"/>
      <c r="S17" s="17" t="s">
        <v>38</v>
      </c>
      <c r="T17" s="17">
        <v>6</v>
      </c>
    </row>
    <row r="18" spans="2:20" ht="32.25" customHeight="1" x14ac:dyDescent="0.25">
      <c r="B18" s="16"/>
      <c r="C18" s="17"/>
      <c r="D18" s="17"/>
      <c r="E18" s="18"/>
      <c r="F18" s="18"/>
      <c r="G18" s="17"/>
      <c r="H18" s="17"/>
      <c r="I18" s="18"/>
      <c r="J18" s="16"/>
      <c r="K18" s="17"/>
      <c r="L18" s="16"/>
      <c r="M18" s="17"/>
      <c r="N18" s="16">
        <v>45236</v>
      </c>
      <c r="O18" s="17" t="s">
        <v>38</v>
      </c>
      <c r="P18" s="17" t="s">
        <v>116</v>
      </c>
      <c r="Q18" s="17">
        <v>2</v>
      </c>
      <c r="R18" s="17"/>
      <c r="S18" s="17" t="s">
        <v>38</v>
      </c>
      <c r="T18" s="17">
        <v>2</v>
      </c>
    </row>
    <row r="19" spans="2:20" ht="32.25" customHeight="1" x14ac:dyDescent="0.25">
      <c r="B19" s="16"/>
      <c r="C19" s="17"/>
      <c r="D19" s="17"/>
      <c r="E19" s="18"/>
      <c r="F19" s="18"/>
      <c r="G19" s="17"/>
      <c r="H19" s="17"/>
      <c r="I19" s="18"/>
      <c r="J19" s="16"/>
      <c r="K19" s="17"/>
      <c r="L19" s="16"/>
      <c r="M19" s="17"/>
      <c r="N19" s="16">
        <v>45237</v>
      </c>
      <c r="O19" s="17" t="s">
        <v>38</v>
      </c>
      <c r="P19" s="17" t="s">
        <v>117</v>
      </c>
      <c r="Q19" s="17">
        <v>2</v>
      </c>
      <c r="R19" s="17"/>
      <c r="S19" s="17" t="s">
        <v>38</v>
      </c>
      <c r="T19" s="17">
        <v>2</v>
      </c>
    </row>
    <row r="20" spans="2:20" ht="32.25" customHeight="1" x14ac:dyDescent="0.25">
      <c r="B20" s="16"/>
      <c r="C20" s="17"/>
      <c r="D20" s="17"/>
      <c r="E20" s="18"/>
      <c r="F20" s="18"/>
      <c r="G20" s="17"/>
      <c r="H20" s="17"/>
      <c r="I20" s="18"/>
      <c r="J20" s="16"/>
      <c r="K20" s="17"/>
      <c r="L20" s="16"/>
      <c r="M20" s="17"/>
      <c r="N20" s="16">
        <v>45237</v>
      </c>
      <c r="O20" s="17" t="s">
        <v>38</v>
      </c>
      <c r="P20" s="17" t="s">
        <v>118</v>
      </c>
      <c r="Q20" s="17">
        <v>2</v>
      </c>
      <c r="R20" s="17"/>
      <c r="S20" s="17" t="s">
        <v>38</v>
      </c>
      <c r="T20" s="17">
        <v>2</v>
      </c>
    </row>
    <row r="21" spans="2:20" ht="32.25" customHeight="1" x14ac:dyDescent="0.25">
      <c r="B21" s="16"/>
      <c r="C21" s="17"/>
      <c r="D21" s="17"/>
      <c r="E21" s="18"/>
      <c r="F21" s="18"/>
      <c r="G21" s="17"/>
      <c r="H21" s="17"/>
      <c r="I21" s="18"/>
      <c r="J21" s="16"/>
      <c r="K21" s="17"/>
      <c r="L21" s="16"/>
      <c r="M21" s="17"/>
      <c r="N21" s="16">
        <v>45238</v>
      </c>
      <c r="O21" s="17" t="s">
        <v>39</v>
      </c>
      <c r="P21" s="17" t="s">
        <v>119</v>
      </c>
      <c r="Q21" s="17">
        <v>-10</v>
      </c>
      <c r="R21" s="17"/>
      <c r="S21" s="17" t="s">
        <v>39</v>
      </c>
      <c r="T21" s="17">
        <v>-10</v>
      </c>
    </row>
    <row r="22" spans="2:20" ht="32.25" customHeight="1" x14ac:dyDescent="0.25">
      <c r="B22" s="16"/>
      <c r="C22" s="17"/>
      <c r="D22" s="17"/>
      <c r="E22" s="18"/>
      <c r="F22" s="18"/>
      <c r="G22" s="17"/>
      <c r="H22" s="17"/>
      <c r="I22" s="18"/>
      <c r="J22" s="16"/>
      <c r="K22" s="17"/>
      <c r="L22" s="16"/>
      <c r="M22" s="17"/>
      <c r="N22" s="16">
        <v>45241</v>
      </c>
      <c r="O22" s="17" t="s">
        <v>38</v>
      </c>
      <c r="P22" s="17" t="s">
        <v>120</v>
      </c>
      <c r="Q22" s="17">
        <v>1</v>
      </c>
      <c r="R22" s="17"/>
      <c r="S22" s="17" t="s">
        <v>38</v>
      </c>
      <c r="T22" s="17">
        <v>1</v>
      </c>
    </row>
    <row r="23" spans="2:20" ht="32.25" customHeight="1" x14ac:dyDescent="0.25">
      <c r="B23" s="16"/>
      <c r="C23" s="17"/>
      <c r="D23" s="17"/>
      <c r="E23" s="18"/>
      <c r="F23" s="18"/>
      <c r="G23" s="17"/>
      <c r="H23" s="17"/>
      <c r="I23" s="18"/>
      <c r="J23" s="16"/>
      <c r="K23" s="17"/>
      <c r="L23" s="16"/>
      <c r="M23" s="17"/>
      <c r="N23" s="16">
        <v>45243</v>
      </c>
      <c r="O23" s="17" t="s">
        <v>38</v>
      </c>
      <c r="P23" s="17" t="s">
        <v>121</v>
      </c>
      <c r="Q23" s="17">
        <v>1</v>
      </c>
      <c r="R23" s="17"/>
      <c r="S23" s="17" t="s">
        <v>38</v>
      </c>
      <c r="T23" s="17">
        <v>1</v>
      </c>
    </row>
    <row r="24" spans="2:20" ht="32.25" customHeight="1" x14ac:dyDescent="0.25">
      <c r="B24" s="16"/>
      <c r="C24" s="17"/>
      <c r="D24" s="17"/>
      <c r="E24" s="18"/>
      <c r="F24" s="18"/>
      <c r="G24" s="17"/>
      <c r="H24" s="17"/>
      <c r="I24" s="18"/>
      <c r="J24" s="16"/>
      <c r="K24" s="17"/>
      <c r="L24" s="16"/>
      <c r="M24" s="17"/>
      <c r="N24" s="16">
        <v>45243</v>
      </c>
      <c r="O24" s="17" t="s">
        <v>38</v>
      </c>
      <c r="P24" s="17" t="s">
        <v>122</v>
      </c>
      <c r="Q24" s="17">
        <v>4</v>
      </c>
      <c r="R24" s="17"/>
      <c r="S24" s="17" t="s">
        <v>38</v>
      </c>
      <c r="T24" s="17">
        <v>4</v>
      </c>
    </row>
    <row r="25" spans="2:20" ht="32.25" customHeight="1" x14ac:dyDescent="0.25">
      <c r="B25" s="16"/>
      <c r="C25" s="17"/>
      <c r="D25" s="17"/>
      <c r="E25" s="18"/>
      <c r="F25" s="18"/>
      <c r="G25" s="17"/>
      <c r="H25" s="17"/>
      <c r="I25" s="18"/>
      <c r="J25" s="16"/>
      <c r="K25" s="17"/>
      <c r="L25" s="16"/>
      <c r="M25" s="17"/>
      <c r="N25" s="16">
        <v>45244</v>
      </c>
      <c r="O25" s="17" t="s">
        <v>38</v>
      </c>
      <c r="P25" s="17" t="s">
        <v>100</v>
      </c>
      <c r="Q25" s="17">
        <v>28</v>
      </c>
      <c r="R25" s="17"/>
      <c r="S25" s="17" t="s">
        <v>38</v>
      </c>
      <c r="T25" s="17">
        <v>28</v>
      </c>
    </row>
    <row r="26" spans="2:20" ht="32.25" customHeight="1" x14ac:dyDescent="0.25">
      <c r="B26" s="16"/>
      <c r="C26" s="17"/>
      <c r="D26" s="17"/>
      <c r="E26" s="18"/>
      <c r="F26" s="18"/>
      <c r="G26" s="17"/>
      <c r="H26" s="17"/>
      <c r="I26" s="18"/>
      <c r="J26" s="16"/>
      <c r="K26" s="17"/>
      <c r="L26" s="16"/>
      <c r="M26" s="17"/>
      <c r="N26" s="16">
        <v>45251</v>
      </c>
      <c r="O26" s="17" t="s">
        <v>38</v>
      </c>
      <c r="P26" s="17" t="s">
        <v>117</v>
      </c>
      <c r="Q26" s="17">
        <v>1</v>
      </c>
      <c r="R26" s="17"/>
      <c r="S26" s="17" t="s">
        <v>38</v>
      </c>
      <c r="T26" s="17">
        <v>1</v>
      </c>
    </row>
    <row r="27" spans="2:20" ht="32.25" customHeight="1" x14ac:dyDescent="0.25">
      <c r="B27" s="16"/>
      <c r="C27" s="17"/>
      <c r="D27" s="17"/>
      <c r="E27" s="18"/>
      <c r="F27" s="18"/>
      <c r="G27" s="17"/>
      <c r="H27" s="17"/>
      <c r="I27" s="18"/>
      <c r="J27" s="16"/>
      <c r="K27" s="17"/>
      <c r="L27" s="16"/>
      <c r="M27" s="17"/>
      <c r="N27" s="16">
        <v>45252</v>
      </c>
      <c r="O27" s="17" t="s">
        <v>39</v>
      </c>
      <c r="P27" s="17" t="s">
        <v>123</v>
      </c>
      <c r="Q27" s="17">
        <v>-3</v>
      </c>
      <c r="R27" s="17"/>
      <c r="S27" s="17" t="s">
        <v>39</v>
      </c>
      <c r="T27" s="17">
        <v>-3</v>
      </c>
    </row>
    <row r="28" spans="2:20" ht="32.25" customHeight="1" x14ac:dyDescent="0.25">
      <c r="B28" s="16"/>
      <c r="C28" s="17"/>
      <c r="D28" s="17"/>
      <c r="E28" s="18"/>
      <c r="F28" s="18"/>
      <c r="G28" s="17"/>
      <c r="H28" s="17"/>
      <c r="I28" s="18"/>
      <c r="J28" s="16"/>
      <c r="K28" s="17"/>
      <c r="L28" s="16"/>
      <c r="M28" s="17"/>
      <c r="N28" s="16">
        <v>45254</v>
      </c>
      <c r="O28" s="17" t="s">
        <v>38</v>
      </c>
      <c r="P28" s="17" t="s">
        <v>44</v>
      </c>
      <c r="Q28" s="17">
        <v>14</v>
      </c>
      <c r="R28" s="17"/>
      <c r="S28" s="17" t="s">
        <v>38</v>
      </c>
      <c r="T28" s="17">
        <v>14</v>
      </c>
    </row>
    <row r="29" spans="2:20" ht="32.25" customHeight="1" x14ac:dyDescent="0.25">
      <c r="B29" s="16"/>
      <c r="C29" s="17"/>
      <c r="D29" s="17"/>
      <c r="E29" s="18"/>
      <c r="F29" s="18"/>
      <c r="G29" s="17"/>
      <c r="H29" s="17"/>
      <c r="I29" s="18"/>
      <c r="J29" s="16"/>
      <c r="K29" s="17"/>
      <c r="L29" s="16"/>
      <c r="M29" s="17"/>
      <c r="N29" s="16">
        <v>45254</v>
      </c>
      <c r="O29" s="17" t="s">
        <v>38</v>
      </c>
      <c r="P29" s="17" t="s">
        <v>124</v>
      </c>
      <c r="Q29" s="17">
        <v>4</v>
      </c>
      <c r="R29" s="17"/>
      <c r="S29" s="17" t="s">
        <v>38</v>
      </c>
      <c r="T29" s="17">
        <v>4</v>
      </c>
    </row>
    <row r="30" spans="2:20" ht="32.25" customHeight="1" x14ac:dyDescent="0.25">
      <c r="B30" s="16"/>
      <c r="C30" s="17"/>
      <c r="D30" s="17"/>
      <c r="E30" s="18"/>
      <c r="F30" s="18"/>
      <c r="G30" s="17"/>
      <c r="H30" s="17"/>
      <c r="I30" s="18"/>
      <c r="J30" s="16"/>
      <c r="K30" s="17"/>
      <c r="L30" s="16"/>
      <c r="M30" s="17"/>
      <c r="N30" s="16">
        <v>45254</v>
      </c>
      <c r="O30" s="17" t="s">
        <v>38</v>
      </c>
      <c r="P30" s="17" t="s">
        <v>99</v>
      </c>
      <c r="Q30" s="17">
        <v>6</v>
      </c>
      <c r="R30" s="17"/>
      <c r="S30" s="17" t="s">
        <v>38</v>
      </c>
      <c r="T30" s="17">
        <v>6</v>
      </c>
    </row>
    <row r="31" spans="2:20" ht="32.25" customHeight="1" x14ac:dyDescent="0.25">
      <c r="B31" s="16"/>
      <c r="C31" s="17"/>
      <c r="D31" s="17"/>
      <c r="E31" s="18"/>
      <c r="F31" s="18"/>
      <c r="G31" s="17"/>
      <c r="H31" s="17"/>
      <c r="I31" s="18"/>
      <c r="J31" s="16"/>
      <c r="K31" s="17"/>
      <c r="L31" s="16"/>
      <c r="M31" s="17"/>
      <c r="N31" s="16">
        <v>45231</v>
      </c>
      <c r="O31" s="17" t="s">
        <v>38</v>
      </c>
      <c r="P31" s="17" t="s">
        <v>125</v>
      </c>
      <c r="Q31" s="17">
        <v>13</v>
      </c>
      <c r="R31" s="17"/>
      <c r="S31" s="17" t="s">
        <v>38</v>
      </c>
      <c r="T31" s="17">
        <v>13</v>
      </c>
    </row>
    <row r="32" spans="2:20" ht="32.25" customHeight="1" x14ac:dyDescent="0.25">
      <c r="B32" s="16"/>
      <c r="C32" s="17"/>
      <c r="D32" s="17"/>
      <c r="E32" s="18"/>
      <c r="F32" s="18"/>
      <c r="G32" s="17"/>
      <c r="H32" s="17"/>
      <c r="I32" s="18"/>
      <c r="J32" s="16"/>
      <c r="K32" s="17"/>
      <c r="L32" s="16"/>
      <c r="M32" s="17"/>
      <c r="N32" s="16">
        <v>45234</v>
      </c>
      <c r="O32" s="17" t="s">
        <v>39</v>
      </c>
      <c r="P32" s="17" t="s">
        <v>125</v>
      </c>
      <c r="Q32" s="17">
        <v>-13</v>
      </c>
      <c r="R32" s="17"/>
      <c r="S32" s="17" t="s">
        <v>39</v>
      </c>
      <c r="T32" s="17">
        <v>-13</v>
      </c>
    </row>
    <row r="33" spans="2:20" ht="32.25" customHeight="1" x14ac:dyDescent="0.25">
      <c r="B33" s="16"/>
      <c r="C33" s="17"/>
      <c r="D33" s="17"/>
      <c r="E33" s="18"/>
      <c r="F33" s="18"/>
      <c r="G33" s="17"/>
      <c r="H33" s="17"/>
      <c r="I33" s="18"/>
      <c r="J33" s="16"/>
      <c r="K33" s="17"/>
      <c r="L33" s="16"/>
      <c r="M33" s="17"/>
      <c r="N33" s="16">
        <v>45238</v>
      </c>
      <c r="O33" s="17" t="s">
        <v>38</v>
      </c>
      <c r="P33" s="17" t="s">
        <v>126</v>
      </c>
      <c r="Q33" s="17">
        <v>4</v>
      </c>
      <c r="R33" s="17"/>
      <c r="S33" s="17" t="s">
        <v>38</v>
      </c>
      <c r="T33" s="17">
        <v>4</v>
      </c>
    </row>
    <row r="34" spans="2:20" ht="32.25" customHeight="1" x14ac:dyDescent="0.25">
      <c r="B34" s="16"/>
      <c r="C34" s="17"/>
      <c r="D34" s="17"/>
      <c r="E34" s="18"/>
      <c r="F34" s="18"/>
      <c r="G34" s="17"/>
      <c r="H34" s="17"/>
      <c r="I34" s="18"/>
      <c r="J34" s="16"/>
      <c r="K34" s="17"/>
      <c r="L34" s="16"/>
      <c r="M34" s="17"/>
      <c r="N34" s="16">
        <v>45233</v>
      </c>
      <c r="O34" s="17" t="s">
        <v>38</v>
      </c>
      <c r="P34" s="17" t="s">
        <v>127</v>
      </c>
      <c r="Q34" s="17">
        <v>2</v>
      </c>
      <c r="R34" s="17"/>
      <c r="S34" s="17" t="s">
        <v>38</v>
      </c>
      <c r="T34" s="17">
        <v>2</v>
      </c>
    </row>
    <row r="35" spans="2:20" ht="32.25" customHeight="1" x14ac:dyDescent="0.25">
      <c r="B35" s="16"/>
      <c r="C35" s="17"/>
      <c r="D35" s="17"/>
      <c r="E35" s="18"/>
      <c r="F35" s="18"/>
      <c r="G35" s="17"/>
      <c r="H35" s="17"/>
      <c r="I35" s="18"/>
      <c r="J35" s="16"/>
      <c r="K35" s="17"/>
      <c r="L35" s="16"/>
      <c r="M35" s="17"/>
      <c r="N35" s="16">
        <v>45237</v>
      </c>
      <c r="O35" s="17" t="s">
        <v>38</v>
      </c>
      <c r="P35" s="17" t="s">
        <v>128</v>
      </c>
      <c r="Q35" s="17">
        <v>2</v>
      </c>
      <c r="R35" s="17"/>
      <c r="S35" s="17" t="s">
        <v>38</v>
      </c>
      <c r="T35" s="17">
        <v>2</v>
      </c>
    </row>
    <row r="36" spans="2:20" ht="32.25" customHeight="1" x14ac:dyDescent="0.25">
      <c r="B36" s="16"/>
      <c r="C36" s="17"/>
      <c r="D36" s="17"/>
      <c r="E36" s="18"/>
      <c r="F36" s="18"/>
      <c r="G36" s="17"/>
      <c r="H36" s="17"/>
      <c r="I36" s="18"/>
      <c r="J36" s="16"/>
      <c r="K36" s="17"/>
      <c r="L36" s="16"/>
      <c r="M36" s="17"/>
      <c r="N36" s="16">
        <v>45239</v>
      </c>
      <c r="O36" s="17" t="s">
        <v>38</v>
      </c>
      <c r="P36" s="17" t="s">
        <v>129</v>
      </c>
      <c r="Q36" s="17">
        <v>6</v>
      </c>
      <c r="R36" s="17"/>
      <c r="S36" s="17" t="s">
        <v>38</v>
      </c>
      <c r="T36" s="17">
        <v>6</v>
      </c>
    </row>
    <row r="37" spans="2:20" ht="32.25" customHeight="1" x14ac:dyDescent="0.25">
      <c r="B37" s="16"/>
      <c r="C37" s="17"/>
      <c r="D37" s="17"/>
      <c r="E37" s="18"/>
      <c r="F37" s="18"/>
      <c r="G37" s="17"/>
      <c r="H37" s="17"/>
      <c r="I37" s="18"/>
      <c r="J37" s="16"/>
      <c r="K37" s="17"/>
      <c r="L37" s="16"/>
      <c r="M37" s="17"/>
      <c r="N37" s="16">
        <v>45241</v>
      </c>
      <c r="O37" s="17" t="s">
        <v>38</v>
      </c>
      <c r="P37" s="17" t="s">
        <v>130</v>
      </c>
      <c r="Q37" s="17">
        <v>1</v>
      </c>
      <c r="R37" s="17"/>
      <c r="S37" s="17" t="s">
        <v>38</v>
      </c>
      <c r="T37" s="17">
        <v>1</v>
      </c>
    </row>
    <row r="38" spans="2:20" ht="32.25" customHeight="1" x14ac:dyDescent="0.25">
      <c r="B38" s="16"/>
      <c r="C38" s="17"/>
      <c r="D38" s="17"/>
      <c r="E38" s="18"/>
      <c r="F38" s="18"/>
      <c r="G38" s="17"/>
      <c r="H38" s="17"/>
      <c r="I38" s="18"/>
      <c r="J38" s="16"/>
      <c r="K38" s="17"/>
      <c r="L38" s="16"/>
      <c r="M38" s="17"/>
      <c r="N38" s="16">
        <v>45241</v>
      </c>
      <c r="O38" s="17" t="s">
        <v>39</v>
      </c>
      <c r="P38" s="17" t="s">
        <v>45</v>
      </c>
      <c r="Q38" s="17">
        <v>-3</v>
      </c>
      <c r="R38" s="17"/>
      <c r="S38" s="17" t="s">
        <v>39</v>
      </c>
      <c r="T38" s="17">
        <v>-3</v>
      </c>
    </row>
    <row r="39" spans="2:20" ht="32.25" customHeight="1" x14ac:dyDescent="0.25">
      <c r="B39" s="16"/>
      <c r="C39" s="17"/>
      <c r="D39" s="17"/>
      <c r="E39" s="18"/>
      <c r="F39" s="18"/>
      <c r="G39" s="17"/>
      <c r="H39" s="17"/>
      <c r="I39" s="18"/>
      <c r="J39" s="16"/>
      <c r="K39" s="17"/>
      <c r="L39" s="16"/>
      <c r="M39" s="17"/>
      <c r="N39" s="16">
        <v>45259</v>
      </c>
      <c r="O39" s="17" t="s">
        <v>38</v>
      </c>
      <c r="P39" s="17" t="s">
        <v>131</v>
      </c>
      <c r="Q39" s="17">
        <v>2</v>
      </c>
      <c r="R39" s="17"/>
      <c r="S39" s="17" t="s">
        <v>38</v>
      </c>
      <c r="T39" s="17">
        <v>2</v>
      </c>
    </row>
    <row r="40" spans="2:20" ht="32.25" customHeight="1" x14ac:dyDescent="0.25">
      <c r="B40" s="16"/>
      <c r="C40" s="17"/>
      <c r="D40" s="17"/>
      <c r="E40" s="18"/>
      <c r="F40" s="18"/>
      <c r="G40" s="17"/>
      <c r="H40" s="17"/>
      <c r="I40" s="18"/>
      <c r="J40" s="16"/>
      <c r="K40" s="17"/>
      <c r="L40" s="16"/>
      <c r="M40" s="17"/>
      <c r="N40" s="16">
        <v>45265</v>
      </c>
      <c r="O40" s="17" t="s">
        <v>39</v>
      </c>
      <c r="P40" s="17" t="s">
        <v>1078</v>
      </c>
      <c r="Q40" s="17">
        <v>-4</v>
      </c>
      <c r="R40" s="17"/>
      <c r="S40" s="17" t="s">
        <v>39</v>
      </c>
      <c r="T40" s="17">
        <v>-4</v>
      </c>
    </row>
    <row r="41" spans="2:20" ht="32.25" customHeight="1" x14ac:dyDescent="0.25">
      <c r="B41" s="16"/>
      <c r="C41" s="17"/>
      <c r="D41" s="17"/>
      <c r="E41" s="18"/>
      <c r="F41" s="18"/>
      <c r="G41" s="17"/>
      <c r="H41" s="17"/>
      <c r="I41" s="18"/>
      <c r="J41" s="16"/>
      <c r="K41" s="17"/>
      <c r="L41" s="16"/>
      <c r="M41" s="17"/>
      <c r="N41" s="16">
        <v>45238</v>
      </c>
      <c r="O41" s="17" t="s">
        <v>38</v>
      </c>
      <c r="P41" s="17" t="s">
        <v>132</v>
      </c>
      <c r="Q41" s="17">
        <v>3</v>
      </c>
      <c r="R41" s="17"/>
      <c r="S41" s="17" t="s">
        <v>38</v>
      </c>
      <c r="T41" s="17">
        <v>3</v>
      </c>
    </row>
    <row r="42" spans="2:20" ht="32.25" customHeight="1" x14ac:dyDescent="0.25">
      <c r="B42" s="16"/>
      <c r="C42" s="17"/>
      <c r="D42" s="17"/>
      <c r="E42" s="18"/>
      <c r="F42" s="18"/>
      <c r="G42" s="17"/>
      <c r="H42" s="17"/>
      <c r="I42" s="18"/>
      <c r="J42" s="16"/>
      <c r="K42" s="17"/>
      <c r="L42" s="16"/>
      <c r="M42" s="17"/>
      <c r="N42" s="16">
        <v>45239</v>
      </c>
      <c r="O42" s="17" t="s">
        <v>39</v>
      </c>
      <c r="P42" s="17" t="s">
        <v>132</v>
      </c>
      <c r="Q42" s="17">
        <v>-3</v>
      </c>
      <c r="R42" s="17"/>
      <c r="S42" s="17" t="s">
        <v>39</v>
      </c>
      <c r="T42" s="17">
        <v>-3</v>
      </c>
    </row>
    <row r="43" spans="2:20" ht="32.25" customHeight="1" x14ac:dyDescent="0.25">
      <c r="B43" s="16"/>
      <c r="C43" s="17"/>
      <c r="D43" s="17"/>
      <c r="E43" s="18"/>
      <c r="F43" s="18"/>
      <c r="G43" s="17"/>
      <c r="H43" s="17"/>
      <c r="I43" s="18"/>
      <c r="J43" s="16"/>
      <c r="K43" s="17"/>
      <c r="L43" s="16"/>
      <c r="M43" s="17"/>
      <c r="N43" s="16">
        <v>45240</v>
      </c>
      <c r="O43" s="17" t="s">
        <v>38</v>
      </c>
      <c r="P43" s="17" t="s">
        <v>133</v>
      </c>
      <c r="Q43" s="17">
        <v>3</v>
      </c>
      <c r="R43" s="17"/>
      <c r="S43" s="17" t="s">
        <v>38</v>
      </c>
      <c r="T43" s="17">
        <v>3</v>
      </c>
    </row>
    <row r="44" spans="2:20" ht="32.25" customHeight="1" x14ac:dyDescent="0.25">
      <c r="B44" s="16"/>
      <c r="C44" s="17"/>
      <c r="D44" s="17"/>
      <c r="E44" s="18"/>
      <c r="F44" s="18"/>
      <c r="G44" s="17"/>
      <c r="H44" s="17"/>
      <c r="I44" s="18"/>
      <c r="J44" s="16"/>
      <c r="K44" s="17"/>
      <c r="L44" s="16"/>
      <c r="M44" s="17"/>
      <c r="N44" s="16">
        <v>45240</v>
      </c>
      <c r="O44" s="17" t="s">
        <v>39</v>
      </c>
      <c r="P44" s="17" t="s">
        <v>133</v>
      </c>
      <c r="Q44" s="17">
        <v>-3</v>
      </c>
      <c r="R44" s="17"/>
      <c r="S44" s="17" t="s">
        <v>39</v>
      </c>
      <c r="T44" s="17">
        <v>-3</v>
      </c>
    </row>
    <row r="45" spans="2:20" ht="32.25" customHeight="1" x14ac:dyDescent="0.25">
      <c r="B45" s="16"/>
      <c r="C45" s="17"/>
      <c r="D45" s="17"/>
      <c r="E45" s="18"/>
      <c r="F45" s="18"/>
      <c r="G45" s="17"/>
      <c r="H45" s="17"/>
      <c r="I45" s="18"/>
      <c r="J45" s="16"/>
      <c r="K45" s="17"/>
      <c r="L45" s="16"/>
      <c r="M45" s="17"/>
      <c r="N45" s="16">
        <v>45232</v>
      </c>
      <c r="O45" s="17" t="s">
        <v>38</v>
      </c>
      <c r="P45" s="17" t="s">
        <v>134</v>
      </c>
      <c r="Q45" s="17">
        <v>4</v>
      </c>
      <c r="R45" s="17"/>
      <c r="S45" s="17" t="s">
        <v>38</v>
      </c>
      <c r="T45" s="17">
        <v>4</v>
      </c>
    </row>
    <row r="46" spans="2:20" ht="32.25" customHeight="1" x14ac:dyDescent="0.25">
      <c r="B46" s="16"/>
      <c r="C46" s="17"/>
      <c r="D46" s="17"/>
      <c r="E46" s="18"/>
      <c r="F46" s="18"/>
      <c r="G46" s="17"/>
      <c r="H46" s="17"/>
      <c r="I46" s="18"/>
      <c r="J46" s="16"/>
      <c r="K46" s="17"/>
      <c r="L46" s="16"/>
      <c r="M46" s="17"/>
      <c r="N46" s="16">
        <v>45232</v>
      </c>
      <c r="O46" s="17" t="s">
        <v>39</v>
      </c>
      <c r="P46" s="17" t="s">
        <v>102</v>
      </c>
      <c r="Q46" s="17">
        <v>-1</v>
      </c>
      <c r="R46" s="17"/>
      <c r="S46" s="17" t="s">
        <v>39</v>
      </c>
      <c r="T46" s="17">
        <v>-1</v>
      </c>
    </row>
    <row r="47" spans="2:20" ht="32.25" customHeight="1" x14ac:dyDescent="0.25">
      <c r="B47" s="16"/>
      <c r="C47" s="17"/>
      <c r="D47" s="17"/>
      <c r="E47" s="18"/>
      <c r="F47" s="18"/>
      <c r="G47" s="17"/>
      <c r="H47" s="17"/>
      <c r="I47" s="18"/>
      <c r="J47" s="16"/>
      <c r="K47" s="17"/>
      <c r="L47" s="16"/>
      <c r="M47" s="17"/>
      <c r="N47" s="16">
        <v>45233</v>
      </c>
      <c r="O47" s="17" t="s">
        <v>38</v>
      </c>
      <c r="P47" s="17" t="s">
        <v>135</v>
      </c>
      <c r="Q47" s="17">
        <v>5</v>
      </c>
      <c r="R47" s="17"/>
      <c r="S47" s="17" t="s">
        <v>38</v>
      </c>
      <c r="T47" s="17">
        <v>5</v>
      </c>
    </row>
    <row r="48" spans="2:20" ht="32.25" customHeight="1" x14ac:dyDescent="0.25">
      <c r="B48" s="16"/>
      <c r="C48" s="17"/>
      <c r="D48" s="17"/>
      <c r="E48" s="18"/>
      <c r="F48" s="18"/>
      <c r="G48" s="17"/>
      <c r="H48" s="17"/>
      <c r="I48" s="18"/>
      <c r="J48" s="16"/>
      <c r="K48" s="17"/>
      <c r="L48" s="16"/>
      <c r="M48" s="17"/>
      <c r="N48" s="16">
        <v>45233</v>
      </c>
      <c r="O48" s="17" t="s">
        <v>38</v>
      </c>
      <c r="P48" s="17" t="s">
        <v>49</v>
      </c>
      <c r="Q48" s="17">
        <v>2</v>
      </c>
      <c r="R48" s="17"/>
      <c r="S48" s="17" t="s">
        <v>38</v>
      </c>
      <c r="T48" s="17">
        <v>2</v>
      </c>
    </row>
    <row r="49" spans="2:20" ht="32.25" customHeight="1" x14ac:dyDescent="0.25">
      <c r="B49" s="16"/>
      <c r="C49" s="17"/>
      <c r="D49" s="17"/>
      <c r="E49" s="18"/>
      <c r="F49" s="18"/>
      <c r="G49" s="17"/>
      <c r="H49" s="17"/>
      <c r="I49" s="18"/>
      <c r="J49" s="16"/>
      <c r="K49" s="17"/>
      <c r="L49" s="16"/>
      <c r="M49" s="17"/>
      <c r="N49" s="16">
        <v>45236</v>
      </c>
      <c r="O49" s="17" t="s">
        <v>38</v>
      </c>
      <c r="P49" s="17" t="s">
        <v>136</v>
      </c>
      <c r="Q49" s="17">
        <v>9</v>
      </c>
      <c r="R49" s="17"/>
      <c r="S49" s="17" t="s">
        <v>38</v>
      </c>
      <c r="T49" s="17">
        <v>9</v>
      </c>
    </row>
    <row r="50" spans="2:20" ht="32.25" customHeight="1" x14ac:dyDescent="0.25">
      <c r="B50" s="16"/>
      <c r="C50" s="17"/>
      <c r="D50" s="17"/>
      <c r="E50" s="18"/>
      <c r="F50" s="18"/>
      <c r="G50" s="17"/>
      <c r="H50" s="17"/>
      <c r="I50" s="18"/>
      <c r="J50" s="16"/>
      <c r="K50" s="17"/>
      <c r="L50" s="16"/>
      <c r="M50" s="17"/>
      <c r="N50" s="16">
        <v>45236</v>
      </c>
      <c r="O50" s="17" t="s">
        <v>38</v>
      </c>
      <c r="P50" s="17" t="s">
        <v>136</v>
      </c>
      <c r="Q50" s="17">
        <v>6</v>
      </c>
      <c r="R50" s="17"/>
      <c r="S50" s="17" t="s">
        <v>38</v>
      </c>
      <c r="T50" s="17">
        <v>6</v>
      </c>
    </row>
    <row r="51" spans="2:20" ht="32.25" customHeight="1" x14ac:dyDescent="0.25">
      <c r="B51" s="16"/>
      <c r="C51" s="17"/>
      <c r="D51" s="17"/>
      <c r="E51" s="18"/>
      <c r="F51" s="18"/>
      <c r="G51" s="17"/>
      <c r="H51" s="17"/>
      <c r="I51" s="18"/>
      <c r="J51" s="16"/>
      <c r="K51" s="17"/>
      <c r="L51" s="16"/>
      <c r="M51" s="17"/>
      <c r="N51" s="16">
        <v>45239</v>
      </c>
      <c r="O51" s="17" t="s">
        <v>38</v>
      </c>
      <c r="P51" s="17" t="s">
        <v>137</v>
      </c>
      <c r="Q51" s="17">
        <v>2</v>
      </c>
      <c r="R51" s="17"/>
      <c r="S51" s="17" t="s">
        <v>38</v>
      </c>
      <c r="T51" s="17">
        <v>2</v>
      </c>
    </row>
    <row r="52" spans="2:20" ht="32.25" customHeight="1" x14ac:dyDescent="0.25">
      <c r="B52" s="16"/>
      <c r="C52" s="17"/>
      <c r="D52" s="17"/>
      <c r="E52" s="18"/>
      <c r="F52" s="18"/>
      <c r="G52" s="17"/>
      <c r="H52" s="17"/>
      <c r="I52" s="18"/>
      <c r="J52" s="16"/>
      <c r="K52" s="17"/>
      <c r="L52" s="16"/>
      <c r="M52" s="17"/>
      <c r="N52" s="16">
        <v>45243</v>
      </c>
      <c r="O52" s="17" t="s">
        <v>38</v>
      </c>
      <c r="P52" s="17" t="s">
        <v>138</v>
      </c>
      <c r="Q52" s="17">
        <v>3</v>
      </c>
      <c r="R52" s="17"/>
      <c r="S52" s="17" t="s">
        <v>38</v>
      </c>
      <c r="T52" s="17">
        <v>3</v>
      </c>
    </row>
    <row r="53" spans="2:20" ht="32.25" customHeight="1" x14ac:dyDescent="0.25">
      <c r="B53" s="16"/>
      <c r="C53" s="17"/>
      <c r="D53" s="17"/>
      <c r="E53" s="18"/>
      <c r="F53" s="18"/>
      <c r="G53" s="17"/>
      <c r="H53" s="17"/>
      <c r="I53" s="18"/>
      <c r="J53" s="16"/>
      <c r="K53" s="17"/>
      <c r="L53" s="16"/>
      <c r="M53" s="17"/>
      <c r="N53" s="16">
        <v>45248</v>
      </c>
      <c r="O53" s="17" t="s">
        <v>38</v>
      </c>
      <c r="P53" s="17" t="s">
        <v>101</v>
      </c>
      <c r="Q53" s="17">
        <v>2</v>
      </c>
      <c r="R53" s="17"/>
      <c r="S53" s="17" t="s">
        <v>38</v>
      </c>
      <c r="T53" s="17">
        <v>2</v>
      </c>
    </row>
    <row r="54" spans="2:20" ht="32.25" customHeight="1" x14ac:dyDescent="0.25">
      <c r="B54" s="16"/>
      <c r="C54" s="17"/>
      <c r="D54" s="17"/>
      <c r="E54" s="18"/>
      <c r="F54" s="18"/>
      <c r="G54" s="17"/>
      <c r="H54" s="17"/>
      <c r="I54" s="18"/>
      <c r="J54" s="16"/>
      <c r="K54" s="17"/>
      <c r="L54" s="16"/>
      <c r="M54" s="17"/>
      <c r="N54" s="16">
        <v>45243</v>
      </c>
      <c r="O54" s="17" t="s">
        <v>38</v>
      </c>
      <c r="P54" s="17" t="s">
        <v>46</v>
      </c>
      <c r="Q54" s="17">
        <v>2</v>
      </c>
      <c r="R54" s="17"/>
      <c r="S54" s="17" t="s">
        <v>38</v>
      </c>
      <c r="T54" s="17">
        <v>2</v>
      </c>
    </row>
    <row r="55" spans="2:20" ht="32.25" customHeight="1" x14ac:dyDescent="0.25">
      <c r="B55" s="16"/>
      <c r="C55" s="17"/>
      <c r="D55" s="17"/>
      <c r="E55" s="18"/>
      <c r="F55" s="18"/>
      <c r="G55" s="17"/>
      <c r="H55" s="17"/>
      <c r="I55" s="18"/>
      <c r="J55" s="16"/>
      <c r="K55" s="17"/>
      <c r="L55" s="16"/>
      <c r="M55" s="17"/>
      <c r="N55" s="16">
        <v>45251</v>
      </c>
      <c r="O55" s="17" t="s">
        <v>39</v>
      </c>
      <c r="P55" s="17" t="s">
        <v>46</v>
      </c>
      <c r="Q55" s="17">
        <v>-2</v>
      </c>
      <c r="R55" s="17"/>
      <c r="S55" s="17" t="s">
        <v>39</v>
      </c>
      <c r="T55" s="17">
        <v>-2</v>
      </c>
    </row>
    <row r="56" spans="2:20" ht="32.25" customHeight="1" x14ac:dyDescent="0.25">
      <c r="B56" s="16"/>
      <c r="C56" s="17"/>
      <c r="D56" s="17"/>
      <c r="E56" s="18"/>
      <c r="F56" s="18"/>
      <c r="G56" s="17"/>
      <c r="H56" s="17"/>
      <c r="I56" s="18"/>
      <c r="J56" s="16"/>
      <c r="K56" s="17"/>
      <c r="L56" s="16"/>
      <c r="M56" s="17"/>
      <c r="N56" s="16">
        <v>45245</v>
      </c>
      <c r="O56" s="17" t="s">
        <v>38</v>
      </c>
      <c r="P56" s="17" t="s">
        <v>53</v>
      </c>
      <c r="Q56" s="17">
        <v>15</v>
      </c>
      <c r="R56" s="17"/>
      <c r="S56" s="17" t="s">
        <v>38</v>
      </c>
      <c r="T56" s="17">
        <v>15</v>
      </c>
    </row>
    <row r="57" spans="2:20" ht="32.25" customHeight="1" x14ac:dyDescent="0.25">
      <c r="B57" s="16"/>
      <c r="C57" s="17"/>
      <c r="D57" s="17"/>
      <c r="E57" s="18"/>
      <c r="F57" s="18"/>
      <c r="G57" s="17"/>
      <c r="H57" s="17"/>
      <c r="I57" s="18"/>
      <c r="J57" s="16"/>
      <c r="K57" s="17"/>
      <c r="L57" s="16"/>
      <c r="M57" s="17"/>
      <c r="N57" s="16">
        <v>45245</v>
      </c>
      <c r="O57" s="17" t="s">
        <v>38</v>
      </c>
      <c r="P57" s="17" t="s">
        <v>51</v>
      </c>
      <c r="Q57" s="17">
        <v>2</v>
      </c>
      <c r="R57" s="17"/>
      <c r="S57" s="17" t="s">
        <v>38</v>
      </c>
      <c r="T57" s="17">
        <v>2</v>
      </c>
    </row>
    <row r="58" spans="2:20" ht="32.25" customHeight="1" x14ac:dyDescent="0.25">
      <c r="B58" s="16"/>
      <c r="C58" s="17"/>
      <c r="D58" s="17"/>
      <c r="E58" s="18"/>
      <c r="F58" s="18"/>
      <c r="G58" s="17"/>
      <c r="H58" s="17"/>
      <c r="I58" s="18"/>
      <c r="J58" s="16"/>
      <c r="K58" s="17"/>
      <c r="L58" s="16"/>
      <c r="M58" s="17"/>
      <c r="N58" s="16">
        <v>45246</v>
      </c>
      <c r="O58" s="17" t="s">
        <v>38</v>
      </c>
      <c r="P58" s="17" t="s">
        <v>139</v>
      </c>
      <c r="Q58" s="17">
        <v>2</v>
      </c>
      <c r="R58" s="17"/>
      <c r="S58" s="17" t="s">
        <v>38</v>
      </c>
      <c r="T58" s="17">
        <v>2</v>
      </c>
    </row>
    <row r="59" spans="2:20" ht="32.25" customHeight="1" x14ac:dyDescent="0.25">
      <c r="B59" s="16"/>
      <c r="C59" s="17"/>
      <c r="D59" s="17"/>
      <c r="E59" s="18"/>
      <c r="F59" s="18"/>
      <c r="G59" s="17"/>
      <c r="H59" s="17"/>
      <c r="I59" s="18"/>
      <c r="J59" s="16"/>
      <c r="K59" s="17"/>
      <c r="L59" s="16"/>
      <c r="M59" s="17"/>
      <c r="N59" s="16">
        <v>45247</v>
      </c>
      <c r="O59" s="17" t="s">
        <v>38</v>
      </c>
      <c r="P59" s="17" t="s">
        <v>140</v>
      </c>
      <c r="Q59" s="17">
        <v>15</v>
      </c>
      <c r="R59" s="17"/>
      <c r="S59" s="17" t="s">
        <v>38</v>
      </c>
      <c r="T59" s="17">
        <v>15</v>
      </c>
    </row>
    <row r="60" spans="2:20" ht="32.25" customHeight="1" x14ac:dyDescent="0.25">
      <c r="B60" s="16"/>
      <c r="C60" s="17"/>
      <c r="D60" s="17"/>
      <c r="E60" s="18"/>
      <c r="F60" s="18"/>
      <c r="G60" s="17"/>
      <c r="H60" s="17"/>
      <c r="I60" s="18"/>
      <c r="J60" s="16"/>
      <c r="K60" s="17"/>
      <c r="L60" s="16"/>
      <c r="M60" s="17"/>
      <c r="N60" s="16">
        <v>45246</v>
      </c>
      <c r="O60" s="17" t="s">
        <v>39</v>
      </c>
      <c r="P60" s="17" t="s">
        <v>47</v>
      </c>
      <c r="Q60" s="17">
        <v>-2</v>
      </c>
      <c r="R60" s="17"/>
      <c r="S60" s="17" t="s">
        <v>39</v>
      </c>
      <c r="T60" s="17">
        <v>-2</v>
      </c>
    </row>
    <row r="61" spans="2:20" ht="32.25" customHeight="1" x14ac:dyDescent="0.25">
      <c r="B61" s="16"/>
      <c r="C61" s="17"/>
      <c r="D61" s="17"/>
      <c r="E61" s="18"/>
      <c r="F61" s="18"/>
      <c r="G61" s="17"/>
      <c r="H61" s="17"/>
      <c r="I61" s="18"/>
      <c r="J61" s="16"/>
      <c r="K61" s="17"/>
      <c r="L61" s="16"/>
      <c r="M61" s="17"/>
      <c r="N61" s="16">
        <v>45247</v>
      </c>
      <c r="O61" s="17" t="s">
        <v>38</v>
      </c>
      <c r="P61" s="17" t="s">
        <v>141</v>
      </c>
      <c r="Q61" s="17">
        <v>4</v>
      </c>
      <c r="R61" s="17"/>
      <c r="S61" s="17" t="s">
        <v>38</v>
      </c>
      <c r="T61" s="17">
        <v>4</v>
      </c>
    </row>
    <row r="62" spans="2:20" ht="32.25" customHeight="1" x14ac:dyDescent="0.25">
      <c r="B62" s="16"/>
      <c r="C62" s="17"/>
      <c r="D62" s="17"/>
      <c r="E62" s="18"/>
      <c r="F62" s="18"/>
      <c r="G62" s="17"/>
      <c r="H62" s="17"/>
      <c r="I62" s="18"/>
      <c r="J62" s="16"/>
      <c r="K62" s="17"/>
      <c r="L62" s="16"/>
      <c r="M62" s="17"/>
      <c r="N62" s="16">
        <v>45247</v>
      </c>
      <c r="O62" s="17" t="s">
        <v>38</v>
      </c>
      <c r="P62" s="17" t="s">
        <v>142</v>
      </c>
      <c r="Q62" s="17">
        <v>1</v>
      </c>
      <c r="R62" s="17"/>
      <c r="S62" s="17" t="s">
        <v>38</v>
      </c>
      <c r="T62" s="17">
        <v>1</v>
      </c>
    </row>
    <row r="63" spans="2:20" ht="32.25" customHeight="1" x14ac:dyDescent="0.25">
      <c r="B63" s="16"/>
      <c r="C63" s="17"/>
      <c r="D63" s="17"/>
      <c r="E63" s="18"/>
      <c r="F63" s="18"/>
      <c r="G63" s="17"/>
      <c r="H63" s="17"/>
      <c r="I63" s="18"/>
      <c r="J63" s="16"/>
      <c r="K63" s="17"/>
      <c r="L63" s="16"/>
      <c r="M63" s="17"/>
      <c r="N63" s="16">
        <v>45247</v>
      </c>
      <c r="O63" s="17" t="s">
        <v>38</v>
      </c>
      <c r="P63" s="17" t="s">
        <v>143</v>
      </c>
      <c r="Q63" s="17">
        <v>3</v>
      </c>
      <c r="R63" s="17"/>
      <c r="S63" s="17" t="s">
        <v>38</v>
      </c>
      <c r="T63" s="17">
        <v>3</v>
      </c>
    </row>
    <row r="64" spans="2:20" ht="32.25" customHeight="1" x14ac:dyDescent="0.25">
      <c r="B64" s="16"/>
      <c r="C64" s="17"/>
      <c r="D64" s="17"/>
      <c r="E64" s="18"/>
      <c r="F64" s="18"/>
      <c r="G64" s="17"/>
      <c r="H64" s="17"/>
      <c r="I64" s="18"/>
      <c r="J64" s="16"/>
      <c r="K64" s="17"/>
      <c r="L64" s="16"/>
      <c r="M64" s="17"/>
      <c r="N64" s="16">
        <v>45248</v>
      </c>
      <c r="O64" s="17" t="s">
        <v>38</v>
      </c>
      <c r="P64" s="17" t="s">
        <v>144</v>
      </c>
      <c r="Q64" s="17">
        <v>2</v>
      </c>
      <c r="R64" s="17"/>
      <c r="S64" s="17" t="s">
        <v>38</v>
      </c>
      <c r="T64" s="17">
        <v>2</v>
      </c>
    </row>
    <row r="65" spans="2:20" ht="32.25" customHeight="1" x14ac:dyDescent="0.25">
      <c r="B65" s="16"/>
      <c r="C65" s="17"/>
      <c r="D65" s="17"/>
      <c r="E65" s="18"/>
      <c r="F65" s="18"/>
      <c r="G65" s="17"/>
      <c r="H65" s="17"/>
      <c r="I65" s="18"/>
      <c r="J65" s="16"/>
      <c r="K65" s="17"/>
      <c r="L65" s="16"/>
      <c r="M65" s="17"/>
      <c r="N65" s="16">
        <v>45248</v>
      </c>
      <c r="O65" s="17" t="s">
        <v>39</v>
      </c>
      <c r="P65" s="17" t="s">
        <v>134</v>
      </c>
      <c r="Q65" s="17">
        <v>-4</v>
      </c>
      <c r="R65" s="17"/>
      <c r="S65" s="17" t="s">
        <v>39</v>
      </c>
      <c r="T65" s="17">
        <v>-4</v>
      </c>
    </row>
    <row r="66" spans="2:20" ht="32.25" customHeight="1" x14ac:dyDescent="0.25">
      <c r="B66" s="16"/>
      <c r="C66" s="17"/>
      <c r="D66" s="17"/>
      <c r="E66" s="18"/>
      <c r="F66" s="18"/>
      <c r="G66" s="17"/>
      <c r="H66" s="17"/>
      <c r="I66" s="18"/>
      <c r="J66" s="16"/>
      <c r="K66" s="17"/>
      <c r="L66" s="16"/>
      <c r="M66" s="17"/>
      <c r="N66" s="16">
        <v>45252</v>
      </c>
      <c r="O66" s="17" t="s">
        <v>38</v>
      </c>
      <c r="P66" s="17" t="s">
        <v>145</v>
      </c>
      <c r="Q66" s="17">
        <v>4</v>
      </c>
      <c r="R66" s="17"/>
      <c r="S66" s="17" t="s">
        <v>38</v>
      </c>
      <c r="T66" s="17">
        <v>4</v>
      </c>
    </row>
    <row r="67" spans="2:20" ht="32.25" customHeight="1" x14ac:dyDescent="0.25">
      <c r="B67" s="16"/>
      <c r="C67" s="17"/>
      <c r="D67" s="17"/>
      <c r="E67" s="18"/>
      <c r="F67" s="18"/>
      <c r="G67" s="17"/>
      <c r="H67" s="17"/>
      <c r="I67" s="18"/>
      <c r="J67" s="16"/>
      <c r="K67" s="17"/>
      <c r="L67" s="16"/>
      <c r="M67" s="17"/>
      <c r="N67" s="16">
        <v>45252</v>
      </c>
      <c r="O67" s="17" t="s">
        <v>38</v>
      </c>
      <c r="P67" s="17" t="s">
        <v>146</v>
      </c>
      <c r="Q67" s="17">
        <v>2</v>
      </c>
      <c r="R67" s="17"/>
      <c r="S67" s="17" t="s">
        <v>38</v>
      </c>
      <c r="T67" s="17">
        <v>2</v>
      </c>
    </row>
    <row r="68" spans="2:20" ht="32.25" customHeight="1" x14ac:dyDescent="0.25">
      <c r="B68" s="16"/>
      <c r="C68" s="17"/>
      <c r="D68" s="17"/>
      <c r="E68" s="18"/>
      <c r="F68" s="18"/>
      <c r="G68" s="17"/>
      <c r="H68" s="17"/>
      <c r="I68" s="18"/>
      <c r="J68" s="16"/>
      <c r="K68" s="17"/>
      <c r="L68" s="16"/>
      <c r="M68" s="17"/>
      <c r="N68" s="16">
        <v>45252</v>
      </c>
      <c r="O68" s="17" t="s">
        <v>38</v>
      </c>
      <c r="P68" s="17" t="s">
        <v>52</v>
      </c>
      <c r="Q68" s="17">
        <v>2</v>
      </c>
      <c r="R68" s="17"/>
      <c r="S68" s="17" t="s">
        <v>38</v>
      </c>
      <c r="T68" s="17">
        <v>2</v>
      </c>
    </row>
    <row r="69" spans="2:20" ht="32.25" customHeight="1" x14ac:dyDescent="0.25">
      <c r="B69" s="16"/>
      <c r="C69" s="17"/>
      <c r="D69" s="17"/>
      <c r="E69" s="18"/>
      <c r="F69" s="18"/>
      <c r="G69" s="17"/>
      <c r="H69" s="17"/>
      <c r="I69" s="18"/>
      <c r="J69" s="16"/>
      <c r="K69" s="17"/>
      <c r="L69" s="16"/>
      <c r="M69" s="17"/>
      <c r="N69" s="16">
        <v>45252</v>
      </c>
      <c r="O69" s="17" t="s">
        <v>38</v>
      </c>
      <c r="P69" s="17" t="s">
        <v>48</v>
      </c>
      <c r="Q69" s="17">
        <v>2</v>
      </c>
      <c r="R69" s="17"/>
      <c r="S69" s="17" t="s">
        <v>38</v>
      </c>
      <c r="T69" s="17">
        <v>2</v>
      </c>
    </row>
    <row r="70" spans="2:20" ht="32.25" customHeight="1" x14ac:dyDescent="0.25">
      <c r="B70" s="16"/>
      <c r="C70" s="17"/>
      <c r="D70" s="17"/>
      <c r="E70" s="18"/>
      <c r="F70" s="18"/>
      <c r="G70" s="17"/>
      <c r="H70" s="17"/>
      <c r="I70" s="18"/>
      <c r="J70" s="16"/>
      <c r="K70" s="17"/>
      <c r="L70" s="16"/>
      <c r="M70" s="17"/>
      <c r="N70" s="16">
        <v>45253</v>
      </c>
      <c r="O70" s="17" t="s">
        <v>38</v>
      </c>
      <c r="P70" s="17" t="s">
        <v>50</v>
      </c>
      <c r="Q70" s="17">
        <v>14</v>
      </c>
      <c r="R70" s="17"/>
      <c r="S70" s="17" t="s">
        <v>38</v>
      </c>
      <c r="T70" s="17">
        <v>14</v>
      </c>
    </row>
    <row r="71" spans="2:20" x14ac:dyDescent="0.25">
      <c r="J71" s="16"/>
      <c r="K71" s="17"/>
      <c r="L71" s="16"/>
      <c r="M71" s="17"/>
      <c r="N71" s="16">
        <v>45260</v>
      </c>
      <c r="O71" s="17" t="s">
        <v>39</v>
      </c>
      <c r="P71" s="17" t="s">
        <v>146</v>
      </c>
      <c r="Q71" s="17">
        <v>-2</v>
      </c>
      <c r="R71" s="17"/>
      <c r="S71" s="17" t="s">
        <v>39</v>
      </c>
      <c r="T71" s="17">
        <v>-2</v>
      </c>
    </row>
    <row r="72" spans="2:20" x14ac:dyDescent="0.25">
      <c r="J72" s="16"/>
      <c r="K72" s="17"/>
      <c r="L72" s="16"/>
      <c r="M72" s="17"/>
      <c r="N72" s="16">
        <v>45253</v>
      </c>
      <c r="O72" s="17" t="s">
        <v>38</v>
      </c>
      <c r="P72" s="17" t="s">
        <v>147</v>
      </c>
      <c r="Q72" s="17">
        <v>4</v>
      </c>
      <c r="R72" s="17"/>
      <c r="S72" s="17" t="s">
        <v>38</v>
      </c>
      <c r="T72" s="17">
        <v>4</v>
      </c>
    </row>
    <row r="73" spans="2:20" ht="30" x14ac:dyDescent="0.25">
      <c r="J73" s="16"/>
      <c r="K73" s="17"/>
      <c r="L73" s="16"/>
      <c r="M73" s="17"/>
      <c r="N73" s="16">
        <v>45254</v>
      </c>
      <c r="O73" s="17" t="s">
        <v>39</v>
      </c>
      <c r="P73" s="17" t="s">
        <v>50</v>
      </c>
      <c r="Q73" s="17">
        <v>-14</v>
      </c>
      <c r="R73" s="17"/>
      <c r="S73" s="17" t="s">
        <v>39</v>
      </c>
      <c r="T73" s="17">
        <v>-14</v>
      </c>
    </row>
    <row r="74" spans="2:20" x14ac:dyDescent="0.25">
      <c r="J74" s="16"/>
      <c r="K74" s="17"/>
      <c r="L74" s="16"/>
      <c r="M74" s="17"/>
      <c r="N74" s="16">
        <v>45254</v>
      </c>
      <c r="O74" s="17" t="s">
        <v>39</v>
      </c>
      <c r="P74" s="17" t="s">
        <v>136</v>
      </c>
      <c r="Q74" s="17">
        <v>-3</v>
      </c>
      <c r="R74" s="17"/>
      <c r="S74" s="17" t="s">
        <v>39</v>
      </c>
      <c r="T74" s="17">
        <v>-3</v>
      </c>
    </row>
    <row r="75" spans="2:20" x14ac:dyDescent="0.25">
      <c r="J75" s="16"/>
      <c r="K75" s="17"/>
      <c r="L75" s="16"/>
      <c r="M75" s="17"/>
      <c r="N75" s="16">
        <v>45254</v>
      </c>
      <c r="O75" s="17" t="s">
        <v>39</v>
      </c>
      <c r="P75" s="17" t="s">
        <v>136</v>
      </c>
      <c r="Q75" s="17">
        <v>-2</v>
      </c>
      <c r="R75" s="17"/>
      <c r="S75" s="17" t="s">
        <v>39</v>
      </c>
      <c r="T75" s="17">
        <v>-2</v>
      </c>
    </row>
    <row r="76" spans="2:20" x14ac:dyDescent="0.25">
      <c r="J76" s="16"/>
      <c r="K76" s="17"/>
      <c r="L76" s="16"/>
      <c r="M76" s="17"/>
      <c r="N76" s="16">
        <v>45254</v>
      </c>
      <c r="O76" s="17" t="s">
        <v>39</v>
      </c>
      <c r="P76" s="17" t="s">
        <v>136</v>
      </c>
      <c r="Q76" s="17">
        <v>-3</v>
      </c>
      <c r="R76" s="17"/>
      <c r="S76" s="17" t="s">
        <v>39</v>
      </c>
      <c r="T76" s="17">
        <v>-3</v>
      </c>
    </row>
    <row r="77" spans="2:20" x14ac:dyDescent="0.25">
      <c r="J77" s="16"/>
      <c r="K77" s="17"/>
      <c r="L77" s="16"/>
      <c r="M77" s="17"/>
      <c r="N77" s="16">
        <v>45254</v>
      </c>
      <c r="O77" s="17" t="s">
        <v>39</v>
      </c>
      <c r="P77" s="17" t="s">
        <v>136</v>
      </c>
      <c r="Q77" s="17">
        <v>-2</v>
      </c>
      <c r="R77" s="17"/>
      <c r="S77" s="17" t="s">
        <v>39</v>
      </c>
      <c r="T77" s="17">
        <v>-2</v>
      </c>
    </row>
    <row r="78" spans="2:20" x14ac:dyDescent="0.25">
      <c r="J78" s="16"/>
      <c r="K78" s="17"/>
      <c r="L78" s="16"/>
      <c r="M78" s="17"/>
      <c r="N78" s="16">
        <v>45254</v>
      </c>
      <c r="O78" s="17" t="s">
        <v>39</v>
      </c>
      <c r="P78" s="17" t="s">
        <v>136</v>
      </c>
      <c r="Q78" s="17">
        <v>-6</v>
      </c>
      <c r="R78" s="17"/>
      <c r="S78" s="17" t="s">
        <v>39</v>
      </c>
      <c r="T78" s="17">
        <v>-6</v>
      </c>
    </row>
    <row r="79" spans="2:20" x14ac:dyDescent="0.25">
      <c r="J79" s="16"/>
      <c r="K79" s="17"/>
      <c r="L79" s="16"/>
      <c r="M79" s="17"/>
      <c r="N79" s="16">
        <v>45254</v>
      </c>
      <c r="O79" s="17" t="s">
        <v>38</v>
      </c>
      <c r="P79" s="17" t="s">
        <v>148</v>
      </c>
      <c r="Q79" s="17">
        <v>3</v>
      </c>
      <c r="R79" s="17"/>
      <c r="S79" s="17" t="s">
        <v>38</v>
      </c>
      <c r="T79" s="17">
        <v>3</v>
      </c>
    </row>
    <row r="80" spans="2:20" x14ac:dyDescent="0.25">
      <c r="J80" s="16"/>
      <c r="K80" s="17"/>
      <c r="L80" s="16"/>
      <c r="M80" s="17"/>
      <c r="N80" s="16">
        <v>45254</v>
      </c>
      <c r="O80" s="17" t="s">
        <v>38</v>
      </c>
      <c r="P80" s="17" t="s">
        <v>149</v>
      </c>
      <c r="Q80" s="17">
        <v>2</v>
      </c>
      <c r="R80" s="17"/>
      <c r="S80" s="17" t="s">
        <v>38</v>
      </c>
      <c r="T80" s="17">
        <v>2</v>
      </c>
    </row>
    <row r="81" spans="10:20" x14ac:dyDescent="0.25">
      <c r="J81" s="16"/>
      <c r="K81" s="17"/>
      <c r="L81" s="16"/>
      <c r="M81" s="17"/>
      <c r="N81" s="16">
        <v>45255</v>
      </c>
      <c r="O81" s="17" t="s">
        <v>38</v>
      </c>
      <c r="P81" s="17" t="s">
        <v>136</v>
      </c>
      <c r="Q81" s="17">
        <v>15</v>
      </c>
      <c r="R81" s="17"/>
      <c r="S81" s="17" t="s">
        <v>38</v>
      </c>
      <c r="T81" s="17">
        <v>15</v>
      </c>
    </row>
    <row r="82" spans="10:20" x14ac:dyDescent="0.25">
      <c r="J82" s="16"/>
      <c r="K82" s="17"/>
      <c r="L82" s="16"/>
      <c r="M82" s="17"/>
      <c r="N82" s="16">
        <v>45257</v>
      </c>
      <c r="O82" s="17" t="s">
        <v>38</v>
      </c>
      <c r="P82" s="17" t="s">
        <v>51</v>
      </c>
      <c r="Q82" s="17">
        <v>3</v>
      </c>
      <c r="R82" s="17"/>
      <c r="S82" s="17" t="s">
        <v>38</v>
      </c>
      <c r="T82" s="17">
        <v>3</v>
      </c>
    </row>
    <row r="83" spans="10:20" x14ac:dyDescent="0.25">
      <c r="J83" s="16"/>
      <c r="K83" s="17"/>
      <c r="N83" s="16">
        <v>45260</v>
      </c>
      <c r="O83" s="17" t="s">
        <v>39</v>
      </c>
      <c r="P83" s="17" t="s">
        <v>51</v>
      </c>
      <c r="Q83" s="17">
        <v>-3</v>
      </c>
      <c r="S83" s="17" t="s">
        <v>39</v>
      </c>
      <c r="T83" s="17">
        <v>-3</v>
      </c>
    </row>
    <row r="84" spans="10:20" x14ac:dyDescent="0.25">
      <c r="J84" s="16"/>
      <c r="K84" s="17"/>
      <c r="N84" s="16">
        <v>45258</v>
      </c>
      <c r="O84" s="17" t="s">
        <v>38</v>
      </c>
      <c r="P84" s="17" t="s">
        <v>136</v>
      </c>
      <c r="Q84" s="17">
        <v>14</v>
      </c>
      <c r="S84" s="17" t="s">
        <v>38</v>
      </c>
      <c r="T84" s="17">
        <v>14</v>
      </c>
    </row>
    <row r="85" spans="10:20" x14ac:dyDescent="0.25">
      <c r="J85" s="16"/>
      <c r="K85" s="17"/>
      <c r="N85" s="16">
        <v>45258</v>
      </c>
      <c r="O85" s="17" t="s">
        <v>39</v>
      </c>
      <c r="P85" s="17" t="s">
        <v>53</v>
      </c>
      <c r="Q85" s="17">
        <v>-16</v>
      </c>
      <c r="S85" s="17" t="s">
        <v>39</v>
      </c>
      <c r="T85" s="17">
        <v>-16</v>
      </c>
    </row>
    <row r="86" spans="10:20" x14ac:dyDescent="0.25">
      <c r="J86" s="16"/>
      <c r="K86" s="17"/>
      <c r="N86" s="16">
        <v>45259</v>
      </c>
      <c r="O86" s="17" t="s">
        <v>38</v>
      </c>
      <c r="P86" s="17" t="s">
        <v>150</v>
      </c>
      <c r="Q86" s="17">
        <v>1</v>
      </c>
      <c r="S86" s="17" t="s">
        <v>38</v>
      </c>
      <c r="T86" s="17">
        <v>1</v>
      </c>
    </row>
    <row r="87" spans="10:20" x14ac:dyDescent="0.25">
      <c r="J87" s="16"/>
      <c r="K87" s="17"/>
      <c r="N87" s="16">
        <v>45261</v>
      </c>
      <c r="O87" s="17" t="s">
        <v>38</v>
      </c>
      <c r="P87" s="17" t="s">
        <v>136</v>
      </c>
      <c r="Q87" s="17">
        <v>1</v>
      </c>
      <c r="S87" s="17" t="s">
        <v>38</v>
      </c>
      <c r="T87" s="17">
        <v>1</v>
      </c>
    </row>
    <row r="88" spans="10:20" x14ac:dyDescent="0.25">
      <c r="J88" s="16"/>
      <c r="K88" s="17"/>
      <c r="N88" s="16">
        <v>45261</v>
      </c>
      <c r="O88" s="17" t="s">
        <v>38</v>
      </c>
      <c r="P88" s="17" t="s">
        <v>1079</v>
      </c>
      <c r="Q88" s="17">
        <v>15</v>
      </c>
      <c r="S88" s="17" t="s">
        <v>38</v>
      </c>
      <c r="T88" s="17">
        <v>15</v>
      </c>
    </row>
    <row r="89" spans="10:20" x14ac:dyDescent="0.25">
      <c r="J89" s="16"/>
      <c r="K89" s="17"/>
      <c r="N89" s="16">
        <v>45262</v>
      </c>
      <c r="O89" s="17" t="s">
        <v>38</v>
      </c>
      <c r="P89" s="17" t="s">
        <v>146</v>
      </c>
      <c r="Q89" s="17">
        <v>5</v>
      </c>
      <c r="S89" s="17" t="s">
        <v>38</v>
      </c>
      <c r="T89" s="17">
        <v>5</v>
      </c>
    </row>
    <row r="90" spans="10:20" x14ac:dyDescent="0.25">
      <c r="J90" s="16"/>
      <c r="K90" s="17"/>
      <c r="N90" s="16">
        <v>45264</v>
      </c>
      <c r="O90" s="17" t="s">
        <v>38</v>
      </c>
      <c r="P90" s="17" t="s">
        <v>1080</v>
      </c>
      <c r="Q90" s="17">
        <v>2</v>
      </c>
      <c r="S90" s="17" t="s">
        <v>38</v>
      </c>
      <c r="T90" s="17">
        <v>2</v>
      </c>
    </row>
    <row r="91" spans="10:20" x14ac:dyDescent="0.25">
      <c r="J91" s="16"/>
      <c r="K91" s="17"/>
      <c r="N91" s="16">
        <v>45264</v>
      </c>
      <c r="O91" s="17" t="s">
        <v>38</v>
      </c>
      <c r="P91" s="17" t="s">
        <v>1081</v>
      </c>
      <c r="Q91" s="17">
        <v>2</v>
      </c>
      <c r="S91" s="17" t="s">
        <v>38</v>
      </c>
      <c r="T91" s="17">
        <v>2</v>
      </c>
    </row>
    <row r="92" spans="10:20" x14ac:dyDescent="0.25">
      <c r="J92" s="16"/>
      <c r="K92" s="17"/>
      <c r="N92" s="16">
        <v>45265</v>
      </c>
      <c r="O92" s="17" t="s">
        <v>38</v>
      </c>
      <c r="P92" s="17" t="s">
        <v>1082</v>
      </c>
      <c r="Q92" s="17">
        <v>1</v>
      </c>
      <c r="S92" s="17" t="s">
        <v>38</v>
      </c>
      <c r="T92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Supermat</vt:lpstr>
      <vt:lpstr>reporte LN</vt:lpstr>
      <vt:lpstr>FT sistema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lago</dc:creator>
  <cp:lastModifiedBy>jose lago</cp:lastModifiedBy>
  <cp:lastPrinted>2023-10-02T15:15:14Z</cp:lastPrinted>
  <dcterms:created xsi:type="dcterms:W3CDTF">2015-06-05T18:19:34Z</dcterms:created>
  <dcterms:modified xsi:type="dcterms:W3CDTF">2023-12-14T21:37:19Z</dcterms:modified>
</cp:coreProperties>
</file>