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ico\Il mio Drive\EPICODE\Esercizi\"/>
    </mc:Choice>
  </mc:AlternateContent>
  <xr:revisionPtr revIDLastSave="0" documentId="13_ncr:1_{AC30960A-E83C-48A7-A8D8-9E566B49D65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9" i="32" l="1"/>
  <c r="D7" i="32"/>
  <c r="D11" i="32"/>
  <c r="D5" i="32"/>
  <c r="E2" i="32"/>
  <c r="D2" i="32"/>
  <c r="H9" i="8"/>
  <c r="H10" i="8"/>
  <c r="H11" i="8"/>
  <c r="H12" i="8"/>
  <c r="H13" i="8"/>
  <c r="H14" i="8"/>
  <c r="H8" i="8"/>
  <c r="H5" i="8"/>
  <c r="H4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7" i="15"/>
  <c r="E8" i="15"/>
  <c r="E6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Celli</author>
  </authors>
  <commentList>
    <comment ref="F4" authorId="0" shapeId="0" xr:uid="{74C30EC6-4C21-4122-9C02-72794BE92440}">
      <text>
        <r>
          <rPr>
            <b/>
            <sz val="9"/>
            <color indexed="81"/>
            <rFont val="Tahoma"/>
            <family val="2"/>
          </rPr>
          <t>Federico Celli:</t>
        </r>
        <r>
          <rPr>
            <sz val="9"/>
            <color indexed="81"/>
            <rFont val="Tahoma"/>
            <family val="2"/>
          </rPr>
          <t xml:space="preserve">
Scrivi esattamente la categoria: maiuscole e minuscole
</t>
        </r>
      </text>
    </comment>
  </commentList>
</comments>
</file>

<file path=xl/sharedStrings.xml><?xml version="1.0" encoding="utf-8"?>
<sst xmlns="http://schemas.openxmlformats.org/spreadsheetml/2006/main" count="974" uniqueCount="204">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</sst>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0" xfId="6" applyAlignment="1">
      <alignment horizontal="center"/>
    </xf>
    <xf numFmtId="0" fontId="2" fillId="0" borderId="0" xfId="6" applyAlignment="1">
      <alignment horizontal="center" vertical="center"/>
    </xf>
    <xf numFmtId="170" fontId="6" fillId="0" borderId="0" xfId="10" applyFont="1" applyFill="1" applyAlignment="1">
      <alignment horizontal="center" vertical="center"/>
    </xf>
    <xf numFmtId="171" fontId="2" fillId="0" borderId="0" xfId="6" applyNumberFormat="1" applyAlignment="1">
      <alignment horizontal="center"/>
    </xf>
    <xf numFmtId="171" fontId="2" fillId="0" borderId="0" xfId="6" applyNumberFormat="1"/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gradientFill degree="90">
          <stop position="0">
            <color rgb="FFFF000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zoomScale="145" zoomScaleNormal="145" workbookViewId="0">
      <pane ySplit="4" topLeftCell="A5" activePane="bottomLeft" state="frozen"/>
      <selection pane="bottomLeft" activeCell="F7" sqref="F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2.85546875" style="27" bestFit="1" customWidth="1"/>
    <col min="5" max="5" width="14.7109375" style="26" customWidth="1"/>
    <col min="6" max="6" width="13.7109375" style="7" bestFit="1" customWidth="1"/>
    <col min="7" max="16384" width="8.7109375" style="7"/>
  </cols>
  <sheetData>
    <row r="1" spans="1:6" ht="102.6" customHeight="1" x14ac:dyDescent="0.2">
      <c r="A1" s="34" t="s">
        <v>194</v>
      </c>
      <c r="B1" s="35"/>
      <c r="C1" s="35"/>
    </row>
    <row r="2" spans="1:6" x14ac:dyDescent="0.2">
      <c r="E2" s="26">
        <v>0.22</v>
      </c>
    </row>
    <row r="3" spans="1:6" x14ac:dyDescent="0.2">
      <c r="A3" s="36" t="s">
        <v>184</v>
      </c>
      <c r="B3" s="36"/>
      <c r="C3" s="36"/>
      <c r="D3" s="26" t="s">
        <v>6</v>
      </c>
      <c r="E3" s="26" t="s">
        <v>193</v>
      </c>
      <c r="F3" s="30">
        <v>1000000</v>
      </c>
    </row>
    <row r="4" spans="1:6" x14ac:dyDescent="0.2">
      <c r="A4" s="13" t="s">
        <v>188</v>
      </c>
      <c r="B4" s="13" t="s">
        <v>192</v>
      </c>
      <c r="C4" s="14" t="s">
        <v>187</v>
      </c>
      <c r="D4" s="28" t="s">
        <v>201</v>
      </c>
      <c r="E4" s="28" t="s">
        <v>202</v>
      </c>
      <c r="F4" s="28" t="s">
        <v>8</v>
      </c>
    </row>
    <row r="5" spans="1:6" x14ac:dyDescent="0.2">
      <c r="A5" s="7" t="s">
        <v>61</v>
      </c>
      <c r="B5" t="s">
        <v>6</v>
      </c>
      <c r="C5" s="9">
        <v>281000</v>
      </c>
      <c r="D5" s="27" t="str">
        <f>IF(AND(B5=$D$3,C5&gt;300000),"Trovato","")</f>
        <v/>
      </c>
      <c r="E5" s="29" t="str">
        <f>IF(A5=$E$3,C5*$E$2,"")</f>
        <v/>
      </c>
      <c r="F5" s="7" t="str">
        <f>IF(AND(B5=$F$4, C5&lt;$F$3),TRUE,"")</f>
        <v/>
      </c>
    </row>
    <row r="6" spans="1:6" x14ac:dyDescent="0.2">
      <c r="A6" s="7" t="s">
        <v>41</v>
      </c>
      <c r="B6" t="s">
        <v>6</v>
      </c>
      <c r="C6" s="9">
        <v>323000</v>
      </c>
      <c r="D6" s="27" t="str">
        <f t="shared" ref="D6:D69" si="0">IF(AND(B6=$D$3,C6&gt;300000),"Trovato","")</f>
        <v>Trovato</v>
      </c>
      <c r="E6" s="29" t="str">
        <f>IF(A6=$E$3,C6*$E$2,"")</f>
        <v/>
      </c>
      <c r="F6" s="7" t="str">
        <f t="shared" ref="F6:F69" si="1">IF(AND(B6=$F$4, C6&lt;$F$3),TRUE,"")</f>
        <v/>
      </c>
    </row>
    <row r="7" spans="1:6" x14ac:dyDescent="0.2">
      <c r="A7" s="7" t="s">
        <v>193</v>
      </c>
      <c r="B7" t="s">
        <v>38</v>
      </c>
      <c r="C7" s="9">
        <v>344000</v>
      </c>
      <c r="D7" s="27" t="str">
        <f t="shared" si="0"/>
        <v/>
      </c>
      <c r="E7" s="29">
        <f>IF(A7=$E$3,C7*$E$2,"")</f>
        <v>75680</v>
      </c>
      <c r="F7" s="7" t="str">
        <f t="shared" si="1"/>
        <v/>
      </c>
    </row>
    <row r="8" spans="1:6" x14ac:dyDescent="0.2">
      <c r="A8" s="7" t="s">
        <v>62</v>
      </c>
      <c r="B8" t="s">
        <v>28</v>
      </c>
      <c r="C8" s="9">
        <v>361000</v>
      </c>
      <c r="D8" s="27" t="str">
        <f t="shared" si="0"/>
        <v/>
      </c>
      <c r="E8" s="29" t="str">
        <f>IF(A8=$E$3,C8*$E$2,"")</f>
        <v/>
      </c>
      <c r="F8" s="7" t="str">
        <f t="shared" si="1"/>
        <v/>
      </c>
    </row>
    <row r="9" spans="1:6" x14ac:dyDescent="0.2">
      <c r="A9" s="7" t="s">
        <v>25</v>
      </c>
      <c r="B9" t="s">
        <v>26</v>
      </c>
      <c r="C9" s="9">
        <v>521000</v>
      </c>
      <c r="D9" s="27" t="str">
        <f t="shared" si="0"/>
        <v/>
      </c>
      <c r="E9" s="29" t="str">
        <f t="shared" ref="E9:E69" si="2">IF(A9=$E$3,C9*$E$2,"")</f>
        <v/>
      </c>
      <c r="F9" s="7" t="str">
        <f t="shared" si="1"/>
        <v/>
      </c>
    </row>
    <row r="10" spans="1:6" x14ac:dyDescent="0.2">
      <c r="A10" s="7" t="s">
        <v>13</v>
      </c>
      <c r="B10" t="s">
        <v>14</v>
      </c>
      <c r="C10" s="9">
        <v>527000</v>
      </c>
      <c r="D10" s="27" t="str">
        <f t="shared" si="0"/>
        <v/>
      </c>
      <c r="E10" s="29" t="str">
        <f t="shared" si="2"/>
        <v/>
      </c>
      <c r="F10" s="7" t="str">
        <f t="shared" si="1"/>
        <v/>
      </c>
    </row>
    <row r="11" spans="1:6" x14ac:dyDescent="0.2">
      <c r="A11" s="7" t="s">
        <v>34</v>
      </c>
      <c r="B11" t="s">
        <v>35</v>
      </c>
      <c r="C11" s="9">
        <v>626000</v>
      </c>
      <c r="D11" s="27" t="str">
        <f t="shared" si="0"/>
        <v/>
      </c>
      <c r="E11" s="29" t="str">
        <f t="shared" si="2"/>
        <v/>
      </c>
      <c r="F11" s="7" t="str">
        <f t="shared" si="1"/>
        <v/>
      </c>
    </row>
    <row r="12" spans="1:6" x14ac:dyDescent="0.2">
      <c r="A12" s="7" t="s">
        <v>193</v>
      </c>
      <c r="B12" t="s">
        <v>38</v>
      </c>
      <c r="C12" s="9">
        <v>656000</v>
      </c>
      <c r="D12" s="27" t="str">
        <f t="shared" si="0"/>
        <v/>
      </c>
      <c r="E12" s="29">
        <f t="shared" si="2"/>
        <v>144320</v>
      </c>
      <c r="F12" s="7" t="str">
        <f t="shared" si="1"/>
        <v/>
      </c>
    </row>
    <row r="13" spans="1:6" x14ac:dyDescent="0.2">
      <c r="A13" s="7" t="s">
        <v>15</v>
      </c>
      <c r="B13" t="s">
        <v>16</v>
      </c>
      <c r="C13" s="9">
        <v>666000</v>
      </c>
      <c r="D13" s="27" t="str">
        <f t="shared" si="0"/>
        <v/>
      </c>
      <c r="E13" s="29" t="str">
        <f t="shared" si="2"/>
        <v/>
      </c>
      <c r="F13" s="7" t="str">
        <f t="shared" si="1"/>
        <v/>
      </c>
    </row>
    <row r="14" spans="1:6" x14ac:dyDescent="0.2">
      <c r="A14" s="7" t="s">
        <v>55</v>
      </c>
      <c r="B14" t="s">
        <v>35</v>
      </c>
      <c r="C14" s="9">
        <v>882000</v>
      </c>
      <c r="D14" s="27" t="str">
        <f t="shared" si="0"/>
        <v/>
      </c>
      <c r="E14" s="29" t="str">
        <f t="shared" si="2"/>
        <v/>
      </c>
      <c r="F14" s="7" t="str">
        <f t="shared" si="1"/>
        <v/>
      </c>
    </row>
    <row r="15" spans="1:6" x14ac:dyDescent="0.2">
      <c r="A15" s="7" t="s">
        <v>7</v>
      </c>
      <c r="B15" t="s">
        <v>8</v>
      </c>
      <c r="C15" s="9">
        <v>1108000</v>
      </c>
      <c r="D15" s="27" t="str">
        <f t="shared" si="0"/>
        <v/>
      </c>
      <c r="E15" s="29" t="str">
        <f t="shared" si="2"/>
        <v/>
      </c>
      <c r="F15" s="7" t="str">
        <f t="shared" si="1"/>
        <v/>
      </c>
    </row>
    <row r="16" spans="1:6" x14ac:dyDescent="0.2">
      <c r="A16" s="7" t="s">
        <v>62</v>
      </c>
      <c r="B16" t="s">
        <v>48</v>
      </c>
      <c r="C16" s="9">
        <v>1316000</v>
      </c>
      <c r="D16" s="27" t="str">
        <f t="shared" si="0"/>
        <v/>
      </c>
      <c r="E16" s="29" t="str">
        <f t="shared" si="2"/>
        <v/>
      </c>
      <c r="F16" s="7" t="str">
        <f t="shared" si="1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27" t="str">
        <f t="shared" si="0"/>
        <v/>
      </c>
      <c r="E17" s="29" t="str">
        <f t="shared" si="2"/>
        <v/>
      </c>
      <c r="F17" s="7" t="str">
        <f t="shared" si="1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27" t="str">
        <f t="shared" si="0"/>
        <v/>
      </c>
      <c r="E18" s="29" t="str">
        <f t="shared" si="2"/>
        <v/>
      </c>
      <c r="F18" s="7" t="str">
        <f t="shared" si="1"/>
        <v/>
      </c>
    </row>
    <row r="19" spans="1:6" x14ac:dyDescent="0.2">
      <c r="A19" s="7" t="s">
        <v>11</v>
      </c>
      <c r="B19" t="s">
        <v>12</v>
      </c>
      <c r="C19" s="10">
        <v>0</v>
      </c>
      <c r="D19" s="27" t="str">
        <f t="shared" si="0"/>
        <v/>
      </c>
      <c r="E19" s="29" t="str">
        <f t="shared" si="2"/>
        <v/>
      </c>
      <c r="F19" s="7" t="str">
        <f t="shared" si="1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27" t="str">
        <f t="shared" si="0"/>
        <v/>
      </c>
      <c r="E20" s="29" t="str">
        <f t="shared" si="2"/>
        <v/>
      </c>
      <c r="F20" s="7" t="str">
        <f t="shared" si="1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27" t="str">
        <f t="shared" si="0"/>
        <v/>
      </c>
      <c r="E21" s="29" t="str">
        <f t="shared" si="2"/>
        <v/>
      </c>
      <c r="F21" s="7" t="str">
        <f t="shared" si="1"/>
        <v/>
      </c>
    </row>
    <row r="22" spans="1:6" x14ac:dyDescent="0.2">
      <c r="A22" s="7" t="s">
        <v>31</v>
      </c>
      <c r="B22" t="s">
        <v>6</v>
      </c>
      <c r="C22" s="10">
        <v>0</v>
      </c>
      <c r="D22" s="27" t="str">
        <f t="shared" si="0"/>
        <v/>
      </c>
      <c r="E22" s="29" t="str">
        <f t="shared" si="2"/>
        <v/>
      </c>
      <c r="F22" s="7" t="str">
        <f t="shared" si="1"/>
        <v/>
      </c>
    </row>
    <row r="23" spans="1:6" x14ac:dyDescent="0.2">
      <c r="A23" s="7" t="s">
        <v>25</v>
      </c>
      <c r="B23" t="s">
        <v>26</v>
      </c>
      <c r="C23" s="9">
        <v>167000</v>
      </c>
      <c r="D23" s="27" t="str">
        <f t="shared" si="0"/>
        <v/>
      </c>
      <c r="E23" s="29" t="str">
        <f t="shared" si="2"/>
        <v/>
      </c>
      <c r="F23" s="7" t="str">
        <f t="shared" si="1"/>
        <v/>
      </c>
    </row>
    <row r="24" spans="1:6" x14ac:dyDescent="0.2">
      <c r="A24" s="7" t="s">
        <v>9</v>
      </c>
      <c r="B24" t="s">
        <v>10</v>
      </c>
      <c r="C24" s="9">
        <v>202000</v>
      </c>
      <c r="D24" s="27" t="str">
        <f t="shared" si="0"/>
        <v/>
      </c>
      <c r="E24" s="29" t="str">
        <f t="shared" si="2"/>
        <v/>
      </c>
      <c r="F24" s="7" t="str">
        <f t="shared" si="1"/>
        <v/>
      </c>
    </row>
    <row r="25" spans="1:6" x14ac:dyDescent="0.2">
      <c r="A25" s="7" t="s">
        <v>59</v>
      </c>
      <c r="B25" t="s">
        <v>38</v>
      </c>
      <c r="C25" s="9">
        <v>203000</v>
      </c>
      <c r="D25" s="27" t="str">
        <f t="shared" si="0"/>
        <v/>
      </c>
      <c r="E25" s="29" t="str">
        <f t="shared" si="2"/>
        <v/>
      </c>
      <c r="F25" s="7" t="str">
        <f t="shared" si="1"/>
        <v/>
      </c>
    </row>
    <row r="26" spans="1:6" x14ac:dyDescent="0.2">
      <c r="A26" s="7" t="s">
        <v>29</v>
      </c>
      <c r="B26" t="s">
        <v>30</v>
      </c>
      <c r="C26" s="9">
        <v>234000</v>
      </c>
      <c r="D26" s="27" t="str">
        <f t="shared" si="0"/>
        <v/>
      </c>
      <c r="E26" s="29" t="str">
        <f t="shared" si="2"/>
        <v/>
      </c>
      <c r="F26" s="7" t="str">
        <f t="shared" si="1"/>
        <v/>
      </c>
    </row>
    <row r="27" spans="1:6" x14ac:dyDescent="0.2">
      <c r="A27" s="7" t="s">
        <v>56</v>
      </c>
      <c r="B27" t="s">
        <v>30</v>
      </c>
      <c r="C27" s="9">
        <v>252000</v>
      </c>
      <c r="D27" s="27" t="str">
        <f t="shared" si="0"/>
        <v/>
      </c>
      <c r="E27" s="29" t="str">
        <f t="shared" si="2"/>
        <v/>
      </c>
      <c r="F27" s="7" t="str">
        <f t="shared" si="1"/>
        <v/>
      </c>
    </row>
    <row r="28" spans="1:6" x14ac:dyDescent="0.2">
      <c r="A28" s="7" t="s">
        <v>31</v>
      </c>
      <c r="B28" t="s">
        <v>6</v>
      </c>
      <c r="C28" s="9">
        <v>259000</v>
      </c>
      <c r="D28" s="27" t="str">
        <f t="shared" si="0"/>
        <v/>
      </c>
      <c r="E28" s="29" t="str">
        <f t="shared" si="2"/>
        <v/>
      </c>
      <c r="F28" s="7" t="str">
        <f t="shared" si="1"/>
        <v/>
      </c>
    </row>
    <row r="29" spans="1:6" x14ac:dyDescent="0.2">
      <c r="A29" s="7" t="s">
        <v>59</v>
      </c>
      <c r="B29" t="s">
        <v>38</v>
      </c>
      <c r="C29" s="9">
        <v>269000</v>
      </c>
      <c r="D29" s="27" t="str">
        <f t="shared" si="0"/>
        <v/>
      </c>
      <c r="E29" s="29" t="str">
        <f t="shared" si="2"/>
        <v/>
      </c>
      <c r="F29" s="7" t="str">
        <f t="shared" si="1"/>
        <v/>
      </c>
    </row>
    <row r="30" spans="1:6" x14ac:dyDescent="0.2">
      <c r="A30" s="7" t="s">
        <v>56</v>
      </c>
      <c r="B30" t="s">
        <v>30</v>
      </c>
      <c r="C30" s="9">
        <v>271000</v>
      </c>
      <c r="D30" s="27" t="str">
        <f t="shared" si="0"/>
        <v/>
      </c>
      <c r="E30" s="29" t="str">
        <f t="shared" si="2"/>
        <v/>
      </c>
      <c r="F30" s="7" t="str">
        <f t="shared" si="1"/>
        <v/>
      </c>
    </row>
    <row r="31" spans="1:6" x14ac:dyDescent="0.2">
      <c r="A31" s="7" t="s">
        <v>56</v>
      </c>
      <c r="B31" t="s">
        <v>30</v>
      </c>
      <c r="C31" s="9">
        <v>292000</v>
      </c>
      <c r="D31" s="27" t="str">
        <f t="shared" si="0"/>
        <v/>
      </c>
      <c r="E31" s="29" t="str">
        <f t="shared" si="2"/>
        <v/>
      </c>
      <c r="F31" s="7" t="str">
        <f t="shared" si="1"/>
        <v/>
      </c>
    </row>
    <row r="32" spans="1:6" x14ac:dyDescent="0.2">
      <c r="A32" s="7" t="s">
        <v>5</v>
      </c>
      <c r="B32" t="s">
        <v>6</v>
      </c>
      <c r="C32" s="9">
        <v>293000</v>
      </c>
      <c r="D32" s="27" t="str">
        <f t="shared" si="0"/>
        <v/>
      </c>
      <c r="E32" s="29" t="str">
        <f t="shared" si="2"/>
        <v/>
      </c>
      <c r="F32" s="7" t="str">
        <f t="shared" si="1"/>
        <v/>
      </c>
    </row>
    <row r="33" spans="1:6" x14ac:dyDescent="0.2">
      <c r="A33" s="7" t="s">
        <v>47</v>
      </c>
      <c r="B33" t="s">
        <v>48</v>
      </c>
      <c r="C33" s="9">
        <v>307000</v>
      </c>
      <c r="D33" s="27" t="str">
        <f t="shared" si="0"/>
        <v/>
      </c>
      <c r="E33" s="29" t="str">
        <f t="shared" si="2"/>
        <v/>
      </c>
      <c r="F33" s="7" t="str">
        <f t="shared" si="1"/>
        <v/>
      </c>
    </row>
    <row r="34" spans="1:6" x14ac:dyDescent="0.2">
      <c r="A34" s="7" t="s">
        <v>39</v>
      </c>
      <c r="B34" t="s">
        <v>40</v>
      </c>
      <c r="C34" s="9">
        <v>440000</v>
      </c>
      <c r="D34" s="27" t="str">
        <f t="shared" si="0"/>
        <v/>
      </c>
      <c r="E34" s="29" t="str">
        <f t="shared" si="2"/>
        <v/>
      </c>
      <c r="F34" s="7" t="str">
        <f t="shared" si="1"/>
        <v/>
      </c>
    </row>
    <row r="35" spans="1:6" x14ac:dyDescent="0.2">
      <c r="A35" s="7" t="s">
        <v>36</v>
      </c>
      <c r="B35" t="s">
        <v>30</v>
      </c>
      <c r="C35" s="9">
        <v>487000</v>
      </c>
      <c r="D35" s="27" t="str">
        <f t="shared" si="0"/>
        <v/>
      </c>
      <c r="E35" s="29" t="str">
        <f t="shared" si="2"/>
        <v/>
      </c>
      <c r="F35" s="7" t="str">
        <f t="shared" si="1"/>
        <v/>
      </c>
    </row>
    <row r="36" spans="1:6" x14ac:dyDescent="0.2">
      <c r="A36" s="7" t="s">
        <v>49</v>
      </c>
      <c r="B36" t="s">
        <v>30</v>
      </c>
      <c r="C36" s="9">
        <v>566000</v>
      </c>
      <c r="D36" s="27" t="str">
        <f t="shared" si="0"/>
        <v/>
      </c>
      <c r="E36" s="29" t="str">
        <f t="shared" si="2"/>
        <v/>
      </c>
      <c r="F36" s="7" t="str">
        <f t="shared" si="1"/>
        <v/>
      </c>
    </row>
    <row r="37" spans="1:6" x14ac:dyDescent="0.2">
      <c r="A37" s="7" t="s">
        <v>20</v>
      </c>
      <c r="B37" t="s">
        <v>10</v>
      </c>
      <c r="C37" s="9">
        <v>802000</v>
      </c>
      <c r="D37" s="27" t="str">
        <f t="shared" si="0"/>
        <v/>
      </c>
      <c r="E37" s="29" t="str">
        <f t="shared" si="2"/>
        <v/>
      </c>
      <c r="F37" s="7" t="str">
        <f t="shared" si="1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27" t="str">
        <f t="shared" si="0"/>
        <v/>
      </c>
      <c r="E38" s="29" t="str">
        <f t="shared" si="2"/>
        <v/>
      </c>
      <c r="F38" s="7" t="str">
        <f t="shared" si="1"/>
        <v/>
      </c>
    </row>
    <row r="39" spans="1:6" x14ac:dyDescent="0.2">
      <c r="A39" s="7" t="s">
        <v>46</v>
      </c>
      <c r="B39" t="s">
        <v>30</v>
      </c>
      <c r="C39" s="10">
        <v>0</v>
      </c>
      <c r="D39" s="27" t="str">
        <f t="shared" si="0"/>
        <v/>
      </c>
      <c r="E39" s="29" t="str">
        <f t="shared" si="2"/>
        <v/>
      </c>
      <c r="F39" s="7" t="str">
        <f t="shared" si="1"/>
        <v/>
      </c>
    </row>
    <row r="40" spans="1:6" x14ac:dyDescent="0.2">
      <c r="A40" s="7" t="s">
        <v>67</v>
      </c>
      <c r="B40" t="s">
        <v>68</v>
      </c>
      <c r="C40" s="9">
        <v>70000</v>
      </c>
      <c r="D40" s="27" t="str">
        <f t="shared" si="0"/>
        <v/>
      </c>
      <c r="E40" s="29" t="str">
        <f t="shared" si="2"/>
        <v/>
      </c>
      <c r="F40" s="7" t="str">
        <f t="shared" si="1"/>
        <v/>
      </c>
    </row>
    <row r="41" spans="1:6" x14ac:dyDescent="0.2">
      <c r="A41" s="7" t="s">
        <v>21</v>
      </c>
      <c r="B41" t="s">
        <v>22</v>
      </c>
      <c r="C41" s="9">
        <v>104000</v>
      </c>
      <c r="D41" s="27" t="str">
        <f t="shared" si="0"/>
        <v/>
      </c>
      <c r="E41" s="29" t="str">
        <f t="shared" si="2"/>
        <v/>
      </c>
      <c r="F41" s="7" t="str">
        <f t="shared" si="1"/>
        <v/>
      </c>
    </row>
    <row r="42" spans="1:6" x14ac:dyDescent="0.2">
      <c r="A42" s="7" t="s">
        <v>61</v>
      </c>
      <c r="B42" t="s">
        <v>24</v>
      </c>
      <c r="C42" s="9">
        <v>127000</v>
      </c>
      <c r="D42" s="27" t="str">
        <f t="shared" si="0"/>
        <v/>
      </c>
      <c r="E42" s="29" t="str">
        <f t="shared" si="2"/>
        <v/>
      </c>
      <c r="F42" s="7" t="str">
        <f t="shared" si="1"/>
        <v/>
      </c>
    </row>
    <row r="43" spans="1:6" x14ac:dyDescent="0.2">
      <c r="A43" s="7" t="s">
        <v>42</v>
      </c>
      <c r="B43" t="s">
        <v>43</v>
      </c>
      <c r="C43" s="9">
        <v>162000</v>
      </c>
      <c r="D43" s="27" t="str">
        <f t="shared" si="0"/>
        <v/>
      </c>
      <c r="E43" s="29" t="str">
        <f t="shared" si="2"/>
        <v/>
      </c>
      <c r="F43" s="7" t="str">
        <f t="shared" si="1"/>
        <v/>
      </c>
    </row>
    <row r="44" spans="1:6" x14ac:dyDescent="0.2">
      <c r="A44" s="7" t="s">
        <v>44</v>
      </c>
      <c r="B44" t="s">
        <v>38</v>
      </c>
      <c r="C44" s="9">
        <v>179000</v>
      </c>
      <c r="D44" s="27" t="str">
        <f t="shared" si="0"/>
        <v/>
      </c>
      <c r="E44" s="29" t="str">
        <f t="shared" si="2"/>
        <v/>
      </c>
      <c r="F44" s="7" t="str">
        <f t="shared" si="1"/>
        <v/>
      </c>
    </row>
    <row r="45" spans="1:6" x14ac:dyDescent="0.2">
      <c r="A45" s="7" t="s">
        <v>70</v>
      </c>
      <c r="B45" t="s">
        <v>58</v>
      </c>
      <c r="C45" s="9">
        <v>186000</v>
      </c>
      <c r="D45" s="27" t="str">
        <f t="shared" si="0"/>
        <v/>
      </c>
      <c r="E45" s="29" t="str">
        <f t="shared" si="2"/>
        <v/>
      </c>
      <c r="F45" s="7" t="str">
        <f t="shared" si="1"/>
        <v/>
      </c>
    </row>
    <row r="46" spans="1:6" x14ac:dyDescent="0.2">
      <c r="A46" s="7" t="s">
        <v>33</v>
      </c>
      <c r="B46" t="s">
        <v>6</v>
      </c>
      <c r="C46" s="9">
        <v>186000</v>
      </c>
      <c r="D46" s="27" t="str">
        <f t="shared" si="0"/>
        <v/>
      </c>
      <c r="E46" s="29" t="str">
        <f t="shared" si="2"/>
        <v/>
      </c>
      <c r="F46" s="7" t="str">
        <f t="shared" si="1"/>
        <v/>
      </c>
    </row>
    <row r="47" spans="1:6" x14ac:dyDescent="0.2">
      <c r="A47" s="7" t="s">
        <v>20</v>
      </c>
      <c r="B47" t="s">
        <v>10</v>
      </c>
      <c r="C47" s="9">
        <v>203000</v>
      </c>
      <c r="D47" s="27" t="str">
        <f t="shared" si="0"/>
        <v/>
      </c>
      <c r="E47" s="29" t="str">
        <f t="shared" si="2"/>
        <v/>
      </c>
      <c r="F47" s="7" t="str">
        <f t="shared" si="1"/>
        <v/>
      </c>
    </row>
    <row r="48" spans="1:6" x14ac:dyDescent="0.2">
      <c r="A48" s="7" t="s">
        <v>45</v>
      </c>
      <c r="B48" t="s">
        <v>10</v>
      </c>
      <c r="C48" s="9">
        <v>212000</v>
      </c>
      <c r="D48" s="27" t="str">
        <f t="shared" si="0"/>
        <v/>
      </c>
      <c r="E48" s="29" t="str">
        <f t="shared" si="2"/>
        <v/>
      </c>
      <c r="F48" s="7" t="str">
        <f t="shared" si="1"/>
        <v/>
      </c>
    </row>
    <row r="49" spans="1:6" x14ac:dyDescent="0.2">
      <c r="A49" s="7" t="s">
        <v>50</v>
      </c>
      <c r="B49" t="s">
        <v>51</v>
      </c>
      <c r="C49" s="9">
        <v>222000</v>
      </c>
      <c r="D49" s="27" t="str">
        <f t="shared" si="0"/>
        <v/>
      </c>
      <c r="E49" s="29" t="str">
        <f t="shared" si="2"/>
        <v/>
      </c>
      <c r="F49" s="7" t="str">
        <f t="shared" si="1"/>
        <v/>
      </c>
    </row>
    <row r="50" spans="1:6" x14ac:dyDescent="0.2">
      <c r="A50" s="7" t="s">
        <v>21</v>
      </c>
      <c r="B50" t="s">
        <v>22</v>
      </c>
      <c r="C50" s="9">
        <v>245000</v>
      </c>
      <c r="D50" s="27" t="str">
        <f t="shared" si="0"/>
        <v/>
      </c>
      <c r="E50" s="29" t="str">
        <f t="shared" si="2"/>
        <v/>
      </c>
      <c r="F50" s="7" t="str">
        <f t="shared" si="1"/>
        <v/>
      </c>
    </row>
    <row r="51" spans="1:6" x14ac:dyDescent="0.2">
      <c r="A51" s="7" t="s">
        <v>60</v>
      </c>
      <c r="B51" t="s">
        <v>38</v>
      </c>
      <c r="C51" s="9">
        <v>251000</v>
      </c>
      <c r="D51" s="27" t="str">
        <f t="shared" si="0"/>
        <v/>
      </c>
      <c r="E51" s="29" t="str">
        <f t="shared" si="2"/>
        <v/>
      </c>
      <c r="F51" s="7" t="str">
        <f t="shared" si="1"/>
        <v/>
      </c>
    </row>
    <row r="52" spans="1:6" x14ac:dyDescent="0.2">
      <c r="A52" s="7" t="s">
        <v>69</v>
      </c>
      <c r="B52" t="s">
        <v>51</v>
      </c>
      <c r="C52" s="9">
        <v>257000</v>
      </c>
      <c r="D52" s="27" t="str">
        <f t="shared" si="0"/>
        <v/>
      </c>
      <c r="E52" s="29" t="str">
        <f t="shared" si="2"/>
        <v/>
      </c>
      <c r="F52" s="7" t="str">
        <f t="shared" si="1"/>
        <v/>
      </c>
    </row>
    <row r="53" spans="1:6" x14ac:dyDescent="0.2">
      <c r="A53" s="7" t="s">
        <v>69</v>
      </c>
      <c r="B53" t="s">
        <v>51</v>
      </c>
      <c r="C53" s="9">
        <v>269000</v>
      </c>
      <c r="D53" s="27" t="str">
        <f t="shared" si="0"/>
        <v/>
      </c>
      <c r="E53" s="29" t="str">
        <f t="shared" si="2"/>
        <v/>
      </c>
      <c r="F53" s="7" t="str">
        <f t="shared" si="1"/>
        <v/>
      </c>
    </row>
    <row r="54" spans="1:6" x14ac:dyDescent="0.2">
      <c r="A54" s="7" t="s">
        <v>57</v>
      </c>
      <c r="B54" t="s">
        <v>58</v>
      </c>
      <c r="C54" s="9">
        <v>314000</v>
      </c>
      <c r="D54" s="27" t="str">
        <f t="shared" si="0"/>
        <v/>
      </c>
      <c r="E54" s="29" t="str">
        <f t="shared" si="2"/>
        <v/>
      </c>
      <c r="F54" s="7" t="str">
        <f t="shared" si="1"/>
        <v/>
      </c>
    </row>
    <row r="55" spans="1:6" x14ac:dyDescent="0.2">
      <c r="A55" s="7" t="s">
        <v>53</v>
      </c>
      <c r="B55" t="s">
        <v>54</v>
      </c>
      <c r="C55" s="9">
        <v>325000</v>
      </c>
      <c r="D55" s="27" t="str">
        <f t="shared" si="0"/>
        <v/>
      </c>
      <c r="E55" s="29" t="str">
        <f t="shared" si="2"/>
        <v/>
      </c>
      <c r="F55" s="7" t="str">
        <f t="shared" si="1"/>
        <v/>
      </c>
    </row>
    <row r="56" spans="1:6" x14ac:dyDescent="0.2">
      <c r="A56" s="7" t="s">
        <v>5</v>
      </c>
      <c r="B56" t="s">
        <v>6</v>
      </c>
      <c r="C56" s="9">
        <v>347000</v>
      </c>
      <c r="D56" s="27" t="str">
        <f t="shared" si="0"/>
        <v>Trovato</v>
      </c>
      <c r="E56" s="29" t="str">
        <f t="shared" si="2"/>
        <v/>
      </c>
      <c r="F56" s="7" t="str">
        <f t="shared" si="1"/>
        <v/>
      </c>
    </row>
    <row r="57" spans="1:6" x14ac:dyDescent="0.2">
      <c r="A57" s="7" t="s">
        <v>31</v>
      </c>
      <c r="B57" t="s">
        <v>6</v>
      </c>
      <c r="C57" s="9">
        <v>369000</v>
      </c>
      <c r="D57" s="27" t="str">
        <f t="shared" si="0"/>
        <v>Trovato</v>
      </c>
      <c r="E57" s="29" t="str">
        <f t="shared" si="2"/>
        <v/>
      </c>
      <c r="F57" s="7" t="str">
        <f t="shared" si="1"/>
        <v/>
      </c>
    </row>
    <row r="58" spans="1:6" x14ac:dyDescent="0.2">
      <c r="A58" s="7" t="s">
        <v>31</v>
      </c>
      <c r="B58" t="s">
        <v>6</v>
      </c>
      <c r="C58" s="9">
        <v>402000</v>
      </c>
      <c r="D58" s="27" t="str">
        <f t="shared" si="0"/>
        <v>Trovato</v>
      </c>
      <c r="E58" s="29" t="str">
        <f t="shared" si="2"/>
        <v/>
      </c>
      <c r="F58" s="7" t="str">
        <f t="shared" si="1"/>
        <v/>
      </c>
    </row>
    <row r="59" spans="1:6" x14ac:dyDescent="0.2">
      <c r="A59" s="7" t="s">
        <v>47</v>
      </c>
      <c r="B59" t="s">
        <v>48</v>
      </c>
      <c r="C59" s="9">
        <v>471000</v>
      </c>
      <c r="D59" s="27" t="str">
        <f t="shared" si="0"/>
        <v/>
      </c>
      <c r="E59" s="29" t="str">
        <f t="shared" si="2"/>
        <v/>
      </c>
      <c r="F59" s="7" t="str">
        <f t="shared" si="1"/>
        <v/>
      </c>
    </row>
    <row r="60" spans="1:6" x14ac:dyDescent="0.2">
      <c r="A60" s="7" t="s">
        <v>25</v>
      </c>
      <c r="B60" t="s">
        <v>26</v>
      </c>
      <c r="C60" s="9">
        <v>476000</v>
      </c>
      <c r="D60" s="27" t="str">
        <f t="shared" si="0"/>
        <v/>
      </c>
      <c r="E60" s="29" t="str">
        <f t="shared" si="2"/>
        <v/>
      </c>
      <c r="F60" s="7" t="str">
        <f t="shared" si="1"/>
        <v/>
      </c>
    </row>
    <row r="61" spans="1:6" x14ac:dyDescent="0.2">
      <c r="A61" s="7" t="s">
        <v>65</v>
      </c>
      <c r="B61" t="s">
        <v>64</v>
      </c>
      <c r="C61" s="9">
        <v>492000</v>
      </c>
      <c r="D61" s="27" t="str">
        <f t="shared" si="0"/>
        <v/>
      </c>
      <c r="E61" s="29" t="str">
        <f t="shared" si="2"/>
        <v/>
      </c>
      <c r="F61" s="7" t="str">
        <f t="shared" si="1"/>
        <v/>
      </c>
    </row>
    <row r="62" spans="1:6" x14ac:dyDescent="0.2">
      <c r="A62" s="7" t="s">
        <v>66</v>
      </c>
      <c r="B62" t="s">
        <v>51</v>
      </c>
      <c r="C62" s="9">
        <v>531000</v>
      </c>
      <c r="D62" s="27" t="str">
        <f t="shared" si="0"/>
        <v/>
      </c>
      <c r="E62" s="29" t="str">
        <f t="shared" si="2"/>
        <v/>
      </c>
      <c r="F62" s="7" t="str">
        <f t="shared" si="1"/>
        <v/>
      </c>
    </row>
    <row r="63" spans="1:6" x14ac:dyDescent="0.2">
      <c r="A63" s="7" t="s">
        <v>33</v>
      </c>
      <c r="B63" t="s">
        <v>6</v>
      </c>
      <c r="C63" s="9">
        <v>552000</v>
      </c>
      <c r="D63" s="27" t="str">
        <f t="shared" si="0"/>
        <v>Trovato</v>
      </c>
      <c r="E63" s="29" t="str">
        <f t="shared" si="2"/>
        <v/>
      </c>
      <c r="F63" s="7" t="str">
        <f t="shared" si="1"/>
        <v/>
      </c>
    </row>
    <row r="64" spans="1:6" x14ac:dyDescent="0.2">
      <c r="A64" s="7" t="s">
        <v>9</v>
      </c>
      <c r="B64" t="s">
        <v>10</v>
      </c>
      <c r="C64" s="9">
        <v>1487000</v>
      </c>
      <c r="D64" s="27" t="str">
        <f t="shared" si="0"/>
        <v/>
      </c>
      <c r="E64" s="29" t="str">
        <f t="shared" si="2"/>
        <v/>
      </c>
      <c r="F64" s="7" t="str">
        <f t="shared" si="1"/>
        <v/>
      </c>
    </row>
    <row r="65" spans="1:6" x14ac:dyDescent="0.2">
      <c r="A65" s="7" t="s">
        <v>65</v>
      </c>
      <c r="B65" t="s">
        <v>64</v>
      </c>
      <c r="C65" s="10">
        <v>0</v>
      </c>
      <c r="D65" s="27" t="str">
        <f t="shared" si="0"/>
        <v/>
      </c>
      <c r="E65" s="29" t="str">
        <f t="shared" si="2"/>
        <v/>
      </c>
      <c r="F65" s="7" t="str">
        <f t="shared" si="1"/>
        <v/>
      </c>
    </row>
    <row r="66" spans="1:6" x14ac:dyDescent="0.2">
      <c r="A66" s="7" t="s">
        <v>9</v>
      </c>
      <c r="B66" t="s">
        <v>10</v>
      </c>
      <c r="C66" s="9">
        <v>101000</v>
      </c>
      <c r="D66" s="27" t="str">
        <f t="shared" si="0"/>
        <v/>
      </c>
      <c r="E66" s="29" t="str">
        <f t="shared" si="2"/>
        <v/>
      </c>
      <c r="F66" s="7" t="str">
        <f t="shared" si="1"/>
        <v/>
      </c>
    </row>
    <row r="67" spans="1:6" x14ac:dyDescent="0.2">
      <c r="A67" s="7" t="s">
        <v>70</v>
      </c>
      <c r="B67" t="s">
        <v>58</v>
      </c>
      <c r="C67" s="9">
        <v>38000</v>
      </c>
      <c r="D67" s="27" t="str">
        <f t="shared" si="0"/>
        <v/>
      </c>
      <c r="E67" s="29" t="str">
        <f t="shared" si="2"/>
        <v/>
      </c>
      <c r="F67" s="7" t="str">
        <f t="shared" si="1"/>
        <v/>
      </c>
    </row>
    <row r="68" spans="1:6" x14ac:dyDescent="0.2">
      <c r="A68" s="7" t="s">
        <v>70</v>
      </c>
      <c r="B68" t="s">
        <v>58</v>
      </c>
      <c r="C68" s="9">
        <v>137000</v>
      </c>
      <c r="D68" s="27" t="str">
        <f t="shared" si="0"/>
        <v/>
      </c>
      <c r="E68" s="29" t="str">
        <f t="shared" si="2"/>
        <v/>
      </c>
      <c r="F68" s="7" t="str">
        <f t="shared" si="1"/>
        <v/>
      </c>
    </row>
    <row r="69" spans="1:6" x14ac:dyDescent="0.2">
      <c r="A69" s="7" t="s">
        <v>73</v>
      </c>
      <c r="B69" t="s">
        <v>64</v>
      </c>
      <c r="C69" s="9">
        <v>222000</v>
      </c>
      <c r="D69" s="27" t="str">
        <f t="shared" si="0"/>
        <v/>
      </c>
      <c r="E69" s="29" t="str">
        <f t="shared" si="2"/>
        <v/>
      </c>
      <c r="F69" s="7" t="str">
        <f t="shared" si="1"/>
        <v/>
      </c>
    </row>
    <row r="70" spans="1:6" x14ac:dyDescent="0.2">
      <c r="A70" s="7" t="s">
        <v>71</v>
      </c>
      <c r="B70" t="s">
        <v>72</v>
      </c>
      <c r="C70" s="9">
        <v>501000</v>
      </c>
      <c r="D70" s="27" t="str">
        <f t="shared" ref="D70:D133" si="3">IF(AND(B70=$D$3,C70&gt;300000),"Trovato","")</f>
        <v/>
      </c>
      <c r="E70" s="29" t="str">
        <f t="shared" ref="E70:E133" si="4">IF(A70=$E$3,C70*$E$2,"")</f>
        <v/>
      </c>
      <c r="F70" s="7" t="str">
        <f t="shared" ref="F70:F133" si="5">IF(AND(B70=$F$4, C70&lt;$F$3),TRUE,"")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27" t="str">
        <f t="shared" si="3"/>
        <v/>
      </c>
      <c r="E71" s="29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27" t="str">
        <f t="shared" si="3"/>
        <v/>
      </c>
      <c r="E72" s="29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27" t="str">
        <f t="shared" si="3"/>
        <v/>
      </c>
      <c r="E73" s="29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27" t="str">
        <f t="shared" si="3"/>
        <v/>
      </c>
      <c r="E74" s="29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27" t="str">
        <f t="shared" si="3"/>
        <v/>
      </c>
      <c r="E75" s="29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27" t="str">
        <f t="shared" si="3"/>
        <v/>
      </c>
      <c r="E76" s="29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27" t="str">
        <f t="shared" si="3"/>
        <v/>
      </c>
      <c r="E77" s="29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27" t="str">
        <f t="shared" si="3"/>
        <v/>
      </c>
      <c r="E78" s="29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27" t="str">
        <f t="shared" si="3"/>
        <v/>
      </c>
      <c r="E79" s="29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27" t="str">
        <f t="shared" si="3"/>
        <v/>
      </c>
      <c r="E80" s="29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27" t="str">
        <f t="shared" si="3"/>
        <v/>
      </c>
      <c r="E81" s="29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27" t="str">
        <f t="shared" si="3"/>
        <v/>
      </c>
      <c r="E82" s="29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27" t="str">
        <f t="shared" si="3"/>
        <v/>
      </c>
      <c r="E83" s="29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27" t="str">
        <f t="shared" si="3"/>
        <v>Trovato</v>
      </c>
      <c r="E84" s="29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27" t="str">
        <f t="shared" si="3"/>
        <v>Trovato</v>
      </c>
      <c r="E85" s="29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27" t="str">
        <f t="shared" si="3"/>
        <v/>
      </c>
      <c r="E86" s="29">
        <f t="shared" si="4"/>
        <v>103180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27" t="str">
        <f t="shared" si="3"/>
        <v/>
      </c>
      <c r="E87" s="29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27" t="str">
        <f t="shared" si="3"/>
        <v/>
      </c>
      <c r="E88" s="29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27" t="str">
        <f t="shared" si="3"/>
        <v/>
      </c>
      <c r="E89" s="29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27" t="str">
        <f t="shared" si="3"/>
        <v/>
      </c>
      <c r="E90" s="29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27" t="str">
        <f t="shared" si="3"/>
        <v/>
      </c>
      <c r="E91" s="29">
        <f t="shared" si="4"/>
        <v>152900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27" t="str">
        <f t="shared" si="3"/>
        <v/>
      </c>
      <c r="E92" s="29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27" t="str">
        <f t="shared" si="3"/>
        <v/>
      </c>
      <c r="E93" s="29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27" t="str">
        <f t="shared" si="3"/>
        <v/>
      </c>
      <c r="E94" s="29" t="str">
        <f t="shared" si="4"/>
        <v/>
      </c>
      <c r="F94" s="7" t="b">
        <f t="shared" si="5"/>
        <v>1</v>
      </c>
    </row>
    <row r="95" spans="1:6" x14ac:dyDescent="0.2">
      <c r="A95" s="7" t="s">
        <v>62</v>
      </c>
      <c r="B95" t="s">
        <v>48</v>
      </c>
      <c r="C95" s="9">
        <v>272000</v>
      </c>
      <c r="D95" s="27" t="str">
        <f t="shared" si="3"/>
        <v/>
      </c>
      <c r="E95" s="29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27" t="str">
        <f t="shared" si="3"/>
        <v/>
      </c>
      <c r="E96" s="29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27" t="str">
        <f t="shared" si="3"/>
        <v/>
      </c>
      <c r="E97" s="29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27" t="str">
        <f t="shared" si="3"/>
        <v/>
      </c>
      <c r="E98" s="29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27" t="str">
        <f t="shared" si="3"/>
        <v/>
      </c>
      <c r="E99" s="29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27" t="str">
        <f t="shared" si="3"/>
        <v/>
      </c>
      <c r="E100" s="29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27" t="str">
        <f t="shared" si="3"/>
        <v>Trovato</v>
      </c>
      <c r="E101" s="29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27" t="str">
        <f t="shared" si="3"/>
        <v/>
      </c>
      <c r="E102" s="29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27" t="str">
        <f t="shared" si="3"/>
        <v/>
      </c>
      <c r="E103" s="29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27" t="str">
        <f t="shared" si="3"/>
        <v/>
      </c>
      <c r="E104" s="29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27" t="str">
        <f t="shared" si="3"/>
        <v/>
      </c>
      <c r="E105" s="29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27" t="str">
        <f t="shared" si="3"/>
        <v/>
      </c>
      <c r="E106" s="29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27" t="str">
        <f t="shared" si="3"/>
        <v>Trovato</v>
      </c>
      <c r="E107" s="29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27" t="str">
        <f t="shared" si="3"/>
        <v/>
      </c>
      <c r="E108" s="29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27" t="str">
        <f t="shared" si="3"/>
        <v/>
      </c>
      <c r="E109" s="29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27" t="str">
        <f t="shared" si="3"/>
        <v/>
      </c>
      <c r="E110" s="29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27" t="str">
        <f t="shared" si="3"/>
        <v/>
      </c>
      <c r="E111" s="29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27" t="str">
        <f t="shared" si="3"/>
        <v/>
      </c>
      <c r="E112" s="29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27" t="str">
        <f t="shared" si="3"/>
        <v/>
      </c>
      <c r="E113" s="29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27" t="str">
        <f t="shared" si="3"/>
        <v/>
      </c>
      <c r="E114" s="29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27" t="str">
        <f t="shared" si="3"/>
        <v/>
      </c>
      <c r="E115" s="29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27" t="str">
        <f t="shared" si="3"/>
        <v/>
      </c>
      <c r="E116" s="29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27" t="str">
        <f t="shared" si="3"/>
        <v/>
      </c>
      <c r="E117" s="29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27" t="str">
        <f t="shared" si="3"/>
        <v/>
      </c>
      <c r="E118" s="29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27" t="str">
        <f t="shared" si="3"/>
        <v/>
      </c>
      <c r="E119" s="29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27" t="str">
        <f t="shared" si="3"/>
        <v/>
      </c>
      <c r="E120" s="29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27" t="str">
        <f t="shared" si="3"/>
        <v/>
      </c>
      <c r="E121" s="29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27" t="str">
        <f t="shared" si="3"/>
        <v/>
      </c>
      <c r="E122" s="29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27" t="str">
        <f t="shared" si="3"/>
        <v/>
      </c>
      <c r="E123" s="29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27" t="str">
        <f t="shared" si="3"/>
        <v/>
      </c>
      <c r="E124" s="29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27" t="str">
        <f t="shared" si="3"/>
        <v>Trovato</v>
      </c>
      <c r="E125" s="29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27" t="str">
        <f t="shared" si="3"/>
        <v/>
      </c>
      <c r="E126" s="29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27" t="str">
        <f t="shared" si="3"/>
        <v/>
      </c>
      <c r="E127" s="29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27" t="str">
        <f t="shared" si="3"/>
        <v/>
      </c>
      <c r="E128" s="29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27" t="str">
        <f t="shared" si="3"/>
        <v/>
      </c>
      <c r="E129" s="29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27" t="str">
        <f t="shared" si="3"/>
        <v/>
      </c>
      <c r="E130" s="29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27" t="str">
        <f t="shared" si="3"/>
        <v/>
      </c>
      <c r="E131" s="29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27" t="str">
        <f t="shared" si="3"/>
        <v/>
      </c>
      <c r="E132" s="29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27" t="str">
        <f t="shared" si="3"/>
        <v/>
      </c>
      <c r="E133" s="29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27" t="str">
        <f t="shared" ref="D134:D197" si="6">IF(AND(B134=$D$3,C134&gt;300000),"Trovato","")</f>
        <v/>
      </c>
      <c r="E134" s="29" t="str">
        <f t="shared" ref="E134:E197" si="7">IF(A134=$E$3,C134*$E$2,"")</f>
        <v/>
      </c>
      <c r="F134" s="7" t="str">
        <f t="shared" ref="F134:F197" si="8">IF(AND(B134=$F$4, C134&lt;$F$3),TRUE,"")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27" t="str">
        <f t="shared" si="6"/>
        <v/>
      </c>
      <c r="E135" s="29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27" t="str">
        <f t="shared" si="6"/>
        <v/>
      </c>
      <c r="E136" s="29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27" t="str">
        <f t="shared" si="6"/>
        <v/>
      </c>
      <c r="E137" s="29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27" t="str">
        <f t="shared" si="6"/>
        <v/>
      </c>
      <c r="E138" s="29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27" t="str">
        <f t="shared" si="6"/>
        <v/>
      </c>
      <c r="E139" s="29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27" t="str">
        <f t="shared" si="6"/>
        <v/>
      </c>
      <c r="E140" s="29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27" t="str">
        <f t="shared" si="6"/>
        <v/>
      </c>
      <c r="E141" s="29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27" t="str">
        <f t="shared" si="6"/>
        <v/>
      </c>
      <c r="E142" s="29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27" t="str">
        <f t="shared" si="6"/>
        <v/>
      </c>
      <c r="E143" s="29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27" t="str">
        <f t="shared" si="6"/>
        <v/>
      </c>
      <c r="E144" s="29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27" t="str">
        <f t="shared" si="6"/>
        <v/>
      </c>
      <c r="E145" s="29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27" t="str">
        <f t="shared" si="6"/>
        <v/>
      </c>
      <c r="E146" s="29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27" t="str">
        <f t="shared" si="6"/>
        <v/>
      </c>
      <c r="E147" s="29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27" t="str">
        <f t="shared" si="6"/>
        <v/>
      </c>
      <c r="E148" s="29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27" t="str">
        <f t="shared" si="6"/>
        <v/>
      </c>
      <c r="E149" s="29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27" t="str">
        <f t="shared" si="6"/>
        <v/>
      </c>
      <c r="E150" s="29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27" t="str">
        <f t="shared" si="6"/>
        <v/>
      </c>
      <c r="E151" s="29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27" t="str">
        <f t="shared" si="6"/>
        <v/>
      </c>
      <c r="E152" s="29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27" t="str">
        <f t="shared" si="6"/>
        <v/>
      </c>
      <c r="E153" s="29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27" t="str">
        <f t="shared" si="6"/>
        <v/>
      </c>
      <c r="E154" s="29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27" t="str">
        <f t="shared" si="6"/>
        <v/>
      </c>
      <c r="E155" s="29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27" t="str">
        <f t="shared" si="6"/>
        <v/>
      </c>
      <c r="E156" s="29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27" t="str">
        <f t="shared" si="6"/>
        <v/>
      </c>
      <c r="E157" s="29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27" t="str">
        <f t="shared" si="6"/>
        <v/>
      </c>
      <c r="E158" s="29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27" t="str">
        <f t="shared" si="6"/>
        <v/>
      </c>
      <c r="E159" s="29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27" t="str">
        <f t="shared" si="6"/>
        <v/>
      </c>
      <c r="E160" s="29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27" t="str">
        <f t="shared" si="6"/>
        <v/>
      </c>
      <c r="E161" s="29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27" t="str">
        <f t="shared" si="6"/>
        <v/>
      </c>
      <c r="E162" s="29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27" t="str">
        <f t="shared" si="6"/>
        <v/>
      </c>
      <c r="E163" s="29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27" t="str">
        <f t="shared" si="6"/>
        <v/>
      </c>
      <c r="E164" s="29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27" t="str">
        <f t="shared" si="6"/>
        <v/>
      </c>
      <c r="E165" s="29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27" t="str">
        <f t="shared" si="6"/>
        <v/>
      </c>
      <c r="E166" s="29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27" t="str">
        <f t="shared" si="6"/>
        <v/>
      </c>
      <c r="E167" s="29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27" t="str">
        <f t="shared" si="6"/>
        <v/>
      </c>
      <c r="E168" s="29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27" t="str">
        <f t="shared" si="6"/>
        <v/>
      </c>
      <c r="E169" s="29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27" t="str">
        <f t="shared" si="6"/>
        <v/>
      </c>
      <c r="E170" s="29">
        <f t="shared" si="7"/>
        <v>166540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27" t="str">
        <f t="shared" si="6"/>
        <v/>
      </c>
      <c r="E171" s="29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27" t="str">
        <f t="shared" si="6"/>
        <v/>
      </c>
      <c r="E172" s="29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27" t="str">
        <f t="shared" si="6"/>
        <v/>
      </c>
      <c r="E173" s="29" t="str">
        <f t="shared" si="7"/>
        <v/>
      </c>
      <c r="F173" s="7" t="b">
        <f t="shared" si="8"/>
        <v>1</v>
      </c>
    </row>
    <row r="174" spans="1:6" x14ac:dyDescent="0.2">
      <c r="A174" s="7" t="s">
        <v>62</v>
      </c>
      <c r="B174" t="s">
        <v>48</v>
      </c>
      <c r="C174" s="9">
        <v>158000</v>
      </c>
      <c r="D174" s="27" t="str">
        <f t="shared" si="6"/>
        <v/>
      </c>
      <c r="E174" s="29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27" t="str">
        <f t="shared" si="6"/>
        <v/>
      </c>
      <c r="E175" s="29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27" t="str">
        <f t="shared" si="6"/>
        <v/>
      </c>
      <c r="E176" s="29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27" t="str">
        <f t="shared" si="6"/>
        <v/>
      </c>
      <c r="E177" s="29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27" t="str">
        <f t="shared" si="6"/>
        <v/>
      </c>
      <c r="E178" s="29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27" t="str">
        <f t="shared" si="6"/>
        <v/>
      </c>
      <c r="E179" s="29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27" t="str">
        <f t="shared" si="6"/>
        <v>Trovato</v>
      </c>
      <c r="E180" s="29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27" t="str">
        <f t="shared" si="6"/>
        <v/>
      </c>
      <c r="E181" s="29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27" t="str">
        <f t="shared" si="6"/>
        <v/>
      </c>
      <c r="E182" s="29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27" t="str">
        <f t="shared" si="6"/>
        <v/>
      </c>
      <c r="E183" s="29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27" t="str">
        <f t="shared" si="6"/>
        <v/>
      </c>
      <c r="E184" s="29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27" t="str">
        <f t="shared" si="6"/>
        <v/>
      </c>
      <c r="E185" s="29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27" t="str">
        <f t="shared" si="6"/>
        <v/>
      </c>
      <c r="E186" s="29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27" t="str">
        <f t="shared" si="6"/>
        <v/>
      </c>
      <c r="E187" s="29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27" t="str">
        <f t="shared" si="6"/>
        <v/>
      </c>
      <c r="E188" s="29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27" t="str">
        <f t="shared" si="6"/>
        <v/>
      </c>
      <c r="E189" s="29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27" t="str">
        <f t="shared" si="6"/>
        <v/>
      </c>
      <c r="E190" s="29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27" t="str">
        <f t="shared" si="6"/>
        <v/>
      </c>
      <c r="E191" s="29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27" t="str">
        <f t="shared" si="6"/>
        <v/>
      </c>
      <c r="E192" s="29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27" t="str">
        <f t="shared" si="6"/>
        <v/>
      </c>
      <c r="E193" s="29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27" t="str">
        <f t="shared" si="6"/>
        <v/>
      </c>
      <c r="E194" s="29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27" t="str">
        <f t="shared" si="6"/>
        <v/>
      </c>
      <c r="E195" s="29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27" t="str">
        <f t="shared" si="6"/>
        <v/>
      </c>
      <c r="E196" s="29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27" t="str">
        <f t="shared" si="6"/>
        <v/>
      </c>
      <c r="E197" s="29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27" t="str">
        <f t="shared" ref="D198:D261" si="9">IF(AND(B198=$D$3,C198&gt;300000),"Trovato","")</f>
        <v/>
      </c>
      <c r="E198" s="29" t="str">
        <f t="shared" ref="E198:E261" si="10">IF(A198=$E$3,C198*$E$2,"")</f>
        <v/>
      </c>
      <c r="F198" s="7" t="str">
        <f t="shared" ref="F198:F261" si="11">IF(AND(B198=$F$4, C198&lt;$F$3),TRUE,"")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27" t="str">
        <f t="shared" si="9"/>
        <v/>
      </c>
      <c r="E199" s="29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27" t="str">
        <f t="shared" si="9"/>
        <v/>
      </c>
      <c r="E200" s="29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27" t="str">
        <f t="shared" si="9"/>
        <v/>
      </c>
      <c r="E201" s="29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27" t="str">
        <f t="shared" si="9"/>
        <v/>
      </c>
      <c r="E202" s="29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27" t="str">
        <f t="shared" si="9"/>
        <v/>
      </c>
      <c r="E203" s="29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27" t="str">
        <f t="shared" si="9"/>
        <v/>
      </c>
      <c r="E204" s="29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27" t="str">
        <f t="shared" si="9"/>
        <v/>
      </c>
      <c r="E205" s="29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27" t="str">
        <f t="shared" si="9"/>
        <v/>
      </c>
      <c r="E206" s="29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27" t="str">
        <f t="shared" si="9"/>
        <v/>
      </c>
      <c r="E207" s="29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27" t="str">
        <f t="shared" si="9"/>
        <v/>
      </c>
      <c r="E208" s="29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27" t="str">
        <f t="shared" si="9"/>
        <v/>
      </c>
      <c r="E209" s="29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27" t="str">
        <f t="shared" si="9"/>
        <v/>
      </c>
      <c r="E210" s="29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27" t="str">
        <f t="shared" si="9"/>
        <v/>
      </c>
      <c r="E211" s="29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27" t="str">
        <f t="shared" si="9"/>
        <v/>
      </c>
      <c r="E212" s="29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27" t="str">
        <f t="shared" si="9"/>
        <v/>
      </c>
      <c r="E213" s="29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27" t="str">
        <f t="shared" si="9"/>
        <v>Trovato</v>
      </c>
      <c r="E214" s="29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27" t="str">
        <f t="shared" si="9"/>
        <v>Trovato</v>
      </c>
      <c r="E215" s="29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27" t="str">
        <f t="shared" si="9"/>
        <v>Trovato</v>
      </c>
      <c r="E216" s="29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27" t="str">
        <f t="shared" si="9"/>
        <v/>
      </c>
      <c r="E217" s="29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27" t="str">
        <f t="shared" si="9"/>
        <v/>
      </c>
      <c r="E218" s="29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27" t="str">
        <f t="shared" si="9"/>
        <v/>
      </c>
      <c r="E219" s="29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27" t="str">
        <f t="shared" si="9"/>
        <v/>
      </c>
      <c r="E220" s="29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27" t="str">
        <f t="shared" si="9"/>
        <v/>
      </c>
      <c r="E221" s="29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27" t="str">
        <f t="shared" si="9"/>
        <v/>
      </c>
      <c r="E222" s="29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27" t="str">
        <f t="shared" si="9"/>
        <v/>
      </c>
      <c r="E223" s="29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27" t="str">
        <f t="shared" si="9"/>
        <v/>
      </c>
      <c r="E224" s="29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27" t="str">
        <f t="shared" si="9"/>
        <v/>
      </c>
      <c r="E225" s="29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27" t="str">
        <f t="shared" si="9"/>
        <v/>
      </c>
      <c r="E226" s="29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27" t="str">
        <f t="shared" si="9"/>
        <v/>
      </c>
      <c r="E227" s="29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27" t="str">
        <f t="shared" si="9"/>
        <v/>
      </c>
      <c r="E228" s="29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27" t="str">
        <f t="shared" si="9"/>
        <v/>
      </c>
      <c r="E229" s="29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27" t="str">
        <f t="shared" si="9"/>
        <v/>
      </c>
      <c r="E230" s="29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27" t="str">
        <f t="shared" si="9"/>
        <v/>
      </c>
      <c r="E231" s="29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27" t="str">
        <f t="shared" si="9"/>
        <v/>
      </c>
      <c r="E232" s="29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27" t="str">
        <f t="shared" si="9"/>
        <v/>
      </c>
      <c r="E233" s="29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27" t="str">
        <f t="shared" si="9"/>
        <v/>
      </c>
      <c r="E234" s="29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27" t="str">
        <f t="shared" si="9"/>
        <v/>
      </c>
      <c r="E235" s="29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27" t="str">
        <f t="shared" si="9"/>
        <v/>
      </c>
      <c r="E236" s="29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27" t="str">
        <f t="shared" si="9"/>
        <v>Trovato</v>
      </c>
      <c r="E237" s="29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27" t="str">
        <f t="shared" si="9"/>
        <v/>
      </c>
      <c r="E238" s="29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27" t="str">
        <f t="shared" si="9"/>
        <v/>
      </c>
      <c r="E239" s="29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27" t="str">
        <f t="shared" si="9"/>
        <v/>
      </c>
      <c r="E240" s="29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27" t="str">
        <f t="shared" si="9"/>
        <v/>
      </c>
      <c r="E241" s="29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27" t="str">
        <f t="shared" si="9"/>
        <v>Trovato</v>
      </c>
      <c r="E242" s="29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27" t="str">
        <f t="shared" si="9"/>
        <v>Trovato</v>
      </c>
      <c r="E243" s="29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27" t="str">
        <f t="shared" si="9"/>
        <v/>
      </c>
      <c r="E244" s="29">
        <f t="shared" si="10"/>
        <v>293480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27" t="str">
        <f t="shared" si="9"/>
        <v/>
      </c>
      <c r="E245" s="29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27" t="str">
        <f t="shared" si="9"/>
        <v/>
      </c>
      <c r="E246" s="29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27" t="str">
        <f t="shared" si="9"/>
        <v/>
      </c>
      <c r="E247" s="29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27" t="str">
        <f t="shared" si="9"/>
        <v/>
      </c>
      <c r="E248" s="29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27" t="str">
        <f t="shared" si="9"/>
        <v/>
      </c>
      <c r="E249" s="29">
        <f t="shared" si="10"/>
        <v>141900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27" t="str">
        <f t="shared" si="9"/>
        <v/>
      </c>
      <c r="E250" s="29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27" t="str">
        <f t="shared" si="9"/>
        <v/>
      </c>
      <c r="E251" s="29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27" t="str">
        <f t="shared" si="9"/>
        <v/>
      </c>
      <c r="E252" s="29" t="str">
        <f t="shared" si="10"/>
        <v/>
      </c>
      <c r="F252" s="7" t="b">
        <f t="shared" si="11"/>
        <v>1</v>
      </c>
    </row>
    <row r="253" spans="1:6" x14ac:dyDescent="0.2">
      <c r="A253" s="7" t="s">
        <v>62</v>
      </c>
      <c r="B253" t="s">
        <v>48</v>
      </c>
      <c r="C253" s="9">
        <v>259000</v>
      </c>
      <c r="D253" s="27" t="str">
        <f t="shared" si="9"/>
        <v/>
      </c>
      <c r="E253" s="29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27" t="str">
        <f t="shared" si="9"/>
        <v/>
      </c>
      <c r="E254" s="29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27" t="str">
        <f t="shared" si="9"/>
        <v/>
      </c>
      <c r="E255" s="29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27" t="str">
        <f t="shared" si="9"/>
        <v/>
      </c>
      <c r="E256" s="29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27" t="str">
        <f t="shared" si="9"/>
        <v/>
      </c>
      <c r="E257" s="29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27" t="str">
        <f t="shared" si="9"/>
        <v/>
      </c>
      <c r="E258" s="29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27" t="str">
        <f t="shared" si="9"/>
        <v>Trovato</v>
      </c>
      <c r="E259" s="29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27" t="str">
        <f t="shared" si="9"/>
        <v/>
      </c>
      <c r="E260" s="29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27" t="str">
        <f t="shared" si="9"/>
        <v/>
      </c>
      <c r="E261" s="29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27" t="str">
        <f t="shared" ref="D262:D325" si="12">IF(AND(B262=$D$3,C262&gt;300000),"Trovato","")</f>
        <v/>
      </c>
      <c r="E262" s="29" t="str">
        <f t="shared" ref="E262:E325" si="13">IF(A262=$E$3,C262*$E$2,"")</f>
        <v/>
      </c>
      <c r="F262" s="7" t="str">
        <f t="shared" ref="F262:F325" si="14">IF(AND(B262=$F$4, C262&lt;$F$3),TRUE,"")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27" t="str">
        <f t="shared" si="12"/>
        <v/>
      </c>
      <c r="E263" s="29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27" t="str">
        <f t="shared" si="12"/>
        <v/>
      </c>
      <c r="E264" s="29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27" t="str">
        <f t="shared" si="12"/>
        <v/>
      </c>
      <c r="E265" s="29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27" t="str">
        <f t="shared" si="12"/>
        <v/>
      </c>
      <c r="E266" s="29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27" t="str">
        <f t="shared" si="12"/>
        <v/>
      </c>
      <c r="E267" s="29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27" t="str">
        <f t="shared" si="12"/>
        <v/>
      </c>
      <c r="E268" s="29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27" t="str">
        <f t="shared" si="12"/>
        <v/>
      </c>
      <c r="E269" s="29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27" t="str">
        <f t="shared" si="12"/>
        <v/>
      </c>
      <c r="E270" s="29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27" t="str">
        <f t="shared" si="12"/>
        <v/>
      </c>
      <c r="E271" s="29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27" t="str">
        <f t="shared" si="12"/>
        <v/>
      </c>
      <c r="E272" s="29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27" t="str">
        <f t="shared" si="12"/>
        <v/>
      </c>
      <c r="E273" s="29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27" t="str">
        <f t="shared" si="12"/>
        <v/>
      </c>
      <c r="E274" s="29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27" t="str">
        <f t="shared" si="12"/>
        <v/>
      </c>
      <c r="E275" s="29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27" t="str">
        <f t="shared" si="12"/>
        <v/>
      </c>
      <c r="E276" s="29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27" t="str">
        <f t="shared" si="12"/>
        <v/>
      </c>
      <c r="E277" s="29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27" t="str">
        <f t="shared" si="12"/>
        <v/>
      </c>
      <c r="E278" s="29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27" t="str">
        <f t="shared" si="12"/>
        <v/>
      </c>
      <c r="E279" s="29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27" t="str">
        <f t="shared" si="12"/>
        <v/>
      </c>
      <c r="E280" s="29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27" t="str">
        <f t="shared" si="12"/>
        <v/>
      </c>
      <c r="E281" s="29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27" t="str">
        <f t="shared" si="12"/>
        <v/>
      </c>
      <c r="E282" s="29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27" t="str">
        <f t="shared" si="12"/>
        <v/>
      </c>
      <c r="E283" s="29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27" t="str">
        <f t="shared" si="12"/>
        <v/>
      </c>
      <c r="E284" s="29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27" t="str">
        <f t="shared" si="12"/>
        <v/>
      </c>
      <c r="E285" s="29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27" t="str">
        <f t="shared" si="12"/>
        <v/>
      </c>
      <c r="E286" s="29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27" t="str">
        <f t="shared" si="12"/>
        <v/>
      </c>
      <c r="E287" s="29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27" t="str">
        <f t="shared" si="12"/>
        <v/>
      </c>
      <c r="E288" s="29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27" t="str">
        <f t="shared" si="12"/>
        <v/>
      </c>
      <c r="E289" s="29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27" t="str">
        <f t="shared" si="12"/>
        <v/>
      </c>
      <c r="E290" s="29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27" t="str">
        <f t="shared" si="12"/>
        <v/>
      </c>
      <c r="E291" s="29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27" t="str">
        <f t="shared" si="12"/>
        <v/>
      </c>
      <c r="E292" s="29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27" t="str">
        <f t="shared" si="12"/>
        <v>Trovato</v>
      </c>
      <c r="E293" s="29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27" t="str">
        <f t="shared" si="12"/>
        <v>Trovato</v>
      </c>
      <c r="E294" s="29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27" t="str">
        <f t="shared" si="12"/>
        <v>Trovato</v>
      </c>
      <c r="E295" s="29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27" t="str">
        <f t="shared" si="12"/>
        <v/>
      </c>
      <c r="E296" s="29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27" t="str">
        <f t="shared" si="12"/>
        <v/>
      </c>
      <c r="E297" s="29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27" t="str">
        <f t="shared" si="12"/>
        <v/>
      </c>
      <c r="E298" s="29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27" t="str">
        <f t="shared" si="12"/>
        <v/>
      </c>
      <c r="E299" s="29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27" t="str">
        <f t="shared" si="12"/>
        <v>Trovato</v>
      </c>
      <c r="E300" s="29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27" t="str">
        <f t="shared" si="12"/>
        <v/>
      </c>
      <c r="E301" s="29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27" t="str">
        <f t="shared" si="12"/>
        <v/>
      </c>
      <c r="E302" s="29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27" t="str">
        <f t="shared" si="12"/>
        <v/>
      </c>
      <c r="E303" s="29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27" t="str">
        <f t="shared" si="12"/>
        <v/>
      </c>
      <c r="E304" s="29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27" t="str">
        <f t="shared" si="12"/>
        <v/>
      </c>
      <c r="E305" s="29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27" t="str">
        <f t="shared" si="12"/>
        <v/>
      </c>
      <c r="E306" s="29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27" t="str">
        <f t="shared" si="12"/>
        <v/>
      </c>
      <c r="E307" s="29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27" t="str">
        <f t="shared" si="12"/>
        <v/>
      </c>
      <c r="E308" s="29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27" t="str">
        <f t="shared" si="12"/>
        <v/>
      </c>
      <c r="E309" s="29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27" t="str">
        <f t="shared" si="12"/>
        <v/>
      </c>
      <c r="E310" s="29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27" t="str">
        <f t="shared" si="12"/>
        <v/>
      </c>
      <c r="E311" s="29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27" t="str">
        <f t="shared" si="12"/>
        <v/>
      </c>
      <c r="E312" s="29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27" t="str">
        <f t="shared" si="12"/>
        <v/>
      </c>
      <c r="E313" s="29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27" t="str">
        <f t="shared" si="12"/>
        <v/>
      </c>
      <c r="E314" s="29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27" t="str">
        <f t="shared" si="12"/>
        <v/>
      </c>
      <c r="E315" s="29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27" t="str">
        <f t="shared" si="12"/>
        <v>Trovato</v>
      </c>
      <c r="E316" s="29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27" t="str">
        <f t="shared" si="12"/>
        <v/>
      </c>
      <c r="E317" s="29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27" t="str">
        <f t="shared" si="12"/>
        <v/>
      </c>
      <c r="E318" s="29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27" t="str">
        <f t="shared" si="12"/>
        <v/>
      </c>
      <c r="E319" s="29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27" t="str">
        <f t="shared" si="12"/>
        <v/>
      </c>
      <c r="E320" s="29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27" t="str">
        <f t="shared" si="12"/>
        <v/>
      </c>
      <c r="E321" s="29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27" t="str">
        <f t="shared" si="12"/>
        <v/>
      </c>
      <c r="E322" s="29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27" t="str">
        <f t="shared" si="12"/>
        <v/>
      </c>
      <c r="E323" s="29">
        <f t="shared" si="13"/>
        <v>18480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27" t="str">
        <f t="shared" si="12"/>
        <v/>
      </c>
      <c r="E324" s="29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27" t="str">
        <f t="shared" si="12"/>
        <v/>
      </c>
      <c r="E325" s="29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27" t="str">
        <f t="shared" ref="D326:D340" si="15">IF(AND(B326=$D$3,C326&gt;300000),"Trovato","")</f>
        <v/>
      </c>
      <c r="E326" s="29" t="str">
        <f t="shared" ref="E326:E340" si="16">IF(A326=$E$3,C326*$E$2,"")</f>
        <v/>
      </c>
      <c r="F326" s="7" t="str">
        <f t="shared" ref="F326:F340" si="17">IF(AND(B326=$F$4, C326&lt;$F$3),TRUE,"")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27" t="str">
        <f t="shared" si="15"/>
        <v/>
      </c>
      <c r="E327" s="29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27" t="str">
        <f t="shared" si="15"/>
        <v/>
      </c>
      <c r="E328" s="29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27" t="str">
        <f t="shared" si="15"/>
        <v/>
      </c>
      <c r="E329" s="29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27" t="str">
        <f t="shared" si="15"/>
        <v/>
      </c>
      <c r="E330" s="29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27" t="str">
        <f t="shared" si="15"/>
        <v/>
      </c>
      <c r="E331" s="29" t="str">
        <f t="shared" si="16"/>
        <v/>
      </c>
      <c r="F331" s="7" t="b">
        <f t="shared" si="17"/>
        <v>1</v>
      </c>
    </row>
    <row r="332" spans="1:6" x14ac:dyDescent="0.2">
      <c r="A332" s="7" t="s">
        <v>62</v>
      </c>
      <c r="B332" t="s">
        <v>48</v>
      </c>
      <c r="C332" s="9">
        <v>298000</v>
      </c>
      <c r="D332" s="27" t="str">
        <f t="shared" si="15"/>
        <v/>
      </c>
      <c r="E332" s="29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27" t="str">
        <f t="shared" si="15"/>
        <v/>
      </c>
      <c r="E333" s="29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27" t="str">
        <f t="shared" si="15"/>
        <v/>
      </c>
      <c r="E334" s="29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27" t="str">
        <f t="shared" si="15"/>
        <v/>
      </c>
      <c r="E335" s="29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27" t="str">
        <f t="shared" si="15"/>
        <v/>
      </c>
      <c r="E336" s="29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27" t="str">
        <f t="shared" si="15"/>
        <v/>
      </c>
      <c r="E337" s="29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27" t="str">
        <f t="shared" si="15"/>
        <v>Trovato</v>
      </c>
      <c r="E338" s="29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27" t="str">
        <f t="shared" si="15"/>
        <v/>
      </c>
      <c r="E339" s="29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27" t="str">
        <f t="shared" si="15"/>
        <v/>
      </c>
      <c r="E340" s="29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9" sqref="J9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SUMIF(C:C,G5,D:D)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75" zoomScaleNormal="175" workbookViewId="0">
      <selection activeCell="D10" sqref="D10"/>
    </sheetView>
  </sheetViews>
  <sheetFormatPr defaultRowHeight="12.75" x14ac:dyDescent="0.2"/>
  <cols>
    <col min="1" max="1" width="22.7109375" bestFit="1" customWidth="1"/>
    <col min="2" max="2" width="11.140625" bestFit="1" customWidth="1"/>
    <col min="3" max="3" width="2.42578125" customWidth="1"/>
    <col min="4" max="4" width="77" style="33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31" t="s">
        <v>199</v>
      </c>
      <c r="E1" s="12" t="s">
        <v>200</v>
      </c>
    </row>
    <row r="2" spans="1:5" ht="13.5" thickBot="1" x14ac:dyDescent="0.25">
      <c r="A2" s="25" t="s">
        <v>130</v>
      </c>
      <c r="B2" s="23">
        <v>125</v>
      </c>
      <c r="D2" s="32">
        <f>SUMIF($A:$A,"Ossenigo",$B:$B)</f>
        <v>130</v>
      </c>
      <c r="E2" s="32">
        <f>SUMIF($A:$A,"Avio",$B:$B)</f>
        <v>5</v>
      </c>
    </row>
    <row r="3" spans="1:5" ht="13.5" thickBot="1" x14ac:dyDescent="0.25">
      <c r="A3" s="23" t="s">
        <v>91</v>
      </c>
      <c r="B3" s="23">
        <v>63</v>
      </c>
    </row>
    <row r="4" spans="1:5" x14ac:dyDescent="0.2">
      <c r="A4" s="23" t="s">
        <v>109</v>
      </c>
      <c r="B4" s="23">
        <v>221</v>
      </c>
      <c r="D4" s="31" t="s">
        <v>196</v>
      </c>
    </row>
    <row r="5" spans="1:5" ht="13.5" thickBot="1" x14ac:dyDescent="0.25">
      <c r="A5" s="23" t="s">
        <v>125</v>
      </c>
      <c r="B5" s="23">
        <v>5</v>
      </c>
      <c r="D5" s="33">
        <f>COUNTIF(B:B,"&gt;100")</f>
        <v>11</v>
      </c>
    </row>
    <row r="6" spans="1:5" x14ac:dyDescent="0.2">
      <c r="A6" s="23" t="s">
        <v>146</v>
      </c>
      <c r="B6" s="23">
        <v>3</v>
      </c>
      <c r="D6" s="31" t="s">
        <v>203</v>
      </c>
    </row>
    <row r="7" spans="1:5" ht="13.5" thickBot="1" x14ac:dyDescent="0.25">
      <c r="A7" s="23" t="s">
        <v>84</v>
      </c>
      <c r="B7" s="23">
        <v>75</v>
      </c>
      <c r="D7" s="33">
        <f>COUNTIF(comuni,"C*")</f>
        <v>12</v>
      </c>
    </row>
    <row r="8" spans="1:5" ht="12.6" customHeight="1" x14ac:dyDescent="0.2">
      <c r="A8" s="23" t="s">
        <v>99</v>
      </c>
      <c r="B8" s="23">
        <v>35</v>
      </c>
      <c r="D8" s="31" t="s">
        <v>198</v>
      </c>
    </row>
    <row r="9" spans="1:5" ht="13.5" thickBot="1" x14ac:dyDescent="0.25">
      <c r="A9" s="23" t="s">
        <v>126</v>
      </c>
      <c r="B9" s="23">
        <v>5</v>
      </c>
      <c r="D9" s="33">
        <f>COUNTIFS(B:B,"&gt;=10",B:B,"&lt;=100")</f>
        <v>53</v>
      </c>
    </row>
    <row r="10" spans="1:5" x14ac:dyDescent="0.2">
      <c r="A10" s="23" t="s">
        <v>168</v>
      </c>
      <c r="B10" s="23">
        <v>48</v>
      </c>
      <c r="D10" s="31" t="s">
        <v>197</v>
      </c>
    </row>
    <row r="11" spans="1:5" x14ac:dyDescent="0.2">
      <c r="A11" s="23" t="s">
        <v>87</v>
      </c>
      <c r="B11" s="23">
        <v>29</v>
      </c>
      <c r="D11" s="33">
        <f>SUM(B:B)</f>
        <v>12564</v>
      </c>
    </row>
    <row r="12" spans="1:5" x14ac:dyDescent="0.2">
      <c r="A12" s="23" t="s">
        <v>119</v>
      </c>
      <c r="B12" s="23">
        <v>10</v>
      </c>
    </row>
    <row r="13" spans="1:5" x14ac:dyDescent="0.2">
      <c r="A13" s="23" t="s">
        <v>114</v>
      </c>
      <c r="B13" s="23">
        <v>30</v>
      </c>
    </row>
    <row r="14" spans="1:5" x14ac:dyDescent="0.2">
      <c r="A14" s="23" t="s">
        <v>83</v>
      </c>
      <c r="B14" s="23">
        <v>50</v>
      </c>
    </row>
    <row r="15" spans="1:5" x14ac:dyDescent="0.2">
      <c r="A15" s="23" t="s">
        <v>165</v>
      </c>
      <c r="B15" s="23">
        <v>30</v>
      </c>
    </row>
    <row r="16" spans="1:5" x14ac:dyDescent="0.2">
      <c r="A16" s="23" t="s">
        <v>171</v>
      </c>
      <c r="B16" s="23">
        <v>48</v>
      </c>
    </row>
    <row r="17" spans="1:2" x14ac:dyDescent="0.2">
      <c r="A17" s="23" t="s">
        <v>172</v>
      </c>
      <c r="B17" s="23">
        <v>18</v>
      </c>
    </row>
    <row r="18" spans="1:2" x14ac:dyDescent="0.2">
      <c r="A18" s="23" t="s">
        <v>170</v>
      </c>
      <c r="B18" s="23">
        <v>6</v>
      </c>
    </row>
    <row r="19" spans="1:2" x14ac:dyDescent="0.2">
      <c r="A19" s="23" t="s">
        <v>135</v>
      </c>
      <c r="B19" s="23">
        <v>9</v>
      </c>
    </row>
    <row r="20" spans="1:2" x14ac:dyDescent="0.2">
      <c r="A20" s="23" t="s">
        <v>97</v>
      </c>
      <c r="B20" s="23">
        <v>11</v>
      </c>
    </row>
    <row r="21" spans="1:2" x14ac:dyDescent="0.2">
      <c r="A21" s="23" t="s">
        <v>140</v>
      </c>
      <c r="B21" s="23">
        <v>3</v>
      </c>
    </row>
    <row r="22" spans="1:2" x14ac:dyDescent="0.2">
      <c r="A22" s="23" t="s">
        <v>123</v>
      </c>
      <c r="B22" s="23">
        <v>10</v>
      </c>
    </row>
    <row r="23" spans="1:2" x14ac:dyDescent="0.2">
      <c r="A23" s="23" t="s">
        <v>143</v>
      </c>
      <c r="B23" s="23">
        <v>27</v>
      </c>
    </row>
    <row r="24" spans="1:2" x14ac:dyDescent="0.2">
      <c r="A24" s="23" t="s">
        <v>175</v>
      </c>
      <c r="B24" s="23">
        <v>60</v>
      </c>
    </row>
    <row r="25" spans="1:2" x14ac:dyDescent="0.2">
      <c r="A25" s="23" t="s">
        <v>85</v>
      </c>
      <c r="B25" s="23">
        <v>72</v>
      </c>
    </row>
    <row r="26" spans="1:2" x14ac:dyDescent="0.2">
      <c r="A26" s="23" t="s">
        <v>148</v>
      </c>
      <c r="B26" s="23">
        <v>27</v>
      </c>
    </row>
    <row r="27" spans="1:2" x14ac:dyDescent="0.2">
      <c r="A27" s="23" t="s">
        <v>150</v>
      </c>
      <c r="B27" s="23">
        <v>3</v>
      </c>
    </row>
    <row r="28" spans="1:2" x14ac:dyDescent="0.2">
      <c r="A28" s="23" t="s">
        <v>95</v>
      </c>
      <c r="B28" s="23">
        <v>27</v>
      </c>
    </row>
    <row r="29" spans="1:2" x14ac:dyDescent="0.2">
      <c r="A29" s="23" t="s">
        <v>177</v>
      </c>
      <c r="B29" s="23">
        <v>6</v>
      </c>
    </row>
    <row r="30" spans="1:2" x14ac:dyDescent="0.2">
      <c r="A30" s="23" t="s">
        <v>164</v>
      </c>
      <c r="B30" s="23">
        <v>12</v>
      </c>
    </row>
    <row r="31" spans="1:2" x14ac:dyDescent="0.2">
      <c r="A31" s="23" t="s">
        <v>76</v>
      </c>
      <c r="B31" s="23">
        <v>10</v>
      </c>
    </row>
    <row r="32" spans="1:2" x14ac:dyDescent="0.2">
      <c r="A32" s="23" t="s">
        <v>162</v>
      </c>
      <c r="B32" s="23">
        <v>12</v>
      </c>
    </row>
    <row r="33" spans="1:2" x14ac:dyDescent="0.2">
      <c r="A33" s="23" t="s">
        <v>158</v>
      </c>
      <c r="B33" s="23">
        <v>69</v>
      </c>
    </row>
    <row r="34" spans="1:2" x14ac:dyDescent="0.2">
      <c r="A34" s="23" t="s">
        <v>173</v>
      </c>
      <c r="B34" s="23">
        <v>6</v>
      </c>
    </row>
    <row r="35" spans="1:2" x14ac:dyDescent="0.2">
      <c r="A35" s="23" t="s">
        <v>111</v>
      </c>
      <c r="B35" s="23">
        <v>5</v>
      </c>
    </row>
    <row r="36" spans="1:2" x14ac:dyDescent="0.2">
      <c r="A36" s="23" t="s">
        <v>141</v>
      </c>
      <c r="B36" s="23">
        <v>3</v>
      </c>
    </row>
    <row r="37" spans="1:2" x14ac:dyDescent="0.2">
      <c r="A37" s="23" t="s">
        <v>134</v>
      </c>
      <c r="B37" s="23">
        <v>33</v>
      </c>
    </row>
    <row r="38" spans="1:2" x14ac:dyDescent="0.2">
      <c r="A38" s="23" t="s">
        <v>133</v>
      </c>
      <c r="B38" s="23">
        <v>36</v>
      </c>
    </row>
    <row r="39" spans="1:2" x14ac:dyDescent="0.2">
      <c r="A39" s="23" t="s">
        <v>104</v>
      </c>
      <c r="B39" s="23">
        <v>7</v>
      </c>
    </row>
    <row r="40" spans="1:2" x14ac:dyDescent="0.2">
      <c r="A40" s="23" t="s">
        <v>131</v>
      </c>
      <c r="B40" s="23">
        <v>21</v>
      </c>
    </row>
    <row r="41" spans="1:2" x14ac:dyDescent="0.2">
      <c r="A41" s="23" t="s">
        <v>127</v>
      </c>
      <c r="B41" s="23">
        <v>5</v>
      </c>
    </row>
    <row r="42" spans="1:2" x14ac:dyDescent="0.2">
      <c r="A42" s="23" t="s">
        <v>103</v>
      </c>
      <c r="B42" s="23">
        <v>7</v>
      </c>
    </row>
    <row r="43" spans="1:2" x14ac:dyDescent="0.2">
      <c r="A43" s="23" t="s">
        <v>180</v>
      </c>
      <c r="B43" s="23">
        <v>84</v>
      </c>
    </row>
    <row r="44" spans="1:2" x14ac:dyDescent="0.2">
      <c r="A44" s="23" t="s">
        <v>160</v>
      </c>
      <c r="B44" s="23">
        <v>24</v>
      </c>
    </row>
    <row r="45" spans="1:2" x14ac:dyDescent="0.2">
      <c r="A45" s="23" t="s">
        <v>157</v>
      </c>
      <c r="B45" s="23">
        <v>9</v>
      </c>
    </row>
    <row r="46" spans="1:2" x14ac:dyDescent="0.2">
      <c r="A46" s="23" t="s">
        <v>155</v>
      </c>
      <c r="B46" s="23">
        <v>33</v>
      </c>
    </row>
    <row r="47" spans="1:2" x14ac:dyDescent="0.2">
      <c r="A47" s="23" t="s">
        <v>122</v>
      </c>
      <c r="B47" s="23">
        <v>100</v>
      </c>
    </row>
    <row r="48" spans="1:2" x14ac:dyDescent="0.2">
      <c r="A48" s="23" t="s">
        <v>151</v>
      </c>
      <c r="B48" s="23">
        <v>6</v>
      </c>
    </row>
    <row r="49" spans="1:2" x14ac:dyDescent="0.2">
      <c r="A49" s="23" t="s">
        <v>154</v>
      </c>
      <c r="B49" s="23">
        <v>3</v>
      </c>
    </row>
    <row r="50" spans="1:2" x14ac:dyDescent="0.2">
      <c r="A50" s="23" t="s">
        <v>120</v>
      </c>
      <c r="B50" s="23">
        <v>5</v>
      </c>
    </row>
    <row r="51" spans="1:2" x14ac:dyDescent="0.2">
      <c r="A51" s="23" t="s">
        <v>179</v>
      </c>
      <c r="B51" s="23">
        <v>30</v>
      </c>
    </row>
    <row r="52" spans="1:2" x14ac:dyDescent="0.2">
      <c r="A52" s="23" t="s">
        <v>130</v>
      </c>
      <c r="B52" s="23">
        <v>5</v>
      </c>
    </row>
    <row r="53" spans="1:2" x14ac:dyDescent="0.2">
      <c r="A53" s="23" t="s">
        <v>93</v>
      </c>
      <c r="B53" s="23">
        <v>9</v>
      </c>
    </row>
    <row r="54" spans="1:2" x14ac:dyDescent="0.2">
      <c r="A54" s="23" t="s">
        <v>81</v>
      </c>
      <c r="B54" s="23">
        <v>7</v>
      </c>
    </row>
    <row r="55" spans="1:2" x14ac:dyDescent="0.2">
      <c r="A55" s="23" t="s">
        <v>174</v>
      </c>
      <c r="B55" s="23">
        <v>138</v>
      </c>
    </row>
    <row r="56" spans="1:2" x14ac:dyDescent="0.2">
      <c r="A56" s="23" t="s">
        <v>128</v>
      </c>
      <c r="B56" s="23">
        <v>5</v>
      </c>
    </row>
    <row r="57" spans="1:2" x14ac:dyDescent="0.2">
      <c r="A57" s="23" t="s">
        <v>142</v>
      </c>
      <c r="B57" s="23">
        <v>3</v>
      </c>
    </row>
    <row r="58" spans="1:2" x14ac:dyDescent="0.2">
      <c r="A58" s="23" t="s">
        <v>124</v>
      </c>
      <c r="B58" s="23">
        <v>30</v>
      </c>
    </row>
    <row r="59" spans="1:2" x14ac:dyDescent="0.2">
      <c r="A59" s="23" t="s">
        <v>78</v>
      </c>
      <c r="B59" s="23">
        <v>101</v>
      </c>
    </row>
    <row r="60" spans="1:2" x14ac:dyDescent="0.2">
      <c r="A60" s="23" t="s">
        <v>92</v>
      </c>
      <c r="B60" s="23">
        <v>145</v>
      </c>
    </row>
    <row r="61" spans="1:2" x14ac:dyDescent="0.2">
      <c r="A61" s="23" t="s">
        <v>90</v>
      </c>
      <c r="B61" s="23">
        <v>23</v>
      </c>
    </row>
    <row r="62" spans="1:2" x14ac:dyDescent="0.2">
      <c r="A62" s="23" t="s">
        <v>176</v>
      </c>
      <c r="B62" s="23">
        <v>24</v>
      </c>
    </row>
    <row r="63" spans="1:2" x14ac:dyDescent="0.2">
      <c r="A63" s="23" t="s">
        <v>88</v>
      </c>
      <c r="B63" s="23">
        <v>28</v>
      </c>
    </row>
    <row r="64" spans="1:2" x14ac:dyDescent="0.2">
      <c r="A64" s="23" t="s">
        <v>108</v>
      </c>
      <c r="B64" s="23">
        <v>7</v>
      </c>
    </row>
    <row r="65" spans="1:2" x14ac:dyDescent="0.2">
      <c r="A65" s="23" t="s">
        <v>153</v>
      </c>
      <c r="B65" s="23">
        <v>6</v>
      </c>
    </row>
    <row r="66" spans="1:2" x14ac:dyDescent="0.2">
      <c r="A66" s="23" t="s">
        <v>149</v>
      </c>
      <c r="B66" s="23">
        <v>3</v>
      </c>
    </row>
    <row r="67" spans="1:2" x14ac:dyDescent="0.2">
      <c r="A67" s="23" t="s">
        <v>117</v>
      </c>
      <c r="B67" s="23">
        <v>5</v>
      </c>
    </row>
    <row r="68" spans="1:2" x14ac:dyDescent="0.2">
      <c r="A68" s="23" t="s">
        <v>181</v>
      </c>
      <c r="B68" s="23">
        <v>48</v>
      </c>
    </row>
    <row r="69" spans="1:2" x14ac:dyDescent="0.2">
      <c r="A69" s="23" t="s">
        <v>145</v>
      </c>
      <c r="B69" s="23">
        <v>6</v>
      </c>
    </row>
    <row r="70" spans="1:2" x14ac:dyDescent="0.2">
      <c r="A70" s="23" t="s">
        <v>110</v>
      </c>
      <c r="B70" s="23">
        <v>245</v>
      </c>
    </row>
    <row r="71" spans="1:2" x14ac:dyDescent="0.2">
      <c r="A71" s="23" t="s">
        <v>182</v>
      </c>
      <c r="B71" s="23">
        <v>6</v>
      </c>
    </row>
    <row r="72" spans="1:2" x14ac:dyDescent="0.2">
      <c r="A72" s="23" t="s">
        <v>159</v>
      </c>
      <c r="B72" s="23">
        <v>30</v>
      </c>
    </row>
    <row r="73" spans="1:2" x14ac:dyDescent="0.2">
      <c r="A73" s="23" t="s">
        <v>89</v>
      </c>
      <c r="B73" s="23">
        <v>27</v>
      </c>
    </row>
    <row r="74" spans="1:2" x14ac:dyDescent="0.2">
      <c r="A74" s="23" t="s">
        <v>118</v>
      </c>
      <c r="B74" s="23">
        <v>5</v>
      </c>
    </row>
    <row r="75" spans="1:2" x14ac:dyDescent="0.2">
      <c r="A75" s="23" t="s">
        <v>112</v>
      </c>
      <c r="B75" s="23">
        <v>153</v>
      </c>
    </row>
    <row r="76" spans="1:2" x14ac:dyDescent="0.2">
      <c r="A76" s="23" t="s">
        <v>178</v>
      </c>
      <c r="B76" s="23">
        <v>6</v>
      </c>
    </row>
    <row r="77" spans="1:2" x14ac:dyDescent="0.2">
      <c r="A77" s="23" t="s">
        <v>116</v>
      </c>
      <c r="B77" s="23">
        <v>10</v>
      </c>
    </row>
    <row r="78" spans="1:2" x14ac:dyDescent="0.2">
      <c r="A78" s="23" t="s">
        <v>113</v>
      </c>
      <c r="B78" s="23">
        <v>30</v>
      </c>
    </row>
    <row r="79" spans="1:2" x14ac:dyDescent="0.2">
      <c r="A79" s="23" t="s">
        <v>100</v>
      </c>
      <c r="B79" s="23">
        <v>28</v>
      </c>
    </row>
    <row r="80" spans="1:2" x14ac:dyDescent="0.2">
      <c r="A80" s="23" t="s">
        <v>107</v>
      </c>
      <c r="B80" s="23">
        <v>7</v>
      </c>
    </row>
    <row r="81" spans="1:2" x14ac:dyDescent="0.2">
      <c r="A81" s="23" t="s">
        <v>129</v>
      </c>
      <c r="B81" s="23">
        <v>10</v>
      </c>
    </row>
    <row r="82" spans="1:2" x14ac:dyDescent="0.2">
      <c r="A82" s="23" t="s">
        <v>115</v>
      </c>
      <c r="B82" s="23">
        <v>15</v>
      </c>
    </row>
    <row r="83" spans="1:2" x14ac:dyDescent="0.2">
      <c r="A83" s="23" t="s">
        <v>156</v>
      </c>
      <c r="B83" s="23">
        <v>15</v>
      </c>
    </row>
    <row r="84" spans="1:2" x14ac:dyDescent="0.2">
      <c r="A84" s="23" t="s">
        <v>98</v>
      </c>
      <c r="B84" s="23">
        <v>3</v>
      </c>
    </row>
    <row r="85" spans="1:2" x14ac:dyDescent="0.2">
      <c r="A85" s="23" t="s">
        <v>139</v>
      </c>
      <c r="B85" s="23">
        <v>3</v>
      </c>
    </row>
    <row r="86" spans="1:2" x14ac:dyDescent="0.2">
      <c r="A86" s="23" t="s">
        <v>132</v>
      </c>
      <c r="B86" s="23">
        <v>6</v>
      </c>
    </row>
    <row r="87" spans="1:2" x14ac:dyDescent="0.2">
      <c r="A87" s="23" t="s">
        <v>167</v>
      </c>
      <c r="B87" s="23">
        <v>6</v>
      </c>
    </row>
    <row r="88" spans="1:2" x14ac:dyDescent="0.2">
      <c r="A88" s="23" t="s">
        <v>80</v>
      </c>
      <c r="B88" s="23">
        <v>5</v>
      </c>
    </row>
    <row r="89" spans="1:2" x14ac:dyDescent="0.2">
      <c r="A89" s="23" t="s">
        <v>161</v>
      </c>
      <c r="B89" s="23">
        <v>33</v>
      </c>
    </row>
    <row r="90" spans="1:2" x14ac:dyDescent="0.2">
      <c r="A90" s="23" t="s">
        <v>82</v>
      </c>
      <c r="B90" s="23">
        <v>143</v>
      </c>
    </row>
    <row r="91" spans="1:2" x14ac:dyDescent="0.2">
      <c r="A91" s="23" t="s">
        <v>166</v>
      </c>
      <c r="B91" s="23">
        <v>6</v>
      </c>
    </row>
    <row r="92" spans="1:2" x14ac:dyDescent="0.2">
      <c r="A92" s="23" t="s">
        <v>169</v>
      </c>
      <c r="B92" s="23">
        <v>6</v>
      </c>
    </row>
    <row r="93" spans="1:2" x14ac:dyDescent="0.2">
      <c r="A93" s="23" t="s">
        <v>121</v>
      </c>
      <c r="B93" s="23">
        <v>35</v>
      </c>
    </row>
    <row r="94" spans="1:2" x14ac:dyDescent="0.2">
      <c r="A94" s="23" t="s">
        <v>86</v>
      </c>
      <c r="B94" s="23">
        <v>396</v>
      </c>
    </row>
    <row r="95" spans="1:2" x14ac:dyDescent="0.2">
      <c r="A95" s="23" t="s">
        <v>106</v>
      </c>
      <c r="B95" s="23">
        <v>14</v>
      </c>
    </row>
    <row r="96" spans="1:2" x14ac:dyDescent="0.2">
      <c r="A96" s="23" t="s">
        <v>183</v>
      </c>
      <c r="B96" s="23">
        <v>8879</v>
      </c>
    </row>
    <row r="97" spans="1:2" x14ac:dyDescent="0.2">
      <c r="A97" s="23" t="s">
        <v>144</v>
      </c>
      <c r="B97" s="23">
        <v>6</v>
      </c>
    </row>
    <row r="98" spans="1:2" x14ac:dyDescent="0.2">
      <c r="A98" s="23" t="s">
        <v>136</v>
      </c>
      <c r="B98" s="23">
        <v>3</v>
      </c>
    </row>
    <row r="99" spans="1:2" x14ac:dyDescent="0.2">
      <c r="A99" s="23" t="s">
        <v>147</v>
      </c>
      <c r="B99" s="23">
        <v>3</v>
      </c>
    </row>
    <row r="100" spans="1:2" x14ac:dyDescent="0.2">
      <c r="A100" s="23" t="s">
        <v>105</v>
      </c>
      <c r="B100" s="23">
        <v>42</v>
      </c>
    </row>
    <row r="101" spans="1:2" x14ac:dyDescent="0.2">
      <c r="A101" s="23" t="s">
        <v>137</v>
      </c>
      <c r="B101" s="23">
        <v>3</v>
      </c>
    </row>
    <row r="102" spans="1:2" x14ac:dyDescent="0.2">
      <c r="A102" s="23" t="s">
        <v>96</v>
      </c>
      <c r="B102" s="23">
        <v>12</v>
      </c>
    </row>
    <row r="103" spans="1:2" x14ac:dyDescent="0.2">
      <c r="A103" s="23" t="s">
        <v>102</v>
      </c>
      <c r="B103" s="23">
        <v>14</v>
      </c>
    </row>
    <row r="104" spans="1:2" x14ac:dyDescent="0.2">
      <c r="A104" s="23" t="s">
        <v>101</v>
      </c>
      <c r="B104" s="23">
        <v>14</v>
      </c>
    </row>
    <row r="105" spans="1:2" x14ac:dyDescent="0.2">
      <c r="A105" s="23" t="s">
        <v>94</v>
      </c>
      <c r="B105" s="23">
        <v>29</v>
      </c>
    </row>
    <row r="106" spans="1:2" x14ac:dyDescent="0.2">
      <c r="A106" s="23" t="s">
        <v>163</v>
      </c>
      <c r="B106" s="23">
        <v>12</v>
      </c>
    </row>
    <row r="107" spans="1:2" x14ac:dyDescent="0.2">
      <c r="A107" s="23" t="s">
        <v>79</v>
      </c>
      <c r="B107" s="23">
        <v>102</v>
      </c>
    </row>
    <row r="108" spans="1:2" x14ac:dyDescent="0.2">
      <c r="A108" s="23" t="s">
        <v>77</v>
      </c>
      <c r="B108" s="23">
        <v>9</v>
      </c>
    </row>
    <row r="109" spans="1:2" x14ac:dyDescent="0.2">
      <c r="A109" s="23" t="s">
        <v>138</v>
      </c>
      <c r="B109" s="23">
        <v>3</v>
      </c>
    </row>
    <row r="110" spans="1:2" x14ac:dyDescent="0.2">
      <c r="A110" s="23" t="s">
        <v>152</v>
      </c>
      <c r="B110" s="23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Federico Celli</cp:lastModifiedBy>
  <cp:revision>1</cp:revision>
  <cp:lastPrinted>2021-07-07T07:22:11Z</cp:lastPrinted>
  <dcterms:created xsi:type="dcterms:W3CDTF">2005-04-12T12:35:30Z</dcterms:created>
  <dcterms:modified xsi:type="dcterms:W3CDTF">2024-03-04T15:04:06Z</dcterms:modified>
  <cp:category>Excel;Corsi Excel</cp:category>
</cp:coreProperties>
</file>