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edericozanoni/Desktop/"/>
    </mc:Choice>
  </mc:AlternateContent>
  <xr:revisionPtr revIDLastSave="0" documentId="13_ncr:1_{F8F10910-713D-824B-AEA8-327E11006105}" xr6:coauthVersionLast="47" xr6:coauthVersionMax="47" xr10:uidLastSave="{00000000-0000-0000-0000-000000000000}"/>
  <bookViews>
    <workbookView xWindow="1460" yWindow="1040" windowWidth="25600" windowHeight="14540" xr2:uid="{00000000-000D-0000-FFFF-FFFF00000000}"/>
  </bookViews>
  <sheets>
    <sheet name="Tabella1" sheetId="1" r:id="rId1"/>
  </sheets>
  <definedNames>
    <definedName name="_xlcn.WorksheetConnection_FATTURAZIONE.xlsxTabella1_21">#REF!</definedName>
    <definedName name="CLIENTE">#REF!</definedName>
    <definedName name="DATA_FATTURA">#REF!</definedName>
    <definedName name="DATA_SCADENZA">#REF!</definedName>
    <definedName name="DatiEsterni_1" localSheetId="0">Tabella1!$A$1:$E$500</definedName>
    <definedName name="IMPORTO">#REF!</definedName>
    <definedName name="OGGETTO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uTpwHf4+RKDGdO+tmhuTQEIWPb786mHcPLjyygZMhFY="/>
    </ext>
  </extLst>
</workbook>
</file>

<file path=xl/calcChain.xml><?xml version="1.0" encoding="utf-8"?>
<calcChain xmlns="http://schemas.openxmlformats.org/spreadsheetml/2006/main">
  <c r="H458" i="1" l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F2" i="1"/>
  <c r="I2" i="1" s="1"/>
  <c r="F451" i="1"/>
  <c r="I451" i="1" s="1"/>
  <c r="F492" i="1"/>
  <c r="I492" i="1" s="1"/>
  <c r="F72" i="1"/>
  <c r="I72" i="1" s="1"/>
  <c r="F454" i="1"/>
  <c r="I454" i="1" s="1"/>
  <c r="F394" i="1"/>
  <c r="I394" i="1" s="1"/>
  <c r="F179" i="1"/>
  <c r="I179" i="1" s="1"/>
  <c r="F402" i="1"/>
  <c r="I402" i="1" s="1"/>
  <c r="F449" i="1"/>
  <c r="I449" i="1" s="1"/>
  <c r="F31" i="1"/>
  <c r="I31" i="1" s="1"/>
  <c r="F183" i="1"/>
  <c r="I183" i="1" s="1"/>
  <c r="F456" i="1"/>
  <c r="I456" i="1" s="1"/>
  <c r="F474" i="1"/>
  <c r="I474" i="1" s="1"/>
  <c r="F392" i="1"/>
  <c r="I392" i="1" s="1"/>
  <c r="F287" i="1"/>
  <c r="I287" i="1" s="1"/>
  <c r="F29" i="1"/>
  <c r="I29" i="1" s="1"/>
  <c r="F97" i="1"/>
  <c r="I97" i="1" s="1"/>
  <c r="F376" i="1"/>
  <c r="I376" i="1" s="1"/>
  <c r="F380" i="1"/>
  <c r="I380" i="1" s="1"/>
  <c r="F129" i="1"/>
  <c r="I129" i="1" s="1"/>
  <c r="F352" i="1"/>
  <c r="I352" i="1" s="1"/>
  <c r="F200" i="1"/>
  <c r="I200" i="1" s="1"/>
  <c r="F463" i="1"/>
  <c r="I463" i="1" s="1"/>
  <c r="F47" i="1"/>
  <c r="I47" i="1" s="1"/>
  <c r="F276" i="1"/>
  <c r="I276" i="1" s="1"/>
  <c r="F460" i="1"/>
  <c r="I460" i="1" s="1"/>
  <c r="F328" i="1"/>
  <c r="I328" i="1" s="1"/>
  <c r="F311" i="1"/>
  <c r="I311" i="1" s="1"/>
  <c r="F389" i="1"/>
  <c r="I389" i="1" s="1"/>
  <c r="F386" i="1"/>
  <c r="I386" i="1" s="1"/>
  <c r="F301" i="1"/>
  <c r="I301" i="1" s="1"/>
  <c r="F88" i="1"/>
  <c r="I88" i="1" s="1"/>
  <c r="F305" i="1"/>
  <c r="I305" i="1" s="1"/>
  <c r="F232" i="1"/>
  <c r="I232" i="1" s="1"/>
  <c r="F187" i="1"/>
  <c r="I187" i="1" s="1"/>
  <c r="F266" i="1"/>
  <c r="I266" i="1" s="1"/>
  <c r="F350" i="1"/>
  <c r="I350" i="1" s="1"/>
  <c r="F421" i="1"/>
  <c r="I421" i="1" s="1"/>
  <c r="F304" i="1"/>
  <c r="I304" i="1" s="1"/>
  <c r="F453" i="1"/>
  <c r="I453" i="1" s="1"/>
  <c r="F499" i="1"/>
  <c r="I499" i="1" s="1"/>
  <c r="F369" i="1"/>
  <c r="I369" i="1" s="1"/>
  <c r="F442" i="1"/>
  <c r="I442" i="1" s="1"/>
  <c r="F481" i="1"/>
  <c r="I481" i="1" s="1"/>
  <c r="F365" i="1"/>
  <c r="I365" i="1" s="1"/>
  <c r="F444" i="1"/>
  <c r="I444" i="1" s="1"/>
  <c r="F95" i="1"/>
  <c r="I95" i="1" s="1"/>
  <c r="F285" i="1"/>
  <c r="I285" i="1" s="1"/>
  <c r="F157" i="1"/>
  <c r="I157" i="1" s="1"/>
  <c r="F415" i="1"/>
  <c r="I415" i="1" s="1"/>
  <c r="F289" i="1"/>
  <c r="I289" i="1" s="1"/>
  <c r="F55" i="1"/>
  <c r="I55" i="1" s="1"/>
  <c r="F361" i="1"/>
  <c r="I361" i="1" s="1"/>
  <c r="F340" i="1"/>
  <c r="I340" i="1" s="1"/>
  <c r="F292" i="1"/>
  <c r="I292" i="1" s="1"/>
  <c r="F348" i="1"/>
  <c r="I348" i="1" s="1"/>
  <c r="F280" i="1"/>
  <c r="I280" i="1" s="1"/>
  <c r="F45" i="1"/>
  <c r="I45" i="1" s="1"/>
  <c r="F491" i="1"/>
  <c r="I491" i="1" s="1"/>
  <c r="F349" i="1"/>
  <c r="I349" i="1" s="1"/>
  <c r="F104" i="1"/>
  <c r="I104" i="1" s="1"/>
  <c r="F103" i="1"/>
  <c r="I103" i="1" s="1"/>
  <c r="F144" i="1"/>
  <c r="I144" i="1" s="1"/>
  <c r="F234" i="1"/>
  <c r="I234" i="1" s="1"/>
  <c r="F203" i="1"/>
  <c r="I203" i="1" s="1"/>
  <c r="F462" i="1"/>
  <c r="I462" i="1" s="1"/>
  <c r="F5" i="1"/>
  <c r="I5" i="1" s="1"/>
  <c r="F333" i="1"/>
  <c r="I333" i="1" s="1"/>
  <c r="F467" i="1"/>
  <c r="I467" i="1" s="1"/>
  <c r="F324" i="1"/>
  <c r="I324" i="1" s="1"/>
  <c r="F404" i="1"/>
  <c r="I404" i="1" s="1"/>
  <c r="F465" i="1"/>
  <c r="I465" i="1" s="1"/>
  <c r="F228" i="1"/>
  <c r="I228" i="1" s="1"/>
  <c r="F385" i="1"/>
  <c r="I385" i="1" s="1"/>
  <c r="F73" i="1"/>
  <c r="I73" i="1" s="1"/>
  <c r="F264" i="1"/>
  <c r="I264" i="1" s="1"/>
  <c r="F93" i="1"/>
  <c r="I93" i="1" s="1"/>
  <c r="F383" i="1"/>
  <c r="I383" i="1" s="1"/>
  <c r="F204" i="1"/>
  <c r="I204" i="1" s="1"/>
  <c r="F479" i="1"/>
  <c r="I479" i="1" s="1"/>
  <c r="F486" i="1"/>
  <c r="I486" i="1" s="1"/>
  <c r="F477" i="1"/>
  <c r="I477" i="1" s="1"/>
  <c r="F472" i="1"/>
  <c r="I472" i="1" s="1"/>
  <c r="F89" i="1"/>
  <c r="I89" i="1" s="1"/>
  <c r="F195" i="1"/>
  <c r="I195" i="1" s="1"/>
  <c r="F395" i="1"/>
  <c r="I395" i="1" s="1"/>
  <c r="F498" i="1"/>
  <c r="I498" i="1" s="1"/>
  <c r="F372" i="1"/>
  <c r="I372" i="1" s="1"/>
  <c r="F343" i="1"/>
  <c r="I343" i="1" s="1"/>
  <c r="F354" i="1"/>
  <c r="I354" i="1" s="1"/>
  <c r="F37" i="1"/>
  <c r="I37" i="1" s="1"/>
  <c r="F138" i="1"/>
  <c r="I138" i="1" s="1"/>
  <c r="F199" i="1"/>
  <c r="I199" i="1" s="1"/>
  <c r="F236" i="1"/>
  <c r="I236" i="1" s="1"/>
  <c r="F381" i="1"/>
  <c r="I381" i="1" s="1"/>
  <c r="F30" i="1"/>
  <c r="I30" i="1" s="1"/>
  <c r="F490" i="1"/>
  <c r="I490" i="1" s="1"/>
  <c r="F356" i="1"/>
  <c r="I356" i="1" s="1"/>
  <c r="F367" i="1"/>
  <c r="I367" i="1" s="1"/>
  <c r="F461" i="1"/>
  <c r="I461" i="1" s="1"/>
  <c r="F173" i="1"/>
  <c r="I173" i="1" s="1"/>
  <c r="F379" i="1"/>
  <c r="I379" i="1" s="1"/>
  <c r="F434" i="1"/>
  <c r="I434" i="1" s="1"/>
  <c r="F105" i="1"/>
  <c r="I105" i="1" s="1"/>
  <c r="F300" i="1"/>
  <c r="I300" i="1" s="1"/>
  <c r="F293" i="1"/>
  <c r="I293" i="1" s="1"/>
  <c r="F16" i="1"/>
  <c r="I16" i="1" s="1"/>
  <c r="F122" i="1"/>
  <c r="I122" i="1" s="1"/>
  <c r="F283" i="1"/>
  <c r="I283" i="1" s="1"/>
  <c r="F366" i="1"/>
  <c r="I366" i="1" s="1"/>
  <c r="F329" i="1"/>
  <c r="I329" i="1" s="1"/>
  <c r="F235" i="1"/>
  <c r="I235" i="1" s="1"/>
  <c r="F268" i="1"/>
  <c r="I268" i="1" s="1"/>
  <c r="F140" i="1"/>
  <c r="I140" i="1" s="1"/>
  <c r="F33" i="1"/>
  <c r="I33" i="1" s="1"/>
  <c r="F447" i="1"/>
  <c r="I447" i="1" s="1"/>
  <c r="F217" i="1"/>
  <c r="I217" i="1" s="1"/>
  <c r="F438" i="1"/>
  <c r="I438" i="1" s="1"/>
  <c r="F255" i="1"/>
  <c r="I255" i="1" s="1"/>
  <c r="F429" i="1"/>
  <c r="I429" i="1" s="1"/>
  <c r="F207" i="1"/>
  <c r="I207" i="1" s="1"/>
  <c r="F440" i="1"/>
  <c r="I440" i="1" s="1"/>
  <c r="F180" i="1"/>
  <c r="I180" i="1" s="1"/>
  <c r="F25" i="1"/>
  <c r="I25" i="1" s="1"/>
  <c r="F259" i="1"/>
  <c r="I259" i="1" s="1"/>
  <c r="F131" i="1"/>
  <c r="I131" i="1" s="1"/>
  <c r="F24" i="1"/>
  <c r="I24" i="1" s="1"/>
  <c r="F363" i="1"/>
  <c r="I363" i="1" s="1"/>
  <c r="F426" i="1"/>
  <c r="I426" i="1" s="1"/>
  <c r="F319" i="1"/>
  <c r="I319" i="1" s="1"/>
  <c r="F185" i="1"/>
  <c r="I185" i="1" s="1"/>
  <c r="F20" i="1"/>
  <c r="I20" i="1" s="1"/>
  <c r="F61" i="1"/>
  <c r="I61" i="1" s="1"/>
  <c r="F241" i="1"/>
  <c r="I241" i="1" s="1"/>
  <c r="F17" i="1"/>
  <c r="I17" i="1" s="1"/>
  <c r="F272" i="1"/>
  <c r="I272" i="1" s="1"/>
  <c r="F123" i="1"/>
  <c r="I123" i="1" s="1"/>
  <c r="F314" i="1"/>
  <c r="I314" i="1" s="1"/>
  <c r="F202" i="1"/>
  <c r="I202" i="1" s="1"/>
  <c r="F58" i="1"/>
  <c r="I58" i="1" s="1"/>
  <c r="F246" i="1"/>
  <c r="I246" i="1" s="1"/>
  <c r="F34" i="1"/>
  <c r="I34" i="1" s="1"/>
  <c r="F412" i="1"/>
  <c r="I412" i="1" s="1"/>
  <c r="F214" i="1"/>
  <c r="I214" i="1" s="1"/>
  <c r="F79" i="1"/>
  <c r="I79" i="1" s="1"/>
  <c r="F261" i="1"/>
  <c r="I261" i="1" s="1"/>
  <c r="F318" i="1"/>
  <c r="I318" i="1" s="1"/>
  <c r="F192" i="1"/>
  <c r="I192" i="1" s="1"/>
  <c r="F435" i="1"/>
  <c r="I435" i="1" s="1"/>
  <c r="F153" i="1"/>
  <c r="I153" i="1" s="1"/>
  <c r="F425" i="1"/>
  <c r="I425" i="1" s="1"/>
  <c r="F191" i="1"/>
  <c r="I191" i="1" s="1"/>
  <c r="F413" i="1"/>
  <c r="I413" i="1" s="1"/>
  <c r="F143" i="1"/>
  <c r="I143" i="1" s="1"/>
  <c r="F428" i="1"/>
  <c r="I428" i="1" s="1"/>
  <c r="F116" i="1"/>
  <c r="I116" i="1" s="1"/>
  <c r="F9" i="1"/>
  <c r="I9" i="1" s="1"/>
  <c r="F243" i="1"/>
  <c r="I243" i="1" s="1"/>
  <c r="F115" i="1"/>
  <c r="I115" i="1" s="1"/>
  <c r="F8" i="1"/>
  <c r="I8" i="1" s="1"/>
  <c r="F351" i="1"/>
  <c r="I351" i="1" s="1"/>
  <c r="F225" i="1"/>
  <c r="I225" i="1" s="1"/>
  <c r="F119" i="1"/>
  <c r="I119" i="1" s="1"/>
  <c r="F12" i="1"/>
  <c r="I12" i="1" s="1"/>
  <c r="F410" i="1"/>
  <c r="I410" i="1" s="1"/>
  <c r="F132" i="1"/>
  <c r="I132" i="1" s="1"/>
  <c r="F420" i="1"/>
  <c r="I420" i="1" s="1"/>
  <c r="F493" i="1"/>
  <c r="I493" i="1" s="1"/>
  <c r="F408" i="1"/>
  <c r="I408" i="1" s="1"/>
  <c r="F121" i="1"/>
  <c r="I121" i="1" s="1"/>
  <c r="F401" i="1"/>
  <c r="I401" i="1" s="1"/>
  <c r="F111" i="1"/>
  <c r="I111" i="1" s="1"/>
  <c r="F344" i="1"/>
  <c r="I344" i="1" s="1"/>
  <c r="F216" i="1"/>
  <c r="I216" i="1" s="1"/>
  <c r="F109" i="1"/>
  <c r="I109" i="1" s="1"/>
  <c r="F427" i="1"/>
  <c r="I427" i="1" s="1"/>
  <c r="F327" i="1"/>
  <c r="I327" i="1" s="1"/>
  <c r="F384" i="1"/>
  <c r="I384" i="1" s="1"/>
  <c r="F148" i="1"/>
  <c r="I148" i="1" s="1"/>
  <c r="F417" i="1"/>
  <c r="I417" i="1" s="1"/>
  <c r="F275" i="1"/>
  <c r="I275" i="1" s="1"/>
  <c r="F19" i="1"/>
  <c r="I19" i="1" s="1"/>
  <c r="F188" i="1"/>
  <c r="I188" i="1" s="1"/>
  <c r="F370" i="1"/>
  <c r="I370" i="1" s="1"/>
  <c r="F229" i="1"/>
  <c r="I229" i="1" s="1"/>
  <c r="F59" i="1"/>
  <c r="I59" i="1" s="1"/>
  <c r="F298" i="1"/>
  <c r="I298" i="1" s="1"/>
  <c r="F186" i="1"/>
  <c r="I186" i="1" s="1"/>
  <c r="F151" i="1"/>
  <c r="I151" i="1" s="1"/>
  <c r="F134" i="1"/>
  <c r="I134" i="1" s="1"/>
  <c r="F360" i="1"/>
  <c r="I360" i="1" s="1"/>
  <c r="F57" i="1"/>
  <c r="I57" i="1" s="1"/>
  <c r="F86" i="1"/>
  <c r="I86" i="1" s="1"/>
  <c r="F443" i="1"/>
  <c r="I443" i="1" s="1"/>
  <c r="F27" i="1"/>
  <c r="I27" i="1" s="1"/>
  <c r="F62" i="1"/>
  <c r="I62" i="1" s="1"/>
  <c r="F341" i="1"/>
  <c r="I341" i="1" s="1"/>
  <c r="F6" i="1"/>
  <c r="I6" i="1" s="1"/>
  <c r="F48" i="1"/>
  <c r="I48" i="1" s="1"/>
  <c r="F137" i="1"/>
  <c r="I137" i="1" s="1"/>
  <c r="F127" i="1"/>
  <c r="I127" i="1" s="1"/>
  <c r="F227" i="1"/>
  <c r="I227" i="1" s="1"/>
  <c r="F181" i="1"/>
  <c r="I181" i="1" s="1"/>
  <c r="F339" i="1"/>
  <c r="I339" i="1" s="1"/>
  <c r="F130" i="1"/>
  <c r="I130" i="1" s="1"/>
  <c r="F482" i="1"/>
  <c r="I482" i="1" s="1"/>
  <c r="F125" i="1"/>
  <c r="I125" i="1" s="1"/>
  <c r="F178" i="1"/>
  <c r="I178" i="1" s="1"/>
  <c r="F419" i="1"/>
  <c r="I419" i="1" s="1"/>
  <c r="F110" i="1"/>
  <c r="I110" i="1" s="1"/>
  <c r="F270" i="1"/>
  <c r="I270" i="1" s="1"/>
  <c r="F94" i="1"/>
  <c r="I94" i="1" s="1"/>
  <c r="F483" i="1"/>
  <c r="I483" i="1" s="1"/>
  <c r="F416" i="1"/>
  <c r="I416" i="1" s="1"/>
  <c r="F239" i="1"/>
  <c r="I239" i="1" s="1"/>
  <c r="F458" i="1"/>
  <c r="I458" i="1" s="1"/>
  <c r="F382" i="1"/>
  <c r="I382" i="1" s="1"/>
  <c r="F497" i="1"/>
  <c r="I497" i="1" s="1"/>
  <c r="F433" i="1"/>
  <c r="I433" i="1" s="1"/>
  <c r="F313" i="1"/>
  <c r="I313" i="1" s="1"/>
  <c r="F476" i="1"/>
  <c r="I476" i="1" s="1"/>
  <c r="F406" i="1"/>
  <c r="I406" i="1" s="1"/>
  <c r="F201" i="1"/>
  <c r="I201" i="1" s="1"/>
  <c r="F52" i="1"/>
  <c r="I52" i="1" s="1"/>
  <c r="F307" i="1"/>
  <c r="I307" i="1" s="1"/>
  <c r="F221" i="1"/>
  <c r="I221" i="1" s="1"/>
  <c r="F136" i="1"/>
  <c r="I136" i="1" s="1"/>
  <c r="F51" i="1"/>
  <c r="I51" i="1" s="1"/>
  <c r="F399" i="1"/>
  <c r="I399" i="1" s="1"/>
  <c r="F332" i="1"/>
  <c r="I332" i="1" s="1"/>
  <c r="F247" i="1"/>
  <c r="I247" i="1" s="1"/>
  <c r="F161" i="1"/>
  <c r="I161" i="1" s="1"/>
  <c r="F76" i="1"/>
  <c r="I76" i="1" s="1"/>
  <c r="F495" i="1"/>
  <c r="I495" i="1" s="1"/>
  <c r="F431" i="1"/>
  <c r="I431" i="1" s="1"/>
  <c r="F303" i="1"/>
  <c r="I303" i="1" s="1"/>
  <c r="F470" i="1"/>
  <c r="I470" i="1" s="1"/>
  <c r="F398" i="1"/>
  <c r="I398" i="1" s="1"/>
  <c r="F169" i="1"/>
  <c r="I169" i="1" s="1"/>
  <c r="F445" i="1"/>
  <c r="I445" i="1" s="1"/>
  <c r="F357" i="1"/>
  <c r="I357" i="1" s="1"/>
  <c r="F488" i="1"/>
  <c r="I488" i="1" s="1"/>
  <c r="F422" i="1"/>
  <c r="I422" i="1" s="1"/>
  <c r="F265" i="1"/>
  <c r="I265" i="1" s="1"/>
  <c r="F68" i="1"/>
  <c r="I68" i="1" s="1"/>
  <c r="F323" i="1"/>
  <c r="I323" i="1" s="1"/>
  <c r="F237" i="1"/>
  <c r="I237" i="1" s="1"/>
  <c r="F152" i="1"/>
  <c r="I152" i="1" s="1"/>
  <c r="F67" i="1"/>
  <c r="I67" i="1" s="1"/>
  <c r="F411" i="1"/>
  <c r="I411" i="1" s="1"/>
  <c r="F347" i="1"/>
  <c r="I347" i="1" s="1"/>
  <c r="F459" i="1"/>
  <c r="I459" i="1" s="1"/>
  <c r="F466" i="1"/>
  <c r="I466" i="1" s="1"/>
  <c r="F473" i="1"/>
  <c r="I473" i="1" s="1"/>
  <c r="F452" i="1"/>
  <c r="I452" i="1" s="1"/>
  <c r="F63" i="1"/>
  <c r="I63" i="1" s="1"/>
  <c r="F189" i="1"/>
  <c r="I189" i="1" s="1"/>
  <c r="F375" i="1"/>
  <c r="I375" i="1" s="1"/>
  <c r="F215" i="1"/>
  <c r="I215" i="1" s="1"/>
  <c r="F71" i="1"/>
  <c r="I71" i="1" s="1"/>
  <c r="F315" i="1"/>
  <c r="I315" i="1" s="1"/>
  <c r="F208" i="1"/>
  <c r="I208" i="1" s="1"/>
  <c r="F101" i="1"/>
  <c r="I101" i="1" s="1"/>
  <c r="F330" i="1"/>
  <c r="I330" i="1" s="1"/>
  <c r="F250" i="1"/>
  <c r="I250" i="1" s="1"/>
  <c r="F170" i="1"/>
  <c r="I170" i="1" s="1"/>
  <c r="F56" i="1"/>
  <c r="I56" i="1" s="1"/>
  <c r="F32" i="1"/>
  <c r="I32" i="1" s="1"/>
  <c r="F168" i="1"/>
  <c r="I168" i="1" s="1"/>
  <c r="F210" i="1"/>
  <c r="I210" i="1" s="1"/>
  <c r="F35" i="1"/>
  <c r="I35" i="1" s="1"/>
  <c r="F335" i="1"/>
  <c r="I335" i="1" s="1"/>
  <c r="F13" i="1"/>
  <c r="I13" i="1" s="1"/>
  <c r="F11" i="1"/>
  <c r="I11" i="1" s="1"/>
  <c r="F257" i="1"/>
  <c r="I257" i="1" s="1"/>
  <c r="F409" i="1"/>
  <c r="I409" i="1" s="1"/>
  <c r="F233" i="1"/>
  <c r="I233" i="1" s="1"/>
  <c r="F172" i="1"/>
  <c r="I172" i="1" s="1"/>
  <c r="F471" i="1"/>
  <c r="I471" i="1" s="1"/>
  <c r="F299" i="1"/>
  <c r="I299" i="1" s="1"/>
  <c r="F256" i="1"/>
  <c r="I256" i="1" s="1"/>
  <c r="F193" i="1"/>
  <c r="I193" i="1" s="1"/>
  <c r="F106" i="1"/>
  <c r="I106" i="1" s="1"/>
  <c r="F42" i="1"/>
  <c r="I42" i="1" s="1"/>
  <c r="F337" i="1"/>
  <c r="I337" i="1" s="1"/>
  <c r="F124" i="1"/>
  <c r="I124" i="1" s="1"/>
  <c r="F309" i="1"/>
  <c r="I309" i="1" s="1"/>
  <c r="F160" i="1"/>
  <c r="I160" i="1" s="1"/>
  <c r="F342" i="1"/>
  <c r="I342" i="1" s="1"/>
  <c r="F230" i="1"/>
  <c r="I230" i="1" s="1"/>
  <c r="F102" i="1"/>
  <c r="I102" i="1" s="1"/>
  <c r="F436" i="1"/>
  <c r="I436" i="1" s="1"/>
  <c r="F40" i="1"/>
  <c r="I40" i="1" s="1"/>
  <c r="F113" i="1"/>
  <c r="I113" i="1" s="1"/>
  <c r="F240" i="1"/>
  <c r="I240" i="1" s="1"/>
  <c r="F338" i="1"/>
  <c r="I338" i="1" s="1"/>
  <c r="F162" i="1"/>
  <c r="I162" i="1" s="1"/>
  <c r="F439" i="1"/>
  <c r="I439" i="1" s="1"/>
  <c r="F418" i="1"/>
  <c r="I418" i="1" s="1"/>
  <c r="F36" i="1"/>
  <c r="I36" i="1" s="1"/>
  <c r="F355" i="1"/>
  <c r="I355" i="1" s="1"/>
  <c r="F377" i="1"/>
  <c r="I377" i="1" s="1"/>
  <c r="F430" i="1"/>
  <c r="I430" i="1" s="1"/>
  <c r="F469" i="1"/>
  <c r="I469" i="1" s="1"/>
  <c r="F164" i="1"/>
  <c r="I164" i="1" s="1"/>
  <c r="F364" i="1"/>
  <c r="I364" i="1" s="1"/>
  <c r="F15" i="1"/>
  <c r="I15" i="1" s="1"/>
  <c r="F184" i="1"/>
  <c r="I184" i="1" s="1"/>
  <c r="F403" i="1"/>
  <c r="I403" i="1" s="1"/>
  <c r="F177" i="1"/>
  <c r="I177" i="1" s="1"/>
  <c r="F331" i="1"/>
  <c r="I331" i="1" s="1"/>
  <c r="F139" i="1"/>
  <c r="I139" i="1" s="1"/>
  <c r="F326" i="1"/>
  <c r="I326" i="1" s="1"/>
  <c r="F182" i="1"/>
  <c r="I182" i="1" s="1"/>
  <c r="F54" i="1"/>
  <c r="I54" i="1" s="1"/>
  <c r="F211" i="1"/>
  <c r="I211" i="1" s="1"/>
  <c r="F145" i="1"/>
  <c r="I145" i="1" s="1"/>
  <c r="F219" i="1"/>
  <c r="I219" i="1" s="1"/>
  <c r="F306" i="1"/>
  <c r="I306" i="1" s="1"/>
  <c r="F66" i="1"/>
  <c r="I66" i="1" s="1"/>
  <c r="F485" i="1"/>
  <c r="I485" i="1" s="1"/>
  <c r="F291" i="1"/>
  <c r="I291" i="1" s="1"/>
  <c r="F405" i="1"/>
  <c r="I405" i="1" s="1"/>
  <c r="F450" i="1"/>
  <c r="I450" i="1" s="1"/>
  <c r="F489" i="1"/>
  <c r="I489" i="1" s="1"/>
  <c r="F271" i="1"/>
  <c r="I271" i="1" s="1"/>
  <c r="F159" i="1"/>
  <c r="I159" i="1" s="1"/>
  <c r="F423" i="1"/>
  <c r="I423" i="1" s="1"/>
  <c r="F87" i="1"/>
  <c r="I87" i="1" s="1"/>
  <c r="F197" i="1"/>
  <c r="I197" i="1" s="1"/>
  <c r="F322" i="1"/>
  <c r="I322" i="1" s="1"/>
  <c r="F146" i="1"/>
  <c r="I146" i="1" s="1"/>
  <c r="F345" i="1"/>
  <c r="I345" i="1" s="1"/>
  <c r="F249" i="1"/>
  <c r="I249" i="1" s="1"/>
  <c r="F205" i="1"/>
  <c r="I205" i="1" s="1"/>
  <c r="F220" i="1"/>
  <c r="I220" i="1" s="1"/>
  <c r="F213" i="1"/>
  <c r="I213" i="1" s="1"/>
  <c r="F254" i="1"/>
  <c r="I254" i="1" s="1"/>
  <c r="F302" i="1"/>
  <c r="I302" i="1" s="1"/>
  <c r="F46" i="1"/>
  <c r="I46" i="1" s="1"/>
  <c r="F85" i="1"/>
  <c r="I85" i="1" s="1"/>
  <c r="F135" i="1"/>
  <c r="I135" i="1" s="1"/>
  <c r="F149" i="1"/>
  <c r="I149" i="1" s="1"/>
  <c r="F142" i="1"/>
  <c r="I142" i="1" s="1"/>
  <c r="F81" i="1"/>
  <c r="I81" i="1" s="1"/>
  <c r="F107" i="1"/>
  <c r="I107" i="1" s="1"/>
  <c r="F171" i="1"/>
  <c r="I171" i="1" s="1"/>
  <c r="F252" i="1"/>
  <c r="I252" i="1" s="1"/>
  <c r="F281" i="1"/>
  <c r="I281" i="1" s="1"/>
  <c r="F393" i="1"/>
  <c r="I393" i="1" s="1"/>
  <c r="F441" i="1"/>
  <c r="I441" i="1" s="1"/>
  <c r="F484" i="1"/>
  <c r="I484" i="1" s="1"/>
  <c r="F244" i="1"/>
  <c r="I244" i="1" s="1"/>
  <c r="F317" i="1"/>
  <c r="I317" i="1" s="1"/>
  <c r="F147" i="1"/>
  <c r="I147" i="1" s="1"/>
  <c r="F407" i="1"/>
  <c r="I407" i="1" s="1"/>
  <c r="F273" i="1"/>
  <c r="I273" i="1" s="1"/>
  <c r="F156" i="1"/>
  <c r="I156" i="1" s="1"/>
  <c r="F44" i="1"/>
  <c r="I44" i="1" s="1"/>
  <c r="F336" i="1"/>
  <c r="I336" i="1" s="1"/>
  <c r="F251" i="1"/>
  <c r="I251" i="1" s="1"/>
  <c r="F165" i="1"/>
  <c r="I165" i="1" s="1"/>
  <c r="F80" i="1"/>
  <c r="I80" i="1" s="1"/>
  <c r="F3" i="1"/>
  <c r="I3" i="1" s="1"/>
  <c r="F282" i="1"/>
  <c r="I282" i="1" s="1"/>
  <c r="F218" i="1"/>
  <c r="I218" i="1" s="1"/>
  <c r="F154" i="1"/>
  <c r="I154" i="1" s="1"/>
  <c r="F90" i="1"/>
  <c r="I90" i="1" s="1"/>
  <c r="F26" i="1"/>
  <c r="I26" i="1" s="1"/>
  <c r="F263" i="1"/>
  <c r="I263" i="1" s="1"/>
  <c r="F65" i="1"/>
  <c r="I65" i="1" s="1"/>
  <c r="F288" i="1"/>
  <c r="I288" i="1" s="1"/>
  <c r="F117" i="1"/>
  <c r="I117" i="1" s="1"/>
  <c r="F310" i="1"/>
  <c r="I310" i="1" s="1"/>
  <c r="F198" i="1"/>
  <c r="I198" i="1" s="1"/>
  <c r="F70" i="1"/>
  <c r="I70" i="1" s="1"/>
  <c r="F84" i="1"/>
  <c r="I84" i="1" s="1"/>
  <c r="F391" i="1"/>
  <c r="I391" i="1" s="1"/>
  <c r="F28" i="1"/>
  <c r="I28" i="1" s="1"/>
  <c r="F176" i="1"/>
  <c r="I176" i="1" s="1"/>
  <c r="F290" i="1"/>
  <c r="I290" i="1" s="1"/>
  <c r="F114" i="1"/>
  <c r="I114" i="1" s="1"/>
  <c r="F175" i="1"/>
  <c r="I175" i="1" s="1"/>
  <c r="F496" i="1"/>
  <c r="I496" i="1" s="1"/>
  <c r="F248" i="1"/>
  <c r="I248" i="1" s="1"/>
  <c r="F487" i="1"/>
  <c r="I487" i="1" s="1"/>
  <c r="F260" i="1"/>
  <c r="I260" i="1" s="1"/>
  <c r="F388" i="1"/>
  <c r="I388" i="1" s="1"/>
  <c r="F437" i="1"/>
  <c r="I437" i="1" s="1"/>
  <c r="F480" i="1"/>
  <c r="I480" i="1" s="1"/>
  <c r="F223" i="1"/>
  <c r="I223" i="1" s="1"/>
  <c r="F312" i="1"/>
  <c r="I312" i="1" s="1"/>
  <c r="F141" i="1"/>
  <c r="I141" i="1" s="1"/>
  <c r="F371" i="1"/>
  <c r="I371" i="1" s="1"/>
  <c r="F92" i="1"/>
  <c r="I92" i="1" s="1"/>
  <c r="F267" i="1"/>
  <c r="I267" i="1" s="1"/>
  <c r="F96" i="1"/>
  <c r="I96" i="1" s="1"/>
  <c r="F294" i="1"/>
  <c r="I294" i="1" s="1"/>
  <c r="F150" i="1"/>
  <c r="I150" i="1" s="1"/>
  <c r="F22" i="1"/>
  <c r="I22" i="1" s="1"/>
  <c r="F83" i="1"/>
  <c r="I83" i="1" s="1"/>
  <c r="F60" i="1"/>
  <c r="I60" i="1" s="1"/>
  <c r="F133" i="1"/>
  <c r="I133" i="1" s="1"/>
  <c r="F242" i="1"/>
  <c r="I242" i="1" s="1"/>
  <c r="F18" i="1"/>
  <c r="I18" i="1" s="1"/>
  <c r="F373" i="1"/>
  <c r="I373" i="1" s="1"/>
  <c r="F163" i="1"/>
  <c r="I163" i="1" s="1"/>
  <c r="F353" i="1"/>
  <c r="I353" i="1" s="1"/>
  <c r="F414" i="1"/>
  <c r="I414" i="1" s="1"/>
  <c r="F457" i="1"/>
  <c r="I457" i="1" s="1"/>
  <c r="F500" i="1"/>
  <c r="I500" i="1" s="1"/>
  <c r="F41" i="1"/>
  <c r="I41" i="1" s="1"/>
  <c r="F321" i="1"/>
  <c r="I321" i="1" s="1"/>
  <c r="F378" i="1"/>
  <c r="I378" i="1" s="1"/>
  <c r="F155" i="1"/>
  <c r="I155" i="1" s="1"/>
  <c r="F274" i="1"/>
  <c r="I274" i="1" s="1"/>
  <c r="F98" i="1"/>
  <c r="I98" i="1" s="1"/>
  <c r="F446" i="1"/>
  <c r="I446" i="1" s="1"/>
  <c r="F464" i="1"/>
  <c r="I464" i="1" s="1"/>
  <c r="F77" i="1"/>
  <c r="I77" i="1" s="1"/>
  <c r="F108" i="1"/>
  <c r="I108" i="1" s="1"/>
  <c r="F128" i="1"/>
  <c r="I128" i="1" s="1"/>
  <c r="F190" i="1"/>
  <c r="I190" i="1" s="1"/>
  <c r="F238" i="1"/>
  <c r="I238" i="1" s="1"/>
  <c r="F279" i="1"/>
  <c r="I279" i="1" s="1"/>
  <c r="F286" i="1"/>
  <c r="I286" i="1" s="1"/>
  <c r="F23" i="1"/>
  <c r="I23" i="1" s="1"/>
  <c r="F64" i="1"/>
  <c r="I64" i="1" s="1"/>
  <c r="F14" i="1"/>
  <c r="I14" i="1" s="1"/>
  <c r="F358" i="1"/>
  <c r="I358" i="1" s="1"/>
  <c r="F21" i="1"/>
  <c r="I21" i="1" s="1"/>
  <c r="F4" i="1"/>
  <c r="I4" i="1" s="1"/>
  <c r="F206" i="1"/>
  <c r="I206" i="1" s="1"/>
  <c r="F74" i="1"/>
  <c r="I74" i="1" s="1"/>
  <c r="F10" i="1"/>
  <c r="I10" i="1" s="1"/>
  <c r="F209" i="1"/>
  <c r="I209" i="1" s="1"/>
  <c r="F7" i="1"/>
  <c r="I7" i="1" s="1"/>
  <c r="F245" i="1"/>
  <c r="I245" i="1" s="1"/>
  <c r="F75" i="1"/>
  <c r="I75" i="1" s="1"/>
  <c r="F278" i="1"/>
  <c r="I278" i="1" s="1"/>
  <c r="F166" i="1"/>
  <c r="I166" i="1" s="1"/>
  <c r="F38" i="1"/>
  <c r="I38" i="1" s="1"/>
  <c r="F296" i="1"/>
  <c r="I296" i="1" s="1"/>
  <c r="F284" i="1"/>
  <c r="I284" i="1" s="1"/>
  <c r="F346" i="1"/>
  <c r="I346" i="1" s="1"/>
  <c r="F112" i="1"/>
  <c r="I112" i="1" s="1"/>
  <c r="F258" i="1"/>
  <c r="I258" i="1" s="1"/>
  <c r="F82" i="1"/>
  <c r="I82" i="1" s="1"/>
  <c r="F478" i="1"/>
  <c r="I478" i="1" s="1"/>
  <c r="F390" i="1"/>
  <c r="I390" i="1" s="1"/>
  <c r="F120" i="1"/>
  <c r="I120" i="1" s="1"/>
  <c r="F455" i="1"/>
  <c r="I455" i="1" s="1"/>
  <c r="F494" i="1"/>
  <c r="I494" i="1" s="1"/>
  <c r="F297" i="1"/>
  <c r="I297" i="1" s="1"/>
  <c r="F397" i="1"/>
  <c r="I397" i="1" s="1"/>
  <c r="F448" i="1"/>
  <c r="I448" i="1" s="1"/>
  <c r="F100" i="1"/>
  <c r="I100" i="1" s="1"/>
  <c r="F269" i="1"/>
  <c r="I269" i="1" s="1"/>
  <c r="F99" i="1"/>
  <c r="I99" i="1" s="1"/>
  <c r="F295" i="1"/>
  <c r="I295" i="1" s="1"/>
  <c r="F39" i="1"/>
  <c r="I39" i="1" s="1"/>
  <c r="F224" i="1"/>
  <c r="I224" i="1" s="1"/>
  <c r="F53" i="1"/>
  <c r="I53" i="1" s="1"/>
  <c r="F262" i="1"/>
  <c r="I262" i="1" s="1"/>
  <c r="F118" i="1"/>
  <c r="I118" i="1" s="1"/>
  <c r="F396" i="1"/>
  <c r="I396" i="1" s="1"/>
  <c r="F359" i="1"/>
  <c r="I359" i="1" s="1"/>
  <c r="F362" i="1"/>
  <c r="I362" i="1" s="1"/>
  <c r="F69" i="1"/>
  <c r="I69" i="1" s="1"/>
  <c r="F194" i="1"/>
  <c r="I194" i="1" s="1"/>
  <c r="F400" i="1"/>
  <c r="I400" i="1" s="1"/>
  <c r="F432" i="1"/>
  <c r="I432" i="1" s="1"/>
  <c r="F475" i="1"/>
  <c r="I475" i="1" s="1"/>
  <c r="F196" i="1"/>
  <c r="I196" i="1" s="1"/>
  <c r="F368" i="1"/>
  <c r="I368" i="1" s="1"/>
  <c r="F424" i="1"/>
  <c r="I424" i="1" s="1"/>
  <c r="F468" i="1"/>
  <c r="I468" i="1" s="1"/>
  <c r="F253" i="1"/>
  <c r="I253" i="1" s="1"/>
  <c r="F231" i="1"/>
  <c r="I231" i="1" s="1"/>
  <c r="F325" i="1"/>
  <c r="I325" i="1" s="1"/>
  <c r="F91" i="1"/>
  <c r="I91" i="1" s="1"/>
  <c r="F226" i="1"/>
  <c r="I226" i="1" s="1"/>
  <c r="F50" i="1"/>
  <c r="I50" i="1" s="1"/>
  <c r="F212" i="1"/>
  <c r="I212" i="1" s="1"/>
  <c r="F308" i="1"/>
  <c r="I308" i="1" s="1"/>
  <c r="F387" i="1"/>
  <c r="I387" i="1" s="1"/>
  <c r="F374" i="1"/>
  <c r="I374" i="1" s="1"/>
  <c r="F43" i="1"/>
  <c r="I43" i="1" s="1"/>
  <c r="F126" i="1"/>
  <c r="I126" i="1" s="1"/>
  <c r="F174" i="1"/>
  <c r="I174" i="1" s="1"/>
  <c r="F49" i="1"/>
  <c r="I49" i="1" s="1"/>
  <c r="F158" i="1"/>
  <c r="I158" i="1" s="1"/>
  <c r="F320" i="1"/>
  <c r="I320" i="1" s="1"/>
  <c r="F334" i="1"/>
  <c r="I334" i="1" s="1"/>
  <c r="F316" i="1"/>
  <c r="I316" i="1" s="1"/>
  <c r="F277" i="1"/>
  <c r="I277" i="1" s="1"/>
  <c r="F167" i="1"/>
  <c r="I167" i="1" s="1"/>
  <c r="F222" i="1"/>
  <c r="I222" i="1" s="1"/>
  <c r="F78" i="1"/>
  <c r="I78" i="1" s="1"/>
</calcChain>
</file>

<file path=xl/sharedStrings.xml><?xml version="1.0" encoding="utf-8"?>
<sst xmlns="http://schemas.openxmlformats.org/spreadsheetml/2006/main" count="1007" uniqueCount="21">
  <si>
    <t>N° FATTURA</t>
  </si>
  <si>
    <t>DATA FATTURA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</si>
  <si>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</si>
  <si>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</si>
  <si>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</si>
  <si>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</si>
  <si>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</si>
  <si>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</si>
  <si>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</si>
  <si>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</si>
  <si>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</si>
  <si>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</si>
  <si>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</si>
  <si>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</si>
  <si>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</si>
  <si>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</si>
  <si>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IMPORTO NETTO</t>
  </si>
  <si>
    <t>DATA FATTURA 2</t>
  </si>
  <si>
    <t>IVA</t>
  </si>
  <si>
    <t>LORDO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</si>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</sst>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[$-F800]dddd\,\ mmmm\ dd\,\ yyyy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e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800]dddd\,\ mmmm\ dd\,\ 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ella1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500">
  <tableColumns count="9">
    <tableColumn id="1" xr3:uid="{00000000-0010-0000-0000-000001000000}" name="N° FATTURA"/>
    <tableColumn id="2" xr3:uid="{00000000-0010-0000-0000-000002000000}" name="DATA FATTURA"/>
    <tableColumn id="3" xr3:uid="{00000000-0010-0000-0000-000003000000}" name="IMPORTO NETTO"/>
    <tableColumn id="4" xr3:uid="{00000000-0010-0000-0000-000004000000}" name="CLIENTE"/>
    <tableColumn id="5" xr3:uid="{00000000-0010-0000-0000-000005000000}" name="OGGETTO"/>
    <tableColumn id="6" xr3:uid="{841F549E-8E27-FE40-AD86-7B799DE5ECFE}" name="DATA FATTURA 2" dataDxfId="4">
      <calculatedColumnFormula>EDATE(Table_1[[#This Row],[DATA FATTURA]], 9)</calculatedColumnFormula>
    </tableColumn>
    <tableColumn id="7" xr3:uid="{3D751639-57DA-C44E-ACC6-D282D9A68CDB}" name="IVA" dataDxfId="3">
      <calculatedColumnFormula xml:space="preserve"> IF(Table_1[[#This Row],[OGGETTO]]="FORMAZIONE", 15, IF(Table_1[[#This Row],[OGGETTO]]="CONSULENZA",20,IF(Table_1[[#This Row],[OGGETTO]]="INTERVENTO", 40,30)))</calculatedColumnFormula>
    </tableColumn>
    <tableColumn id="8" xr3:uid="{5BBAFD2E-DD3B-FC45-A8BE-923D1369C323}" name="LORDO" dataDxfId="2">
      <calculatedColumnFormula xml:space="preserve"> PRODUCT((100/(100-Table_1[[#This Row],[IVA]])),Table_1[[#This Row],[IMPORTO NETTO]])</calculatedColumnFormula>
    </tableColumn>
    <tableColumn id="9" xr3:uid="{B834D207-5FF3-8C44-975F-CA27179B04EB}" name="STATO" dataDxfId="1">
      <calculatedColumnFormula xml:space="preserve"> IF((NOW()-Table_1[[#This Row],[DATA FATTURA 2]])&lt;60,"PAGATO","DA PAGARE")</calculatedColumnFormula>
    </tableColumn>
  </tableColumns>
  <tableStyleInfo name="Tabell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"/>
  <sheetViews>
    <sheetView tabSelected="1" workbookViewId="0">
      <selection activeCell="K9" sqref="K9"/>
    </sheetView>
  </sheetViews>
  <sheetFormatPr baseColWidth="10" defaultColWidth="14.5" defaultRowHeight="15" customHeight="1" x14ac:dyDescent="0.2"/>
  <cols>
    <col min="1" max="1" width="12.5" customWidth="1"/>
    <col min="2" max="2" width="15.1640625" customWidth="1"/>
    <col min="3" max="3" width="16.6640625" customWidth="1"/>
    <col min="4" max="4" width="9.33203125" customWidth="1"/>
    <col min="5" max="5" width="11.5" customWidth="1"/>
    <col min="6" max="6" width="23.6640625" style="5" bestFit="1" customWidth="1"/>
    <col min="7" max="8" width="8.6640625" customWidth="1"/>
    <col min="9" max="9" width="9.5" customWidth="1"/>
    <col min="10" max="20" width="8.6640625" customWidth="1"/>
  </cols>
  <sheetData>
    <row r="1" spans="1:9" x14ac:dyDescent="0.2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4" t="s">
        <v>17</v>
      </c>
      <c r="G1" s="1" t="s">
        <v>18</v>
      </c>
      <c r="H1" s="1" t="s">
        <v>19</v>
      </c>
      <c r="I1" s="1" t="s">
        <v>20</v>
      </c>
    </row>
    <row r="2" spans="1:9" x14ac:dyDescent="0.2">
      <c r="A2" s="1">
        <v>137</v>
      </c>
      <c r="B2" s="2">
        <v>44943</v>
      </c>
      <c r="C2" s="1">
        <v>2820</v>
      </c>
      <c r="D2" s="3" t="s">
        <v>4</v>
      </c>
      <c r="E2" s="3" t="s">
        <v>5</v>
      </c>
      <c r="F2" s="5">
        <f>EDATE(Table_1[[#This Row],[DATA FATTURA]], 9)</f>
        <v>45216</v>
      </c>
      <c r="G2">
        <f xml:space="preserve"> IF(Table_1[[#This Row],[OGGETTO]]="FORMAZIONE", 15, IF(Table_1[[#This Row],[OGGETTO]]="CONSULENZA",20,IF(Table_1[[#This Row],[OGGETTO]]="INTERVENTO", 40,30)))</f>
        <v>40</v>
      </c>
      <c r="H2">
        <f xml:space="preserve"> PRODUCT((100/(100-Table_1[[#This Row],[IVA]])),Table_1[[#This Row],[IMPORTO NETTO]])</f>
        <v>4700</v>
      </c>
      <c r="I2" s="1" t="str">
        <f ca="1" xml:space="preserve"> IF((NOW()-Table_1[[#This Row],[DATA FATTURA 2]])&lt;60,"PAGATO","DA PAGARE")</f>
        <v>PAGATO</v>
      </c>
    </row>
    <row r="3" spans="1:9" x14ac:dyDescent="0.2">
      <c r="A3" s="1">
        <v>83</v>
      </c>
      <c r="B3" s="2">
        <v>44943</v>
      </c>
      <c r="C3" s="1">
        <v>1740</v>
      </c>
      <c r="D3" s="3" t="s">
        <v>6</v>
      </c>
      <c r="E3" s="3" t="s">
        <v>7</v>
      </c>
      <c r="F3" s="5">
        <f>EDATE(Table_1[[#This Row],[DATA FATTURA]], 9)</f>
        <v>45216</v>
      </c>
      <c r="G3">
        <f xml:space="preserve"> IF(Table_1[[#This Row],[OGGETTO]]="FORMAZIONE", 15, IF(Table_1[[#This Row],[OGGETTO]]="CONSULENZA",20,IF(Table_1[[#This Row],[OGGETTO]]="INTERVENTO", 40,30)))</f>
        <v>20</v>
      </c>
      <c r="H3">
        <f xml:space="preserve"> PRODUCT((100/(100-Table_1[[#This Row],[IVA]])),Table_1[[#This Row],[IMPORTO NETTO]])</f>
        <v>2175</v>
      </c>
      <c r="I3" t="str">
        <f ca="1" xml:space="preserve"> IF((NOW()-Table_1[[#This Row],[DATA FATTURA 2]])&lt;60,"PAGATO","DA PAGARE")</f>
        <v>PAGATO</v>
      </c>
    </row>
    <row r="4" spans="1:9" x14ac:dyDescent="0.2">
      <c r="A4" s="1">
        <v>467</v>
      </c>
      <c r="B4" s="2">
        <v>44943</v>
      </c>
      <c r="C4" s="1">
        <v>7300</v>
      </c>
      <c r="D4" s="3" t="s">
        <v>8</v>
      </c>
      <c r="E4" s="3" t="s">
        <v>7</v>
      </c>
      <c r="F4" s="5">
        <f>EDATE(Table_1[[#This Row],[DATA FATTURA]], 9)</f>
        <v>45216</v>
      </c>
      <c r="G4">
        <f xml:space="preserve"> IF(Table_1[[#This Row],[OGGETTO]]="FORMAZIONE", 15, IF(Table_1[[#This Row],[OGGETTO]]="CONSULENZA",20,IF(Table_1[[#This Row],[OGGETTO]]="INTERVENTO", 40,30)))</f>
        <v>20</v>
      </c>
      <c r="H4">
        <f xml:space="preserve"> PRODUCT((100/(100-Table_1[[#This Row],[IVA]])),Table_1[[#This Row],[IMPORTO NETTO]])</f>
        <v>9125</v>
      </c>
      <c r="I4" t="str">
        <f ca="1" xml:space="preserve"> IF((NOW()-Table_1[[#This Row],[DATA FATTURA 2]])&lt;60,"PAGATO","DA PAGARE")</f>
        <v>PAGATO</v>
      </c>
    </row>
    <row r="5" spans="1:9" x14ac:dyDescent="0.2">
      <c r="A5" s="1">
        <v>131</v>
      </c>
      <c r="B5" s="2">
        <v>44943</v>
      </c>
      <c r="C5" s="1">
        <v>2700</v>
      </c>
      <c r="D5" s="3" t="s">
        <v>6</v>
      </c>
      <c r="E5" s="3" t="s">
        <v>7</v>
      </c>
      <c r="F5" s="5">
        <f>EDATE(Table_1[[#This Row],[DATA FATTURA]], 9)</f>
        <v>45216</v>
      </c>
      <c r="G5">
        <f xml:space="preserve"> IF(Table_1[[#This Row],[OGGETTO]]="FORMAZIONE", 15, IF(Table_1[[#This Row],[OGGETTO]]="CONSULENZA",20,IF(Table_1[[#This Row],[OGGETTO]]="INTERVENTO", 40,30)))</f>
        <v>20</v>
      </c>
      <c r="H5">
        <f xml:space="preserve"> PRODUCT((100/(100-Table_1[[#This Row],[IVA]])),Table_1[[#This Row],[IMPORTO NETTO]])</f>
        <v>3375</v>
      </c>
      <c r="I5" t="str">
        <f ca="1" xml:space="preserve"> IF((NOW()-Table_1[[#This Row],[DATA FATTURA 2]])&lt;60,"PAGATO","DA PAGARE")</f>
        <v>PAGATO</v>
      </c>
    </row>
    <row r="6" spans="1:9" x14ac:dyDescent="0.2">
      <c r="A6" s="1">
        <v>420</v>
      </c>
      <c r="B6" s="2">
        <v>44943</v>
      </c>
      <c r="C6" s="1">
        <v>5750</v>
      </c>
      <c r="D6" s="3" t="s">
        <v>6</v>
      </c>
      <c r="E6" s="3" t="s">
        <v>7</v>
      </c>
      <c r="F6" s="5">
        <f>EDATE(Table_1[[#This Row],[DATA FATTURA]], 9)</f>
        <v>45216</v>
      </c>
      <c r="G6">
        <f xml:space="preserve"> IF(Table_1[[#This Row],[OGGETTO]]="FORMAZIONE", 15, IF(Table_1[[#This Row],[OGGETTO]]="CONSULENZA",20,IF(Table_1[[#This Row],[OGGETTO]]="INTERVENTO", 40,30)))</f>
        <v>20</v>
      </c>
      <c r="H6">
        <f xml:space="preserve"> PRODUCT((100/(100-Table_1[[#This Row],[IVA]])),Table_1[[#This Row],[IMPORTO NETTO]])</f>
        <v>7187.5</v>
      </c>
      <c r="I6" t="str">
        <f ca="1" xml:space="preserve"> IF((NOW()-Table_1[[#This Row],[DATA FATTURA 2]])&lt;60,"PAGATO","DA PAGARE")</f>
        <v>PAGATO</v>
      </c>
    </row>
    <row r="7" spans="1:9" x14ac:dyDescent="0.2">
      <c r="A7" s="1">
        <v>172</v>
      </c>
      <c r="B7" s="2">
        <v>44943</v>
      </c>
      <c r="C7" s="1">
        <v>3520</v>
      </c>
      <c r="D7" s="3" t="s">
        <v>9</v>
      </c>
      <c r="E7" s="3" t="s">
        <v>10</v>
      </c>
      <c r="F7" s="5">
        <f>EDATE(Table_1[[#This Row],[DATA FATTURA]], 9)</f>
        <v>45216</v>
      </c>
      <c r="G7">
        <f xml:space="preserve"> IF(Table_1[[#This Row],[OGGETTO]]="FORMAZIONE", 15, IF(Table_1[[#This Row],[OGGETTO]]="CONSULENZA",20,IF(Table_1[[#This Row],[OGGETTO]]="INTERVENTO", 40,30)))</f>
        <v>30</v>
      </c>
      <c r="H7">
        <f xml:space="preserve"> PRODUCT((100/(100-Table_1[[#This Row],[IVA]])),Table_1[[#This Row],[IMPORTO NETTO]])</f>
        <v>5028.5714285714284</v>
      </c>
      <c r="I7" t="str">
        <f ca="1" xml:space="preserve"> IF((NOW()-Table_1[[#This Row],[DATA FATTURA 2]])&lt;60,"PAGATO","DA PAGARE")</f>
        <v>PAGATO</v>
      </c>
    </row>
    <row r="8" spans="1:9" x14ac:dyDescent="0.2">
      <c r="A8" s="1">
        <v>482</v>
      </c>
      <c r="B8" s="2">
        <v>44943</v>
      </c>
      <c r="C8" s="1">
        <v>5800</v>
      </c>
      <c r="D8" s="3" t="s">
        <v>11</v>
      </c>
      <c r="E8" s="3" t="s">
        <v>7</v>
      </c>
      <c r="F8" s="5">
        <f>EDATE(Table_1[[#This Row],[DATA FATTURA]], 9)</f>
        <v>45216</v>
      </c>
      <c r="G8">
        <f xml:space="preserve"> IF(Table_1[[#This Row],[OGGETTO]]="FORMAZIONE", 15, IF(Table_1[[#This Row],[OGGETTO]]="CONSULENZA",20,IF(Table_1[[#This Row],[OGGETTO]]="INTERVENTO", 40,30)))</f>
        <v>20</v>
      </c>
      <c r="H8">
        <f xml:space="preserve"> PRODUCT((100/(100-Table_1[[#This Row],[IVA]])),Table_1[[#This Row],[IMPORTO NETTO]])</f>
        <v>7250</v>
      </c>
      <c r="I8" t="str">
        <f ca="1" xml:space="preserve"> IF((NOW()-Table_1[[#This Row],[DATA FATTURA 2]])&lt;60,"PAGATO","DA PAGARE")</f>
        <v>PAGATO</v>
      </c>
    </row>
    <row r="9" spans="1:9" x14ac:dyDescent="0.2">
      <c r="A9" s="1">
        <v>170</v>
      </c>
      <c r="B9" s="2">
        <v>44943</v>
      </c>
      <c r="C9" s="1">
        <v>3480</v>
      </c>
      <c r="D9" s="3" t="s">
        <v>12</v>
      </c>
      <c r="E9" s="3" t="s">
        <v>7</v>
      </c>
      <c r="F9" s="5">
        <f>EDATE(Table_1[[#This Row],[DATA FATTURA]], 9)</f>
        <v>45216</v>
      </c>
      <c r="G9">
        <f xml:space="preserve"> IF(Table_1[[#This Row],[OGGETTO]]="FORMAZIONE", 15, IF(Table_1[[#This Row],[OGGETTO]]="CONSULENZA",20,IF(Table_1[[#This Row],[OGGETTO]]="INTERVENTO", 40,30)))</f>
        <v>20</v>
      </c>
      <c r="H9">
        <f xml:space="preserve"> PRODUCT((100/(100-Table_1[[#This Row],[IVA]])),Table_1[[#This Row],[IMPORTO NETTO]])</f>
        <v>4350</v>
      </c>
      <c r="I9" t="str">
        <f ca="1" xml:space="preserve"> IF((NOW()-Table_1[[#This Row],[DATA FATTURA 2]])&lt;60,"PAGATO","DA PAGARE")</f>
        <v>PAGATO</v>
      </c>
    </row>
    <row r="10" spans="1:9" x14ac:dyDescent="0.2">
      <c r="A10" s="1">
        <v>196</v>
      </c>
      <c r="B10" s="2">
        <v>44943</v>
      </c>
      <c r="C10" s="1">
        <v>4000</v>
      </c>
      <c r="D10" s="3" t="s">
        <v>6</v>
      </c>
      <c r="E10" s="3" t="s">
        <v>7</v>
      </c>
      <c r="F10" s="5">
        <f>EDATE(Table_1[[#This Row],[DATA FATTURA]], 9)</f>
        <v>45216</v>
      </c>
      <c r="G10">
        <f xml:space="preserve"> IF(Table_1[[#This Row],[OGGETTO]]="FORMAZIONE", 15, IF(Table_1[[#This Row],[OGGETTO]]="CONSULENZA",20,IF(Table_1[[#This Row],[OGGETTO]]="INTERVENTO", 40,30)))</f>
        <v>20</v>
      </c>
      <c r="H10">
        <f xml:space="preserve"> PRODUCT((100/(100-Table_1[[#This Row],[IVA]])),Table_1[[#This Row],[IMPORTO NETTO]])</f>
        <v>5000</v>
      </c>
      <c r="I10" t="str">
        <f ca="1" xml:space="preserve"> IF((NOW()-Table_1[[#This Row],[DATA FATTURA 2]])&lt;60,"PAGATO","DA PAGARE")</f>
        <v>PAGATO</v>
      </c>
    </row>
    <row r="11" spans="1:9" x14ac:dyDescent="0.2">
      <c r="A11" s="1">
        <v>305</v>
      </c>
      <c r="B11" s="2">
        <v>44943</v>
      </c>
      <c r="C11" s="1">
        <v>2300</v>
      </c>
      <c r="D11" s="3" t="s">
        <v>13</v>
      </c>
      <c r="E11" s="3" t="s">
        <v>5</v>
      </c>
      <c r="F11" s="5">
        <f>EDATE(Table_1[[#This Row],[DATA FATTURA]], 9)</f>
        <v>45216</v>
      </c>
      <c r="G11">
        <f xml:space="preserve"> IF(Table_1[[#This Row],[OGGETTO]]="FORMAZIONE", 15, IF(Table_1[[#This Row],[OGGETTO]]="CONSULENZA",20,IF(Table_1[[#This Row],[OGGETTO]]="INTERVENTO", 40,30)))</f>
        <v>40</v>
      </c>
      <c r="H11">
        <f xml:space="preserve"> PRODUCT((100/(100-Table_1[[#This Row],[IVA]])),Table_1[[#This Row],[IMPORTO NETTO]])</f>
        <v>3833.3333333333335</v>
      </c>
      <c r="I11" t="str">
        <f ca="1" xml:space="preserve"> IF((NOW()-Table_1[[#This Row],[DATA FATTURA 2]])&lt;60,"PAGATO","DA PAGARE")</f>
        <v>PAGATO</v>
      </c>
    </row>
    <row r="12" spans="1:9" x14ac:dyDescent="0.2">
      <c r="A12" s="1">
        <v>432</v>
      </c>
      <c r="B12" s="2">
        <v>44943</v>
      </c>
      <c r="C12" s="1">
        <v>6350</v>
      </c>
      <c r="D12" s="3" t="s">
        <v>4</v>
      </c>
      <c r="E12" s="3" t="s">
        <v>14</v>
      </c>
      <c r="F12" s="5">
        <f>EDATE(Table_1[[#This Row],[DATA FATTURA]], 9)</f>
        <v>45216</v>
      </c>
      <c r="G12">
        <f xml:space="preserve"> IF(Table_1[[#This Row],[OGGETTO]]="FORMAZIONE", 15, IF(Table_1[[#This Row],[OGGETTO]]="CONSULENZA",20,IF(Table_1[[#This Row],[OGGETTO]]="INTERVENTO", 40,30)))</f>
        <v>15</v>
      </c>
      <c r="H12">
        <f xml:space="preserve"> PRODUCT((100/(100-Table_1[[#This Row],[IVA]])),Table_1[[#This Row],[IMPORTO NETTO]])</f>
        <v>7470.588235294118</v>
      </c>
      <c r="I12" t="str">
        <f ca="1" xml:space="preserve"> IF((NOW()-Table_1[[#This Row],[DATA FATTURA 2]])&lt;60,"PAGATO","DA PAGARE")</f>
        <v>PAGATO</v>
      </c>
    </row>
    <row r="13" spans="1:9" x14ac:dyDescent="0.2">
      <c r="A13" s="1">
        <v>154</v>
      </c>
      <c r="B13" s="2">
        <v>44943</v>
      </c>
      <c r="C13" s="1">
        <v>3160</v>
      </c>
      <c r="D13" s="3" t="s">
        <v>4</v>
      </c>
      <c r="E13" s="3" t="s">
        <v>7</v>
      </c>
      <c r="F13" s="5">
        <f>EDATE(Table_1[[#This Row],[DATA FATTURA]], 9)</f>
        <v>45216</v>
      </c>
      <c r="G13">
        <f xml:space="preserve"> IF(Table_1[[#This Row],[OGGETTO]]="FORMAZIONE", 15, IF(Table_1[[#This Row],[OGGETTO]]="CONSULENZA",20,IF(Table_1[[#This Row],[OGGETTO]]="INTERVENTO", 40,30)))</f>
        <v>20</v>
      </c>
      <c r="H13">
        <f xml:space="preserve"> PRODUCT((100/(100-Table_1[[#This Row],[IVA]])),Table_1[[#This Row],[IMPORTO NETTO]])</f>
        <v>3950</v>
      </c>
      <c r="I13" t="str">
        <f ca="1" xml:space="preserve"> IF((NOW()-Table_1[[#This Row],[DATA FATTURA 2]])&lt;60,"PAGATO","DA PAGARE")</f>
        <v>PAGATO</v>
      </c>
    </row>
    <row r="14" spans="1:9" x14ac:dyDescent="0.2">
      <c r="A14" s="1">
        <v>37</v>
      </c>
      <c r="B14" s="2">
        <v>44943</v>
      </c>
      <c r="C14" s="1">
        <v>820</v>
      </c>
      <c r="D14" s="3" t="s">
        <v>15</v>
      </c>
      <c r="E14" s="3" t="s">
        <v>5</v>
      </c>
      <c r="F14" s="5">
        <f>EDATE(Table_1[[#This Row],[DATA FATTURA]], 9)</f>
        <v>45216</v>
      </c>
      <c r="G14">
        <f xml:space="preserve"> IF(Table_1[[#This Row],[OGGETTO]]="FORMAZIONE", 15, IF(Table_1[[#This Row],[OGGETTO]]="CONSULENZA",20,IF(Table_1[[#This Row],[OGGETTO]]="INTERVENTO", 40,30)))</f>
        <v>40</v>
      </c>
      <c r="H14">
        <f xml:space="preserve"> PRODUCT((100/(100-Table_1[[#This Row],[IVA]])),Table_1[[#This Row],[IMPORTO NETTO]])</f>
        <v>1366.6666666666667</v>
      </c>
      <c r="I14" t="str">
        <f ca="1" xml:space="preserve"> IF((NOW()-Table_1[[#This Row],[DATA FATTURA 2]])&lt;60,"PAGATO","DA PAGARE")</f>
        <v>PAGATO</v>
      </c>
    </row>
    <row r="15" spans="1:9" x14ac:dyDescent="0.2">
      <c r="A15" s="1">
        <v>314</v>
      </c>
      <c r="B15" s="2">
        <v>44943</v>
      </c>
      <c r="C15" s="1">
        <v>450</v>
      </c>
      <c r="D15" s="3" t="s">
        <v>8</v>
      </c>
      <c r="E15" s="3" t="s">
        <v>7</v>
      </c>
      <c r="F15" s="5">
        <f>EDATE(Table_1[[#This Row],[DATA FATTURA]], 9)</f>
        <v>45216</v>
      </c>
      <c r="G15">
        <f xml:space="preserve"> IF(Table_1[[#This Row],[OGGETTO]]="FORMAZIONE", 15, IF(Table_1[[#This Row],[OGGETTO]]="CONSULENZA",20,IF(Table_1[[#This Row],[OGGETTO]]="INTERVENTO", 40,30)))</f>
        <v>20</v>
      </c>
      <c r="H15">
        <f xml:space="preserve"> PRODUCT((100/(100-Table_1[[#This Row],[IVA]])),Table_1[[#This Row],[IMPORTO NETTO]])</f>
        <v>562.5</v>
      </c>
      <c r="I15" t="str">
        <f ca="1" xml:space="preserve"> IF((NOW()-Table_1[[#This Row],[DATA FATTURA 2]])&lt;60,"PAGATO","DA PAGARE")</f>
        <v>PAGATO</v>
      </c>
    </row>
    <row r="16" spans="1:9" x14ac:dyDescent="0.2">
      <c r="A16" s="1">
        <v>195</v>
      </c>
      <c r="B16" s="2">
        <v>44943</v>
      </c>
      <c r="C16" s="1">
        <v>3980</v>
      </c>
      <c r="D16" s="3" t="s">
        <v>8</v>
      </c>
      <c r="E16" s="3" t="s">
        <v>7</v>
      </c>
      <c r="F16" s="5">
        <f>EDATE(Table_1[[#This Row],[DATA FATTURA]], 9)</f>
        <v>45216</v>
      </c>
      <c r="G16">
        <f xml:space="preserve"> IF(Table_1[[#This Row],[OGGETTO]]="FORMAZIONE", 15, IF(Table_1[[#This Row],[OGGETTO]]="CONSULENZA",20,IF(Table_1[[#This Row],[OGGETTO]]="INTERVENTO", 40,30)))</f>
        <v>20</v>
      </c>
      <c r="H16">
        <f xml:space="preserve"> PRODUCT((100/(100-Table_1[[#This Row],[IVA]])),Table_1[[#This Row],[IMPORTO NETTO]])</f>
        <v>4975</v>
      </c>
      <c r="I16" t="str">
        <f ca="1" xml:space="preserve"> IF((NOW()-Table_1[[#This Row],[DATA FATTURA 2]])&lt;60,"PAGATO","DA PAGARE")</f>
        <v>PAGATO</v>
      </c>
    </row>
    <row r="17" spans="1:9" x14ac:dyDescent="0.2">
      <c r="A17" s="1">
        <v>111</v>
      </c>
      <c r="B17" s="2">
        <v>44943</v>
      </c>
      <c r="C17" s="1">
        <v>2300</v>
      </c>
      <c r="D17" s="3" t="s">
        <v>6</v>
      </c>
      <c r="E17" s="3" t="s">
        <v>7</v>
      </c>
      <c r="F17" s="5">
        <f>EDATE(Table_1[[#This Row],[DATA FATTURA]], 9)</f>
        <v>45216</v>
      </c>
      <c r="G17">
        <f xml:space="preserve"> IF(Table_1[[#This Row],[OGGETTO]]="FORMAZIONE", 15, IF(Table_1[[#This Row],[OGGETTO]]="CONSULENZA",20,IF(Table_1[[#This Row],[OGGETTO]]="INTERVENTO", 40,30)))</f>
        <v>20</v>
      </c>
      <c r="H17">
        <f xml:space="preserve"> PRODUCT((100/(100-Table_1[[#This Row],[IVA]])),Table_1[[#This Row],[IMPORTO NETTO]])</f>
        <v>2875</v>
      </c>
      <c r="I17" t="str">
        <f ca="1" xml:space="preserve"> IF((NOW()-Table_1[[#This Row],[DATA FATTURA 2]])&lt;60,"PAGATO","DA PAGARE")</f>
        <v>PAGATO</v>
      </c>
    </row>
    <row r="18" spans="1:9" x14ac:dyDescent="0.2">
      <c r="A18" s="1">
        <v>486</v>
      </c>
      <c r="B18" s="2">
        <v>44943</v>
      </c>
      <c r="C18" s="1">
        <v>5400</v>
      </c>
      <c r="D18" s="3" t="s">
        <v>13</v>
      </c>
      <c r="E18" s="3" t="s">
        <v>5</v>
      </c>
      <c r="F18" s="5">
        <f>EDATE(Table_1[[#This Row],[DATA FATTURA]], 9)</f>
        <v>45216</v>
      </c>
      <c r="G18">
        <f xml:space="preserve"> IF(Table_1[[#This Row],[OGGETTO]]="FORMAZIONE", 15, IF(Table_1[[#This Row],[OGGETTO]]="CONSULENZA",20,IF(Table_1[[#This Row],[OGGETTO]]="INTERVENTO", 40,30)))</f>
        <v>40</v>
      </c>
      <c r="H18">
        <f xml:space="preserve"> PRODUCT((100/(100-Table_1[[#This Row],[IVA]])),Table_1[[#This Row],[IMPORTO NETTO]])</f>
        <v>9000</v>
      </c>
      <c r="I18" t="str">
        <f ca="1" xml:space="preserve"> IF((NOW()-Table_1[[#This Row],[DATA FATTURA 2]])&lt;60,"PAGATO","DA PAGARE")</f>
        <v>PAGATO</v>
      </c>
    </row>
    <row r="19" spans="1:9" x14ac:dyDescent="0.2">
      <c r="A19" s="1">
        <v>16</v>
      </c>
      <c r="B19" s="2">
        <v>44943</v>
      </c>
      <c r="C19" s="1">
        <v>400</v>
      </c>
      <c r="D19" s="3" t="s">
        <v>13</v>
      </c>
      <c r="E19" s="3" t="s">
        <v>7</v>
      </c>
      <c r="F19" s="5">
        <f>EDATE(Table_1[[#This Row],[DATA FATTURA]], 9)</f>
        <v>45216</v>
      </c>
      <c r="G19">
        <f xml:space="preserve"> IF(Table_1[[#This Row],[OGGETTO]]="FORMAZIONE", 15, IF(Table_1[[#This Row],[OGGETTO]]="CONSULENZA",20,IF(Table_1[[#This Row],[OGGETTO]]="INTERVENTO", 40,30)))</f>
        <v>20</v>
      </c>
      <c r="H19">
        <f xml:space="preserve"> PRODUCT((100/(100-Table_1[[#This Row],[IVA]])),Table_1[[#This Row],[IMPORTO NETTO]])</f>
        <v>500</v>
      </c>
      <c r="I19" t="str">
        <f ca="1" xml:space="preserve"> IF((NOW()-Table_1[[#This Row],[DATA FATTURA 2]])&lt;60,"PAGATO","DA PAGARE")</f>
        <v>PAGATO</v>
      </c>
    </row>
    <row r="20" spans="1:9" x14ac:dyDescent="0.2">
      <c r="A20" s="1">
        <v>184</v>
      </c>
      <c r="B20" s="2">
        <v>44943</v>
      </c>
      <c r="C20" s="1">
        <v>3760</v>
      </c>
      <c r="D20" s="3" t="s">
        <v>15</v>
      </c>
      <c r="E20" s="3" t="s">
        <v>7</v>
      </c>
      <c r="F20" s="5">
        <f>EDATE(Table_1[[#This Row],[DATA FATTURA]], 9)</f>
        <v>45216</v>
      </c>
      <c r="G20">
        <f xml:space="preserve"> IF(Table_1[[#This Row],[OGGETTO]]="FORMAZIONE", 15, IF(Table_1[[#This Row],[OGGETTO]]="CONSULENZA",20,IF(Table_1[[#This Row],[OGGETTO]]="INTERVENTO", 40,30)))</f>
        <v>20</v>
      </c>
      <c r="H20">
        <f xml:space="preserve"> PRODUCT((100/(100-Table_1[[#This Row],[IVA]])),Table_1[[#This Row],[IMPORTO NETTO]])</f>
        <v>4700</v>
      </c>
      <c r="I20" t="str">
        <f ca="1" xml:space="preserve"> IF((NOW()-Table_1[[#This Row],[DATA FATTURA 2]])&lt;60,"PAGATO","DA PAGARE")</f>
        <v>PAGATO</v>
      </c>
    </row>
    <row r="21" spans="1:9" x14ac:dyDescent="0.2">
      <c r="A21" s="1">
        <v>2</v>
      </c>
      <c r="B21" s="2">
        <v>44943</v>
      </c>
      <c r="C21" s="1">
        <v>120</v>
      </c>
      <c r="D21" s="3" t="s">
        <v>9</v>
      </c>
      <c r="E21" s="3" t="s">
        <v>7</v>
      </c>
      <c r="F21" s="5">
        <f>EDATE(Table_1[[#This Row],[DATA FATTURA]], 9)</f>
        <v>45216</v>
      </c>
      <c r="G21">
        <f xml:space="preserve"> IF(Table_1[[#This Row],[OGGETTO]]="FORMAZIONE", 15, IF(Table_1[[#This Row],[OGGETTO]]="CONSULENZA",20,IF(Table_1[[#This Row],[OGGETTO]]="INTERVENTO", 40,30)))</f>
        <v>20</v>
      </c>
      <c r="H21">
        <f xml:space="preserve"> PRODUCT((100/(100-Table_1[[#This Row],[IVA]])),Table_1[[#This Row],[IMPORTO NETTO]])</f>
        <v>150</v>
      </c>
      <c r="I21" t="str">
        <f ca="1" xml:space="preserve"> IF((NOW()-Table_1[[#This Row],[DATA FATTURA 2]])&lt;60,"PAGATO","DA PAGARE")</f>
        <v>PAGATO</v>
      </c>
    </row>
    <row r="22" spans="1:9" x14ac:dyDescent="0.2">
      <c r="A22" s="1">
        <v>228</v>
      </c>
      <c r="B22" s="2">
        <v>44943</v>
      </c>
      <c r="C22" s="1">
        <v>4640</v>
      </c>
      <c r="D22" s="3" t="s">
        <v>4</v>
      </c>
      <c r="E22" s="3" t="s">
        <v>10</v>
      </c>
      <c r="F22" s="5">
        <f>EDATE(Table_1[[#This Row],[DATA FATTURA]], 9)</f>
        <v>45216</v>
      </c>
      <c r="G22">
        <f xml:space="preserve"> IF(Table_1[[#This Row],[OGGETTO]]="FORMAZIONE", 15, IF(Table_1[[#This Row],[OGGETTO]]="CONSULENZA",20,IF(Table_1[[#This Row],[OGGETTO]]="INTERVENTO", 40,30)))</f>
        <v>30</v>
      </c>
      <c r="H22">
        <f xml:space="preserve"> PRODUCT((100/(100-Table_1[[#This Row],[IVA]])),Table_1[[#This Row],[IMPORTO NETTO]])</f>
        <v>6628.5714285714284</v>
      </c>
      <c r="I22" t="str">
        <f ca="1" xml:space="preserve"> IF((NOW()-Table_1[[#This Row],[DATA FATTURA 2]])&lt;60,"PAGATO","DA PAGARE")</f>
        <v>PAGATO</v>
      </c>
    </row>
    <row r="23" spans="1:9" x14ac:dyDescent="0.2">
      <c r="A23" s="1">
        <v>109</v>
      </c>
      <c r="B23" s="2">
        <v>44943</v>
      </c>
      <c r="C23" s="1">
        <v>2260</v>
      </c>
      <c r="D23" s="3" t="s">
        <v>4</v>
      </c>
      <c r="E23" s="3" t="s">
        <v>5</v>
      </c>
      <c r="F23" s="5">
        <f>EDATE(Table_1[[#This Row],[DATA FATTURA]], 9)</f>
        <v>45216</v>
      </c>
      <c r="G23">
        <f xml:space="preserve"> IF(Table_1[[#This Row],[OGGETTO]]="FORMAZIONE", 15, IF(Table_1[[#This Row],[OGGETTO]]="CONSULENZA",20,IF(Table_1[[#This Row],[OGGETTO]]="INTERVENTO", 40,30)))</f>
        <v>40</v>
      </c>
      <c r="H23">
        <f xml:space="preserve"> PRODUCT((100/(100-Table_1[[#This Row],[IVA]])),Table_1[[#This Row],[IMPORTO NETTO]])</f>
        <v>3766.666666666667</v>
      </c>
      <c r="I23" t="str">
        <f ca="1" xml:space="preserve"> IF((NOW()-Table_1[[#This Row],[DATA FATTURA 2]])&lt;60,"PAGATO","DA PAGARE")</f>
        <v>PAGATO</v>
      </c>
    </row>
    <row r="24" spans="1:9" x14ac:dyDescent="0.2">
      <c r="A24" s="1">
        <v>271</v>
      </c>
      <c r="B24" s="2">
        <v>44943</v>
      </c>
      <c r="C24" s="1">
        <v>5500</v>
      </c>
      <c r="D24" s="3" t="s">
        <v>13</v>
      </c>
      <c r="E24" s="3" t="s">
        <v>7</v>
      </c>
      <c r="F24" s="5">
        <f>EDATE(Table_1[[#This Row],[DATA FATTURA]], 9)</f>
        <v>45216</v>
      </c>
      <c r="G24">
        <f xml:space="preserve"> IF(Table_1[[#This Row],[OGGETTO]]="FORMAZIONE", 15, IF(Table_1[[#This Row],[OGGETTO]]="CONSULENZA",20,IF(Table_1[[#This Row],[OGGETTO]]="INTERVENTO", 40,30)))</f>
        <v>20</v>
      </c>
      <c r="H24">
        <f xml:space="preserve"> PRODUCT((100/(100-Table_1[[#This Row],[IVA]])),Table_1[[#This Row],[IMPORTO NETTO]])</f>
        <v>6875</v>
      </c>
      <c r="I24" t="str">
        <f ca="1" xml:space="preserve"> IF((NOW()-Table_1[[#This Row],[DATA FATTURA 2]])&lt;60,"PAGATO","DA PAGARE")</f>
        <v>PAGATO</v>
      </c>
    </row>
    <row r="25" spans="1:9" x14ac:dyDescent="0.2">
      <c r="A25" s="1">
        <v>447</v>
      </c>
      <c r="B25" s="2">
        <v>44943</v>
      </c>
      <c r="C25" s="1">
        <v>7100</v>
      </c>
      <c r="D25" s="3" t="s">
        <v>4</v>
      </c>
      <c r="E25" s="3" t="s">
        <v>7</v>
      </c>
      <c r="F25" s="5">
        <f>EDATE(Table_1[[#This Row],[DATA FATTURA]], 9)</f>
        <v>45216</v>
      </c>
      <c r="G25">
        <f xml:space="preserve"> IF(Table_1[[#This Row],[OGGETTO]]="FORMAZIONE", 15, IF(Table_1[[#This Row],[OGGETTO]]="CONSULENZA",20,IF(Table_1[[#This Row],[OGGETTO]]="INTERVENTO", 40,30)))</f>
        <v>20</v>
      </c>
      <c r="H25">
        <f xml:space="preserve"> PRODUCT((100/(100-Table_1[[#This Row],[IVA]])),Table_1[[#This Row],[IMPORTO NETTO]])</f>
        <v>8875</v>
      </c>
      <c r="I25" t="str">
        <f ca="1" xml:space="preserve"> IF((NOW()-Table_1[[#This Row],[DATA FATTURA 2]])&lt;60,"PAGATO","DA PAGARE")</f>
        <v>PAGATO</v>
      </c>
    </row>
    <row r="26" spans="1:9" x14ac:dyDescent="0.2">
      <c r="A26" s="1">
        <v>45</v>
      </c>
      <c r="B26" s="2">
        <v>44943</v>
      </c>
      <c r="C26" s="1">
        <v>980</v>
      </c>
      <c r="D26" s="3" t="s">
        <v>13</v>
      </c>
      <c r="E26" s="3" t="s">
        <v>5</v>
      </c>
      <c r="F26" s="5">
        <f>EDATE(Table_1[[#This Row],[DATA FATTURA]], 9)</f>
        <v>45216</v>
      </c>
      <c r="G26">
        <f xml:space="preserve"> IF(Table_1[[#This Row],[OGGETTO]]="FORMAZIONE", 15, IF(Table_1[[#This Row],[OGGETTO]]="CONSULENZA",20,IF(Table_1[[#This Row],[OGGETTO]]="INTERVENTO", 40,30)))</f>
        <v>40</v>
      </c>
      <c r="H26">
        <f xml:space="preserve"> PRODUCT((100/(100-Table_1[[#This Row],[IVA]])),Table_1[[#This Row],[IMPORTO NETTO]])</f>
        <v>1633.3333333333335</v>
      </c>
      <c r="I26" t="str">
        <f ca="1" xml:space="preserve"> IF((NOW()-Table_1[[#This Row],[DATA FATTURA 2]])&lt;60,"PAGATO","DA PAGARE")</f>
        <v>PAGATO</v>
      </c>
    </row>
    <row r="27" spans="1:9" x14ac:dyDescent="0.2">
      <c r="A27" s="1">
        <v>182</v>
      </c>
      <c r="B27" s="2">
        <v>44943</v>
      </c>
      <c r="C27" s="1">
        <v>3720</v>
      </c>
      <c r="D27" s="3" t="s">
        <v>6</v>
      </c>
      <c r="E27" s="3" t="s">
        <v>7</v>
      </c>
      <c r="F27" s="5">
        <f>EDATE(Table_1[[#This Row],[DATA FATTURA]], 9)</f>
        <v>45216</v>
      </c>
      <c r="G27">
        <f xml:space="preserve"> IF(Table_1[[#This Row],[OGGETTO]]="FORMAZIONE", 15, IF(Table_1[[#This Row],[OGGETTO]]="CONSULENZA",20,IF(Table_1[[#This Row],[OGGETTO]]="INTERVENTO", 40,30)))</f>
        <v>20</v>
      </c>
      <c r="H27">
        <f xml:space="preserve"> PRODUCT((100/(100-Table_1[[#This Row],[IVA]])),Table_1[[#This Row],[IMPORTO NETTO]])</f>
        <v>4650</v>
      </c>
      <c r="I27" t="str">
        <f ca="1" xml:space="preserve"> IF((NOW()-Table_1[[#This Row],[DATA FATTURA 2]])&lt;60,"PAGATO","DA PAGARE")</f>
        <v>PAGATO</v>
      </c>
    </row>
    <row r="28" spans="1:9" x14ac:dyDescent="0.2">
      <c r="A28" s="1">
        <v>96</v>
      </c>
      <c r="B28" s="2">
        <v>44943</v>
      </c>
      <c r="C28" s="1">
        <v>2000</v>
      </c>
      <c r="D28" s="3" t="s">
        <v>13</v>
      </c>
      <c r="E28" s="3" t="s">
        <v>14</v>
      </c>
      <c r="F28" s="5">
        <f>EDATE(Table_1[[#This Row],[DATA FATTURA]], 9)</f>
        <v>45216</v>
      </c>
      <c r="G28">
        <f xml:space="preserve"> IF(Table_1[[#This Row],[OGGETTO]]="FORMAZIONE", 15, IF(Table_1[[#This Row],[OGGETTO]]="CONSULENZA",20,IF(Table_1[[#This Row],[OGGETTO]]="INTERVENTO", 40,30)))</f>
        <v>15</v>
      </c>
      <c r="H28">
        <f xml:space="preserve"> PRODUCT((100/(100-Table_1[[#This Row],[IVA]])),Table_1[[#This Row],[IMPORTO NETTO]])</f>
        <v>2352.9411764705883</v>
      </c>
      <c r="I28" t="str">
        <f ca="1" xml:space="preserve"> IF((NOW()-Table_1[[#This Row],[DATA FATTURA 2]])&lt;60,"PAGATO","DA PAGARE")</f>
        <v>PAGATO</v>
      </c>
    </row>
    <row r="29" spans="1:9" x14ac:dyDescent="0.2">
      <c r="A29" s="1">
        <v>11</v>
      </c>
      <c r="B29" s="2">
        <v>44943</v>
      </c>
      <c r="C29" s="1">
        <v>300</v>
      </c>
      <c r="D29" s="3" t="s">
        <v>13</v>
      </c>
      <c r="E29" s="3" t="s">
        <v>5</v>
      </c>
      <c r="F29" s="5">
        <f>EDATE(Table_1[[#This Row],[DATA FATTURA]], 9)</f>
        <v>45216</v>
      </c>
      <c r="G29">
        <f xml:space="preserve"> IF(Table_1[[#This Row],[OGGETTO]]="FORMAZIONE", 15, IF(Table_1[[#This Row],[OGGETTO]]="CONSULENZA",20,IF(Table_1[[#This Row],[OGGETTO]]="INTERVENTO", 40,30)))</f>
        <v>40</v>
      </c>
      <c r="H29">
        <f xml:space="preserve"> PRODUCT((100/(100-Table_1[[#This Row],[IVA]])),Table_1[[#This Row],[IMPORTO NETTO]])</f>
        <v>500</v>
      </c>
      <c r="I29" t="str">
        <f ca="1" xml:space="preserve"> IF((NOW()-Table_1[[#This Row],[DATA FATTURA 2]])&lt;60,"PAGATO","DA PAGARE")</f>
        <v>PAGATO</v>
      </c>
    </row>
    <row r="30" spans="1:9" x14ac:dyDescent="0.2">
      <c r="A30" s="1">
        <v>279</v>
      </c>
      <c r="B30" s="2">
        <v>44942</v>
      </c>
      <c r="C30" s="1">
        <v>5660</v>
      </c>
      <c r="D30" s="3" t="s">
        <v>4</v>
      </c>
      <c r="E30" s="3" t="s">
        <v>7</v>
      </c>
      <c r="F30" s="5">
        <f>EDATE(Table_1[[#This Row],[DATA FATTURA]], 9)</f>
        <v>45215</v>
      </c>
      <c r="G30">
        <f xml:space="preserve"> IF(Table_1[[#This Row],[OGGETTO]]="FORMAZIONE", 15, IF(Table_1[[#This Row],[OGGETTO]]="CONSULENZA",20,IF(Table_1[[#This Row],[OGGETTO]]="INTERVENTO", 40,30)))</f>
        <v>20</v>
      </c>
      <c r="H30">
        <f xml:space="preserve"> PRODUCT((100/(100-Table_1[[#This Row],[IVA]])),Table_1[[#This Row],[IMPORTO NETTO]])</f>
        <v>7075</v>
      </c>
      <c r="I30" t="str">
        <f ca="1" xml:space="preserve"> IF((NOW()-Table_1[[#This Row],[DATA FATTURA 2]])&lt;60,"PAGATO","DA PAGARE")</f>
        <v>DA PAGARE</v>
      </c>
    </row>
    <row r="31" spans="1:9" x14ac:dyDescent="0.2">
      <c r="A31" s="1">
        <v>438</v>
      </c>
      <c r="B31" s="2">
        <v>44942</v>
      </c>
      <c r="C31" s="1">
        <v>6650</v>
      </c>
      <c r="D31" s="3" t="s">
        <v>9</v>
      </c>
      <c r="E31" s="3" t="s">
        <v>10</v>
      </c>
      <c r="F31" s="5">
        <f>EDATE(Table_1[[#This Row],[DATA FATTURA]], 9)</f>
        <v>45215</v>
      </c>
      <c r="G31">
        <f xml:space="preserve"> IF(Table_1[[#This Row],[OGGETTO]]="FORMAZIONE", 15, IF(Table_1[[#This Row],[OGGETTO]]="CONSULENZA",20,IF(Table_1[[#This Row],[OGGETTO]]="INTERVENTO", 40,30)))</f>
        <v>30</v>
      </c>
      <c r="H31">
        <f xml:space="preserve"> PRODUCT((100/(100-Table_1[[#This Row],[IVA]])),Table_1[[#This Row],[IMPORTO NETTO]])</f>
        <v>9500</v>
      </c>
      <c r="I31" t="str">
        <f ca="1" xml:space="preserve"> IF((NOW()-Table_1[[#This Row],[DATA FATTURA 2]])&lt;60,"PAGATO","DA PAGARE")</f>
        <v>DA PAGARE</v>
      </c>
    </row>
    <row r="32" spans="1:9" x14ac:dyDescent="0.2">
      <c r="A32" s="1">
        <v>368</v>
      </c>
      <c r="B32" s="2">
        <v>44942</v>
      </c>
      <c r="C32" s="1">
        <v>3150</v>
      </c>
      <c r="D32" s="3" t="s">
        <v>13</v>
      </c>
      <c r="E32" s="3" t="s">
        <v>10</v>
      </c>
      <c r="F32" s="5">
        <f>EDATE(Table_1[[#This Row],[DATA FATTURA]], 9)</f>
        <v>45215</v>
      </c>
      <c r="G32">
        <f xml:space="preserve"> IF(Table_1[[#This Row],[OGGETTO]]="FORMAZIONE", 15, IF(Table_1[[#This Row],[OGGETTO]]="CONSULENZA",20,IF(Table_1[[#This Row],[OGGETTO]]="INTERVENTO", 40,30)))</f>
        <v>30</v>
      </c>
      <c r="H32">
        <f xml:space="preserve"> PRODUCT((100/(100-Table_1[[#This Row],[IVA]])),Table_1[[#This Row],[IMPORTO NETTO]])</f>
        <v>4500</v>
      </c>
      <c r="I32" t="str">
        <f ca="1" xml:space="preserve"> IF((NOW()-Table_1[[#This Row],[DATA FATTURA 2]])&lt;60,"PAGATO","DA PAGARE")</f>
        <v>DA PAGARE</v>
      </c>
    </row>
    <row r="33" spans="1:9" x14ac:dyDescent="0.2">
      <c r="A33" s="1">
        <v>297</v>
      </c>
      <c r="B33" s="2">
        <v>44942</v>
      </c>
      <c r="C33" s="1">
        <v>700</v>
      </c>
      <c r="D33" s="3" t="s">
        <v>8</v>
      </c>
      <c r="E33" s="3" t="s">
        <v>5</v>
      </c>
      <c r="F33" s="5">
        <f>EDATE(Table_1[[#This Row],[DATA FATTURA]], 9)</f>
        <v>45215</v>
      </c>
      <c r="G33">
        <f xml:space="preserve"> IF(Table_1[[#This Row],[OGGETTO]]="FORMAZIONE", 15, IF(Table_1[[#This Row],[OGGETTO]]="CONSULENZA",20,IF(Table_1[[#This Row],[OGGETTO]]="INTERVENTO", 40,30)))</f>
        <v>40</v>
      </c>
      <c r="H33">
        <f xml:space="preserve"> PRODUCT((100/(100-Table_1[[#This Row],[IVA]])),Table_1[[#This Row],[IMPORTO NETTO]])</f>
        <v>1166.6666666666667</v>
      </c>
      <c r="I33" t="str">
        <f ca="1" xml:space="preserve"> IF((NOW()-Table_1[[#This Row],[DATA FATTURA 2]])&lt;60,"PAGATO","DA PAGARE")</f>
        <v>DA PAGARE</v>
      </c>
    </row>
    <row r="34" spans="1:9" x14ac:dyDescent="0.2">
      <c r="A34" s="1">
        <v>93</v>
      </c>
      <c r="B34" s="2">
        <v>44942</v>
      </c>
      <c r="C34" s="1">
        <v>1940</v>
      </c>
      <c r="D34" s="3" t="s">
        <v>8</v>
      </c>
      <c r="E34" s="3" t="s">
        <v>5</v>
      </c>
      <c r="F34" s="5">
        <f>EDATE(Table_1[[#This Row],[DATA FATTURA]], 9)</f>
        <v>45215</v>
      </c>
      <c r="G34">
        <f xml:space="preserve"> IF(Table_1[[#This Row],[OGGETTO]]="FORMAZIONE", 15, IF(Table_1[[#This Row],[OGGETTO]]="CONSULENZA",20,IF(Table_1[[#This Row],[OGGETTO]]="INTERVENTO", 40,30)))</f>
        <v>40</v>
      </c>
      <c r="H34">
        <f xml:space="preserve"> PRODUCT((100/(100-Table_1[[#This Row],[IVA]])),Table_1[[#This Row],[IMPORTO NETTO]])</f>
        <v>3233.3333333333335</v>
      </c>
      <c r="I34" t="str">
        <f ca="1" xml:space="preserve"> IF((NOW()-Table_1[[#This Row],[DATA FATTURA 2]])&lt;60,"PAGATO","DA PAGARE")</f>
        <v>DA PAGARE</v>
      </c>
    </row>
    <row r="35" spans="1:9" x14ac:dyDescent="0.2">
      <c r="A35" s="1">
        <v>360</v>
      </c>
      <c r="B35" s="2">
        <v>44942</v>
      </c>
      <c r="C35" s="1">
        <v>2750</v>
      </c>
      <c r="D35" s="3" t="s">
        <v>15</v>
      </c>
      <c r="E35" s="3" t="s">
        <v>5</v>
      </c>
      <c r="F35" s="5">
        <f>EDATE(Table_1[[#This Row],[DATA FATTURA]], 9)</f>
        <v>45215</v>
      </c>
      <c r="G35">
        <f xml:space="preserve"> IF(Table_1[[#This Row],[OGGETTO]]="FORMAZIONE", 15, IF(Table_1[[#This Row],[OGGETTO]]="CONSULENZA",20,IF(Table_1[[#This Row],[OGGETTO]]="INTERVENTO", 40,30)))</f>
        <v>40</v>
      </c>
      <c r="H35">
        <f xml:space="preserve"> PRODUCT((100/(100-Table_1[[#This Row],[IVA]])),Table_1[[#This Row],[IMPORTO NETTO]])</f>
        <v>4583.3333333333339</v>
      </c>
      <c r="I35" t="str">
        <f ca="1" xml:space="preserve"> IF((NOW()-Table_1[[#This Row],[DATA FATTURA 2]])&lt;60,"PAGATO","DA PAGARE")</f>
        <v>DA PAGARE</v>
      </c>
    </row>
    <row r="36" spans="1:9" x14ac:dyDescent="0.2">
      <c r="A36" s="1">
        <v>89</v>
      </c>
      <c r="B36" s="2">
        <v>44942</v>
      </c>
      <c r="C36" s="1">
        <v>1860</v>
      </c>
      <c r="D36" s="3" t="s">
        <v>8</v>
      </c>
      <c r="E36" s="3" t="s">
        <v>7</v>
      </c>
      <c r="F36" s="5">
        <f>EDATE(Table_1[[#This Row],[DATA FATTURA]], 9)</f>
        <v>45215</v>
      </c>
      <c r="G36">
        <f xml:space="preserve"> IF(Table_1[[#This Row],[OGGETTO]]="FORMAZIONE", 15, IF(Table_1[[#This Row],[OGGETTO]]="CONSULENZA",20,IF(Table_1[[#This Row],[OGGETTO]]="INTERVENTO", 40,30)))</f>
        <v>20</v>
      </c>
      <c r="H36">
        <f xml:space="preserve"> PRODUCT((100/(100-Table_1[[#This Row],[IVA]])),Table_1[[#This Row],[IMPORTO NETTO]])</f>
        <v>2325</v>
      </c>
      <c r="I36" t="str">
        <f ca="1" xml:space="preserve"> IF((NOW()-Table_1[[#This Row],[DATA FATTURA 2]])&lt;60,"PAGATO","DA PAGARE")</f>
        <v>DA PAGARE</v>
      </c>
    </row>
    <row r="37" spans="1:9" x14ac:dyDescent="0.2">
      <c r="A37" s="1">
        <v>362</v>
      </c>
      <c r="B37" s="2">
        <v>44942</v>
      </c>
      <c r="C37" s="1">
        <v>2850</v>
      </c>
      <c r="D37" s="3" t="s">
        <v>4</v>
      </c>
      <c r="E37" s="3" t="s">
        <v>14</v>
      </c>
      <c r="F37" s="5">
        <f>EDATE(Table_1[[#This Row],[DATA FATTURA]], 9)</f>
        <v>45215</v>
      </c>
      <c r="G37">
        <f xml:space="preserve"> IF(Table_1[[#This Row],[OGGETTO]]="FORMAZIONE", 15, IF(Table_1[[#This Row],[OGGETTO]]="CONSULENZA",20,IF(Table_1[[#This Row],[OGGETTO]]="INTERVENTO", 40,30)))</f>
        <v>15</v>
      </c>
      <c r="H37">
        <f xml:space="preserve"> PRODUCT((100/(100-Table_1[[#This Row],[IVA]])),Table_1[[#This Row],[IMPORTO NETTO]])</f>
        <v>3352.9411764705883</v>
      </c>
      <c r="I37" t="str">
        <f ca="1" xml:space="preserve"> IF((NOW()-Table_1[[#This Row],[DATA FATTURA 2]])&lt;60,"PAGATO","DA PAGARE")</f>
        <v>DA PAGARE</v>
      </c>
    </row>
    <row r="38" spans="1:9" x14ac:dyDescent="0.2">
      <c r="A38" s="1">
        <v>108</v>
      </c>
      <c r="B38" s="2">
        <v>44942</v>
      </c>
      <c r="C38" s="1">
        <v>2240</v>
      </c>
      <c r="D38" s="3" t="s">
        <v>11</v>
      </c>
      <c r="E38" s="3" t="s">
        <v>5</v>
      </c>
      <c r="F38" s="5">
        <f>EDATE(Table_1[[#This Row],[DATA FATTURA]], 9)</f>
        <v>45215</v>
      </c>
      <c r="G38">
        <f xml:space="preserve"> IF(Table_1[[#This Row],[OGGETTO]]="FORMAZIONE", 15, IF(Table_1[[#This Row],[OGGETTO]]="CONSULENZA",20,IF(Table_1[[#This Row],[OGGETTO]]="INTERVENTO", 40,30)))</f>
        <v>40</v>
      </c>
      <c r="H38">
        <f xml:space="preserve"> PRODUCT((100/(100-Table_1[[#This Row],[IVA]])),Table_1[[#This Row],[IMPORTO NETTO]])</f>
        <v>3733.3333333333335</v>
      </c>
      <c r="I38" t="str">
        <f ca="1" xml:space="preserve"> IF((NOW()-Table_1[[#This Row],[DATA FATTURA 2]])&lt;60,"PAGATO","DA PAGARE")</f>
        <v>DA PAGARE</v>
      </c>
    </row>
    <row r="39" spans="1:9" x14ac:dyDescent="0.2">
      <c r="A39" s="1">
        <v>100</v>
      </c>
      <c r="B39" s="2">
        <v>44942</v>
      </c>
      <c r="C39" s="1">
        <v>2080</v>
      </c>
      <c r="D39" s="3" t="s">
        <v>6</v>
      </c>
      <c r="E39" s="3" t="s">
        <v>7</v>
      </c>
      <c r="F39" s="5">
        <f>EDATE(Table_1[[#This Row],[DATA FATTURA]], 9)</f>
        <v>45215</v>
      </c>
      <c r="G39">
        <f xml:space="preserve"> IF(Table_1[[#This Row],[OGGETTO]]="FORMAZIONE", 15, IF(Table_1[[#This Row],[OGGETTO]]="CONSULENZA",20,IF(Table_1[[#This Row],[OGGETTO]]="INTERVENTO", 40,30)))</f>
        <v>20</v>
      </c>
      <c r="H39">
        <f xml:space="preserve"> PRODUCT((100/(100-Table_1[[#This Row],[IVA]])),Table_1[[#This Row],[IMPORTO NETTO]])</f>
        <v>2600</v>
      </c>
      <c r="I39" t="str">
        <f ca="1" xml:space="preserve"> IF((NOW()-Table_1[[#This Row],[DATA FATTURA 2]])&lt;60,"PAGATO","DA PAGARE")</f>
        <v>DA PAGARE</v>
      </c>
    </row>
    <row r="40" spans="1:9" x14ac:dyDescent="0.2">
      <c r="A40" s="1">
        <v>377</v>
      </c>
      <c r="B40" s="2">
        <v>44942</v>
      </c>
      <c r="C40" s="1">
        <v>3600</v>
      </c>
      <c r="D40" s="3" t="s">
        <v>15</v>
      </c>
      <c r="E40" s="3" t="s">
        <v>7</v>
      </c>
      <c r="F40" s="5">
        <f>EDATE(Table_1[[#This Row],[DATA FATTURA]], 9)</f>
        <v>45215</v>
      </c>
      <c r="G40">
        <f xml:space="preserve"> IF(Table_1[[#This Row],[OGGETTO]]="FORMAZIONE", 15, IF(Table_1[[#This Row],[OGGETTO]]="CONSULENZA",20,IF(Table_1[[#This Row],[OGGETTO]]="INTERVENTO", 40,30)))</f>
        <v>20</v>
      </c>
      <c r="H40">
        <f xml:space="preserve"> PRODUCT((100/(100-Table_1[[#This Row],[IVA]])),Table_1[[#This Row],[IMPORTO NETTO]])</f>
        <v>4500</v>
      </c>
      <c r="I40" t="str">
        <f ca="1" xml:space="preserve"> IF((NOW()-Table_1[[#This Row],[DATA FATTURA 2]])&lt;60,"PAGATO","DA PAGARE")</f>
        <v>DA PAGARE</v>
      </c>
    </row>
    <row r="41" spans="1:9" x14ac:dyDescent="0.2">
      <c r="A41" s="1">
        <v>353</v>
      </c>
      <c r="B41" s="2">
        <v>44942</v>
      </c>
      <c r="C41" s="1">
        <v>2400</v>
      </c>
      <c r="D41" s="3" t="s">
        <v>9</v>
      </c>
      <c r="E41" s="3" t="s">
        <v>5</v>
      </c>
      <c r="F41" s="5">
        <f>EDATE(Table_1[[#This Row],[DATA FATTURA]], 9)</f>
        <v>45215</v>
      </c>
      <c r="G41">
        <f xml:space="preserve"> IF(Table_1[[#This Row],[OGGETTO]]="FORMAZIONE", 15, IF(Table_1[[#This Row],[OGGETTO]]="CONSULENZA",20,IF(Table_1[[#This Row],[OGGETTO]]="INTERVENTO", 40,30)))</f>
        <v>40</v>
      </c>
      <c r="H41">
        <f xml:space="preserve"> PRODUCT((100/(100-Table_1[[#This Row],[IVA]])),Table_1[[#This Row],[IMPORTO NETTO]])</f>
        <v>4000</v>
      </c>
      <c r="I41" t="str">
        <f ca="1" xml:space="preserve"> IF((NOW()-Table_1[[#This Row],[DATA FATTURA 2]])&lt;60,"PAGATO","DA PAGARE")</f>
        <v>DA PAGARE</v>
      </c>
    </row>
    <row r="42" spans="1:9" x14ac:dyDescent="0.2">
      <c r="A42" s="1">
        <v>310</v>
      </c>
      <c r="B42" s="2">
        <v>44942</v>
      </c>
      <c r="C42" s="1">
        <v>250</v>
      </c>
      <c r="D42" s="3" t="s">
        <v>8</v>
      </c>
      <c r="E42" s="3" t="s">
        <v>7</v>
      </c>
      <c r="F42" s="5">
        <f>EDATE(Table_1[[#This Row],[DATA FATTURA]], 9)</f>
        <v>45215</v>
      </c>
      <c r="G42">
        <f xml:space="preserve"> IF(Table_1[[#This Row],[OGGETTO]]="FORMAZIONE", 15, IF(Table_1[[#This Row],[OGGETTO]]="CONSULENZA",20,IF(Table_1[[#This Row],[OGGETTO]]="INTERVENTO", 40,30)))</f>
        <v>20</v>
      </c>
      <c r="H42">
        <f xml:space="preserve"> PRODUCT((100/(100-Table_1[[#This Row],[IVA]])),Table_1[[#This Row],[IMPORTO NETTO]])</f>
        <v>312.5</v>
      </c>
      <c r="I42" t="str">
        <f ca="1" xml:space="preserve"> IF((NOW()-Table_1[[#This Row],[DATA FATTURA 2]])&lt;60,"PAGATO","DA PAGARE")</f>
        <v>DA PAGARE</v>
      </c>
    </row>
    <row r="43" spans="1:9" x14ac:dyDescent="0.2">
      <c r="A43" s="1">
        <v>414</v>
      </c>
      <c r="B43" s="2">
        <v>44942</v>
      </c>
      <c r="C43" s="1">
        <v>5450</v>
      </c>
      <c r="D43" s="3" t="s">
        <v>11</v>
      </c>
      <c r="E43" s="3" t="s">
        <v>14</v>
      </c>
      <c r="F43" s="5">
        <f>EDATE(Table_1[[#This Row],[DATA FATTURA]], 9)</f>
        <v>45215</v>
      </c>
      <c r="G43">
        <f xml:space="preserve"> IF(Table_1[[#This Row],[OGGETTO]]="FORMAZIONE", 15, IF(Table_1[[#This Row],[OGGETTO]]="CONSULENZA",20,IF(Table_1[[#This Row],[OGGETTO]]="INTERVENTO", 40,30)))</f>
        <v>15</v>
      </c>
      <c r="H43">
        <f xml:space="preserve"> PRODUCT((100/(100-Table_1[[#This Row],[IVA]])),Table_1[[#This Row],[IMPORTO NETTO]])</f>
        <v>6411.7647058823532</v>
      </c>
      <c r="I43" t="str">
        <f ca="1" xml:space="preserve"> IF((NOW()-Table_1[[#This Row],[DATA FATTURA 2]])&lt;60,"PAGATO","DA PAGARE")</f>
        <v>DA PAGARE</v>
      </c>
    </row>
    <row r="44" spans="1:9" x14ac:dyDescent="0.2">
      <c r="A44" s="1">
        <v>164</v>
      </c>
      <c r="B44" s="2">
        <v>44942</v>
      </c>
      <c r="C44" s="1">
        <v>3360</v>
      </c>
      <c r="D44" s="3" t="s">
        <v>13</v>
      </c>
      <c r="E44" s="3" t="s">
        <v>5</v>
      </c>
      <c r="F44" s="5">
        <f>EDATE(Table_1[[#This Row],[DATA FATTURA]], 9)</f>
        <v>45215</v>
      </c>
      <c r="G44">
        <f xml:space="preserve"> IF(Table_1[[#This Row],[OGGETTO]]="FORMAZIONE", 15, IF(Table_1[[#This Row],[OGGETTO]]="CONSULENZA",20,IF(Table_1[[#This Row],[OGGETTO]]="INTERVENTO", 40,30)))</f>
        <v>40</v>
      </c>
      <c r="H44">
        <f xml:space="preserve"> PRODUCT((100/(100-Table_1[[#This Row],[IVA]])),Table_1[[#This Row],[IMPORTO NETTO]])</f>
        <v>5600</v>
      </c>
      <c r="I44" t="str">
        <f ca="1" xml:space="preserve"> IF((NOW()-Table_1[[#This Row],[DATA FATTURA 2]])&lt;60,"PAGATO","DA PAGARE")</f>
        <v>DA PAGARE</v>
      </c>
    </row>
    <row r="45" spans="1:9" x14ac:dyDescent="0.2">
      <c r="A45" s="1">
        <v>153</v>
      </c>
      <c r="B45" s="2">
        <v>44942</v>
      </c>
      <c r="C45" s="1">
        <v>3140</v>
      </c>
      <c r="D45" s="3" t="s">
        <v>12</v>
      </c>
      <c r="E45" s="3" t="s">
        <v>7</v>
      </c>
      <c r="F45" s="5">
        <f>EDATE(Table_1[[#This Row],[DATA FATTURA]], 9)</f>
        <v>45215</v>
      </c>
      <c r="G45">
        <f xml:space="preserve"> IF(Table_1[[#This Row],[OGGETTO]]="FORMAZIONE", 15, IF(Table_1[[#This Row],[OGGETTO]]="CONSULENZA",20,IF(Table_1[[#This Row],[OGGETTO]]="INTERVENTO", 40,30)))</f>
        <v>20</v>
      </c>
      <c r="H45">
        <f xml:space="preserve"> PRODUCT((100/(100-Table_1[[#This Row],[IVA]])),Table_1[[#This Row],[IMPORTO NETTO]])</f>
        <v>3925</v>
      </c>
      <c r="I45" t="str">
        <f ca="1" xml:space="preserve"> IF((NOW()-Table_1[[#This Row],[DATA FATTURA 2]])&lt;60,"PAGATO","DA PAGARE")</f>
        <v>DA PAGARE</v>
      </c>
    </row>
    <row r="46" spans="1:9" x14ac:dyDescent="0.2">
      <c r="A46" s="1">
        <v>130</v>
      </c>
      <c r="B46" s="2">
        <v>44942</v>
      </c>
      <c r="C46" s="1">
        <v>2680</v>
      </c>
      <c r="D46" s="3" t="s">
        <v>13</v>
      </c>
      <c r="E46" s="3" t="s">
        <v>10</v>
      </c>
      <c r="F46" s="5">
        <f>EDATE(Table_1[[#This Row],[DATA FATTURA]], 9)</f>
        <v>45215</v>
      </c>
      <c r="G46">
        <f xml:space="preserve"> IF(Table_1[[#This Row],[OGGETTO]]="FORMAZIONE", 15, IF(Table_1[[#This Row],[OGGETTO]]="CONSULENZA",20,IF(Table_1[[#This Row],[OGGETTO]]="INTERVENTO", 40,30)))</f>
        <v>30</v>
      </c>
      <c r="H46">
        <f xml:space="preserve"> PRODUCT((100/(100-Table_1[[#This Row],[IVA]])),Table_1[[#This Row],[IMPORTO NETTO]])</f>
        <v>3828.5714285714284</v>
      </c>
      <c r="I46" t="str">
        <f ca="1" xml:space="preserve"> IF((NOW()-Table_1[[#This Row],[DATA FATTURA 2]])&lt;60,"PAGATO","DA PAGARE")</f>
        <v>DA PAGARE</v>
      </c>
    </row>
    <row r="47" spans="1:9" x14ac:dyDescent="0.2">
      <c r="A47" s="1">
        <v>388</v>
      </c>
      <c r="B47" s="2">
        <v>44942</v>
      </c>
      <c r="C47" s="1">
        <v>4150</v>
      </c>
      <c r="D47" s="3" t="s">
        <v>15</v>
      </c>
      <c r="E47" s="3" t="s">
        <v>5</v>
      </c>
      <c r="F47" s="5">
        <f>EDATE(Table_1[[#This Row],[DATA FATTURA]], 9)</f>
        <v>45215</v>
      </c>
      <c r="G47">
        <f xml:space="preserve"> IF(Table_1[[#This Row],[OGGETTO]]="FORMAZIONE", 15, IF(Table_1[[#This Row],[OGGETTO]]="CONSULENZA",20,IF(Table_1[[#This Row],[OGGETTO]]="INTERVENTO", 40,30)))</f>
        <v>40</v>
      </c>
      <c r="H47">
        <f xml:space="preserve"> PRODUCT((100/(100-Table_1[[#This Row],[IVA]])),Table_1[[#This Row],[IMPORTO NETTO]])</f>
        <v>6916.666666666667</v>
      </c>
      <c r="I47" t="str">
        <f ca="1" xml:space="preserve"> IF((NOW()-Table_1[[#This Row],[DATA FATTURA 2]])&lt;60,"PAGATO","DA PAGARE")</f>
        <v>DA PAGARE</v>
      </c>
    </row>
    <row r="48" spans="1:9" x14ac:dyDescent="0.2">
      <c r="A48" s="1">
        <v>391</v>
      </c>
      <c r="B48" s="2">
        <v>44942</v>
      </c>
      <c r="C48" s="1">
        <v>4300</v>
      </c>
      <c r="D48" s="3" t="s">
        <v>12</v>
      </c>
      <c r="E48" s="3" t="s">
        <v>7</v>
      </c>
      <c r="F48" s="5">
        <f>EDATE(Table_1[[#This Row],[DATA FATTURA]], 9)</f>
        <v>45215</v>
      </c>
      <c r="G48">
        <f xml:space="preserve"> IF(Table_1[[#This Row],[OGGETTO]]="FORMAZIONE", 15, IF(Table_1[[#This Row],[OGGETTO]]="CONSULENZA",20,IF(Table_1[[#This Row],[OGGETTO]]="INTERVENTO", 40,30)))</f>
        <v>20</v>
      </c>
      <c r="H48">
        <f xml:space="preserve"> PRODUCT((100/(100-Table_1[[#This Row],[IVA]])),Table_1[[#This Row],[IMPORTO NETTO]])</f>
        <v>5375</v>
      </c>
      <c r="I48" t="str">
        <f ca="1" xml:space="preserve"> IF((NOW()-Table_1[[#This Row],[DATA FATTURA 2]])&lt;60,"PAGATO","DA PAGARE")</f>
        <v>DA PAGARE</v>
      </c>
    </row>
    <row r="49" spans="1:9" x14ac:dyDescent="0.2">
      <c r="A49" s="1">
        <v>48</v>
      </c>
      <c r="B49" s="2">
        <v>44942</v>
      </c>
      <c r="C49" s="1">
        <v>1040</v>
      </c>
      <c r="D49" s="3" t="s">
        <v>15</v>
      </c>
      <c r="E49" s="3" t="s">
        <v>7</v>
      </c>
      <c r="F49" s="5">
        <f>EDATE(Table_1[[#This Row],[DATA FATTURA]], 9)</f>
        <v>45215</v>
      </c>
      <c r="G49">
        <f xml:space="preserve"> IF(Table_1[[#This Row],[OGGETTO]]="FORMAZIONE", 15, IF(Table_1[[#This Row],[OGGETTO]]="CONSULENZA",20,IF(Table_1[[#This Row],[OGGETTO]]="INTERVENTO", 40,30)))</f>
        <v>20</v>
      </c>
      <c r="H49">
        <f xml:space="preserve"> PRODUCT((100/(100-Table_1[[#This Row],[IVA]])),Table_1[[#This Row],[IMPORTO NETTO]])</f>
        <v>1300</v>
      </c>
      <c r="I49" t="str">
        <f ca="1" xml:space="preserve"> IF((NOW()-Table_1[[#This Row],[DATA FATTURA 2]])&lt;60,"PAGATO","DA PAGARE")</f>
        <v>DA PAGARE</v>
      </c>
    </row>
    <row r="50" spans="1:9" x14ac:dyDescent="0.2">
      <c r="A50" s="1">
        <v>12</v>
      </c>
      <c r="B50" s="2">
        <v>44942</v>
      </c>
      <c r="C50" s="1">
        <v>320</v>
      </c>
      <c r="D50" s="3" t="s">
        <v>6</v>
      </c>
      <c r="E50" s="3" t="s">
        <v>14</v>
      </c>
      <c r="F50" s="5">
        <f>EDATE(Table_1[[#This Row],[DATA FATTURA]], 9)</f>
        <v>45215</v>
      </c>
      <c r="G50">
        <f xml:space="preserve"> IF(Table_1[[#This Row],[OGGETTO]]="FORMAZIONE", 15, IF(Table_1[[#This Row],[OGGETTO]]="CONSULENZA",20,IF(Table_1[[#This Row],[OGGETTO]]="INTERVENTO", 40,30)))</f>
        <v>15</v>
      </c>
      <c r="H50">
        <f xml:space="preserve"> PRODUCT((100/(100-Table_1[[#This Row],[IVA]])),Table_1[[#This Row],[IMPORTO NETTO]])</f>
        <v>376.47058823529414</v>
      </c>
      <c r="I50" t="str">
        <f ca="1" xml:space="preserve"> IF((NOW()-Table_1[[#This Row],[DATA FATTURA 2]])&lt;60,"PAGATO","DA PAGARE")</f>
        <v>DA PAGARE</v>
      </c>
    </row>
    <row r="51" spans="1:9" x14ac:dyDescent="0.2">
      <c r="A51" s="1">
        <v>29</v>
      </c>
      <c r="B51" s="2">
        <v>44942</v>
      </c>
      <c r="C51" s="1">
        <v>660</v>
      </c>
      <c r="D51" s="3" t="s">
        <v>6</v>
      </c>
      <c r="E51" s="3" t="s">
        <v>14</v>
      </c>
      <c r="F51" s="5">
        <f>EDATE(Table_1[[#This Row],[DATA FATTURA]], 9)</f>
        <v>45215</v>
      </c>
      <c r="G51">
        <f xml:space="preserve"> IF(Table_1[[#This Row],[OGGETTO]]="FORMAZIONE", 15, IF(Table_1[[#This Row],[OGGETTO]]="CONSULENZA",20,IF(Table_1[[#This Row],[OGGETTO]]="INTERVENTO", 40,30)))</f>
        <v>15</v>
      </c>
      <c r="H51">
        <f xml:space="preserve"> PRODUCT((100/(100-Table_1[[#This Row],[IVA]])),Table_1[[#This Row],[IMPORTO NETTO]])</f>
        <v>776.47058823529414</v>
      </c>
      <c r="I51" t="str">
        <f ca="1" xml:space="preserve"> IF((NOW()-Table_1[[#This Row],[DATA FATTURA 2]])&lt;60,"PAGATO","DA PAGARE")</f>
        <v>DA PAGARE</v>
      </c>
    </row>
    <row r="52" spans="1:9" x14ac:dyDescent="0.2">
      <c r="A52" s="1">
        <v>453</v>
      </c>
      <c r="B52" s="2">
        <v>44942</v>
      </c>
      <c r="C52" s="1">
        <v>7400</v>
      </c>
      <c r="D52" s="3" t="s">
        <v>13</v>
      </c>
      <c r="E52" s="3" t="s">
        <v>7</v>
      </c>
      <c r="F52" s="5">
        <f>EDATE(Table_1[[#This Row],[DATA FATTURA]], 9)</f>
        <v>45215</v>
      </c>
      <c r="G52">
        <f xml:space="preserve"> IF(Table_1[[#This Row],[OGGETTO]]="FORMAZIONE", 15, IF(Table_1[[#This Row],[OGGETTO]]="CONSULENZA",20,IF(Table_1[[#This Row],[OGGETTO]]="INTERVENTO", 40,30)))</f>
        <v>20</v>
      </c>
      <c r="H52">
        <f xml:space="preserve"> PRODUCT((100/(100-Table_1[[#This Row],[IVA]])),Table_1[[#This Row],[IMPORTO NETTO]])</f>
        <v>9250</v>
      </c>
      <c r="I52" t="str">
        <f ca="1" xml:space="preserve"> IF((NOW()-Table_1[[#This Row],[DATA FATTURA 2]])&lt;60,"PAGATO","DA PAGARE")</f>
        <v>DA PAGARE</v>
      </c>
    </row>
    <row r="53" spans="1:9" x14ac:dyDescent="0.2">
      <c r="A53" s="1">
        <v>224</v>
      </c>
      <c r="B53" s="2">
        <v>44942</v>
      </c>
      <c r="C53" s="1">
        <v>4560</v>
      </c>
      <c r="D53" s="3" t="s">
        <v>15</v>
      </c>
      <c r="E53" s="3" t="s">
        <v>7</v>
      </c>
      <c r="F53" s="5">
        <f>EDATE(Table_1[[#This Row],[DATA FATTURA]], 9)</f>
        <v>45215</v>
      </c>
      <c r="G53">
        <f xml:space="preserve"> IF(Table_1[[#This Row],[OGGETTO]]="FORMAZIONE", 15, IF(Table_1[[#This Row],[OGGETTO]]="CONSULENZA",20,IF(Table_1[[#This Row],[OGGETTO]]="INTERVENTO", 40,30)))</f>
        <v>20</v>
      </c>
      <c r="H53">
        <f xml:space="preserve"> PRODUCT((100/(100-Table_1[[#This Row],[IVA]])),Table_1[[#This Row],[IMPORTO NETTO]])</f>
        <v>5700</v>
      </c>
      <c r="I53" t="str">
        <f ca="1" xml:space="preserve"> IF((NOW()-Table_1[[#This Row],[DATA FATTURA 2]])&lt;60,"PAGATO","DA PAGARE")</f>
        <v>DA PAGARE</v>
      </c>
    </row>
    <row r="54" spans="1:9" x14ac:dyDescent="0.2">
      <c r="A54" s="1">
        <v>28</v>
      </c>
      <c r="B54" s="2">
        <v>44942</v>
      </c>
      <c r="C54" s="1">
        <v>640</v>
      </c>
      <c r="D54" s="3" t="s">
        <v>13</v>
      </c>
      <c r="E54" s="3" t="s">
        <v>7</v>
      </c>
      <c r="F54" s="5">
        <f>EDATE(Table_1[[#This Row],[DATA FATTURA]], 9)</f>
        <v>45215</v>
      </c>
      <c r="G54">
        <f xml:space="preserve"> IF(Table_1[[#This Row],[OGGETTO]]="FORMAZIONE", 15, IF(Table_1[[#This Row],[OGGETTO]]="CONSULENZA",20,IF(Table_1[[#This Row],[OGGETTO]]="INTERVENTO", 40,30)))</f>
        <v>20</v>
      </c>
      <c r="H54">
        <f xml:space="preserve"> PRODUCT((100/(100-Table_1[[#This Row],[IVA]])),Table_1[[#This Row],[IMPORTO NETTO]])</f>
        <v>800</v>
      </c>
      <c r="I54" t="str">
        <f ca="1" xml:space="preserve"> IF((NOW()-Table_1[[#This Row],[DATA FATTURA 2]])&lt;60,"PAGATO","DA PAGARE")</f>
        <v>DA PAGARE</v>
      </c>
    </row>
    <row r="55" spans="1:9" x14ac:dyDescent="0.2">
      <c r="A55" s="1">
        <v>457</v>
      </c>
      <c r="B55" s="2">
        <v>44942</v>
      </c>
      <c r="C55" s="1">
        <v>2350</v>
      </c>
      <c r="D55" s="3" t="s">
        <v>6</v>
      </c>
      <c r="E55" s="3" t="s">
        <v>5</v>
      </c>
      <c r="F55" s="5">
        <f>EDATE(Table_1[[#This Row],[DATA FATTURA]], 9)</f>
        <v>45215</v>
      </c>
      <c r="G55">
        <f xml:space="preserve"> IF(Table_1[[#This Row],[OGGETTO]]="FORMAZIONE", 15, IF(Table_1[[#This Row],[OGGETTO]]="CONSULENZA",20,IF(Table_1[[#This Row],[OGGETTO]]="INTERVENTO", 40,30)))</f>
        <v>40</v>
      </c>
      <c r="H55">
        <f xml:space="preserve"> PRODUCT((100/(100-Table_1[[#This Row],[IVA]])),Table_1[[#This Row],[IMPORTO NETTO]])</f>
        <v>3916.666666666667</v>
      </c>
      <c r="I55" t="str">
        <f ca="1" xml:space="preserve"> IF((NOW()-Table_1[[#This Row],[DATA FATTURA 2]])&lt;60,"PAGATO","DA PAGARE")</f>
        <v>DA PAGARE</v>
      </c>
    </row>
    <row r="56" spans="1:9" x14ac:dyDescent="0.2">
      <c r="A56" s="1">
        <v>499</v>
      </c>
      <c r="B56" s="2">
        <v>44942</v>
      </c>
      <c r="C56" s="1">
        <v>4100</v>
      </c>
      <c r="D56" s="3" t="s">
        <v>11</v>
      </c>
      <c r="E56" s="3" t="s">
        <v>5</v>
      </c>
      <c r="F56" s="5">
        <f>EDATE(Table_1[[#This Row],[DATA FATTURA]], 9)</f>
        <v>45215</v>
      </c>
      <c r="G56">
        <f xml:space="preserve"> IF(Table_1[[#This Row],[OGGETTO]]="FORMAZIONE", 15, IF(Table_1[[#This Row],[OGGETTO]]="CONSULENZA",20,IF(Table_1[[#This Row],[OGGETTO]]="INTERVENTO", 40,30)))</f>
        <v>40</v>
      </c>
      <c r="H56">
        <f xml:space="preserve"> PRODUCT((100/(100-Table_1[[#This Row],[IVA]])),Table_1[[#This Row],[IMPORTO NETTO]])</f>
        <v>6833.3333333333339</v>
      </c>
      <c r="I56" t="str">
        <f ca="1" xml:space="preserve"> IF((NOW()-Table_1[[#This Row],[DATA FATTURA 2]])&lt;60,"PAGATO","DA PAGARE")</f>
        <v>DA PAGARE</v>
      </c>
    </row>
    <row r="57" spans="1:9" x14ac:dyDescent="0.2">
      <c r="A57" s="1">
        <v>188</v>
      </c>
      <c r="B57" s="2">
        <v>44942</v>
      </c>
      <c r="C57" s="1">
        <v>3840</v>
      </c>
      <c r="D57" s="3" t="s">
        <v>4</v>
      </c>
      <c r="E57" s="3" t="s">
        <v>7</v>
      </c>
      <c r="F57" s="5">
        <f>EDATE(Table_1[[#This Row],[DATA FATTURA]], 9)</f>
        <v>45215</v>
      </c>
      <c r="G57">
        <f xml:space="preserve"> IF(Table_1[[#This Row],[OGGETTO]]="FORMAZIONE", 15, IF(Table_1[[#This Row],[OGGETTO]]="CONSULENZA",20,IF(Table_1[[#This Row],[OGGETTO]]="INTERVENTO", 40,30)))</f>
        <v>20</v>
      </c>
      <c r="H57">
        <f xml:space="preserve"> PRODUCT((100/(100-Table_1[[#This Row],[IVA]])),Table_1[[#This Row],[IMPORTO NETTO]])</f>
        <v>4800</v>
      </c>
      <c r="I57" t="str">
        <f ca="1" xml:space="preserve"> IF((NOW()-Table_1[[#This Row],[DATA FATTURA 2]])&lt;60,"PAGATO","DA PAGARE")</f>
        <v>DA PAGARE</v>
      </c>
    </row>
    <row r="58" spans="1:9" x14ac:dyDescent="0.2">
      <c r="A58" s="1">
        <v>209</v>
      </c>
      <c r="B58" s="2">
        <v>44942</v>
      </c>
      <c r="C58" s="1">
        <v>4260</v>
      </c>
      <c r="D58" s="3" t="s">
        <v>4</v>
      </c>
      <c r="E58" s="3" t="s">
        <v>7</v>
      </c>
      <c r="F58" s="5">
        <f>EDATE(Table_1[[#This Row],[DATA FATTURA]], 9)</f>
        <v>45215</v>
      </c>
      <c r="G58">
        <f xml:space="preserve"> IF(Table_1[[#This Row],[OGGETTO]]="FORMAZIONE", 15, IF(Table_1[[#This Row],[OGGETTO]]="CONSULENZA",20,IF(Table_1[[#This Row],[OGGETTO]]="INTERVENTO", 40,30)))</f>
        <v>20</v>
      </c>
      <c r="H58">
        <f xml:space="preserve"> PRODUCT((100/(100-Table_1[[#This Row],[IVA]])),Table_1[[#This Row],[IMPORTO NETTO]])</f>
        <v>5325</v>
      </c>
      <c r="I58" t="str">
        <f ca="1" xml:space="preserve"> IF((NOW()-Table_1[[#This Row],[DATA FATTURA 2]])&lt;60,"PAGATO","DA PAGARE")</f>
        <v>DA PAGARE</v>
      </c>
    </row>
    <row r="59" spans="1:9" x14ac:dyDescent="0.2">
      <c r="A59" s="1">
        <v>117</v>
      </c>
      <c r="B59" s="2">
        <v>44941</v>
      </c>
      <c r="C59" s="1">
        <v>2420</v>
      </c>
      <c r="D59" s="3" t="s">
        <v>6</v>
      </c>
      <c r="E59" s="3" t="s">
        <v>7</v>
      </c>
      <c r="F59" s="5">
        <f>EDATE(Table_1[[#This Row],[DATA FATTURA]], 9)</f>
        <v>45214</v>
      </c>
      <c r="G59">
        <f xml:space="preserve"> IF(Table_1[[#This Row],[OGGETTO]]="FORMAZIONE", 15, IF(Table_1[[#This Row],[OGGETTO]]="CONSULENZA",20,IF(Table_1[[#This Row],[OGGETTO]]="INTERVENTO", 40,30)))</f>
        <v>20</v>
      </c>
      <c r="H59">
        <f xml:space="preserve"> PRODUCT((100/(100-Table_1[[#This Row],[IVA]])),Table_1[[#This Row],[IMPORTO NETTO]])</f>
        <v>3025</v>
      </c>
      <c r="I59" t="str">
        <f ca="1" xml:space="preserve"> IF((NOW()-Table_1[[#This Row],[DATA FATTURA 2]])&lt;60,"PAGATO","DA PAGARE")</f>
        <v>DA PAGARE</v>
      </c>
    </row>
    <row r="60" spans="1:9" x14ac:dyDescent="0.2">
      <c r="A60" s="1">
        <v>411</v>
      </c>
      <c r="B60" s="2">
        <v>44941</v>
      </c>
      <c r="C60" s="1">
        <v>5300</v>
      </c>
      <c r="D60" s="3" t="s">
        <v>15</v>
      </c>
      <c r="E60" s="3" t="s">
        <v>7</v>
      </c>
      <c r="F60" s="5">
        <f>EDATE(Table_1[[#This Row],[DATA FATTURA]], 9)</f>
        <v>45214</v>
      </c>
      <c r="G60">
        <f xml:space="preserve"> IF(Table_1[[#This Row],[OGGETTO]]="FORMAZIONE", 15, IF(Table_1[[#This Row],[OGGETTO]]="CONSULENZA",20,IF(Table_1[[#This Row],[OGGETTO]]="INTERVENTO", 40,30)))</f>
        <v>20</v>
      </c>
      <c r="H60">
        <f xml:space="preserve"> PRODUCT((100/(100-Table_1[[#This Row],[IVA]])),Table_1[[#This Row],[IMPORTO NETTO]])</f>
        <v>6625</v>
      </c>
      <c r="I60" t="str">
        <f ca="1" xml:space="preserve"> IF((NOW()-Table_1[[#This Row],[DATA FATTURA 2]])&lt;60,"PAGATO","DA PAGARE")</f>
        <v>DA PAGARE</v>
      </c>
    </row>
    <row r="61" spans="1:9" x14ac:dyDescent="0.2">
      <c r="A61" s="1">
        <v>244</v>
      </c>
      <c r="B61" s="2">
        <v>44941</v>
      </c>
      <c r="C61" s="1">
        <v>4960</v>
      </c>
      <c r="D61" s="3" t="s">
        <v>11</v>
      </c>
      <c r="E61" s="3" t="s">
        <v>7</v>
      </c>
      <c r="F61" s="5">
        <f>EDATE(Table_1[[#This Row],[DATA FATTURA]], 9)</f>
        <v>45214</v>
      </c>
      <c r="G61">
        <f xml:space="preserve"> IF(Table_1[[#This Row],[OGGETTO]]="FORMAZIONE", 15, IF(Table_1[[#This Row],[OGGETTO]]="CONSULENZA",20,IF(Table_1[[#This Row],[OGGETTO]]="INTERVENTO", 40,30)))</f>
        <v>20</v>
      </c>
      <c r="H61">
        <f xml:space="preserve"> PRODUCT((100/(100-Table_1[[#This Row],[IVA]])),Table_1[[#This Row],[IMPORTO NETTO]])</f>
        <v>6200</v>
      </c>
      <c r="I61" t="str">
        <f ca="1" xml:space="preserve"> IF((NOW()-Table_1[[#This Row],[DATA FATTURA 2]])&lt;60,"PAGATO","DA PAGARE")</f>
        <v>DA PAGARE</v>
      </c>
    </row>
    <row r="62" spans="1:9" x14ac:dyDescent="0.2">
      <c r="A62" s="1">
        <v>483</v>
      </c>
      <c r="B62" s="2">
        <v>44941</v>
      </c>
      <c r="C62" s="1">
        <v>5700</v>
      </c>
      <c r="D62" s="3" t="s">
        <v>4</v>
      </c>
      <c r="E62" s="3" t="s">
        <v>10</v>
      </c>
      <c r="F62" s="5">
        <f>EDATE(Table_1[[#This Row],[DATA FATTURA]], 9)</f>
        <v>45214</v>
      </c>
      <c r="G62">
        <f xml:space="preserve"> IF(Table_1[[#This Row],[OGGETTO]]="FORMAZIONE", 15, IF(Table_1[[#This Row],[OGGETTO]]="CONSULENZA",20,IF(Table_1[[#This Row],[OGGETTO]]="INTERVENTO", 40,30)))</f>
        <v>30</v>
      </c>
      <c r="H62">
        <f xml:space="preserve"> PRODUCT((100/(100-Table_1[[#This Row],[IVA]])),Table_1[[#This Row],[IMPORTO NETTO]])</f>
        <v>8142.8571428571431</v>
      </c>
      <c r="I62" t="str">
        <f ca="1" xml:space="preserve"> IF((NOW()-Table_1[[#This Row],[DATA FATTURA 2]])&lt;60,"PAGATO","DA PAGARE")</f>
        <v>DA PAGARE</v>
      </c>
    </row>
    <row r="63" spans="1:9" x14ac:dyDescent="0.2">
      <c r="A63" s="1">
        <v>339</v>
      </c>
      <c r="B63" s="2">
        <v>44941</v>
      </c>
      <c r="C63" s="1">
        <v>1700</v>
      </c>
      <c r="D63" s="3" t="s">
        <v>13</v>
      </c>
      <c r="E63" s="3" t="s">
        <v>5</v>
      </c>
      <c r="F63" s="5">
        <f>EDATE(Table_1[[#This Row],[DATA FATTURA]], 9)</f>
        <v>45214</v>
      </c>
      <c r="G63">
        <f xml:space="preserve"> IF(Table_1[[#This Row],[OGGETTO]]="FORMAZIONE", 15, IF(Table_1[[#This Row],[OGGETTO]]="CONSULENZA",20,IF(Table_1[[#This Row],[OGGETTO]]="INTERVENTO", 40,30)))</f>
        <v>40</v>
      </c>
      <c r="H63">
        <f xml:space="preserve"> PRODUCT((100/(100-Table_1[[#This Row],[IVA]])),Table_1[[#This Row],[IMPORTO NETTO]])</f>
        <v>2833.3333333333335</v>
      </c>
      <c r="I63" t="str">
        <f ca="1" xml:space="preserve"> IF((NOW()-Table_1[[#This Row],[DATA FATTURA 2]])&lt;60,"PAGATO","DA PAGARE")</f>
        <v>DA PAGARE</v>
      </c>
    </row>
    <row r="64" spans="1:9" x14ac:dyDescent="0.2">
      <c r="A64" s="1">
        <v>251</v>
      </c>
      <c r="B64" s="2">
        <v>44941</v>
      </c>
      <c r="C64" s="1">
        <v>5100</v>
      </c>
      <c r="D64" s="3" t="s">
        <v>9</v>
      </c>
      <c r="E64" s="3" t="s">
        <v>7</v>
      </c>
      <c r="F64" s="5">
        <f>EDATE(Table_1[[#This Row],[DATA FATTURA]], 9)</f>
        <v>45214</v>
      </c>
      <c r="G64">
        <f xml:space="preserve"> IF(Table_1[[#This Row],[OGGETTO]]="FORMAZIONE", 15, IF(Table_1[[#This Row],[OGGETTO]]="CONSULENZA",20,IF(Table_1[[#This Row],[OGGETTO]]="INTERVENTO", 40,30)))</f>
        <v>20</v>
      </c>
      <c r="H64">
        <f xml:space="preserve"> PRODUCT((100/(100-Table_1[[#This Row],[IVA]])),Table_1[[#This Row],[IMPORTO NETTO]])</f>
        <v>6375</v>
      </c>
      <c r="I64" t="str">
        <f ca="1" xml:space="preserve"> IF((NOW()-Table_1[[#This Row],[DATA FATTURA 2]])&lt;60,"PAGATO","DA PAGARE")</f>
        <v>DA PAGARE</v>
      </c>
    </row>
    <row r="65" spans="1:9" x14ac:dyDescent="0.2">
      <c r="A65" s="1">
        <v>141</v>
      </c>
      <c r="B65" s="2">
        <v>44941</v>
      </c>
      <c r="C65" s="1">
        <v>2900</v>
      </c>
      <c r="D65" s="3" t="s">
        <v>4</v>
      </c>
      <c r="E65" s="3" t="s">
        <v>14</v>
      </c>
      <c r="F65" s="5">
        <f>EDATE(Table_1[[#This Row],[DATA FATTURA]], 9)</f>
        <v>45214</v>
      </c>
      <c r="G65">
        <f xml:space="preserve"> IF(Table_1[[#This Row],[OGGETTO]]="FORMAZIONE", 15, IF(Table_1[[#This Row],[OGGETTO]]="CONSULENZA",20,IF(Table_1[[#This Row],[OGGETTO]]="INTERVENTO", 40,30)))</f>
        <v>15</v>
      </c>
      <c r="H65">
        <f xml:space="preserve"> PRODUCT((100/(100-Table_1[[#This Row],[IVA]])),Table_1[[#This Row],[IMPORTO NETTO]])</f>
        <v>3411.7647058823532</v>
      </c>
      <c r="I65" t="str">
        <f ca="1" xml:space="preserve"> IF((NOW()-Table_1[[#This Row],[DATA FATTURA 2]])&lt;60,"PAGATO","DA PAGARE")</f>
        <v>DA PAGARE</v>
      </c>
    </row>
    <row r="66" spans="1:9" x14ac:dyDescent="0.2">
      <c r="A66" s="1">
        <v>242</v>
      </c>
      <c r="B66" s="2">
        <v>44941</v>
      </c>
      <c r="C66" s="1">
        <v>4920</v>
      </c>
      <c r="D66" s="3" t="s">
        <v>8</v>
      </c>
      <c r="E66" s="3" t="s">
        <v>10</v>
      </c>
      <c r="F66" s="5">
        <f>EDATE(Table_1[[#This Row],[DATA FATTURA]], 9)</f>
        <v>45214</v>
      </c>
      <c r="G66">
        <f xml:space="preserve"> IF(Table_1[[#This Row],[OGGETTO]]="FORMAZIONE", 15, IF(Table_1[[#This Row],[OGGETTO]]="CONSULENZA",20,IF(Table_1[[#This Row],[OGGETTO]]="INTERVENTO", 40,30)))</f>
        <v>30</v>
      </c>
      <c r="H66">
        <f xml:space="preserve"> PRODUCT((100/(100-Table_1[[#This Row],[IVA]])),Table_1[[#This Row],[IMPORTO NETTO]])</f>
        <v>7028.5714285714284</v>
      </c>
      <c r="I66" t="str">
        <f ca="1" xml:space="preserve"> IF((NOW()-Table_1[[#This Row],[DATA FATTURA 2]])&lt;60,"PAGATO","DA PAGARE")</f>
        <v>DA PAGARE</v>
      </c>
    </row>
    <row r="67" spans="1:9" x14ac:dyDescent="0.2">
      <c r="A67" s="1">
        <v>152</v>
      </c>
      <c r="B67" s="2">
        <v>44941</v>
      </c>
      <c r="C67" s="1">
        <v>3120</v>
      </c>
      <c r="D67" s="3" t="s">
        <v>13</v>
      </c>
      <c r="E67" s="3" t="s">
        <v>14</v>
      </c>
      <c r="F67" s="5">
        <f>EDATE(Table_1[[#This Row],[DATA FATTURA]], 9)</f>
        <v>45214</v>
      </c>
      <c r="G67">
        <f xml:space="preserve"> IF(Table_1[[#This Row],[OGGETTO]]="FORMAZIONE", 15, IF(Table_1[[#This Row],[OGGETTO]]="CONSULENZA",20,IF(Table_1[[#This Row],[OGGETTO]]="INTERVENTO", 40,30)))</f>
        <v>15</v>
      </c>
      <c r="H67">
        <f xml:space="preserve"> PRODUCT((100/(100-Table_1[[#This Row],[IVA]])),Table_1[[#This Row],[IMPORTO NETTO]])</f>
        <v>3670.5882352941176</v>
      </c>
      <c r="I67" t="str">
        <f ca="1" xml:space="preserve"> IF((NOW()-Table_1[[#This Row],[DATA FATTURA 2]])&lt;60,"PAGATO","DA PAGARE")</f>
        <v>DA PAGARE</v>
      </c>
    </row>
    <row r="68" spans="1:9" x14ac:dyDescent="0.2">
      <c r="A68" s="1">
        <v>223</v>
      </c>
      <c r="B68" s="2">
        <v>44941</v>
      </c>
      <c r="C68" s="1">
        <v>4540</v>
      </c>
      <c r="D68" s="3" t="s">
        <v>9</v>
      </c>
      <c r="E68" s="3" t="s">
        <v>7</v>
      </c>
      <c r="F68" s="5">
        <f>EDATE(Table_1[[#This Row],[DATA FATTURA]], 9)</f>
        <v>45214</v>
      </c>
      <c r="G68">
        <f xml:space="preserve"> IF(Table_1[[#This Row],[OGGETTO]]="FORMAZIONE", 15, IF(Table_1[[#This Row],[OGGETTO]]="CONSULENZA",20,IF(Table_1[[#This Row],[OGGETTO]]="INTERVENTO", 40,30)))</f>
        <v>20</v>
      </c>
      <c r="H68">
        <f xml:space="preserve"> PRODUCT((100/(100-Table_1[[#This Row],[IVA]])),Table_1[[#This Row],[IMPORTO NETTO]])</f>
        <v>5675</v>
      </c>
      <c r="I68" t="str">
        <f ca="1" xml:space="preserve"> IF((NOW()-Table_1[[#This Row],[DATA FATTURA 2]])&lt;60,"PAGATO","DA PAGARE")</f>
        <v>DA PAGARE</v>
      </c>
    </row>
    <row r="69" spans="1:9" x14ac:dyDescent="0.2">
      <c r="A69" s="1">
        <v>427</v>
      </c>
      <c r="B69" s="2">
        <v>44941</v>
      </c>
      <c r="C69" s="1">
        <v>6100</v>
      </c>
      <c r="D69" s="3" t="s">
        <v>9</v>
      </c>
      <c r="E69" s="3" t="s">
        <v>10</v>
      </c>
      <c r="F69" s="5">
        <f>EDATE(Table_1[[#This Row],[DATA FATTURA]], 9)</f>
        <v>45214</v>
      </c>
      <c r="G69">
        <f xml:space="preserve"> IF(Table_1[[#This Row],[OGGETTO]]="FORMAZIONE", 15, IF(Table_1[[#This Row],[OGGETTO]]="CONSULENZA",20,IF(Table_1[[#This Row],[OGGETTO]]="INTERVENTO", 40,30)))</f>
        <v>30</v>
      </c>
      <c r="H69">
        <f xml:space="preserve"> PRODUCT((100/(100-Table_1[[#This Row],[IVA]])),Table_1[[#This Row],[IMPORTO NETTO]])</f>
        <v>8714.2857142857138</v>
      </c>
      <c r="I69" t="str">
        <f ca="1" xml:space="preserve"> IF((NOW()-Table_1[[#This Row],[DATA FATTURA 2]])&lt;60,"PAGATO","DA PAGARE")</f>
        <v>DA PAGARE</v>
      </c>
    </row>
    <row r="70" spans="1:9" x14ac:dyDescent="0.2">
      <c r="A70" s="1">
        <v>187</v>
      </c>
      <c r="B70" s="2">
        <v>44941</v>
      </c>
      <c r="C70" s="1">
        <v>3820</v>
      </c>
      <c r="D70" s="3" t="s">
        <v>12</v>
      </c>
      <c r="E70" s="3" t="s">
        <v>7</v>
      </c>
      <c r="F70" s="5">
        <f>EDATE(Table_1[[#This Row],[DATA FATTURA]], 9)</f>
        <v>45214</v>
      </c>
      <c r="G70">
        <f xml:space="preserve"> IF(Table_1[[#This Row],[OGGETTO]]="FORMAZIONE", 15, IF(Table_1[[#This Row],[OGGETTO]]="CONSULENZA",20,IF(Table_1[[#This Row],[OGGETTO]]="INTERVENTO", 40,30)))</f>
        <v>20</v>
      </c>
      <c r="H70">
        <f xml:space="preserve"> PRODUCT((100/(100-Table_1[[#This Row],[IVA]])),Table_1[[#This Row],[IMPORTO NETTO]])</f>
        <v>4775</v>
      </c>
      <c r="I70" t="str">
        <f ca="1" xml:space="preserve"> IF((NOW()-Table_1[[#This Row],[DATA FATTURA 2]])&lt;60,"PAGATO","DA PAGARE")</f>
        <v>DA PAGARE</v>
      </c>
    </row>
    <row r="71" spans="1:9" x14ac:dyDescent="0.2">
      <c r="A71" s="1">
        <v>292</v>
      </c>
      <c r="B71" s="2">
        <v>44941</v>
      </c>
      <c r="C71" s="1">
        <v>5920</v>
      </c>
      <c r="D71" s="3" t="s">
        <v>15</v>
      </c>
      <c r="E71" s="3" t="s">
        <v>14</v>
      </c>
      <c r="F71" s="5">
        <f>EDATE(Table_1[[#This Row],[DATA FATTURA]], 9)</f>
        <v>45214</v>
      </c>
      <c r="G71">
        <f xml:space="preserve"> IF(Table_1[[#This Row],[OGGETTO]]="FORMAZIONE", 15, IF(Table_1[[#This Row],[OGGETTO]]="CONSULENZA",20,IF(Table_1[[#This Row],[OGGETTO]]="INTERVENTO", 40,30)))</f>
        <v>15</v>
      </c>
      <c r="H71">
        <f xml:space="preserve"> PRODUCT((100/(100-Table_1[[#This Row],[IVA]])),Table_1[[#This Row],[IMPORTO NETTO]])</f>
        <v>6964.7058823529414</v>
      </c>
      <c r="I71" t="str">
        <f ca="1" xml:space="preserve"> IF((NOW()-Table_1[[#This Row],[DATA FATTURA 2]])&lt;60,"PAGATO","DA PAGARE")</f>
        <v>DA PAGARE</v>
      </c>
    </row>
    <row r="72" spans="1:9" x14ac:dyDescent="0.2">
      <c r="A72" s="1">
        <v>445</v>
      </c>
      <c r="B72" s="2">
        <v>44941</v>
      </c>
      <c r="C72" s="1">
        <v>7000</v>
      </c>
      <c r="D72" s="3" t="s">
        <v>15</v>
      </c>
      <c r="E72" s="3" t="s">
        <v>5</v>
      </c>
      <c r="F72" s="5">
        <f>EDATE(Table_1[[#This Row],[DATA FATTURA]], 9)</f>
        <v>45214</v>
      </c>
      <c r="G72">
        <f xml:space="preserve"> IF(Table_1[[#This Row],[OGGETTO]]="FORMAZIONE", 15, IF(Table_1[[#This Row],[OGGETTO]]="CONSULENZA",20,IF(Table_1[[#This Row],[OGGETTO]]="INTERVENTO", 40,30)))</f>
        <v>40</v>
      </c>
      <c r="H72">
        <f xml:space="preserve"> PRODUCT((100/(100-Table_1[[#This Row],[IVA]])),Table_1[[#This Row],[IMPORTO NETTO]])</f>
        <v>11666.666666666668</v>
      </c>
      <c r="I72" t="str">
        <f ca="1" xml:space="preserve"> IF((NOW()-Table_1[[#This Row],[DATA FATTURA 2]])&lt;60,"PAGATO","DA PAGARE")</f>
        <v>DA PAGARE</v>
      </c>
    </row>
    <row r="73" spans="1:9" x14ac:dyDescent="0.2">
      <c r="A73" s="1">
        <v>270</v>
      </c>
      <c r="B73" s="2">
        <v>44941</v>
      </c>
      <c r="C73" s="1">
        <v>5480</v>
      </c>
      <c r="D73" s="3" t="s">
        <v>6</v>
      </c>
      <c r="E73" s="3" t="s">
        <v>10</v>
      </c>
      <c r="F73" s="5">
        <f>EDATE(Table_1[[#This Row],[DATA FATTURA]], 9)</f>
        <v>45214</v>
      </c>
      <c r="G73">
        <f xml:space="preserve"> IF(Table_1[[#This Row],[OGGETTO]]="FORMAZIONE", 15, IF(Table_1[[#This Row],[OGGETTO]]="CONSULENZA",20,IF(Table_1[[#This Row],[OGGETTO]]="INTERVENTO", 40,30)))</f>
        <v>30</v>
      </c>
      <c r="H73">
        <f xml:space="preserve"> PRODUCT((100/(100-Table_1[[#This Row],[IVA]])),Table_1[[#This Row],[IMPORTO NETTO]])</f>
        <v>7828.5714285714284</v>
      </c>
      <c r="I73" t="str">
        <f ca="1" xml:space="preserve"> IF((NOW()-Table_1[[#This Row],[DATA FATTURA 2]])&lt;60,"PAGATO","DA PAGARE")</f>
        <v>DA PAGARE</v>
      </c>
    </row>
    <row r="74" spans="1:9" x14ac:dyDescent="0.2">
      <c r="A74" s="1">
        <v>448</v>
      </c>
      <c r="B74" s="2">
        <v>44941</v>
      </c>
      <c r="C74" s="1">
        <v>7150</v>
      </c>
      <c r="D74" s="3" t="s">
        <v>11</v>
      </c>
      <c r="E74" s="3" t="s">
        <v>7</v>
      </c>
      <c r="F74" s="5">
        <f>EDATE(Table_1[[#This Row],[DATA FATTURA]], 9)</f>
        <v>45214</v>
      </c>
      <c r="G74">
        <f xml:space="preserve"> IF(Table_1[[#This Row],[OGGETTO]]="FORMAZIONE", 15, IF(Table_1[[#This Row],[OGGETTO]]="CONSULENZA",20,IF(Table_1[[#This Row],[OGGETTO]]="INTERVENTO", 40,30)))</f>
        <v>20</v>
      </c>
      <c r="H74">
        <f xml:space="preserve"> PRODUCT((100/(100-Table_1[[#This Row],[IVA]])),Table_1[[#This Row],[IMPORTO NETTO]])</f>
        <v>8937.5</v>
      </c>
      <c r="I74" t="str">
        <f ca="1" xml:space="preserve"> IF((NOW()-Table_1[[#This Row],[DATA FATTURA 2]])&lt;60,"PAGATO","DA PAGARE")</f>
        <v>DA PAGARE</v>
      </c>
    </row>
    <row r="75" spans="1:9" x14ac:dyDescent="0.2">
      <c r="A75" s="1">
        <v>9</v>
      </c>
      <c r="B75" s="2">
        <v>44941</v>
      </c>
      <c r="C75" s="1">
        <v>260</v>
      </c>
      <c r="D75" s="3" t="s">
        <v>6</v>
      </c>
      <c r="E75" s="3" t="s">
        <v>5</v>
      </c>
      <c r="F75" s="5">
        <f>EDATE(Table_1[[#This Row],[DATA FATTURA]], 9)</f>
        <v>45214</v>
      </c>
      <c r="G75">
        <f xml:space="preserve"> IF(Table_1[[#This Row],[OGGETTO]]="FORMAZIONE", 15, IF(Table_1[[#This Row],[OGGETTO]]="CONSULENZA",20,IF(Table_1[[#This Row],[OGGETTO]]="INTERVENTO", 40,30)))</f>
        <v>40</v>
      </c>
      <c r="H75">
        <f xml:space="preserve"> PRODUCT((100/(100-Table_1[[#This Row],[IVA]])),Table_1[[#This Row],[IMPORTO NETTO]])</f>
        <v>433.33333333333337</v>
      </c>
      <c r="I75" t="str">
        <f ca="1" xml:space="preserve"> IF((NOW()-Table_1[[#This Row],[DATA FATTURA 2]])&lt;60,"PAGATO","DA PAGARE")</f>
        <v>DA PAGARE</v>
      </c>
    </row>
    <row r="76" spans="1:9" x14ac:dyDescent="0.2">
      <c r="A76" s="1">
        <v>484</v>
      </c>
      <c r="B76" s="2">
        <v>44941</v>
      </c>
      <c r="C76" s="1">
        <v>5600</v>
      </c>
      <c r="D76" s="3" t="s">
        <v>8</v>
      </c>
      <c r="E76" s="3" t="s">
        <v>14</v>
      </c>
      <c r="F76" s="5">
        <f>EDATE(Table_1[[#This Row],[DATA FATTURA]], 9)</f>
        <v>45214</v>
      </c>
      <c r="G76">
        <f xml:space="preserve"> IF(Table_1[[#This Row],[OGGETTO]]="FORMAZIONE", 15, IF(Table_1[[#This Row],[OGGETTO]]="CONSULENZA",20,IF(Table_1[[#This Row],[OGGETTO]]="INTERVENTO", 40,30)))</f>
        <v>15</v>
      </c>
      <c r="H76">
        <f xml:space="preserve"> PRODUCT((100/(100-Table_1[[#This Row],[IVA]])),Table_1[[#This Row],[IMPORTO NETTO]])</f>
        <v>6588.2352941176468</v>
      </c>
      <c r="I76" t="str">
        <f ca="1" xml:space="preserve"> IF((NOW()-Table_1[[#This Row],[DATA FATTURA 2]])&lt;60,"PAGATO","DA PAGARE")</f>
        <v>DA PAGARE</v>
      </c>
    </row>
    <row r="77" spans="1:9" x14ac:dyDescent="0.2">
      <c r="A77" s="1">
        <v>374</v>
      </c>
      <c r="B77" s="2">
        <v>44941</v>
      </c>
      <c r="C77" s="1">
        <v>3450</v>
      </c>
      <c r="D77" s="3" t="s">
        <v>12</v>
      </c>
      <c r="E77" s="3" t="s">
        <v>5</v>
      </c>
      <c r="F77" s="5">
        <f>EDATE(Table_1[[#This Row],[DATA FATTURA]], 9)</f>
        <v>45214</v>
      </c>
      <c r="G77">
        <f xml:space="preserve"> IF(Table_1[[#This Row],[OGGETTO]]="FORMAZIONE", 15, IF(Table_1[[#This Row],[OGGETTO]]="CONSULENZA",20,IF(Table_1[[#This Row],[OGGETTO]]="INTERVENTO", 40,30)))</f>
        <v>40</v>
      </c>
      <c r="H77">
        <f xml:space="preserve"> PRODUCT((100/(100-Table_1[[#This Row],[IVA]])),Table_1[[#This Row],[IMPORTO NETTO]])</f>
        <v>5750</v>
      </c>
      <c r="I77" t="str">
        <f ca="1" xml:space="preserve"> IF((NOW()-Table_1[[#This Row],[DATA FATTURA 2]])&lt;60,"PAGATO","DA PAGARE")</f>
        <v>DA PAGARE</v>
      </c>
    </row>
    <row r="78" spans="1:9" x14ac:dyDescent="0.2">
      <c r="A78" s="1">
        <v>285</v>
      </c>
      <c r="B78" s="2">
        <v>44940</v>
      </c>
      <c r="C78" s="1">
        <v>5780</v>
      </c>
      <c r="D78" s="3" t="s">
        <v>9</v>
      </c>
      <c r="E78" s="3" t="s">
        <v>7</v>
      </c>
      <c r="F78" s="5">
        <f>EDATE(Table_1[[#This Row],[DATA FATTURA]], 9)</f>
        <v>45213</v>
      </c>
      <c r="G78">
        <f xml:space="preserve"> IF(Table_1[[#This Row],[OGGETTO]]="FORMAZIONE", 15, IF(Table_1[[#This Row],[OGGETTO]]="CONSULENZA",20,IF(Table_1[[#This Row],[OGGETTO]]="INTERVENTO", 40,30)))</f>
        <v>20</v>
      </c>
      <c r="H78">
        <f xml:space="preserve"> PRODUCT((100/(100-Table_1[[#This Row],[IVA]])),Table_1[[#This Row],[IMPORTO NETTO]])</f>
        <v>7225</v>
      </c>
      <c r="I78" t="str">
        <f ca="1" xml:space="preserve"> IF((NOW()-Table_1[[#This Row],[DATA FATTURA 2]])&lt;60,"PAGATO","DA PAGARE")</f>
        <v>DA PAGARE</v>
      </c>
    </row>
    <row r="79" spans="1:9" x14ac:dyDescent="0.2">
      <c r="A79" s="1">
        <v>231</v>
      </c>
      <c r="B79" s="2">
        <v>44940</v>
      </c>
      <c r="C79" s="1">
        <v>4700</v>
      </c>
      <c r="D79" s="3" t="s">
        <v>13</v>
      </c>
      <c r="E79" s="3" t="s">
        <v>10</v>
      </c>
      <c r="F79" s="5">
        <f>EDATE(Table_1[[#This Row],[DATA FATTURA]], 9)</f>
        <v>45213</v>
      </c>
      <c r="G79">
        <f xml:space="preserve"> IF(Table_1[[#This Row],[OGGETTO]]="FORMAZIONE", 15, IF(Table_1[[#This Row],[OGGETTO]]="CONSULENZA",20,IF(Table_1[[#This Row],[OGGETTO]]="INTERVENTO", 40,30)))</f>
        <v>30</v>
      </c>
      <c r="H79">
        <f xml:space="preserve"> PRODUCT((100/(100-Table_1[[#This Row],[IVA]])),Table_1[[#This Row],[IMPORTO NETTO]])</f>
        <v>6714.2857142857147</v>
      </c>
      <c r="I79" t="str">
        <f ca="1" xml:space="preserve"> IF((NOW()-Table_1[[#This Row],[DATA FATTURA 2]])&lt;60,"PAGATO","DA PAGARE")</f>
        <v>DA PAGARE</v>
      </c>
    </row>
    <row r="80" spans="1:9" x14ac:dyDescent="0.2">
      <c r="A80" s="1">
        <v>119</v>
      </c>
      <c r="B80" s="2">
        <v>44940</v>
      </c>
      <c r="C80" s="1">
        <v>2460</v>
      </c>
      <c r="D80" s="3" t="s">
        <v>12</v>
      </c>
      <c r="E80" s="3" t="s">
        <v>10</v>
      </c>
      <c r="F80" s="5">
        <f>EDATE(Table_1[[#This Row],[DATA FATTURA]], 9)</f>
        <v>45213</v>
      </c>
      <c r="G80">
        <f xml:space="preserve"> IF(Table_1[[#This Row],[OGGETTO]]="FORMAZIONE", 15, IF(Table_1[[#This Row],[OGGETTO]]="CONSULENZA",20,IF(Table_1[[#This Row],[OGGETTO]]="INTERVENTO", 40,30)))</f>
        <v>30</v>
      </c>
      <c r="H80">
        <f xml:space="preserve"> PRODUCT((100/(100-Table_1[[#This Row],[IVA]])),Table_1[[#This Row],[IMPORTO NETTO]])</f>
        <v>3514.2857142857142</v>
      </c>
      <c r="I80" t="str">
        <f ca="1" xml:space="preserve"> IF((NOW()-Table_1[[#This Row],[DATA FATTURA 2]])&lt;60,"PAGATO","DA PAGARE")</f>
        <v>DA PAGARE</v>
      </c>
    </row>
    <row r="81" spans="1:9" x14ac:dyDescent="0.2">
      <c r="A81" s="1">
        <v>233</v>
      </c>
      <c r="B81" s="2">
        <v>44940</v>
      </c>
      <c r="C81" s="1">
        <v>4740</v>
      </c>
      <c r="D81" s="3" t="s">
        <v>6</v>
      </c>
      <c r="E81" s="3" t="s">
        <v>5</v>
      </c>
      <c r="F81" s="5">
        <f>EDATE(Table_1[[#This Row],[DATA FATTURA]], 9)</f>
        <v>45213</v>
      </c>
      <c r="G81">
        <f xml:space="preserve"> IF(Table_1[[#This Row],[OGGETTO]]="FORMAZIONE", 15, IF(Table_1[[#This Row],[OGGETTO]]="CONSULENZA",20,IF(Table_1[[#This Row],[OGGETTO]]="INTERVENTO", 40,30)))</f>
        <v>40</v>
      </c>
      <c r="H81">
        <f xml:space="preserve"> PRODUCT((100/(100-Table_1[[#This Row],[IVA]])),Table_1[[#This Row],[IMPORTO NETTO]])</f>
        <v>7900</v>
      </c>
      <c r="I81" t="str">
        <f ca="1" xml:space="preserve"> IF((NOW()-Table_1[[#This Row],[DATA FATTURA 2]])&lt;60,"PAGATO","DA PAGARE")</f>
        <v>DA PAGARE</v>
      </c>
    </row>
    <row r="82" spans="1:9" x14ac:dyDescent="0.2">
      <c r="A82" s="1">
        <v>110</v>
      </c>
      <c r="B82" s="2">
        <v>44940</v>
      </c>
      <c r="C82" s="1">
        <v>2280</v>
      </c>
      <c r="D82" s="3" t="s">
        <v>8</v>
      </c>
      <c r="E82" s="3" t="s">
        <v>14</v>
      </c>
      <c r="F82" s="5">
        <f>EDATE(Table_1[[#This Row],[DATA FATTURA]], 9)</f>
        <v>45213</v>
      </c>
      <c r="G82">
        <f xml:space="preserve"> IF(Table_1[[#This Row],[OGGETTO]]="FORMAZIONE", 15, IF(Table_1[[#This Row],[OGGETTO]]="CONSULENZA",20,IF(Table_1[[#This Row],[OGGETTO]]="INTERVENTO", 40,30)))</f>
        <v>15</v>
      </c>
      <c r="H82">
        <f xml:space="preserve"> PRODUCT((100/(100-Table_1[[#This Row],[IVA]])),Table_1[[#This Row],[IMPORTO NETTO]])</f>
        <v>2682.3529411764707</v>
      </c>
      <c r="I82" t="str">
        <f ca="1" xml:space="preserve"> IF((NOW()-Table_1[[#This Row],[DATA FATTURA 2]])&lt;60,"PAGATO","DA PAGARE")</f>
        <v>DA PAGARE</v>
      </c>
    </row>
    <row r="83" spans="1:9" x14ac:dyDescent="0.2">
      <c r="A83" s="1">
        <v>361</v>
      </c>
      <c r="B83" s="2">
        <v>44940</v>
      </c>
      <c r="C83" s="1">
        <v>2800</v>
      </c>
      <c r="D83" s="3" t="s">
        <v>8</v>
      </c>
      <c r="E83" s="3" t="s">
        <v>5</v>
      </c>
      <c r="F83" s="5">
        <f>EDATE(Table_1[[#This Row],[DATA FATTURA]], 9)</f>
        <v>45213</v>
      </c>
      <c r="G83">
        <f xml:space="preserve"> IF(Table_1[[#This Row],[OGGETTO]]="FORMAZIONE", 15, IF(Table_1[[#This Row],[OGGETTO]]="CONSULENZA",20,IF(Table_1[[#This Row],[OGGETTO]]="INTERVENTO", 40,30)))</f>
        <v>40</v>
      </c>
      <c r="H83">
        <f xml:space="preserve"> PRODUCT((100/(100-Table_1[[#This Row],[IVA]])),Table_1[[#This Row],[IMPORTO NETTO]])</f>
        <v>4666.666666666667</v>
      </c>
      <c r="I83" t="str">
        <f ca="1" xml:space="preserve"> IF((NOW()-Table_1[[#This Row],[DATA FATTURA 2]])&lt;60,"PAGATO","DA PAGARE")</f>
        <v>DA PAGARE</v>
      </c>
    </row>
    <row r="84" spans="1:9" x14ac:dyDescent="0.2">
      <c r="A84" s="1">
        <v>222</v>
      </c>
      <c r="B84" s="2">
        <v>44940</v>
      </c>
      <c r="C84" s="1">
        <v>4520</v>
      </c>
      <c r="D84" s="3" t="s">
        <v>4</v>
      </c>
      <c r="E84" s="3" t="s">
        <v>14</v>
      </c>
      <c r="F84" s="5">
        <f>EDATE(Table_1[[#This Row],[DATA FATTURA]], 9)</f>
        <v>45213</v>
      </c>
      <c r="G84">
        <f xml:space="preserve"> IF(Table_1[[#This Row],[OGGETTO]]="FORMAZIONE", 15, IF(Table_1[[#This Row],[OGGETTO]]="CONSULENZA",20,IF(Table_1[[#This Row],[OGGETTO]]="INTERVENTO", 40,30)))</f>
        <v>15</v>
      </c>
      <c r="H84">
        <f xml:space="preserve"> PRODUCT((100/(100-Table_1[[#This Row],[IVA]])),Table_1[[#This Row],[IMPORTO NETTO]])</f>
        <v>5317.6470588235297</v>
      </c>
      <c r="I84" t="str">
        <f ca="1" xml:space="preserve"> IF((NOW()-Table_1[[#This Row],[DATA FATTURA 2]])&lt;60,"PAGATO","DA PAGARE")</f>
        <v>DA PAGARE</v>
      </c>
    </row>
    <row r="85" spans="1:9" x14ac:dyDescent="0.2">
      <c r="A85" s="1">
        <v>240</v>
      </c>
      <c r="B85" s="2">
        <v>44940</v>
      </c>
      <c r="C85" s="1">
        <v>4880</v>
      </c>
      <c r="D85" s="3" t="s">
        <v>9</v>
      </c>
      <c r="E85" s="3" t="s">
        <v>7</v>
      </c>
      <c r="F85" s="5">
        <f>EDATE(Table_1[[#This Row],[DATA FATTURA]], 9)</f>
        <v>45213</v>
      </c>
      <c r="G85">
        <f xml:space="preserve"> IF(Table_1[[#This Row],[OGGETTO]]="FORMAZIONE", 15, IF(Table_1[[#This Row],[OGGETTO]]="CONSULENZA",20,IF(Table_1[[#This Row],[OGGETTO]]="INTERVENTO", 40,30)))</f>
        <v>20</v>
      </c>
      <c r="H85">
        <f xml:space="preserve"> PRODUCT((100/(100-Table_1[[#This Row],[IVA]])),Table_1[[#This Row],[IMPORTO NETTO]])</f>
        <v>6100</v>
      </c>
      <c r="I85" t="str">
        <f ca="1" xml:space="preserve"> IF((NOW()-Table_1[[#This Row],[DATA FATTURA 2]])&lt;60,"PAGATO","DA PAGARE")</f>
        <v>DA PAGARE</v>
      </c>
    </row>
    <row r="86" spans="1:9" x14ac:dyDescent="0.2">
      <c r="A86" s="1">
        <v>238</v>
      </c>
      <c r="B86" s="2">
        <v>44940</v>
      </c>
      <c r="C86" s="1">
        <v>4840</v>
      </c>
      <c r="D86" s="3" t="s">
        <v>12</v>
      </c>
      <c r="E86" s="3" t="s">
        <v>7</v>
      </c>
      <c r="F86" s="5">
        <f>EDATE(Table_1[[#This Row],[DATA FATTURA]], 9)</f>
        <v>45213</v>
      </c>
      <c r="G86">
        <f xml:space="preserve"> IF(Table_1[[#This Row],[OGGETTO]]="FORMAZIONE", 15, IF(Table_1[[#This Row],[OGGETTO]]="CONSULENZA",20,IF(Table_1[[#This Row],[OGGETTO]]="INTERVENTO", 40,30)))</f>
        <v>20</v>
      </c>
      <c r="H86">
        <f xml:space="preserve"> PRODUCT((100/(100-Table_1[[#This Row],[IVA]])),Table_1[[#This Row],[IMPORTO NETTO]])</f>
        <v>6050</v>
      </c>
      <c r="I86" t="str">
        <f ca="1" xml:space="preserve"> IF((NOW()-Table_1[[#This Row],[DATA FATTURA 2]])&lt;60,"PAGATO","DA PAGARE")</f>
        <v>DA PAGARE</v>
      </c>
    </row>
    <row r="87" spans="1:9" x14ac:dyDescent="0.2">
      <c r="A87" s="1">
        <v>162</v>
      </c>
      <c r="B87" s="2">
        <v>44940</v>
      </c>
      <c r="C87" s="1">
        <v>3320</v>
      </c>
      <c r="D87" s="3" t="s">
        <v>6</v>
      </c>
      <c r="E87" s="3" t="s">
        <v>14</v>
      </c>
      <c r="F87" s="5">
        <f>EDATE(Table_1[[#This Row],[DATA FATTURA]], 9)</f>
        <v>45213</v>
      </c>
      <c r="G87">
        <f xml:space="preserve"> IF(Table_1[[#This Row],[OGGETTO]]="FORMAZIONE", 15, IF(Table_1[[#This Row],[OGGETTO]]="CONSULENZA",20,IF(Table_1[[#This Row],[OGGETTO]]="INTERVENTO", 40,30)))</f>
        <v>15</v>
      </c>
      <c r="H87">
        <f xml:space="preserve"> PRODUCT((100/(100-Table_1[[#This Row],[IVA]])),Table_1[[#This Row],[IMPORTO NETTO]])</f>
        <v>3905.8823529411766</v>
      </c>
      <c r="I87" t="str">
        <f ca="1" xml:space="preserve"> IF((NOW()-Table_1[[#This Row],[DATA FATTURA 2]])&lt;60,"PAGATO","DA PAGARE")</f>
        <v>DA PAGARE</v>
      </c>
    </row>
    <row r="88" spans="1:9" x14ac:dyDescent="0.2">
      <c r="A88" s="1">
        <v>257</v>
      </c>
      <c r="B88" s="2">
        <v>44940</v>
      </c>
      <c r="C88" s="1">
        <v>5220</v>
      </c>
      <c r="D88" s="3" t="s">
        <v>9</v>
      </c>
      <c r="E88" s="3" t="s">
        <v>7</v>
      </c>
      <c r="F88" s="5">
        <f>EDATE(Table_1[[#This Row],[DATA FATTURA]], 9)</f>
        <v>45213</v>
      </c>
      <c r="G88">
        <f xml:space="preserve"> IF(Table_1[[#This Row],[OGGETTO]]="FORMAZIONE", 15, IF(Table_1[[#This Row],[OGGETTO]]="CONSULENZA",20,IF(Table_1[[#This Row],[OGGETTO]]="INTERVENTO", 40,30)))</f>
        <v>20</v>
      </c>
      <c r="H88">
        <f xml:space="preserve"> PRODUCT((100/(100-Table_1[[#This Row],[IVA]])),Table_1[[#This Row],[IMPORTO NETTO]])</f>
        <v>6525</v>
      </c>
      <c r="I88" t="str">
        <f ca="1" xml:space="preserve"> IF((NOW()-Table_1[[#This Row],[DATA FATTURA 2]])&lt;60,"PAGATO","DA PAGARE")</f>
        <v>DA PAGARE</v>
      </c>
    </row>
    <row r="89" spans="1:9" x14ac:dyDescent="0.2">
      <c r="A89" s="1">
        <v>160</v>
      </c>
      <c r="B89" s="2">
        <v>44940</v>
      </c>
      <c r="C89" s="1">
        <v>3280</v>
      </c>
      <c r="D89" s="3" t="s">
        <v>4</v>
      </c>
      <c r="E89" s="3" t="s">
        <v>7</v>
      </c>
      <c r="F89" s="5">
        <f>EDATE(Table_1[[#This Row],[DATA FATTURA]], 9)</f>
        <v>45213</v>
      </c>
      <c r="G89">
        <f xml:space="preserve"> IF(Table_1[[#This Row],[OGGETTO]]="FORMAZIONE", 15, IF(Table_1[[#This Row],[OGGETTO]]="CONSULENZA",20,IF(Table_1[[#This Row],[OGGETTO]]="INTERVENTO", 40,30)))</f>
        <v>20</v>
      </c>
      <c r="H89">
        <f xml:space="preserve"> PRODUCT((100/(100-Table_1[[#This Row],[IVA]])),Table_1[[#This Row],[IMPORTO NETTO]])</f>
        <v>4100</v>
      </c>
      <c r="I89" t="str">
        <f ca="1" xml:space="preserve"> IF((NOW()-Table_1[[#This Row],[DATA FATTURA 2]])&lt;60,"PAGATO","DA PAGARE")</f>
        <v>DA PAGARE</v>
      </c>
    </row>
    <row r="90" spans="1:9" x14ac:dyDescent="0.2">
      <c r="A90" s="1">
        <v>301</v>
      </c>
      <c r="B90" s="2">
        <v>44940</v>
      </c>
      <c r="C90" s="1">
        <v>1500</v>
      </c>
      <c r="D90" s="3" t="s">
        <v>6</v>
      </c>
      <c r="E90" s="3" t="s">
        <v>10</v>
      </c>
      <c r="F90" s="5">
        <f>EDATE(Table_1[[#This Row],[DATA FATTURA]], 9)</f>
        <v>45213</v>
      </c>
      <c r="G90">
        <f xml:space="preserve"> IF(Table_1[[#This Row],[OGGETTO]]="FORMAZIONE", 15, IF(Table_1[[#This Row],[OGGETTO]]="CONSULENZA",20,IF(Table_1[[#This Row],[OGGETTO]]="INTERVENTO", 40,30)))</f>
        <v>30</v>
      </c>
      <c r="H90">
        <f xml:space="preserve"> PRODUCT((100/(100-Table_1[[#This Row],[IVA]])),Table_1[[#This Row],[IMPORTO NETTO]])</f>
        <v>2142.8571428571431</v>
      </c>
      <c r="I90" t="str">
        <f ca="1" xml:space="preserve"> IF((NOW()-Table_1[[#This Row],[DATA FATTURA 2]])&lt;60,"PAGATO","DA PAGARE")</f>
        <v>DA PAGARE</v>
      </c>
    </row>
    <row r="91" spans="1:9" x14ac:dyDescent="0.2">
      <c r="A91" s="1">
        <v>256</v>
      </c>
      <c r="B91" s="2">
        <v>44940</v>
      </c>
      <c r="C91" s="1">
        <v>5200</v>
      </c>
      <c r="D91" s="3" t="s">
        <v>4</v>
      </c>
      <c r="E91" s="3" t="s">
        <v>10</v>
      </c>
      <c r="F91" s="5">
        <f>EDATE(Table_1[[#This Row],[DATA FATTURA]], 9)</f>
        <v>45213</v>
      </c>
      <c r="G91">
        <f xml:space="preserve"> IF(Table_1[[#This Row],[OGGETTO]]="FORMAZIONE", 15, IF(Table_1[[#This Row],[OGGETTO]]="CONSULENZA",20,IF(Table_1[[#This Row],[OGGETTO]]="INTERVENTO", 40,30)))</f>
        <v>30</v>
      </c>
      <c r="H91">
        <f xml:space="preserve"> PRODUCT((100/(100-Table_1[[#This Row],[IVA]])),Table_1[[#This Row],[IMPORTO NETTO]])</f>
        <v>7428.5714285714284</v>
      </c>
      <c r="I91" t="str">
        <f ca="1" xml:space="preserve"> IF((NOW()-Table_1[[#This Row],[DATA FATTURA 2]])&lt;60,"PAGATO","DA PAGARE")</f>
        <v>DA PAGARE</v>
      </c>
    </row>
    <row r="92" spans="1:9" x14ac:dyDescent="0.2">
      <c r="A92" s="1">
        <v>192</v>
      </c>
      <c r="B92" s="2">
        <v>44940</v>
      </c>
      <c r="C92" s="1">
        <v>3920</v>
      </c>
      <c r="D92" s="3" t="s">
        <v>4</v>
      </c>
      <c r="E92" s="3" t="s">
        <v>5</v>
      </c>
      <c r="F92" s="5">
        <f>EDATE(Table_1[[#This Row],[DATA FATTURA]], 9)</f>
        <v>45213</v>
      </c>
      <c r="G92">
        <f xml:space="preserve"> IF(Table_1[[#This Row],[OGGETTO]]="FORMAZIONE", 15, IF(Table_1[[#This Row],[OGGETTO]]="CONSULENZA",20,IF(Table_1[[#This Row],[OGGETTO]]="INTERVENTO", 40,30)))</f>
        <v>40</v>
      </c>
      <c r="H92">
        <f xml:space="preserve"> PRODUCT((100/(100-Table_1[[#This Row],[IVA]])),Table_1[[#This Row],[IMPORTO NETTO]])</f>
        <v>6533.3333333333339</v>
      </c>
      <c r="I92" t="str">
        <f ca="1" xml:space="preserve"> IF((NOW()-Table_1[[#This Row],[DATA FATTURA 2]])&lt;60,"PAGATO","DA PAGARE")</f>
        <v>DA PAGARE</v>
      </c>
    </row>
    <row r="93" spans="1:9" x14ac:dyDescent="0.2">
      <c r="A93" s="1">
        <v>177</v>
      </c>
      <c r="B93" s="2">
        <v>44940</v>
      </c>
      <c r="C93" s="1">
        <v>3620</v>
      </c>
      <c r="D93" s="3" t="s">
        <v>4</v>
      </c>
      <c r="E93" s="3" t="s">
        <v>5</v>
      </c>
      <c r="F93" s="5">
        <f>EDATE(Table_1[[#This Row],[DATA FATTURA]], 9)</f>
        <v>45213</v>
      </c>
      <c r="G93">
        <f xml:space="preserve"> IF(Table_1[[#This Row],[OGGETTO]]="FORMAZIONE", 15, IF(Table_1[[#This Row],[OGGETTO]]="CONSULENZA",20,IF(Table_1[[#This Row],[OGGETTO]]="INTERVENTO", 40,30)))</f>
        <v>40</v>
      </c>
      <c r="H93">
        <f xml:space="preserve"> PRODUCT((100/(100-Table_1[[#This Row],[IVA]])),Table_1[[#This Row],[IMPORTO NETTO]])</f>
        <v>6033.3333333333339</v>
      </c>
      <c r="I93" t="str">
        <f ca="1" xml:space="preserve"> IF((NOW()-Table_1[[#This Row],[DATA FATTURA 2]])&lt;60,"PAGATO","DA PAGARE")</f>
        <v>DA PAGARE</v>
      </c>
    </row>
    <row r="94" spans="1:9" x14ac:dyDescent="0.2">
      <c r="A94" s="1">
        <v>199</v>
      </c>
      <c r="B94" s="2">
        <v>44940</v>
      </c>
      <c r="C94" s="1">
        <v>4060</v>
      </c>
      <c r="D94" s="3" t="s">
        <v>6</v>
      </c>
      <c r="E94" s="3" t="s">
        <v>5</v>
      </c>
      <c r="F94" s="5">
        <f>EDATE(Table_1[[#This Row],[DATA FATTURA]], 9)</f>
        <v>45213</v>
      </c>
      <c r="G94">
        <f xml:space="preserve"> IF(Table_1[[#This Row],[OGGETTO]]="FORMAZIONE", 15, IF(Table_1[[#This Row],[OGGETTO]]="CONSULENZA",20,IF(Table_1[[#This Row],[OGGETTO]]="INTERVENTO", 40,30)))</f>
        <v>40</v>
      </c>
      <c r="H94">
        <f xml:space="preserve"> PRODUCT((100/(100-Table_1[[#This Row],[IVA]])),Table_1[[#This Row],[IMPORTO NETTO]])</f>
        <v>6766.666666666667</v>
      </c>
      <c r="I94" t="str">
        <f ca="1" xml:space="preserve"> IF((NOW()-Table_1[[#This Row],[DATA FATTURA 2]])&lt;60,"PAGATO","DA PAGARE")</f>
        <v>DA PAGARE</v>
      </c>
    </row>
    <row r="95" spans="1:9" x14ac:dyDescent="0.2">
      <c r="A95" s="1">
        <v>258</v>
      </c>
      <c r="B95" s="2">
        <v>44940</v>
      </c>
      <c r="C95" s="1">
        <v>5240</v>
      </c>
      <c r="D95" s="3" t="s">
        <v>15</v>
      </c>
      <c r="E95" s="3" t="s">
        <v>7</v>
      </c>
      <c r="F95" s="5">
        <f>EDATE(Table_1[[#This Row],[DATA FATTURA]], 9)</f>
        <v>45213</v>
      </c>
      <c r="G95">
        <f xml:space="preserve"> IF(Table_1[[#This Row],[OGGETTO]]="FORMAZIONE", 15, IF(Table_1[[#This Row],[OGGETTO]]="CONSULENZA",20,IF(Table_1[[#This Row],[OGGETTO]]="INTERVENTO", 40,30)))</f>
        <v>20</v>
      </c>
      <c r="H95">
        <f xml:space="preserve"> PRODUCT((100/(100-Table_1[[#This Row],[IVA]])),Table_1[[#This Row],[IMPORTO NETTO]])</f>
        <v>6550</v>
      </c>
      <c r="I95" t="str">
        <f ca="1" xml:space="preserve"> IF((NOW()-Table_1[[#This Row],[DATA FATTURA 2]])&lt;60,"PAGATO","DA PAGARE")</f>
        <v>DA PAGARE</v>
      </c>
    </row>
    <row r="96" spans="1:9" x14ac:dyDescent="0.2">
      <c r="A96" s="1">
        <v>293</v>
      </c>
      <c r="B96" s="2">
        <v>44940</v>
      </c>
      <c r="C96" s="1">
        <v>5940</v>
      </c>
      <c r="D96" s="3" t="s">
        <v>8</v>
      </c>
      <c r="E96" s="3" t="s">
        <v>7</v>
      </c>
      <c r="F96" s="5">
        <f>EDATE(Table_1[[#This Row],[DATA FATTURA]], 9)</f>
        <v>45213</v>
      </c>
      <c r="G96">
        <f xml:space="preserve"> IF(Table_1[[#This Row],[OGGETTO]]="FORMAZIONE", 15, IF(Table_1[[#This Row],[OGGETTO]]="CONSULENZA",20,IF(Table_1[[#This Row],[OGGETTO]]="INTERVENTO", 40,30)))</f>
        <v>20</v>
      </c>
      <c r="H96">
        <f xml:space="preserve"> PRODUCT((100/(100-Table_1[[#This Row],[IVA]])),Table_1[[#This Row],[IMPORTO NETTO]])</f>
        <v>7425</v>
      </c>
      <c r="I96" t="str">
        <f ca="1" xml:space="preserve"> IF((NOW()-Table_1[[#This Row],[DATA FATTURA 2]])&lt;60,"PAGATO","DA PAGARE")</f>
        <v>DA PAGARE</v>
      </c>
    </row>
    <row r="97" spans="1:9" x14ac:dyDescent="0.2">
      <c r="A97" s="1">
        <v>139</v>
      </c>
      <c r="B97" s="2">
        <v>44940</v>
      </c>
      <c r="C97" s="1">
        <v>2860</v>
      </c>
      <c r="D97" s="3" t="s">
        <v>15</v>
      </c>
      <c r="E97" s="3" t="s">
        <v>7</v>
      </c>
      <c r="F97" s="5">
        <f>EDATE(Table_1[[#This Row],[DATA FATTURA]], 9)</f>
        <v>45213</v>
      </c>
      <c r="G97">
        <f xml:space="preserve"> IF(Table_1[[#This Row],[OGGETTO]]="FORMAZIONE", 15, IF(Table_1[[#This Row],[OGGETTO]]="CONSULENZA",20,IF(Table_1[[#This Row],[OGGETTO]]="INTERVENTO", 40,30)))</f>
        <v>20</v>
      </c>
      <c r="H97">
        <f xml:space="preserve"> PRODUCT((100/(100-Table_1[[#This Row],[IVA]])),Table_1[[#This Row],[IMPORTO NETTO]])</f>
        <v>3575</v>
      </c>
      <c r="I97" t="str">
        <f ca="1" xml:space="preserve"> IF((NOW()-Table_1[[#This Row],[DATA FATTURA 2]])&lt;60,"PAGATO","DA PAGARE")</f>
        <v>DA PAGARE</v>
      </c>
    </row>
    <row r="98" spans="1:9" x14ac:dyDescent="0.2">
      <c r="A98" s="1">
        <v>324</v>
      </c>
      <c r="B98" s="2">
        <v>44940</v>
      </c>
      <c r="C98" s="1">
        <v>950</v>
      </c>
      <c r="D98" s="3" t="s">
        <v>4</v>
      </c>
      <c r="E98" s="3" t="s">
        <v>7</v>
      </c>
      <c r="F98" s="5">
        <f>EDATE(Table_1[[#This Row],[DATA FATTURA]], 9)</f>
        <v>45213</v>
      </c>
      <c r="G98">
        <f xml:space="preserve"> IF(Table_1[[#This Row],[OGGETTO]]="FORMAZIONE", 15, IF(Table_1[[#This Row],[OGGETTO]]="CONSULENZA",20,IF(Table_1[[#This Row],[OGGETTO]]="INTERVENTO", 40,30)))</f>
        <v>20</v>
      </c>
      <c r="H98">
        <f xml:space="preserve"> PRODUCT((100/(100-Table_1[[#This Row],[IVA]])),Table_1[[#This Row],[IMPORTO NETTO]])</f>
        <v>1187.5</v>
      </c>
      <c r="I98" t="str">
        <f ca="1" xml:space="preserve"> IF((NOW()-Table_1[[#This Row],[DATA FATTURA 2]])&lt;60,"PAGATO","DA PAGARE")</f>
        <v>DA PAGARE</v>
      </c>
    </row>
    <row r="99" spans="1:9" x14ac:dyDescent="0.2">
      <c r="A99" s="1">
        <v>249</v>
      </c>
      <c r="B99" s="2">
        <v>44940</v>
      </c>
      <c r="C99" s="1">
        <v>5060</v>
      </c>
      <c r="D99" s="3" t="s">
        <v>13</v>
      </c>
      <c r="E99" s="3" t="s">
        <v>5</v>
      </c>
      <c r="F99" s="5">
        <f>EDATE(Table_1[[#This Row],[DATA FATTURA]], 9)</f>
        <v>45213</v>
      </c>
      <c r="G99">
        <f xml:space="preserve"> IF(Table_1[[#This Row],[OGGETTO]]="FORMAZIONE", 15, IF(Table_1[[#This Row],[OGGETTO]]="CONSULENZA",20,IF(Table_1[[#This Row],[OGGETTO]]="INTERVENTO", 40,30)))</f>
        <v>40</v>
      </c>
      <c r="H99">
        <f xml:space="preserve"> PRODUCT((100/(100-Table_1[[#This Row],[IVA]])),Table_1[[#This Row],[IMPORTO NETTO]])</f>
        <v>8433.3333333333339</v>
      </c>
      <c r="I99" t="str">
        <f ca="1" xml:space="preserve"> IF((NOW()-Table_1[[#This Row],[DATA FATTURA 2]])&lt;60,"PAGATO","DA PAGARE")</f>
        <v>DA PAGARE</v>
      </c>
    </row>
    <row r="100" spans="1:9" x14ac:dyDescent="0.2">
      <c r="A100" s="1">
        <v>347</v>
      </c>
      <c r="B100" s="2">
        <v>44940</v>
      </c>
      <c r="C100" s="1">
        <v>2100</v>
      </c>
      <c r="D100" s="3" t="s">
        <v>4</v>
      </c>
      <c r="E100" s="3" t="s">
        <v>5</v>
      </c>
      <c r="F100" s="5">
        <f>EDATE(Table_1[[#This Row],[DATA FATTURA]], 9)</f>
        <v>45213</v>
      </c>
      <c r="G100">
        <f xml:space="preserve"> IF(Table_1[[#This Row],[OGGETTO]]="FORMAZIONE", 15, IF(Table_1[[#This Row],[OGGETTO]]="CONSULENZA",20,IF(Table_1[[#This Row],[OGGETTO]]="INTERVENTO", 40,30)))</f>
        <v>40</v>
      </c>
      <c r="H100">
        <f xml:space="preserve"> PRODUCT((100/(100-Table_1[[#This Row],[IVA]])),Table_1[[#This Row],[IMPORTO NETTO]])</f>
        <v>3500</v>
      </c>
      <c r="I100" t="str">
        <f ca="1" xml:space="preserve"> IF((NOW()-Table_1[[#This Row],[DATA FATTURA 2]])&lt;60,"PAGATO","DA PAGARE")</f>
        <v>DA PAGARE</v>
      </c>
    </row>
    <row r="101" spans="1:9" x14ac:dyDescent="0.2">
      <c r="A101" s="1">
        <v>248</v>
      </c>
      <c r="B101" s="2">
        <v>44940</v>
      </c>
      <c r="C101" s="1">
        <v>5040</v>
      </c>
      <c r="D101" s="3" t="s">
        <v>13</v>
      </c>
      <c r="E101" s="3" t="s">
        <v>5</v>
      </c>
      <c r="F101" s="5">
        <f>EDATE(Table_1[[#This Row],[DATA FATTURA]], 9)</f>
        <v>45213</v>
      </c>
      <c r="G101">
        <f xml:space="preserve"> IF(Table_1[[#This Row],[OGGETTO]]="FORMAZIONE", 15, IF(Table_1[[#This Row],[OGGETTO]]="CONSULENZA",20,IF(Table_1[[#This Row],[OGGETTO]]="INTERVENTO", 40,30)))</f>
        <v>40</v>
      </c>
      <c r="H101">
        <f xml:space="preserve"> PRODUCT((100/(100-Table_1[[#This Row],[IVA]])),Table_1[[#This Row],[IMPORTO NETTO]])</f>
        <v>8400</v>
      </c>
      <c r="I101" t="str">
        <f ca="1" xml:space="preserve"> IF((NOW()-Table_1[[#This Row],[DATA FATTURA 2]])&lt;60,"PAGATO","DA PAGARE")</f>
        <v>DA PAGARE</v>
      </c>
    </row>
    <row r="102" spans="1:9" x14ac:dyDescent="0.2">
      <c r="A102" s="1">
        <v>205</v>
      </c>
      <c r="B102" s="2">
        <v>44940</v>
      </c>
      <c r="C102" s="1">
        <v>4180</v>
      </c>
      <c r="D102" s="3" t="s">
        <v>4</v>
      </c>
      <c r="E102" s="3" t="s">
        <v>5</v>
      </c>
      <c r="F102" s="5">
        <f>EDATE(Table_1[[#This Row],[DATA FATTURA]], 9)</f>
        <v>45213</v>
      </c>
      <c r="G102">
        <f xml:space="preserve"> IF(Table_1[[#This Row],[OGGETTO]]="FORMAZIONE", 15, IF(Table_1[[#This Row],[OGGETTO]]="CONSULENZA",20,IF(Table_1[[#This Row],[OGGETTO]]="INTERVENTO", 40,30)))</f>
        <v>40</v>
      </c>
      <c r="H102">
        <f xml:space="preserve"> PRODUCT((100/(100-Table_1[[#This Row],[IVA]])),Table_1[[#This Row],[IMPORTO NETTO]])</f>
        <v>6966.666666666667</v>
      </c>
      <c r="I102" t="str">
        <f ca="1" xml:space="preserve"> IF((NOW()-Table_1[[#This Row],[DATA FATTURA 2]])&lt;60,"PAGATO","DA PAGARE")</f>
        <v>DA PAGARE</v>
      </c>
    </row>
    <row r="103" spans="1:9" x14ac:dyDescent="0.2">
      <c r="A103" s="1">
        <v>309</v>
      </c>
      <c r="B103" s="2">
        <v>44940</v>
      </c>
      <c r="C103" s="1">
        <v>200</v>
      </c>
      <c r="D103" s="3" t="s">
        <v>15</v>
      </c>
      <c r="E103" s="3" t="s">
        <v>14</v>
      </c>
      <c r="F103" s="5">
        <f>EDATE(Table_1[[#This Row],[DATA FATTURA]], 9)</f>
        <v>45213</v>
      </c>
      <c r="G103">
        <f xml:space="preserve"> IF(Table_1[[#This Row],[OGGETTO]]="FORMAZIONE", 15, IF(Table_1[[#This Row],[OGGETTO]]="CONSULENZA",20,IF(Table_1[[#This Row],[OGGETTO]]="INTERVENTO", 40,30)))</f>
        <v>15</v>
      </c>
      <c r="H103">
        <f xml:space="preserve"> PRODUCT((100/(100-Table_1[[#This Row],[IVA]])),Table_1[[#This Row],[IMPORTO NETTO]])</f>
        <v>235.29411764705884</v>
      </c>
      <c r="I103" t="str">
        <f ca="1" xml:space="preserve"> IF((NOW()-Table_1[[#This Row],[DATA FATTURA 2]])&lt;60,"PAGATO","DA PAGARE")</f>
        <v>DA PAGARE</v>
      </c>
    </row>
    <row r="104" spans="1:9" x14ac:dyDescent="0.2">
      <c r="A104" s="1">
        <v>206</v>
      </c>
      <c r="B104" s="2">
        <v>44940</v>
      </c>
      <c r="C104" s="1">
        <v>4200</v>
      </c>
      <c r="D104" s="3" t="s">
        <v>9</v>
      </c>
      <c r="E104" s="3" t="s">
        <v>5</v>
      </c>
      <c r="F104" s="5">
        <f>EDATE(Table_1[[#This Row],[DATA FATTURA]], 9)</f>
        <v>45213</v>
      </c>
      <c r="G104">
        <f xml:space="preserve"> IF(Table_1[[#This Row],[OGGETTO]]="FORMAZIONE", 15, IF(Table_1[[#This Row],[OGGETTO]]="CONSULENZA",20,IF(Table_1[[#This Row],[OGGETTO]]="INTERVENTO", 40,30)))</f>
        <v>40</v>
      </c>
      <c r="H104">
        <f xml:space="preserve"> PRODUCT((100/(100-Table_1[[#This Row],[IVA]])),Table_1[[#This Row],[IMPORTO NETTO]])</f>
        <v>7000</v>
      </c>
      <c r="I104" t="str">
        <f ca="1" xml:space="preserve"> IF((NOW()-Table_1[[#This Row],[DATA FATTURA 2]])&lt;60,"PAGATO","DA PAGARE")</f>
        <v>DA PAGARE</v>
      </c>
    </row>
    <row r="105" spans="1:9" x14ac:dyDescent="0.2">
      <c r="A105" s="1">
        <v>318</v>
      </c>
      <c r="B105" s="2">
        <v>44940</v>
      </c>
      <c r="C105" s="1">
        <v>650</v>
      </c>
      <c r="D105" s="3" t="s">
        <v>6</v>
      </c>
      <c r="E105" s="3" t="s">
        <v>5</v>
      </c>
      <c r="F105" s="5">
        <f>EDATE(Table_1[[#This Row],[DATA FATTURA]], 9)</f>
        <v>45213</v>
      </c>
      <c r="G105">
        <f xml:space="preserve"> IF(Table_1[[#This Row],[OGGETTO]]="FORMAZIONE", 15, IF(Table_1[[#This Row],[OGGETTO]]="CONSULENZA",20,IF(Table_1[[#This Row],[OGGETTO]]="INTERVENTO", 40,30)))</f>
        <v>40</v>
      </c>
      <c r="H105">
        <f xml:space="preserve"> PRODUCT((100/(100-Table_1[[#This Row],[IVA]])),Table_1[[#This Row],[IMPORTO NETTO]])</f>
        <v>1083.3333333333335</v>
      </c>
      <c r="I105" t="str">
        <f ca="1" xml:space="preserve"> IF((NOW()-Table_1[[#This Row],[DATA FATTURA 2]])&lt;60,"PAGATO","DA PAGARE")</f>
        <v>DA PAGARE</v>
      </c>
    </row>
    <row r="106" spans="1:9" x14ac:dyDescent="0.2">
      <c r="A106" s="1">
        <v>254</v>
      </c>
      <c r="B106" s="2">
        <v>44940</v>
      </c>
      <c r="C106" s="1">
        <v>5160</v>
      </c>
      <c r="D106" s="3" t="s">
        <v>13</v>
      </c>
      <c r="E106" s="3" t="s">
        <v>7</v>
      </c>
      <c r="F106" s="5">
        <f>EDATE(Table_1[[#This Row],[DATA FATTURA]], 9)</f>
        <v>45213</v>
      </c>
      <c r="G106">
        <f xml:space="preserve"> IF(Table_1[[#This Row],[OGGETTO]]="FORMAZIONE", 15, IF(Table_1[[#This Row],[OGGETTO]]="CONSULENZA",20,IF(Table_1[[#This Row],[OGGETTO]]="INTERVENTO", 40,30)))</f>
        <v>20</v>
      </c>
      <c r="H106">
        <f xml:space="preserve"> PRODUCT((100/(100-Table_1[[#This Row],[IVA]])),Table_1[[#This Row],[IMPORTO NETTO]])</f>
        <v>6450</v>
      </c>
      <c r="I106" t="str">
        <f ca="1" xml:space="preserve"> IF((NOW()-Table_1[[#This Row],[DATA FATTURA 2]])&lt;60,"PAGATO","DA PAGARE")</f>
        <v>DA PAGARE</v>
      </c>
    </row>
    <row r="107" spans="1:9" x14ac:dyDescent="0.2">
      <c r="A107" s="1">
        <v>379</v>
      </c>
      <c r="B107" s="2">
        <v>44940</v>
      </c>
      <c r="C107" s="1">
        <v>3700</v>
      </c>
      <c r="D107" s="3" t="s">
        <v>4</v>
      </c>
      <c r="E107" s="3" t="s">
        <v>14</v>
      </c>
      <c r="F107" s="5">
        <f>EDATE(Table_1[[#This Row],[DATA FATTURA]], 9)</f>
        <v>45213</v>
      </c>
      <c r="G107">
        <f xml:space="preserve"> IF(Table_1[[#This Row],[OGGETTO]]="FORMAZIONE", 15, IF(Table_1[[#This Row],[OGGETTO]]="CONSULENZA",20,IF(Table_1[[#This Row],[OGGETTO]]="INTERVENTO", 40,30)))</f>
        <v>15</v>
      </c>
      <c r="H107">
        <f xml:space="preserve"> PRODUCT((100/(100-Table_1[[#This Row],[IVA]])),Table_1[[#This Row],[IMPORTO NETTO]])</f>
        <v>4352.9411764705883</v>
      </c>
      <c r="I107" t="str">
        <f ca="1" xml:space="preserve"> IF((NOW()-Table_1[[#This Row],[DATA FATTURA 2]])&lt;60,"PAGATO","DA PAGARE")</f>
        <v>DA PAGARE</v>
      </c>
    </row>
    <row r="108" spans="1:9" x14ac:dyDescent="0.2">
      <c r="A108" s="1">
        <v>72</v>
      </c>
      <c r="B108" s="2">
        <v>44940</v>
      </c>
      <c r="C108" s="1">
        <v>1520</v>
      </c>
      <c r="D108" s="3" t="s">
        <v>8</v>
      </c>
      <c r="E108" s="3" t="s">
        <v>7</v>
      </c>
      <c r="F108" s="5">
        <f>EDATE(Table_1[[#This Row],[DATA FATTURA]], 9)</f>
        <v>45213</v>
      </c>
      <c r="G108">
        <f xml:space="preserve"> IF(Table_1[[#This Row],[OGGETTO]]="FORMAZIONE", 15, IF(Table_1[[#This Row],[OGGETTO]]="CONSULENZA",20,IF(Table_1[[#This Row],[OGGETTO]]="INTERVENTO", 40,30)))</f>
        <v>20</v>
      </c>
      <c r="H108">
        <f xml:space="preserve"> PRODUCT((100/(100-Table_1[[#This Row],[IVA]])),Table_1[[#This Row],[IMPORTO NETTO]])</f>
        <v>1900</v>
      </c>
      <c r="I108" t="str">
        <f ca="1" xml:space="preserve"> IF((NOW()-Table_1[[#This Row],[DATA FATTURA 2]])&lt;60,"PAGATO","DA PAGARE")</f>
        <v>DA PAGARE</v>
      </c>
    </row>
    <row r="109" spans="1:9" x14ac:dyDescent="0.2">
      <c r="A109" s="1">
        <v>406</v>
      </c>
      <c r="B109" s="2">
        <v>44940</v>
      </c>
      <c r="C109" s="1">
        <v>5050</v>
      </c>
      <c r="D109" s="3" t="s">
        <v>6</v>
      </c>
      <c r="E109" s="3" t="s">
        <v>7</v>
      </c>
      <c r="F109" s="5">
        <f>EDATE(Table_1[[#This Row],[DATA FATTURA]], 9)</f>
        <v>45213</v>
      </c>
      <c r="G109">
        <f xml:space="preserve"> IF(Table_1[[#This Row],[OGGETTO]]="FORMAZIONE", 15, IF(Table_1[[#This Row],[OGGETTO]]="CONSULENZA",20,IF(Table_1[[#This Row],[OGGETTO]]="INTERVENTO", 40,30)))</f>
        <v>20</v>
      </c>
      <c r="H109">
        <f xml:space="preserve"> PRODUCT((100/(100-Table_1[[#This Row],[IVA]])),Table_1[[#This Row],[IMPORTO NETTO]])</f>
        <v>6312.5</v>
      </c>
      <c r="I109" t="str">
        <f ca="1" xml:space="preserve"> IF((NOW()-Table_1[[#This Row],[DATA FATTURA 2]])&lt;60,"PAGATO","DA PAGARE")</f>
        <v>DA PAGARE</v>
      </c>
    </row>
    <row r="110" spans="1:9" x14ac:dyDescent="0.2">
      <c r="A110" s="1">
        <v>393</v>
      </c>
      <c r="B110" s="2">
        <v>44940</v>
      </c>
      <c r="C110" s="1">
        <v>4400</v>
      </c>
      <c r="D110" s="3" t="s">
        <v>9</v>
      </c>
      <c r="E110" s="3" t="s">
        <v>14</v>
      </c>
      <c r="F110" s="5">
        <f>EDATE(Table_1[[#This Row],[DATA FATTURA]], 9)</f>
        <v>45213</v>
      </c>
      <c r="G110">
        <f xml:space="preserve"> IF(Table_1[[#This Row],[OGGETTO]]="FORMAZIONE", 15, IF(Table_1[[#This Row],[OGGETTO]]="CONSULENZA",20,IF(Table_1[[#This Row],[OGGETTO]]="INTERVENTO", 40,30)))</f>
        <v>15</v>
      </c>
      <c r="H110">
        <f xml:space="preserve"> PRODUCT((100/(100-Table_1[[#This Row],[IVA]])),Table_1[[#This Row],[IMPORTO NETTO]])</f>
        <v>5176.4705882352946</v>
      </c>
      <c r="I110" t="str">
        <f ca="1" xml:space="preserve"> IF((NOW()-Table_1[[#This Row],[DATA FATTURA 2]])&lt;60,"PAGATO","DA PAGARE")</f>
        <v>DA PAGARE</v>
      </c>
    </row>
    <row r="111" spans="1:9" x14ac:dyDescent="0.2">
      <c r="A111" s="1">
        <v>23</v>
      </c>
      <c r="B111" s="2">
        <v>44940</v>
      </c>
      <c r="C111" s="1">
        <v>540</v>
      </c>
      <c r="D111" s="3" t="s">
        <v>11</v>
      </c>
      <c r="E111" s="3" t="s">
        <v>5</v>
      </c>
      <c r="F111" s="5">
        <f>EDATE(Table_1[[#This Row],[DATA FATTURA]], 9)</f>
        <v>45213</v>
      </c>
      <c r="G111">
        <f xml:space="preserve"> IF(Table_1[[#This Row],[OGGETTO]]="FORMAZIONE", 15, IF(Table_1[[#This Row],[OGGETTO]]="CONSULENZA",20,IF(Table_1[[#This Row],[OGGETTO]]="INTERVENTO", 40,30)))</f>
        <v>40</v>
      </c>
      <c r="H111">
        <f xml:space="preserve"> PRODUCT((100/(100-Table_1[[#This Row],[IVA]])),Table_1[[#This Row],[IMPORTO NETTO]])</f>
        <v>900</v>
      </c>
      <c r="I111" t="str">
        <f ca="1" xml:space="preserve"> IF((NOW()-Table_1[[#This Row],[DATA FATTURA 2]])&lt;60,"PAGATO","DA PAGARE")</f>
        <v>DA PAGARE</v>
      </c>
    </row>
    <row r="112" spans="1:9" x14ac:dyDescent="0.2">
      <c r="A112" s="1">
        <v>401</v>
      </c>
      <c r="B112" s="2">
        <v>44940</v>
      </c>
      <c r="C112" s="1">
        <v>4800</v>
      </c>
      <c r="D112" s="3" t="s">
        <v>13</v>
      </c>
      <c r="E112" s="3" t="s">
        <v>5</v>
      </c>
      <c r="F112" s="5">
        <f>EDATE(Table_1[[#This Row],[DATA FATTURA]], 9)</f>
        <v>45213</v>
      </c>
      <c r="G112">
        <f xml:space="preserve"> IF(Table_1[[#This Row],[OGGETTO]]="FORMAZIONE", 15, IF(Table_1[[#This Row],[OGGETTO]]="CONSULENZA",20,IF(Table_1[[#This Row],[OGGETTO]]="INTERVENTO", 40,30)))</f>
        <v>40</v>
      </c>
      <c r="H112">
        <f xml:space="preserve"> PRODUCT((100/(100-Table_1[[#This Row],[IVA]])),Table_1[[#This Row],[IMPORTO NETTO]])</f>
        <v>8000</v>
      </c>
      <c r="I112" t="str">
        <f ca="1" xml:space="preserve"> IF((NOW()-Table_1[[#This Row],[DATA FATTURA 2]])&lt;60,"PAGATO","DA PAGARE")</f>
        <v>DA PAGARE</v>
      </c>
    </row>
    <row r="113" spans="1:9" x14ac:dyDescent="0.2">
      <c r="A113" s="1">
        <v>30</v>
      </c>
      <c r="B113" s="2">
        <v>44940</v>
      </c>
      <c r="C113" s="1">
        <v>680</v>
      </c>
      <c r="D113" s="3" t="s">
        <v>9</v>
      </c>
      <c r="E113" s="3" t="s">
        <v>7</v>
      </c>
      <c r="F113" s="5">
        <f>EDATE(Table_1[[#This Row],[DATA FATTURA]], 9)</f>
        <v>45213</v>
      </c>
      <c r="G113">
        <f xml:space="preserve"> IF(Table_1[[#This Row],[OGGETTO]]="FORMAZIONE", 15, IF(Table_1[[#This Row],[OGGETTO]]="CONSULENZA",20,IF(Table_1[[#This Row],[OGGETTO]]="INTERVENTO", 40,30)))</f>
        <v>20</v>
      </c>
      <c r="H113">
        <f xml:space="preserve"> PRODUCT((100/(100-Table_1[[#This Row],[IVA]])),Table_1[[#This Row],[IMPORTO NETTO]])</f>
        <v>850</v>
      </c>
      <c r="I113" t="str">
        <f ca="1" xml:space="preserve"> IF((NOW()-Table_1[[#This Row],[DATA FATTURA 2]])&lt;60,"PAGATO","DA PAGARE")</f>
        <v>DA PAGARE</v>
      </c>
    </row>
    <row r="114" spans="1:9" x14ac:dyDescent="0.2">
      <c r="A114" s="1">
        <v>385</v>
      </c>
      <c r="B114" s="2">
        <v>44940</v>
      </c>
      <c r="C114" s="1">
        <v>4000</v>
      </c>
      <c r="D114" s="3" t="s">
        <v>13</v>
      </c>
      <c r="E114" s="3" t="s">
        <v>10</v>
      </c>
      <c r="F114" s="5">
        <f>EDATE(Table_1[[#This Row],[DATA FATTURA]], 9)</f>
        <v>45213</v>
      </c>
      <c r="G114">
        <f xml:space="preserve"> IF(Table_1[[#This Row],[OGGETTO]]="FORMAZIONE", 15, IF(Table_1[[#This Row],[OGGETTO]]="CONSULENZA",20,IF(Table_1[[#This Row],[OGGETTO]]="INTERVENTO", 40,30)))</f>
        <v>30</v>
      </c>
      <c r="H114">
        <f xml:space="preserve"> PRODUCT((100/(100-Table_1[[#This Row],[IVA]])),Table_1[[#This Row],[IMPORTO NETTO]])</f>
        <v>5714.2857142857147</v>
      </c>
      <c r="I114" t="str">
        <f ca="1" xml:space="preserve"> IF((NOW()-Table_1[[#This Row],[DATA FATTURA 2]])&lt;60,"PAGATO","DA PAGARE")</f>
        <v>DA PAGARE</v>
      </c>
    </row>
    <row r="115" spans="1:9" x14ac:dyDescent="0.2">
      <c r="A115" s="1">
        <v>51</v>
      </c>
      <c r="B115" s="2">
        <v>44940</v>
      </c>
      <c r="C115" s="1">
        <v>1100</v>
      </c>
      <c r="D115" s="3" t="s">
        <v>12</v>
      </c>
      <c r="E115" s="3" t="s">
        <v>5</v>
      </c>
      <c r="F115" s="5">
        <f>EDATE(Table_1[[#This Row],[DATA FATTURA]], 9)</f>
        <v>45213</v>
      </c>
      <c r="G115">
        <f xml:space="preserve"> IF(Table_1[[#This Row],[OGGETTO]]="FORMAZIONE", 15, IF(Table_1[[#This Row],[OGGETTO]]="CONSULENZA",20,IF(Table_1[[#This Row],[OGGETTO]]="INTERVENTO", 40,30)))</f>
        <v>40</v>
      </c>
      <c r="H115">
        <f xml:space="preserve"> PRODUCT((100/(100-Table_1[[#This Row],[IVA]])),Table_1[[#This Row],[IMPORTO NETTO]])</f>
        <v>1833.3333333333335</v>
      </c>
      <c r="I115" t="str">
        <f ca="1" xml:space="preserve"> IF((NOW()-Table_1[[#This Row],[DATA FATTURA 2]])&lt;60,"PAGATO","DA PAGARE")</f>
        <v>DA PAGARE</v>
      </c>
    </row>
    <row r="116" spans="1:9" x14ac:dyDescent="0.2">
      <c r="A116" s="1">
        <v>95</v>
      </c>
      <c r="B116" s="2">
        <v>44940</v>
      </c>
      <c r="C116" s="1">
        <v>1980</v>
      </c>
      <c r="D116" s="3" t="s">
        <v>13</v>
      </c>
      <c r="E116" s="3" t="s">
        <v>5</v>
      </c>
      <c r="F116" s="5">
        <f>EDATE(Table_1[[#This Row],[DATA FATTURA]], 9)</f>
        <v>45213</v>
      </c>
      <c r="G116">
        <f xml:space="preserve"> IF(Table_1[[#This Row],[OGGETTO]]="FORMAZIONE", 15, IF(Table_1[[#This Row],[OGGETTO]]="CONSULENZA",20,IF(Table_1[[#This Row],[OGGETTO]]="INTERVENTO", 40,30)))</f>
        <v>40</v>
      </c>
      <c r="H116">
        <f xml:space="preserve"> PRODUCT((100/(100-Table_1[[#This Row],[IVA]])),Table_1[[#This Row],[IMPORTO NETTO]])</f>
        <v>3300</v>
      </c>
      <c r="I116" t="str">
        <f ca="1" xml:space="preserve"> IF((NOW()-Table_1[[#This Row],[DATA FATTURA 2]])&lt;60,"PAGATO","DA PAGARE")</f>
        <v>DA PAGARE</v>
      </c>
    </row>
    <row r="117" spans="1:9" x14ac:dyDescent="0.2">
      <c r="A117" s="1">
        <v>495</v>
      </c>
      <c r="B117" s="2">
        <v>44940</v>
      </c>
      <c r="C117" s="1">
        <v>4500</v>
      </c>
      <c r="D117" s="3" t="s">
        <v>9</v>
      </c>
      <c r="E117" s="3" t="s">
        <v>7</v>
      </c>
      <c r="F117" s="5">
        <f>EDATE(Table_1[[#This Row],[DATA FATTURA]], 9)</f>
        <v>45213</v>
      </c>
      <c r="G117">
        <f xml:space="preserve"> IF(Table_1[[#This Row],[OGGETTO]]="FORMAZIONE", 15, IF(Table_1[[#This Row],[OGGETTO]]="CONSULENZA",20,IF(Table_1[[#This Row],[OGGETTO]]="INTERVENTO", 40,30)))</f>
        <v>20</v>
      </c>
      <c r="H117">
        <f xml:space="preserve"> PRODUCT((100/(100-Table_1[[#This Row],[IVA]])),Table_1[[#This Row],[IMPORTO NETTO]])</f>
        <v>5625</v>
      </c>
      <c r="I117" t="str">
        <f ca="1" xml:space="preserve"> IF((NOW()-Table_1[[#This Row],[DATA FATTURA 2]])&lt;60,"PAGATO","DA PAGARE")</f>
        <v>DA PAGARE</v>
      </c>
    </row>
    <row r="118" spans="1:9" x14ac:dyDescent="0.2">
      <c r="A118" s="1">
        <v>101</v>
      </c>
      <c r="B118" s="2">
        <v>44940</v>
      </c>
      <c r="C118" s="1">
        <v>2100</v>
      </c>
      <c r="D118" s="3" t="s">
        <v>13</v>
      </c>
      <c r="E118" s="3" t="s">
        <v>5</v>
      </c>
      <c r="F118" s="5">
        <f>EDATE(Table_1[[#This Row],[DATA FATTURA]], 9)</f>
        <v>45213</v>
      </c>
      <c r="G118">
        <f xml:space="preserve"> IF(Table_1[[#This Row],[OGGETTO]]="FORMAZIONE", 15, IF(Table_1[[#This Row],[OGGETTO]]="CONSULENZA",20,IF(Table_1[[#This Row],[OGGETTO]]="INTERVENTO", 40,30)))</f>
        <v>40</v>
      </c>
      <c r="H118">
        <f xml:space="preserve"> PRODUCT((100/(100-Table_1[[#This Row],[IVA]])),Table_1[[#This Row],[IMPORTO NETTO]])</f>
        <v>3500</v>
      </c>
      <c r="I118" t="str">
        <f ca="1" xml:space="preserve"> IF((NOW()-Table_1[[#This Row],[DATA FATTURA 2]])&lt;60,"PAGATO","DA PAGARE")</f>
        <v>DA PAGARE</v>
      </c>
    </row>
    <row r="119" spans="1:9" x14ac:dyDescent="0.2">
      <c r="A119" s="1">
        <v>15</v>
      </c>
      <c r="B119" s="2">
        <v>44940</v>
      </c>
      <c r="C119" s="1">
        <v>380</v>
      </c>
      <c r="D119" s="3" t="s">
        <v>6</v>
      </c>
      <c r="E119" s="3" t="s">
        <v>14</v>
      </c>
      <c r="F119" s="5">
        <f>EDATE(Table_1[[#This Row],[DATA FATTURA]], 9)</f>
        <v>45213</v>
      </c>
      <c r="G119">
        <f xml:space="preserve"> IF(Table_1[[#This Row],[OGGETTO]]="FORMAZIONE", 15, IF(Table_1[[#This Row],[OGGETTO]]="CONSULENZA",20,IF(Table_1[[#This Row],[OGGETTO]]="INTERVENTO", 40,30)))</f>
        <v>15</v>
      </c>
      <c r="H119">
        <f xml:space="preserve"> PRODUCT((100/(100-Table_1[[#This Row],[IVA]])),Table_1[[#This Row],[IMPORTO NETTO]])</f>
        <v>447.05882352941177</v>
      </c>
      <c r="I119" t="str">
        <f ca="1" xml:space="preserve"> IF((NOW()-Table_1[[#This Row],[DATA FATTURA 2]])&lt;60,"PAGATO","DA PAGARE")</f>
        <v>DA PAGARE</v>
      </c>
    </row>
    <row r="120" spans="1:9" x14ac:dyDescent="0.2">
      <c r="A120" s="1">
        <v>3</v>
      </c>
      <c r="B120" s="2">
        <v>44940</v>
      </c>
      <c r="C120" s="1">
        <v>140</v>
      </c>
      <c r="D120" s="3" t="s">
        <v>15</v>
      </c>
      <c r="E120" s="3" t="s">
        <v>5</v>
      </c>
      <c r="F120" s="5">
        <f>EDATE(Table_1[[#This Row],[DATA FATTURA]], 9)</f>
        <v>45213</v>
      </c>
      <c r="G120">
        <f xml:space="preserve"> IF(Table_1[[#This Row],[OGGETTO]]="FORMAZIONE", 15, IF(Table_1[[#This Row],[OGGETTO]]="CONSULENZA",20,IF(Table_1[[#This Row],[OGGETTO]]="INTERVENTO", 40,30)))</f>
        <v>40</v>
      </c>
      <c r="H120">
        <f xml:space="preserve"> PRODUCT((100/(100-Table_1[[#This Row],[IVA]])),Table_1[[#This Row],[IMPORTO NETTO]])</f>
        <v>233.33333333333334</v>
      </c>
      <c r="I120" t="str">
        <f ca="1" xml:space="preserve"> IF((NOW()-Table_1[[#This Row],[DATA FATTURA 2]])&lt;60,"PAGATO","DA PAGARE")</f>
        <v>DA PAGARE</v>
      </c>
    </row>
    <row r="121" spans="1:9" x14ac:dyDescent="0.2">
      <c r="A121" s="1">
        <v>424</v>
      </c>
      <c r="B121" s="2">
        <v>44940</v>
      </c>
      <c r="C121" s="1">
        <v>5950</v>
      </c>
      <c r="D121" s="3" t="s">
        <v>13</v>
      </c>
      <c r="E121" s="3" t="s">
        <v>10</v>
      </c>
      <c r="F121" s="5">
        <f>EDATE(Table_1[[#This Row],[DATA FATTURA]], 9)</f>
        <v>45213</v>
      </c>
      <c r="G121">
        <f xml:space="preserve"> IF(Table_1[[#This Row],[OGGETTO]]="FORMAZIONE", 15, IF(Table_1[[#This Row],[OGGETTO]]="CONSULENZA",20,IF(Table_1[[#This Row],[OGGETTO]]="INTERVENTO", 40,30)))</f>
        <v>30</v>
      </c>
      <c r="H121">
        <f xml:space="preserve"> PRODUCT((100/(100-Table_1[[#This Row],[IVA]])),Table_1[[#This Row],[IMPORTO NETTO]])</f>
        <v>8500</v>
      </c>
      <c r="I121" t="str">
        <f ca="1" xml:space="preserve"> IF((NOW()-Table_1[[#This Row],[DATA FATTURA 2]])&lt;60,"PAGATO","DA PAGARE")</f>
        <v>DA PAGARE</v>
      </c>
    </row>
    <row r="122" spans="1:9" x14ac:dyDescent="0.2">
      <c r="A122" s="1">
        <v>43</v>
      </c>
      <c r="B122" s="2">
        <v>44940</v>
      </c>
      <c r="C122" s="1">
        <v>940</v>
      </c>
      <c r="D122" s="3" t="s">
        <v>6</v>
      </c>
      <c r="E122" s="3" t="s">
        <v>14</v>
      </c>
      <c r="F122" s="5">
        <f>EDATE(Table_1[[#This Row],[DATA FATTURA]], 9)</f>
        <v>45213</v>
      </c>
      <c r="G122">
        <f xml:space="preserve"> IF(Table_1[[#This Row],[OGGETTO]]="FORMAZIONE", 15, IF(Table_1[[#This Row],[OGGETTO]]="CONSULENZA",20,IF(Table_1[[#This Row],[OGGETTO]]="INTERVENTO", 40,30)))</f>
        <v>15</v>
      </c>
      <c r="H122">
        <f xml:space="preserve"> PRODUCT((100/(100-Table_1[[#This Row],[IVA]])),Table_1[[#This Row],[IMPORTO NETTO]])</f>
        <v>1105.8823529411766</v>
      </c>
      <c r="I122" t="str">
        <f ca="1" xml:space="preserve"> IF((NOW()-Table_1[[#This Row],[DATA FATTURA 2]])&lt;60,"PAGATO","DA PAGARE")</f>
        <v>DA PAGARE</v>
      </c>
    </row>
    <row r="123" spans="1:9" x14ac:dyDescent="0.2">
      <c r="A123" s="1">
        <v>376</v>
      </c>
      <c r="B123" s="2">
        <v>44940</v>
      </c>
      <c r="C123" s="1">
        <v>3550</v>
      </c>
      <c r="D123" s="3" t="s">
        <v>9</v>
      </c>
      <c r="E123" s="3" t="s">
        <v>14</v>
      </c>
      <c r="F123" s="5">
        <f>EDATE(Table_1[[#This Row],[DATA FATTURA]], 9)</f>
        <v>45213</v>
      </c>
      <c r="G123">
        <f xml:space="preserve"> IF(Table_1[[#This Row],[OGGETTO]]="FORMAZIONE", 15, IF(Table_1[[#This Row],[OGGETTO]]="CONSULENZA",20,IF(Table_1[[#This Row],[OGGETTO]]="INTERVENTO", 40,30)))</f>
        <v>15</v>
      </c>
      <c r="H123">
        <f xml:space="preserve"> PRODUCT((100/(100-Table_1[[#This Row],[IVA]])),Table_1[[#This Row],[IMPORTO NETTO]])</f>
        <v>4176.4705882352946</v>
      </c>
      <c r="I123" t="str">
        <f ca="1" xml:space="preserve"> IF((NOW()-Table_1[[#This Row],[DATA FATTURA 2]])&lt;60,"PAGATO","DA PAGARE")</f>
        <v>DA PAGARE</v>
      </c>
    </row>
    <row r="124" spans="1:9" x14ac:dyDescent="0.2">
      <c r="A124" s="1">
        <v>329</v>
      </c>
      <c r="B124" s="2">
        <v>44939</v>
      </c>
      <c r="C124" s="1">
        <v>1200</v>
      </c>
      <c r="D124" s="3" t="s">
        <v>11</v>
      </c>
      <c r="E124" s="3" t="s">
        <v>10</v>
      </c>
      <c r="F124" s="5">
        <f>EDATE(Table_1[[#This Row],[DATA FATTURA]], 9)</f>
        <v>45212</v>
      </c>
      <c r="G124">
        <f xml:space="preserve"> IF(Table_1[[#This Row],[OGGETTO]]="FORMAZIONE", 15, IF(Table_1[[#This Row],[OGGETTO]]="CONSULENZA",20,IF(Table_1[[#This Row],[OGGETTO]]="INTERVENTO", 40,30)))</f>
        <v>30</v>
      </c>
      <c r="H124">
        <f xml:space="preserve"> PRODUCT((100/(100-Table_1[[#This Row],[IVA]])),Table_1[[#This Row],[IMPORTO NETTO]])</f>
        <v>1714.2857142857142</v>
      </c>
      <c r="I124" t="str">
        <f ca="1" xml:space="preserve"> IF((NOW()-Table_1[[#This Row],[DATA FATTURA 2]])&lt;60,"PAGATO","DA PAGARE")</f>
        <v>DA PAGARE</v>
      </c>
    </row>
    <row r="125" spans="1:9" x14ac:dyDescent="0.2">
      <c r="A125" s="1">
        <v>84</v>
      </c>
      <c r="B125" s="2">
        <v>44939</v>
      </c>
      <c r="C125" s="1">
        <v>1760</v>
      </c>
      <c r="D125" s="3" t="s">
        <v>13</v>
      </c>
      <c r="E125" s="3" t="s">
        <v>7</v>
      </c>
      <c r="F125" s="5">
        <f>EDATE(Table_1[[#This Row],[DATA FATTURA]], 9)</f>
        <v>45212</v>
      </c>
      <c r="G125">
        <f xml:space="preserve"> IF(Table_1[[#This Row],[OGGETTO]]="FORMAZIONE", 15, IF(Table_1[[#This Row],[OGGETTO]]="CONSULENZA",20,IF(Table_1[[#This Row],[OGGETTO]]="INTERVENTO", 40,30)))</f>
        <v>20</v>
      </c>
      <c r="H125">
        <f xml:space="preserve"> PRODUCT((100/(100-Table_1[[#This Row],[IVA]])),Table_1[[#This Row],[IMPORTO NETTO]])</f>
        <v>2200</v>
      </c>
      <c r="I125" t="str">
        <f ca="1" xml:space="preserve"> IF((NOW()-Table_1[[#This Row],[DATA FATTURA 2]])&lt;60,"PAGATO","DA PAGARE")</f>
        <v>DA PAGARE</v>
      </c>
    </row>
    <row r="126" spans="1:9" x14ac:dyDescent="0.2">
      <c r="A126" s="1">
        <v>330</v>
      </c>
      <c r="B126" s="2">
        <v>44939</v>
      </c>
      <c r="C126" s="1">
        <v>1250</v>
      </c>
      <c r="D126" s="3" t="s">
        <v>4</v>
      </c>
      <c r="E126" s="3" t="s">
        <v>14</v>
      </c>
      <c r="F126" s="5">
        <f>EDATE(Table_1[[#This Row],[DATA FATTURA]], 9)</f>
        <v>45212</v>
      </c>
      <c r="G126">
        <f xml:space="preserve"> IF(Table_1[[#This Row],[OGGETTO]]="FORMAZIONE", 15, IF(Table_1[[#This Row],[OGGETTO]]="CONSULENZA",20,IF(Table_1[[#This Row],[OGGETTO]]="INTERVENTO", 40,30)))</f>
        <v>15</v>
      </c>
      <c r="H126">
        <f xml:space="preserve"> PRODUCT((100/(100-Table_1[[#This Row],[IVA]])),Table_1[[#This Row],[IMPORTO NETTO]])</f>
        <v>1470.5882352941178</v>
      </c>
      <c r="I126" t="str">
        <f ca="1" xml:space="preserve"> IF((NOW()-Table_1[[#This Row],[DATA FATTURA 2]])&lt;60,"PAGATO","DA PAGARE")</f>
        <v>DA PAGARE</v>
      </c>
    </row>
    <row r="127" spans="1:9" x14ac:dyDescent="0.2">
      <c r="A127" s="1">
        <v>140</v>
      </c>
      <c r="B127" s="2">
        <v>44939</v>
      </c>
      <c r="C127" s="1">
        <v>2880</v>
      </c>
      <c r="D127" s="3" t="s">
        <v>8</v>
      </c>
      <c r="E127" s="3" t="s">
        <v>7</v>
      </c>
      <c r="F127" s="5">
        <f>EDATE(Table_1[[#This Row],[DATA FATTURA]], 9)</f>
        <v>45212</v>
      </c>
      <c r="G127">
        <f xml:space="preserve"> IF(Table_1[[#This Row],[OGGETTO]]="FORMAZIONE", 15, IF(Table_1[[#This Row],[OGGETTO]]="CONSULENZA",20,IF(Table_1[[#This Row],[OGGETTO]]="INTERVENTO", 40,30)))</f>
        <v>20</v>
      </c>
      <c r="H127">
        <f xml:space="preserve"> PRODUCT((100/(100-Table_1[[#This Row],[IVA]])),Table_1[[#This Row],[IMPORTO NETTO]])</f>
        <v>3600</v>
      </c>
      <c r="I127" t="str">
        <f ca="1" xml:space="preserve"> IF((NOW()-Table_1[[#This Row],[DATA FATTURA 2]])&lt;60,"PAGATO","DA PAGARE")</f>
        <v>DA PAGARE</v>
      </c>
    </row>
    <row r="128" spans="1:9" x14ac:dyDescent="0.2">
      <c r="A128" s="1">
        <v>78</v>
      </c>
      <c r="B128" s="2">
        <v>44939</v>
      </c>
      <c r="C128" s="1">
        <v>1640</v>
      </c>
      <c r="D128" s="3" t="s">
        <v>13</v>
      </c>
      <c r="E128" s="3" t="s">
        <v>14</v>
      </c>
      <c r="F128" s="5">
        <f>EDATE(Table_1[[#This Row],[DATA FATTURA]], 9)</f>
        <v>45212</v>
      </c>
      <c r="G128">
        <f xml:space="preserve"> IF(Table_1[[#This Row],[OGGETTO]]="FORMAZIONE", 15, IF(Table_1[[#This Row],[OGGETTO]]="CONSULENZA",20,IF(Table_1[[#This Row],[OGGETTO]]="INTERVENTO", 40,30)))</f>
        <v>15</v>
      </c>
      <c r="H128">
        <f xml:space="preserve"> PRODUCT((100/(100-Table_1[[#This Row],[IVA]])),Table_1[[#This Row],[IMPORTO NETTO]])</f>
        <v>1929.4117647058824</v>
      </c>
      <c r="I128" t="str">
        <f ca="1" xml:space="preserve"> IF((NOW()-Table_1[[#This Row],[DATA FATTURA 2]])&lt;60,"PAGATO","DA PAGARE")</f>
        <v>DA PAGARE</v>
      </c>
    </row>
    <row r="129" spans="1:9" x14ac:dyDescent="0.2">
      <c r="A129" s="1">
        <v>331</v>
      </c>
      <c r="B129" s="2">
        <v>44939</v>
      </c>
      <c r="C129" s="1">
        <v>1300</v>
      </c>
      <c r="D129" s="3" t="s">
        <v>8</v>
      </c>
      <c r="E129" s="3" t="s">
        <v>5</v>
      </c>
      <c r="F129" s="5">
        <f>EDATE(Table_1[[#This Row],[DATA FATTURA]], 9)</f>
        <v>45212</v>
      </c>
      <c r="G129">
        <f xml:space="preserve"> IF(Table_1[[#This Row],[OGGETTO]]="FORMAZIONE", 15, IF(Table_1[[#This Row],[OGGETTO]]="CONSULENZA",20,IF(Table_1[[#This Row],[OGGETTO]]="INTERVENTO", 40,30)))</f>
        <v>40</v>
      </c>
      <c r="H129">
        <f xml:space="preserve"> PRODUCT((100/(100-Table_1[[#This Row],[IVA]])),Table_1[[#This Row],[IMPORTO NETTO]])</f>
        <v>2166.666666666667</v>
      </c>
      <c r="I129" t="str">
        <f ca="1" xml:space="preserve"> IF((NOW()-Table_1[[#This Row],[DATA FATTURA 2]])&lt;60,"PAGATO","DA PAGARE")</f>
        <v>DA PAGARE</v>
      </c>
    </row>
    <row r="130" spans="1:9" x14ac:dyDescent="0.2">
      <c r="A130" s="1">
        <v>288</v>
      </c>
      <c r="B130" s="2">
        <v>44939</v>
      </c>
      <c r="C130" s="1">
        <v>5840</v>
      </c>
      <c r="D130" s="3" t="s">
        <v>13</v>
      </c>
      <c r="E130" s="3" t="s">
        <v>14</v>
      </c>
      <c r="F130" s="5">
        <f>EDATE(Table_1[[#This Row],[DATA FATTURA]], 9)</f>
        <v>45212</v>
      </c>
      <c r="G130">
        <f xml:space="preserve"> IF(Table_1[[#This Row],[OGGETTO]]="FORMAZIONE", 15, IF(Table_1[[#This Row],[OGGETTO]]="CONSULENZA",20,IF(Table_1[[#This Row],[OGGETTO]]="INTERVENTO", 40,30)))</f>
        <v>15</v>
      </c>
      <c r="H130">
        <f xml:space="preserve"> PRODUCT((100/(100-Table_1[[#This Row],[IVA]])),Table_1[[#This Row],[IMPORTO NETTO]])</f>
        <v>6870.588235294118</v>
      </c>
      <c r="I130" t="str">
        <f ca="1" xml:space="preserve"> IF((NOW()-Table_1[[#This Row],[DATA FATTURA 2]])&lt;60,"PAGATO","DA PAGARE")</f>
        <v>DA PAGARE</v>
      </c>
    </row>
    <row r="131" spans="1:9" x14ac:dyDescent="0.2">
      <c r="A131" s="1">
        <v>287</v>
      </c>
      <c r="B131" s="2">
        <v>44939</v>
      </c>
      <c r="C131" s="1">
        <v>5820</v>
      </c>
      <c r="D131" s="3" t="s">
        <v>6</v>
      </c>
      <c r="E131" s="3" t="s">
        <v>10</v>
      </c>
      <c r="F131" s="5">
        <f>EDATE(Table_1[[#This Row],[DATA FATTURA]], 9)</f>
        <v>45212</v>
      </c>
      <c r="G131">
        <f xml:space="preserve"> IF(Table_1[[#This Row],[OGGETTO]]="FORMAZIONE", 15, IF(Table_1[[#This Row],[OGGETTO]]="CONSULENZA",20,IF(Table_1[[#This Row],[OGGETTO]]="INTERVENTO", 40,30)))</f>
        <v>30</v>
      </c>
      <c r="H131">
        <f xml:space="preserve"> PRODUCT((100/(100-Table_1[[#This Row],[IVA]])),Table_1[[#This Row],[IMPORTO NETTO]])</f>
        <v>8314.2857142857138</v>
      </c>
      <c r="I131" t="str">
        <f ca="1" xml:space="preserve"> IF((NOW()-Table_1[[#This Row],[DATA FATTURA 2]])&lt;60,"PAGATO","DA PAGARE")</f>
        <v>DA PAGARE</v>
      </c>
    </row>
    <row r="132" spans="1:9" x14ac:dyDescent="0.2">
      <c r="A132" s="1">
        <v>60</v>
      </c>
      <c r="B132" s="2">
        <v>44939</v>
      </c>
      <c r="C132" s="1">
        <v>1280</v>
      </c>
      <c r="D132" s="3" t="s">
        <v>6</v>
      </c>
      <c r="E132" s="3" t="s">
        <v>10</v>
      </c>
      <c r="F132" s="5">
        <f>EDATE(Table_1[[#This Row],[DATA FATTURA]], 9)</f>
        <v>45212</v>
      </c>
      <c r="G132">
        <f xml:space="preserve"> IF(Table_1[[#This Row],[OGGETTO]]="FORMAZIONE", 15, IF(Table_1[[#This Row],[OGGETTO]]="CONSULENZA",20,IF(Table_1[[#This Row],[OGGETTO]]="INTERVENTO", 40,30)))</f>
        <v>30</v>
      </c>
      <c r="H132">
        <f xml:space="preserve"> PRODUCT((100/(100-Table_1[[#This Row],[IVA]])),Table_1[[#This Row],[IMPORTO NETTO]])</f>
        <v>1828.5714285714287</v>
      </c>
      <c r="I132" t="str">
        <f ca="1" xml:space="preserve"> IF((NOW()-Table_1[[#This Row],[DATA FATTURA 2]])&lt;60,"PAGATO","DA PAGARE")</f>
        <v>DA PAGARE</v>
      </c>
    </row>
    <row r="133" spans="1:9" x14ac:dyDescent="0.2">
      <c r="A133" s="1">
        <v>418</v>
      </c>
      <c r="B133" s="2">
        <v>44939</v>
      </c>
      <c r="C133" s="1">
        <v>5650</v>
      </c>
      <c r="D133" s="3" t="s">
        <v>13</v>
      </c>
      <c r="E133" s="3" t="s">
        <v>14</v>
      </c>
      <c r="F133" s="5">
        <f>EDATE(Table_1[[#This Row],[DATA FATTURA]], 9)</f>
        <v>45212</v>
      </c>
      <c r="G133">
        <f xml:space="preserve"> IF(Table_1[[#This Row],[OGGETTO]]="FORMAZIONE", 15, IF(Table_1[[#This Row],[OGGETTO]]="CONSULENZA",20,IF(Table_1[[#This Row],[OGGETTO]]="INTERVENTO", 40,30)))</f>
        <v>15</v>
      </c>
      <c r="H133">
        <f xml:space="preserve"> PRODUCT((100/(100-Table_1[[#This Row],[IVA]])),Table_1[[#This Row],[IMPORTO NETTO]])</f>
        <v>6647.0588235294117</v>
      </c>
      <c r="I133" t="str">
        <f ca="1" xml:space="preserve"> IF((NOW()-Table_1[[#This Row],[DATA FATTURA 2]])&lt;60,"PAGATO","DA PAGARE")</f>
        <v>DA PAGARE</v>
      </c>
    </row>
    <row r="134" spans="1:9" x14ac:dyDescent="0.2">
      <c r="A134" s="1">
        <v>439</v>
      </c>
      <c r="B134" s="2">
        <v>44939</v>
      </c>
      <c r="C134" s="1">
        <v>6700</v>
      </c>
      <c r="D134" s="3" t="s">
        <v>15</v>
      </c>
      <c r="E134" s="3" t="s">
        <v>7</v>
      </c>
      <c r="F134" s="5">
        <f>EDATE(Table_1[[#This Row],[DATA FATTURA]], 9)</f>
        <v>45212</v>
      </c>
      <c r="G134">
        <f xml:space="preserve"> IF(Table_1[[#This Row],[OGGETTO]]="FORMAZIONE", 15, IF(Table_1[[#This Row],[OGGETTO]]="CONSULENZA",20,IF(Table_1[[#This Row],[OGGETTO]]="INTERVENTO", 40,30)))</f>
        <v>20</v>
      </c>
      <c r="H134">
        <f xml:space="preserve"> PRODUCT((100/(100-Table_1[[#This Row],[IVA]])),Table_1[[#This Row],[IMPORTO NETTO]])</f>
        <v>8375</v>
      </c>
      <c r="I134" t="str">
        <f ca="1" xml:space="preserve"> IF((NOW()-Table_1[[#This Row],[DATA FATTURA 2]])&lt;60,"PAGATO","DA PAGARE")</f>
        <v>DA PAGARE</v>
      </c>
    </row>
    <row r="135" spans="1:9" x14ac:dyDescent="0.2">
      <c r="A135" s="1">
        <v>277</v>
      </c>
      <c r="B135" s="2">
        <v>44939</v>
      </c>
      <c r="C135" s="1">
        <v>5620</v>
      </c>
      <c r="D135" s="3" t="s">
        <v>4</v>
      </c>
      <c r="E135" s="3" t="s">
        <v>5</v>
      </c>
      <c r="F135" s="5">
        <f>EDATE(Table_1[[#This Row],[DATA FATTURA]], 9)</f>
        <v>45212</v>
      </c>
      <c r="G135">
        <f xml:space="preserve"> IF(Table_1[[#This Row],[OGGETTO]]="FORMAZIONE", 15, IF(Table_1[[#This Row],[OGGETTO]]="CONSULENZA",20,IF(Table_1[[#This Row],[OGGETTO]]="INTERVENTO", 40,30)))</f>
        <v>40</v>
      </c>
      <c r="H135">
        <f xml:space="preserve"> PRODUCT((100/(100-Table_1[[#This Row],[IVA]])),Table_1[[#This Row],[IMPORTO NETTO]])</f>
        <v>9366.6666666666679</v>
      </c>
      <c r="I135" t="str">
        <f ca="1" xml:space="preserve"> IF((NOW()-Table_1[[#This Row],[DATA FATTURA 2]])&lt;60,"PAGATO","DA PAGARE")</f>
        <v>DA PAGARE</v>
      </c>
    </row>
    <row r="136" spans="1:9" x14ac:dyDescent="0.2">
      <c r="A136" s="1">
        <v>283</v>
      </c>
      <c r="B136" s="2">
        <v>44939</v>
      </c>
      <c r="C136" s="1">
        <v>5740</v>
      </c>
      <c r="D136" s="3" t="s">
        <v>13</v>
      </c>
      <c r="E136" s="3" t="s">
        <v>5</v>
      </c>
      <c r="F136" s="5">
        <f>EDATE(Table_1[[#This Row],[DATA FATTURA]], 9)</f>
        <v>45212</v>
      </c>
      <c r="G136">
        <f xml:space="preserve"> IF(Table_1[[#This Row],[OGGETTO]]="FORMAZIONE", 15, IF(Table_1[[#This Row],[OGGETTO]]="CONSULENZA",20,IF(Table_1[[#This Row],[OGGETTO]]="INTERVENTO", 40,30)))</f>
        <v>40</v>
      </c>
      <c r="H136">
        <f xml:space="preserve"> PRODUCT((100/(100-Table_1[[#This Row],[IVA]])),Table_1[[#This Row],[IMPORTO NETTO]])</f>
        <v>9566.6666666666679</v>
      </c>
      <c r="I136" t="str">
        <f ca="1" xml:space="preserve"> IF((NOW()-Table_1[[#This Row],[DATA FATTURA 2]])&lt;60,"PAGATO","DA PAGARE")</f>
        <v>DA PAGARE</v>
      </c>
    </row>
    <row r="137" spans="1:9" x14ac:dyDescent="0.2">
      <c r="A137" s="1">
        <v>151</v>
      </c>
      <c r="B137" s="2">
        <v>44939</v>
      </c>
      <c r="C137" s="1">
        <v>3100</v>
      </c>
      <c r="D137" s="3" t="s">
        <v>6</v>
      </c>
      <c r="E137" s="3" t="s">
        <v>5</v>
      </c>
      <c r="F137" s="5">
        <f>EDATE(Table_1[[#This Row],[DATA FATTURA]], 9)</f>
        <v>45212</v>
      </c>
      <c r="G137">
        <f xml:space="preserve"> IF(Table_1[[#This Row],[OGGETTO]]="FORMAZIONE", 15, IF(Table_1[[#This Row],[OGGETTO]]="CONSULENZA",20,IF(Table_1[[#This Row],[OGGETTO]]="INTERVENTO", 40,30)))</f>
        <v>40</v>
      </c>
      <c r="H137">
        <f xml:space="preserve"> PRODUCT((100/(100-Table_1[[#This Row],[IVA]])),Table_1[[#This Row],[IMPORTO NETTO]])</f>
        <v>5166.666666666667</v>
      </c>
      <c r="I137" t="str">
        <f ca="1" xml:space="preserve"> IF((NOW()-Table_1[[#This Row],[DATA FATTURA 2]])&lt;60,"PAGATO","DA PAGARE")</f>
        <v>DA PAGARE</v>
      </c>
    </row>
    <row r="138" spans="1:9" x14ac:dyDescent="0.2">
      <c r="A138" s="1">
        <v>123</v>
      </c>
      <c r="B138" s="2">
        <v>44939</v>
      </c>
      <c r="C138" s="1">
        <v>2540</v>
      </c>
      <c r="D138" s="3" t="s">
        <v>8</v>
      </c>
      <c r="E138" s="3" t="s">
        <v>5</v>
      </c>
      <c r="F138" s="5">
        <f>EDATE(Table_1[[#This Row],[DATA FATTURA]], 9)</f>
        <v>45212</v>
      </c>
      <c r="G138">
        <f xml:space="preserve"> IF(Table_1[[#This Row],[OGGETTO]]="FORMAZIONE", 15, IF(Table_1[[#This Row],[OGGETTO]]="CONSULENZA",20,IF(Table_1[[#This Row],[OGGETTO]]="INTERVENTO", 40,30)))</f>
        <v>40</v>
      </c>
      <c r="H138">
        <f xml:space="preserve"> PRODUCT((100/(100-Table_1[[#This Row],[IVA]])),Table_1[[#This Row],[IMPORTO NETTO]])</f>
        <v>4233.3333333333339</v>
      </c>
      <c r="I138" t="str">
        <f ca="1" xml:space="preserve"> IF((NOW()-Table_1[[#This Row],[DATA FATTURA 2]])&lt;60,"PAGATO","DA PAGARE")</f>
        <v>DA PAGARE</v>
      </c>
    </row>
    <row r="139" spans="1:9" x14ac:dyDescent="0.2">
      <c r="A139" s="1">
        <v>88</v>
      </c>
      <c r="B139" s="2">
        <v>44939</v>
      </c>
      <c r="C139" s="1">
        <v>1840</v>
      </c>
      <c r="D139" s="3" t="s">
        <v>15</v>
      </c>
      <c r="E139" s="3" t="s">
        <v>10</v>
      </c>
      <c r="F139" s="5">
        <f>EDATE(Table_1[[#This Row],[DATA FATTURA]], 9)</f>
        <v>45212</v>
      </c>
      <c r="G139">
        <f xml:space="preserve"> IF(Table_1[[#This Row],[OGGETTO]]="FORMAZIONE", 15, IF(Table_1[[#This Row],[OGGETTO]]="CONSULENZA",20,IF(Table_1[[#This Row],[OGGETTO]]="INTERVENTO", 40,30)))</f>
        <v>30</v>
      </c>
      <c r="H139">
        <f xml:space="preserve"> PRODUCT((100/(100-Table_1[[#This Row],[IVA]])),Table_1[[#This Row],[IMPORTO NETTO]])</f>
        <v>2628.5714285714284</v>
      </c>
      <c r="I139" t="str">
        <f ca="1" xml:space="preserve"> IF((NOW()-Table_1[[#This Row],[DATA FATTURA 2]])&lt;60,"PAGATO","DA PAGARE")</f>
        <v>DA PAGARE</v>
      </c>
    </row>
    <row r="140" spans="1:9" x14ac:dyDescent="0.2">
      <c r="A140" s="1">
        <v>349</v>
      </c>
      <c r="B140" s="2">
        <v>44939</v>
      </c>
      <c r="C140" s="1">
        <v>2200</v>
      </c>
      <c r="D140" s="3" t="s">
        <v>6</v>
      </c>
      <c r="E140" s="3" t="s">
        <v>7</v>
      </c>
      <c r="F140" s="5">
        <f>EDATE(Table_1[[#This Row],[DATA FATTURA]], 9)</f>
        <v>45212</v>
      </c>
      <c r="G140">
        <f xml:space="preserve"> IF(Table_1[[#This Row],[OGGETTO]]="FORMAZIONE", 15, IF(Table_1[[#This Row],[OGGETTO]]="CONSULENZA",20,IF(Table_1[[#This Row],[OGGETTO]]="INTERVENTO", 40,30)))</f>
        <v>20</v>
      </c>
      <c r="H140">
        <f xml:space="preserve"> PRODUCT((100/(100-Table_1[[#This Row],[IVA]])),Table_1[[#This Row],[IMPORTO NETTO]])</f>
        <v>2750</v>
      </c>
      <c r="I140" t="str">
        <f ca="1" xml:space="preserve"> IF((NOW()-Table_1[[#This Row],[DATA FATTURA 2]])&lt;60,"PAGATO","DA PAGARE")</f>
        <v>DA PAGARE</v>
      </c>
    </row>
    <row r="141" spans="1:9" x14ac:dyDescent="0.2">
      <c r="A141" s="1">
        <v>458</v>
      </c>
      <c r="B141" s="2">
        <v>44939</v>
      </c>
      <c r="C141" s="1">
        <v>190</v>
      </c>
      <c r="D141" s="3" t="s">
        <v>13</v>
      </c>
      <c r="E141" s="3" t="s">
        <v>5</v>
      </c>
      <c r="F141" s="5">
        <f>EDATE(Table_1[[#This Row],[DATA FATTURA]], 9)</f>
        <v>45212</v>
      </c>
      <c r="G141">
        <f xml:space="preserve"> IF(Table_1[[#This Row],[OGGETTO]]="FORMAZIONE", 15, IF(Table_1[[#This Row],[OGGETTO]]="CONSULENZA",20,IF(Table_1[[#This Row],[OGGETTO]]="INTERVENTO", 40,30)))</f>
        <v>40</v>
      </c>
      <c r="H141">
        <f xml:space="preserve"> PRODUCT((100/(100-Table_1[[#This Row],[IVA]])),Table_1[[#This Row],[IMPORTO NETTO]])</f>
        <v>316.66666666666669</v>
      </c>
      <c r="I141" t="str">
        <f ca="1" xml:space="preserve"> IF((NOW()-Table_1[[#This Row],[DATA FATTURA 2]])&lt;60,"PAGATO","DA PAGARE")</f>
        <v>DA PAGARE</v>
      </c>
    </row>
    <row r="142" spans="1:9" x14ac:dyDescent="0.2">
      <c r="A142" s="1">
        <v>14</v>
      </c>
      <c r="B142" s="2">
        <v>44939</v>
      </c>
      <c r="C142" s="1">
        <v>360</v>
      </c>
      <c r="D142" s="3" t="s">
        <v>15</v>
      </c>
      <c r="E142" s="3" t="s">
        <v>7</v>
      </c>
      <c r="F142" s="5">
        <f>EDATE(Table_1[[#This Row],[DATA FATTURA]], 9)</f>
        <v>45212</v>
      </c>
      <c r="G142">
        <f xml:space="preserve"> IF(Table_1[[#This Row],[OGGETTO]]="FORMAZIONE", 15, IF(Table_1[[#This Row],[OGGETTO]]="CONSULENZA",20,IF(Table_1[[#This Row],[OGGETTO]]="INTERVENTO", 40,30)))</f>
        <v>20</v>
      </c>
      <c r="H142">
        <f xml:space="preserve"> PRODUCT((100/(100-Table_1[[#This Row],[IVA]])),Table_1[[#This Row],[IMPORTO NETTO]])</f>
        <v>450</v>
      </c>
      <c r="I142" t="str">
        <f ca="1" xml:space="preserve"> IF((NOW()-Table_1[[#This Row],[DATA FATTURA 2]])&lt;60,"PAGATO","DA PAGARE")</f>
        <v>DA PAGARE</v>
      </c>
    </row>
    <row r="143" spans="1:9" x14ac:dyDescent="0.2">
      <c r="A143" s="1">
        <v>370</v>
      </c>
      <c r="B143" s="2">
        <v>44939</v>
      </c>
      <c r="C143" s="1">
        <v>3250</v>
      </c>
      <c r="D143" s="3" t="s">
        <v>9</v>
      </c>
      <c r="E143" s="3" t="s">
        <v>7</v>
      </c>
      <c r="F143" s="5">
        <f>EDATE(Table_1[[#This Row],[DATA FATTURA]], 9)</f>
        <v>45212</v>
      </c>
      <c r="G143">
        <f xml:space="preserve"> IF(Table_1[[#This Row],[OGGETTO]]="FORMAZIONE", 15, IF(Table_1[[#This Row],[OGGETTO]]="CONSULENZA",20,IF(Table_1[[#This Row],[OGGETTO]]="INTERVENTO", 40,30)))</f>
        <v>20</v>
      </c>
      <c r="H143">
        <f xml:space="preserve"> PRODUCT((100/(100-Table_1[[#This Row],[IVA]])),Table_1[[#This Row],[IMPORTO NETTO]])</f>
        <v>4062.5</v>
      </c>
      <c r="I143" t="str">
        <f ca="1" xml:space="preserve"> IF((NOW()-Table_1[[#This Row],[DATA FATTURA 2]])&lt;60,"PAGATO","DA PAGARE")</f>
        <v>DA PAGARE</v>
      </c>
    </row>
    <row r="144" spans="1:9" x14ac:dyDescent="0.2">
      <c r="A144" s="1">
        <v>167</v>
      </c>
      <c r="B144" s="2">
        <v>44939</v>
      </c>
      <c r="C144" s="1">
        <v>3420</v>
      </c>
      <c r="D144" s="3" t="s">
        <v>15</v>
      </c>
      <c r="E144" s="3" t="s">
        <v>7</v>
      </c>
      <c r="F144" s="5">
        <f>EDATE(Table_1[[#This Row],[DATA FATTURA]], 9)</f>
        <v>45212</v>
      </c>
      <c r="G144">
        <f xml:space="preserve"> IF(Table_1[[#This Row],[OGGETTO]]="FORMAZIONE", 15, IF(Table_1[[#This Row],[OGGETTO]]="CONSULENZA",20,IF(Table_1[[#This Row],[OGGETTO]]="INTERVENTO", 40,30)))</f>
        <v>20</v>
      </c>
      <c r="H144">
        <f xml:space="preserve"> PRODUCT((100/(100-Table_1[[#This Row],[IVA]])),Table_1[[#This Row],[IMPORTO NETTO]])</f>
        <v>4275</v>
      </c>
      <c r="I144" t="str">
        <f ca="1" xml:space="preserve"> IF((NOW()-Table_1[[#This Row],[DATA FATTURA 2]])&lt;60,"PAGATO","DA PAGARE")</f>
        <v>DA PAGARE</v>
      </c>
    </row>
    <row r="145" spans="1:9" x14ac:dyDescent="0.2">
      <c r="A145" s="1">
        <v>97</v>
      </c>
      <c r="B145" s="2">
        <v>44939</v>
      </c>
      <c r="C145" s="1">
        <v>2020</v>
      </c>
      <c r="D145" s="3" t="s">
        <v>6</v>
      </c>
      <c r="E145" s="3" t="s">
        <v>7</v>
      </c>
      <c r="F145" s="5">
        <f>EDATE(Table_1[[#This Row],[DATA FATTURA]], 9)</f>
        <v>45212</v>
      </c>
      <c r="G145">
        <f xml:space="preserve"> IF(Table_1[[#This Row],[OGGETTO]]="FORMAZIONE", 15, IF(Table_1[[#This Row],[OGGETTO]]="CONSULENZA",20,IF(Table_1[[#This Row],[OGGETTO]]="INTERVENTO", 40,30)))</f>
        <v>20</v>
      </c>
      <c r="H145">
        <f xml:space="preserve"> PRODUCT((100/(100-Table_1[[#This Row],[IVA]])),Table_1[[#This Row],[IMPORTO NETTO]])</f>
        <v>2525</v>
      </c>
      <c r="I145" t="str">
        <f ca="1" xml:space="preserve"> IF((NOW()-Table_1[[#This Row],[DATA FATTURA 2]])&lt;60,"PAGATO","DA PAGARE")</f>
        <v>DA PAGARE</v>
      </c>
    </row>
    <row r="146" spans="1:9" x14ac:dyDescent="0.2">
      <c r="A146" s="1">
        <v>10</v>
      </c>
      <c r="B146" s="2">
        <v>44939</v>
      </c>
      <c r="C146" s="1">
        <v>280</v>
      </c>
      <c r="D146" s="3" t="s">
        <v>13</v>
      </c>
      <c r="E146" s="3" t="s">
        <v>5</v>
      </c>
      <c r="F146" s="5">
        <f>EDATE(Table_1[[#This Row],[DATA FATTURA]], 9)</f>
        <v>45212</v>
      </c>
      <c r="G146">
        <f xml:space="preserve"> IF(Table_1[[#This Row],[OGGETTO]]="FORMAZIONE", 15, IF(Table_1[[#This Row],[OGGETTO]]="CONSULENZA",20,IF(Table_1[[#This Row],[OGGETTO]]="INTERVENTO", 40,30)))</f>
        <v>40</v>
      </c>
      <c r="H146">
        <f xml:space="preserve"> PRODUCT((100/(100-Table_1[[#This Row],[IVA]])),Table_1[[#This Row],[IMPORTO NETTO]])</f>
        <v>466.66666666666669</v>
      </c>
      <c r="I146" t="str">
        <f ca="1" xml:space="preserve"> IF((NOW()-Table_1[[#This Row],[DATA FATTURA 2]])&lt;60,"PAGATO","DA PAGARE")</f>
        <v>DA PAGARE</v>
      </c>
    </row>
    <row r="147" spans="1:9" x14ac:dyDescent="0.2">
      <c r="A147" s="1">
        <v>194</v>
      </c>
      <c r="B147" s="2">
        <v>44939</v>
      </c>
      <c r="C147" s="1">
        <v>3960</v>
      </c>
      <c r="D147" s="3" t="s">
        <v>4</v>
      </c>
      <c r="E147" s="3" t="s">
        <v>14</v>
      </c>
      <c r="F147" s="5">
        <f>EDATE(Table_1[[#This Row],[DATA FATTURA]], 9)</f>
        <v>45212</v>
      </c>
      <c r="G147">
        <f xml:space="preserve"> IF(Table_1[[#This Row],[OGGETTO]]="FORMAZIONE", 15, IF(Table_1[[#This Row],[OGGETTO]]="CONSULENZA",20,IF(Table_1[[#This Row],[OGGETTO]]="INTERVENTO", 40,30)))</f>
        <v>15</v>
      </c>
      <c r="H147">
        <f xml:space="preserve"> PRODUCT((100/(100-Table_1[[#This Row],[IVA]])),Table_1[[#This Row],[IMPORTO NETTO]])</f>
        <v>4658.8235294117649</v>
      </c>
      <c r="I147" t="str">
        <f ca="1" xml:space="preserve"> IF((NOW()-Table_1[[#This Row],[DATA FATTURA 2]])&lt;60,"PAGATO","DA PAGARE")</f>
        <v>DA PAGARE</v>
      </c>
    </row>
    <row r="148" spans="1:9" x14ac:dyDescent="0.2">
      <c r="A148" s="1">
        <v>34</v>
      </c>
      <c r="B148" s="2">
        <v>44939</v>
      </c>
      <c r="C148" s="1">
        <v>760</v>
      </c>
      <c r="D148" s="3" t="s">
        <v>12</v>
      </c>
      <c r="E148" s="3" t="s">
        <v>7</v>
      </c>
      <c r="F148" s="5">
        <f>EDATE(Table_1[[#This Row],[DATA FATTURA]], 9)</f>
        <v>45212</v>
      </c>
      <c r="G148">
        <f xml:space="preserve"> IF(Table_1[[#This Row],[OGGETTO]]="FORMAZIONE", 15, IF(Table_1[[#This Row],[OGGETTO]]="CONSULENZA",20,IF(Table_1[[#This Row],[OGGETTO]]="INTERVENTO", 40,30)))</f>
        <v>20</v>
      </c>
      <c r="H148">
        <f xml:space="preserve"> PRODUCT((100/(100-Table_1[[#This Row],[IVA]])),Table_1[[#This Row],[IMPORTO NETTO]])</f>
        <v>950</v>
      </c>
      <c r="I148" t="str">
        <f ca="1" xml:space="preserve"> IF((NOW()-Table_1[[#This Row],[DATA FATTURA 2]])&lt;60,"PAGATO","DA PAGARE")</f>
        <v>DA PAGARE</v>
      </c>
    </row>
    <row r="149" spans="1:9" x14ac:dyDescent="0.2">
      <c r="A149" s="1">
        <v>36</v>
      </c>
      <c r="B149" s="2">
        <v>44939</v>
      </c>
      <c r="C149" s="1">
        <v>800</v>
      </c>
      <c r="D149" s="3" t="s">
        <v>9</v>
      </c>
      <c r="E149" s="3" t="s">
        <v>14</v>
      </c>
      <c r="F149" s="5">
        <f>EDATE(Table_1[[#This Row],[DATA FATTURA]], 9)</f>
        <v>45212</v>
      </c>
      <c r="G149">
        <f xml:space="preserve"> IF(Table_1[[#This Row],[OGGETTO]]="FORMAZIONE", 15, IF(Table_1[[#This Row],[OGGETTO]]="CONSULENZA",20,IF(Table_1[[#This Row],[OGGETTO]]="INTERVENTO", 40,30)))</f>
        <v>15</v>
      </c>
      <c r="H149">
        <f xml:space="preserve"> PRODUCT((100/(100-Table_1[[#This Row],[IVA]])),Table_1[[#This Row],[IMPORTO NETTO]])</f>
        <v>941.17647058823536</v>
      </c>
      <c r="I149" t="str">
        <f ca="1" xml:space="preserve"> IF((NOW()-Table_1[[#This Row],[DATA FATTURA 2]])&lt;60,"PAGATO","DA PAGARE")</f>
        <v>DA PAGARE</v>
      </c>
    </row>
    <row r="150" spans="1:9" x14ac:dyDescent="0.2">
      <c r="A150" s="1">
        <v>35</v>
      </c>
      <c r="B150" s="2">
        <v>44939</v>
      </c>
      <c r="C150" s="1">
        <v>780</v>
      </c>
      <c r="D150" s="3" t="s">
        <v>4</v>
      </c>
      <c r="E150" s="3" t="s">
        <v>10</v>
      </c>
      <c r="F150" s="5">
        <f>EDATE(Table_1[[#This Row],[DATA FATTURA]], 9)</f>
        <v>45212</v>
      </c>
      <c r="G150">
        <f xml:space="preserve"> IF(Table_1[[#This Row],[OGGETTO]]="FORMAZIONE", 15, IF(Table_1[[#This Row],[OGGETTO]]="CONSULENZA",20,IF(Table_1[[#This Row],[OGGETTO]]="INTERVENTO", 40,30)))</f>
        <v>30</v>
      </c>
      <c r="H150">
        <f xml:space="preserve"> PRODUCT((100/(100-Table_1[[#This Row],[IVA]])),Table_1[[#This Row],[IMPORTO NETTO]])</f>
        <v>1114.2857142857142</v>
      </c>
      <c r="I150" t="str">
        <f ca="1" xml:space="preserve"> IF((NOW()-Table_1[[#This Row],[DATA FATTURA 2]])&lt;60,"PAGATO","DA PAGARE")</f>
        <v>DA PAGARE</v>
      </c>
    </row>
    <row r="151" spans="1:9" x14ac:dyDescent="0.2">
      <c r="A151" s="1">
        <v>32</v>
      </c>
      <c r="B151" s="2">
        <v>44939</v>
      </c>
      <c r="C151" s="1">
        <v>720</v>
      </c>
      <c r="D151" s="3" t="s">
        <v>6</v>
      </c>
      <c r="E151" s="3" t="s">
        <v>10</v>
      </c>
      <c r="F151" s="5">
        <f>EDATE(Table_1[[#This Row],[DATA FATTURA]], 9)</f>
        <v>45212</v>
      </c>
      <c r="G151">
        <f xml:space="preserve"> IF(Table_1[[#This Row],[OGGETTO]]="FORMAZIONE", 15, IF(Table_1[[#This Row],[OGGETTO]]="CONSULENZA",20,IF(Table_1[[#This Row],[OGGETTO]]="INTERVENTO", 40,30)))</f>
        <v>30</v>
      </c>
      <c r="H151">
        <f xml:space="preserve"> PRODUCT((100/(100-Table_1[[#This Row],[IVA]])),Table_1[[#This Row],[IMPORTO NETTO]])</f>
        <v>1028.5714285714287</v>
      </c>
      <c r="I151" t="str">
        <f ca="1" xml:space="preserve"> IF((NOW()-Table_1[[#This Row],[DATA FATTURA 2]])&lt;60,"PAGATO","DA PAGARE")</f>
        <v>DA PAGARE</v>
      </c>
    </row>
    <row r="152" spans="1:9" x14ac:dyDescent="0.2">
      <c r="A152" s="1">
        <v>197</v>
      </c>
      <c r="B152" s="2">
        <v>44939</v>
      </c>
      <c r="C152" s="1">
        <v>4020</v>
      </c>
      <c r="D152" s="3" t="s">
        <v>13</v>
      </c>
      <c r="E152" s="3" t="s">
        <v>14</v>
      </c>
      <c r="F152" s="5">
        <f>EDATE(Table_1[[#This Row],[DATA FATTURA]], 9)</f>
        <v>45212</v>
      </c>
      <c r="G152">
        <f xml:space="preserve"> IF(Table_1[[#This Row],[OGGETTO]]="FORMAZIONE", 15, IF(Table_1[[#This Row],[OGGETTO]]="CONSULENZA",20,IF(Table_1[[#This Row],[OGGETTO]]="INTERVENTO", 40,30)))</f>
        <v>15</v>
      </c>
      <c r="H152">
        <f xml:space="preserve"> PRODUCT((100/(100-Table_1[[#This Row],[IVA]])),Table_1[[#This Row],[IMPORTO NETTO]])</f>
        <v>4729.4117647058829</v>
      </c>
      <c r="I152" t="str">
        <f ca="1" xml:space="preserve"> IF((NOW()-Table_1[[#This Row],[DATA FATTURA 2]])&lt;60,"PAGATO","DA PAGARE")</f>
        <v>DA PAGARE</v>
      </c>
    </row>
    <row r="153" spans="1:9" x14ac:dyDescent="0.2">
      <c r="A153" s="1">
        <v>55</v>
      </c>
      <c r="B153" s="2">
        <v>44938</v>
      </c>
      <c r="C153" s="1">
        <v>1180</v>
      </c>
      <c r="D153" s="3" t="s">
        <v>8</v>
      </c>
      <c r="E153" s="3" t="s">
        <v>7</v>
      </c>
      <c r="F153" s="5">
        <f>EDATE(Table_1[[#This Row],[DATA FATTURA]], 9)</f>
        <v>45211</v>
      </c>
      <c r="G153">
        <f xml:space="preserve"> IF(Table_1[[#This Row],[OGGETTO]]="FORMAZIONE", 15, IF(Table_1[[#This Row],[OGGETTO]]="CONSULENZA",20,IF(Table_1[[#This Row],[OGGETTO]]="INTERVENTO", 40,30)))</f>
        <v>20</v>
      </c>
      <c r="H153">
        <f xml:space="preserve"> PRODUCT((100/(100-Table_1[[#This Row],[IVA]])),Table_1[[#This Row],[IMPORTO NETTO]])</f>
        <v>1475</v>
      </c>
      <c r="I153" t="str">
        <f ca="1" xml:space="preserve"> IF((NOW()-Table_1[[#This Row],[DATA FATTURA 2]])&lt;60,"PAGATO","DA PAGARE")</f>
        <v>DA PAGARE</v>
      </c>
    </row>
    <row r="154" spans="1:9" x14ac:dyDescent="0.2">
      <c r="A154" s="1">
        <v>221</v>
      </c>
      <c r="B154" s="2">
        <v>44938</v>
      </c>
      <c r="C154" s="1">
        <v>4500</v>
      </c>
      <c r="D154" s="3" t="s">
        <v>12</v>
      </c>
      <c r="E154" s="3" t="s">
        <v>5</v>
      </c>
      <c r="F154" s="5">
        <f>EDATE(Table_1[[#This Row],[DATA FATTURA]], 9)</f>
        <v>45211</v>
      </c>
      <c r="G154">
        <f xml:space="preserve"> IF(Table_1[[#This Row],[OGGETTO]]="FORMAZIONE", 15, IF(Table_1[[#This Row],[OGGETTO]]="CONSULENZA",20,IF(Table_1[[#This Row],[OGGETTO]]="INTERVENTO", 40,30)))</f>
        <v>40</v>
      </c>
      <c r="H154">
        <f xml:space="preserve"> PRODUCT((100/(100-Table_1[[#This Row],[IVA]])),Table_1[[#This Row],[IMPORTO NETTO]])</f>
        <v>7500</v>
      </c>
      <c r="I154" t="str">
        <f ca="1" xml:space="preserve"> IF((NOW()-Table_1[[#This Row],[DATA FATTURA 2]])&lt;60,"PAGATO","DA PAGARE")</f>
        <v>DA PAGARE</v>
      </c>
    </row>
    <row r="155" spans="1:9" x14ac:dyDescent="0.2">
      <c r="A155" s="1">
        <v>173</v>
      </c>
      <c r="B155" s="2">
        <v>44938</v>
      </c>
      <c r="C155" s="1">
        <v>3540</v>
      </c>
      <c r="D155" s="3" t="s">
        <v>15</v>
      </c>
      <c r="E155" s="3" t="s">
        <v>7</v>
      </c>
      <c r="F155" s="5">
        <f>EDATE(Table_1[[#This Row],[DATA FATTURA]], 9)</f>
        <v>45211</v>
      </c>
      <c r="G155">
        <f xml:space="preserve"> IF(Table_1[[#This Row],[OGGETTO]]="FORMAZIONE", 15, IF(Table_1[[#This Row],[OGGETTO]]="CONSULENZA",20,IF(Table_1[[#This Row],[OGGETTO]]="INTERVENTO", 40,30)))</f>
        <v>20</v>
      </c>
      <c r="H155">
        <f xml:space="preserve"> PRODUCT((100/(100-Table_1[[#This Row],[IVA]])),Table_1[[#This Row],[IMPORTO NETTO]])</f>
        <v>4425</v>
      </c>
      <c r="I155" t="str">
        <f ca="1" xml:space="preserve"> IF((NOW()-Table_1[[#This Row],[DATA FATTURA 2]])&lt;60,"PAGATO","DA PAGARE")</f>
        <v>DA PAGARE</v>
      </c>
    </row>
    <row r="156" spans="1:9" x14ac:dyDescent="0.2">
      <c r="A156" s="1">
        <v>273</v>
      </c>
      <c r="B156" s="2">
        <v>44938</v>
      </c>
      <c r="C156" s="1">
        <v>5540</v>
      </c>
      <c r="D156" s="3" t="s">
        <v>4</v>
      </c>
      <c r="E156" s="3" t="s">
        <v>10</v>
      </c>
      <c r="F156" s="5">
        <f>EDATE(Table_1[[#This Row],[DATA FATTURA]], 9)</f>
        <v>45211</v>
      </c>
      <c r="G156">
        <f xml:space="preserve"> IF(Table_1[[#This Row],[OGGETTO]]="FORMAZIONE", 15, IF(Table_1[[#This Row],[OGGETTO]]="CONSULENZA",20,IF(Table_1[[#This Row],[OGGETTO]]="INTERVENTO", 40,30)))</f>
        <v>30</v>
      </c>
      <c r="H156">
        <f xml:space="preserve"> PRODUCT((100/(100-Table_1[[#This Row],[IVA]])),Table_1[[#This Row],[IMPORTO NETTO]])</f>
        <v>7914.2857142857147</v>
      </c>
      <c r="I156" t="str">
        <f ca="1" xml:space="preserve"> IF((NOW()-Table_1[[#This Row],[DATA FATTURA 2]])&lt;60,"PAGATO","DA PAGARE")</f>
        <v>DA PAGARE</v>
      </c>
    </row>
    <row r="157" spans="1:9" x14ac:dyDescent="0.2">
      <c r="A157" s="1">
        <v>46</v>
      </c>
      <c r="B157" s="2">
        <v>44938</v>
      </c>
      <c r="C157" s="1">
        <v>1000</v>
      </c>
      <c r="D157" s="3" t="s">
        <v>6</v>
      </c>
      <c r="E157" s="3" t="s">
        <v>10</v>
      </c>
      <c r="F157" s="5">
        <f>EDATE(Table_1[[#This Row],[DATA FATTURA]], 9)</f>
        <v>45211</v>
      </c>
      <c r="G157">
        <f xml:space="preserve"> IF(Table_1[[#This Row],[OGGETTO]]="FORMAZIONE", 15, IF(Table_1[[#This Row],[OGGETTO]]="CONSULENZA",20,IF(Table_1[[#This Row],[OGGETTO]]="INTERVENTO", 40,30)))</f>
        <v>30</v>
      </c>
      <c r="H157">
        <f xml:space="preserve"> PRODUCT((100/(100-Table_1[[#This Row],[IVA]])),Table_1[[#This Row],[IMPORTO NETTO]])</f>
        <v>1428.5714285714287</v>
      </c>
      <c r="I157" t="str">
        <f ca="1" xml:space="preserve"> IF((NOW()-Table_1[[#This Row],[DATA FATTURA 2]])&lt;60,"PAGATO","DA PAGARE")</f>
        <v>DA PAGARE</v>
      </c>
    </row>
    <row r="158" spans="1:9" x14ac:dyDescent="0.2">
      <c r="A158" s="1">
        <v>171</v>
      </c>
      <c r="B158" s="2">
        <v>44938</v>
      </c>
      <c r="C158" s="1">
        <v>3500</v>
      </c>
      <c r="D158" s="3" t="s">
        <v>4</v>
      </c>
      <c r="E158" s="3" t="s">
        <v>5</v>
      </c>
      <c r="F158" s="5">
        <f>EDATE(Table_1[[#This Row],[DATA FATTURA]], 9)</f>
        <v>45211</v>
      </c>
      <c r="G158">
        <f xml:space="preserve"> IF(Table_1[[#This Row],[OGGETTO]]="FORMAZIONE", 15, IF(Table_1[[#This Row],[OGGETTO]]="CONSULENZA",20,IF(Table_1[[#This Row],[OGGETTO]]="INTERVENTO", 40,30)))</f>
        <v>40</v>
      </c>
      <c r="H158">
        <f xml:space="preserve"> PRODUCT((100/(100-Table_1[[#This Row],[IVA]])),Table_1[[#This Row],[IMPORTO NETTO]])</f>
        <v>5833.3333333333339</v>
      </c>
      <c r="I158" t="str">
        <f ca="1" xml:space="preserve"> IF((NOW()-Table_1[[#This Row],[DATA FATTURA 2]])&lt;60,"PAGATO","DA PAGARE")</f>
        <v>DA PAGARE</v>
      </c>
    </row>
    <row r="159" spans="1:9" x14ac:dyDescent="0.2">
      <c r="A159" s="1">
        <v>169</v>
      </c>
      <c r="B159" s="2">
        <v>44938</v>
      </c>
      <c r="C159" s="1">
        <v>3460</v>
      </c>
      <c r="D159" s="3" t="s">
        <v>13</v>
      </c>
      <c r="E159" s="3" t="s">
        <v>14</v>
      </c>
      <c r="F159" s="5">
        <f>EDATE(Table_1[[#This Row],[DATA FATTURA]], 9)</f>
        <v>45211</v>
      </c>
      <c r="G159">
        <f xml:space="preserve"> IF(Table_1[[#This Row],[OGGETTO]]="FORMAZIONE", 15, IF(Table_1[[#This Row],[OGGETTO]]="CONSULENZA",20,IF(Table_1[[#This Row],[OGGETTO]]="INTERVENTO", 40,30)))</f>
        <v>15</v>
      </c>
      <c r="H159">
        <f xml:space="preserve"> PRODUCT((100/(100-Table_1[[#This Row],[IVA]])),Table_1[[#This Row],[IMPORTO NETTO]])</f>
        <v>4070.5882352941176</v>
      </c>
      <c r="I159" t="str">
        <f ca="1" xml:space="preserve"> IF((NOW()-Table_1[[#This Row],[DATA FATTURA 2]])&lt;60,"PAGATO","DA PAGARE")</f>
        <v>DA PAGARE</v>
      </c>
    </row>
    <row r="160" spans="1:9" x14ac:dyDescent="0.2">
      <c r="A160" s="1">
        <v>198</v>
      </c>
      <c r="B160" s="2">
        <v>44938</v>
      </c>
      <c r="C160" s="1">
        <v>4040</v>
      </c>
      <c r="D160" s="3" t="s">
        <v>13</v>
      </c>
      <c r="E160" s="3" t="s">
        <v>7</v>
      </c>
      <c r="F160" s="5">
        <f>EDATE(Table_1[[#This Row],[DATA FATTURA]], 9)</f>
        <v>45211</v>
      </c>
      <c r="G160">
        <f xml:space="preserve"> IF(Table_1[[#This Row],[OGGETTO]]="FORMAZIONE", 15, IF(Table_1[[#This Row],[OGGETTO]]="CONSULENZA",20,IF(Table_1[[#This Row],[OGGETTO]]="INTERVENTO", 40,30)))</f>
        <v>20</v>
      </c>
      <c r="H160">
        <f xml:space="preserve"> PRODUCT((100/(100-Table_1[[#This Row],[IVA]])),Table_1[[#This Row],[IMPORTO NETTO]])</f>
        <v>5050</v>
      </c>
      <c r="I160" t="str">
        <f ca="1" xml:space="preserve"> IF((NOW()-Table_1[[#This Row],[DATA FATTURA 2]])&lt;60,"PAGATO","DA PAGARE")</f>
        <v>DA PAGARE</v>
      </c>
    </row>
    <row r="161" spans="1:9" x14ac:dyDescent="0.2">
      <c r="A161" s="1">
        <v>210</v>
      </c>
      <c r="B161" s="2">
        <v>44938</v>
      </c>
      <c r="C161" s="1">
        <v>4280</v>
      </c>
      <c r="D161" s="3" t="s">
        <v>11</v>
      </c>
      <c r="E161" s="3" t="s">
        <v>7</v>
      </c>
      <c r="F161" s="5">
        <f>EDATE(Table_1[[#This Row],[DATA FATTURA]], 9)</f>
        <v>45211</v>
      </c>
      <c r="G161">
        <f xml:space="preserve"> IF(Table_1[[#This Row],[OGGETTO]]="FORMAZIONE", 15, IF(Table_1[[#This Row],[OGGETTO]]="CONSULENZA",20,IF(Table_1[[#This Row],[OGGETTO]]="INTERVENTO", 40,30)))</f>
        <v>20</v>
      </c>
      <c r="H161">
        <f xml:space="preserve"> PRODUCT((100/(100-Table_1[[#This Row],[IVA]])),Table_1[[#This Row],[IMPORTO NETTO]])</f>
        <v>5350</v>
      </c>
      <c r="I161" t="str">
        <f ca="1" xml:space="preserve"> IF((NOW()-Table_1[[#This Row],[DATA FATTURA 2]])&lt;60,"PAGATO","DA PAGARE")</f>
        <v>DA PAGARE</v>
      </c>
    </row>
    <row r="162" spans="1:9" x14ac:dyDescent="0.2">
      <c r="A162" s="1">
        <v>27</v>
      </c>
      <c r="B162" s="2">
        <v>44938</v>
      </c>
      <c r="C162" s="1">
        <v>620</v>
      </c>
      <c r="D162" s="3" t="s">
        <v>13</v>
      </c>
      <c r="E162" s="3" t="s">
        <v>7</v>
      </c>
      <c r="F162" s="5">
        <f>EDATE(Table_1[[#This Row],[DATA FATTURA]], 9)</f>
        <v>45211</v>
      </c>
      <c r="G162">
        <f xml:space="preserve"> IF(Table_1[[#This Row],[OGGETTO]]="FORMAZIONE", 15, IF(Table_1[[#This Row],[OGGETTO]]="CONSULENZA",20,IF(Table_1[[#This Row],[OGGETTO]]="INTERVENTO", 40,30)))</f>
        <v>20</v>
      </c>
      <c r="H162">
        <f xml:space="preserve"> PRODUCT((100/(100-Table_1[[#This Row],[IVA]])),Table_1[[#This Row],[IMPORTO NETTO]])</f>
        <v>775</v>
      </c>
      <c r="I162" t="str">
        <f ca="1" xml:space="preserve"> IF((NOW()-Table_1[[#This Row],[DATA FATTURA 2]])&lt;60,"PAGATO","DA PAGARE")</f>
        <v>DA PAGARE</v>
      </c>
    </row>
    <row r="163" spans="1:9" x14ac:dyDescent="0.2">
      <c r="A163" s="1">
        <v>262</v>
      </c>
      <c r="B163" s="2">
        <v>44938</v>
      </c>
      <c r="C163" s="1">
        <v>5320</v>
      </c>
      <c r="D163" s="3" t="s">
        <v>4</v>
      </c>
      <c r="E163" s="3" t="s">
        <v>5</v>
      </c>
      <c r="F163" s="5">
        <f>EDATE(Table_1[[#This Row],[DATA FATTURA]], 9)</f>
        <v>45211</v>
      </c>
      <c r="G163">
        <f xml:space="preserve"> IF(Table_1[[#This Row],[OGGETTO]]="FORMAZIONE", 15, IF(Table_1[[#This Row],[OGGETTO]]="CONSULENZA",20,IF(Table_1[[#This Row],[OGGETTO]]="INTERVENTO", 40,30)))</f>
        <v>40</v>
      </c>
      <c r="H163">
        <f xml:space="preserve"> PRODUCT((100/(100-Table_1[[#This Row],[IVA]])),Table_1[[#This Row],[IMPORTO NETTO]])</f>
        <v>8866.6666666666679</v>
      </c>
      <c r="I163" t="str">
        <f ca="1" xml:space="preserve"> IF((NOW()-Table_1[[#This Row],[DATA FATTURA 2]])&lt;60,"PAGATO","DA PAGARE")</f>
        <v>DA PAGARE</v>
      </c>
    </row>
    <row r="164" spans="1:9" x14ac:dyDescent="0.2">
      <c r="A164" s="1">
        <v>443</v>
      </c>
      <c r="B164" s="2">
        <v>44938</v>
      </c>
      <c r="C164" s="1">
        <v>6900</v>
      </c>
      <c r="D164" s="3" t="s">
        <v>4</v>
      </c>
      <c r="E164" s="3" t="s">
        <v>5</v>
      </c>
      <c r="F164" s="5">
        <f>EDATE(Table_1[[#This Row],[DATA FATTURA]], 9)</f>
        <v>45211</v>
      </c>
      <c r="G164">
        <f xml:space="preserve"> IF(Table_1[[#This Row],[OGGETTO]]="FORMAZIONE", 15, IF(Table_1[[#This Row],[OGGETTO]]="CONSULENZA",20,IF(Table_1[[#This Row],[OGGETTO]]="INTERVENTO", 40,30)))</f>
        <v>40</v>
      </c>
      <c r="H164">
        <f xml:space="preserve"> PRODUCT((100/(100-Table_1[[#This Row],[IVA]])),Table_1[[#This Row],[IMPORTO NETTO]])</f>
        <v>11500</v>
      </c>
      <c r="I164" t="str">
        <f ca="1" xml:space="preserve"> IF((NOW()-Table_1[[#This Row],[DATA FATTURA 2]])&lt;60,"PAGATO","DA PAGARE")</f>
        <v>DA PAGARE</v>
      </c>
    </row>
    <row r="165" spans="1:9" x14ac:dyDescent="0.2">
      <c r="A165" s="1">
        <v>433</v>
      </c>
      <c r="B165" s="2">
        <v>44938</v>
      </c>
      <c r="C165" s="1">
        <v>6400</v>
      </c>
      <c r="D165" s="3" t="s">
        <v>8</v>
      </c>
      <c r="E165" s="3" t="s">
        <v>7</v>
      </c>
      <c r="F165" s="5">
        <f>EDATE(Table_1[[#This Row],[DATA FATTURA]], 9)</f>
        <v>45211</v>
      </c>
      <c r="G165">
        <f xml:space="preserve"> IF(Table_1[[#This Row],[OGGETTO]]="FORMAZIONE", 15, IF(Table_1[[#This Row],[OGGETTO]]="CONSULENZA",20,IF(Table_1[[#This Row],[OGGETTO]]="INTERVENTO", 40,30)))</f>
        <v>20</v>
      </c>
      <c r="H165">
        <f xml:space="preserve"> PRODUCT((100/(100-Table_1[[#This Row],[IVA]])),Table_1[[#This Row],[IMPORTO NETTO]])</f>
        <v>8000</v>
      </c>
      <c r="I165" t="str">
        <f ca="1" xml:space="preserve"> IF((NOW()-Table_1[[#This Row],[DATA FATTURA 2]])&lt;60,"PAGATO","DA PAGARE")</f>
        <v>DA PAGARE</v>
      </c>
    </row>
    <row r="166" spans="1:9" x14ac:dyDescent="0.2">
      <c r="A166" s="1">
        <v>19</v>
      </c>
      <c r="B166" s="2">
        <v>44938</v>
      </c>
      <c r="C166" s="1">
        <v>460</v>
      </c>
      <c r="D166" s="3" t="s">
        <v>9</v>
      </c>
      <c r="E166" s="3" t="s">
        <v>7</v>
      </c>
      <c r="F166" s="5">
        <f>EDATE(Table_1[[#This Row],[DATA FATTURA]], 9)</f>
        <v>45211</v>
      </c>
      <c r="G166">
        <f xml:space="preserve"> IF(Table_1[[#This Row],[OGGETTO]]="FORMAZIONE", 15, IF(Table_1[[#This Row],[OGGETTO]]="CONSULENZA",20,IF(Table_1[[#This Row],[OGGETTO]]="INTERVENTO", 40,30)))</f>
        <v>20</v>
      </c>
      <c r="H166">
        <f xml:space="preserve"> PRODUCT((100/(100-Table_1[[#This Row],[IVA]])),Table_1[[#This Row],[IMPORTO NETTO]])</f>
        <v>575</v>
      </c>
      <c r="I166" t="str">
        <f ca="1" xml:space="preserve"> IF((NOW()-Table_1[[#This Row],[DATA FATTURA 2]])&lt;60,"PAGATO","DA PAGARE")</f>
        <v>DA PAGARE</v>
      </c>
    </row>
    <row r="167" spans="1:9" x14ac:dyDescent="0.2">
      <c r="A167" s="1">
        <v>53</v>
      </c>
      <c r="B167" s="2">
        <v>44938</v>
      </c>
      <c r="C167" s="1">
        <v>1140</v>
      </c>
      <c r="D167" s="3" t="s">
        <v>9</v>
      </c>
      <c r="E167" s="3" t="s">
        <v>5</v>
      </c>
      <c r="F167" s="5">
        <f>EDATE(Table_1[[#This Row],[DATA FATTURA]], 9)</f>
        <v>45211</v>
      </c>
      <c r="G167">
        <f xml:space="preserve"> IF(Table_1[[#This Row],[OGGETTO]]="FORMAZIONE", 15, IF(Table_1[[#This Row],[OGGETTO]]="CONSULENZA",20,IF(Table_1[[#This Row],[OGGETTO]]="INTERVENTO", 40,30)))</f>
        <v>40</v>
      </c>
      <c r="H167">
        <f xml:space="preserve"> PRODUCT((100/(100-Table_1[[#This Row],[IVA]])),Table_1[[#This Row],[IMPORTO NETTO]])</f>
        <v>1900</v>
      </c>
      <c r="I167" t="str">
        <f ca="1" xml:space="preserve"> IF((NOW()-Table_1[[#This Row],[DATA FATTURA 2]])&lt;60,"PAGATO","DA PAGARE")</f>
        <v>DA PAGARE</v>
      </c>
    </row>
    <row r="168" spans="1:9" x14ac:dyDescent="0.2">
      <c r="A168" s="1">
        <v>115</v>
      </c>
      <c r="B168" s="2">
        <v>44938</v>
      </c>
      <c r="C168" s="1">
        <v>2380</v>
      </c>
      <c r="D168" s="3" t="s">
        <v>9</v>
      </c>
      <c r="E168" s="3" t="s">
        <v>5</v>
      </c>
      <c r="F168" s="5">
        <f>EDATE(Table_1[[#This Row],[DATA FATTURA]], 9)</f>
        <v>45211</v>
      </c>
      <c r="G168">
        <f xml:space="preserve"> IF(Table_1[[#This Row],[OGGETTO]]="FORMAZIONE", 15, IF(Table_1[[#This Row],[OGGETTO]]="CONSULENZA",20,IF(Table_1[[#This Row],[OGGETTO]]="INTERVENTO", 40,30)))</f>
        <v>40</v>
      </c>
      <c r="H168">
        <f xml:space="preserve"> PRODUCT((100/(100-Table_1[[#This Row],[IVA]])),Table_1[[#This Row],[IMPORTO NETTO]])</f>
        <v>3966.666666666667</v>
      </c>
      <c r="I168" t="str">
        <f ca="1" xml:space="preserve"> IF((NOW()-Table_1[[#This Row],[DATA FATTURA 2]])&lt;60,"PAGATO","DA PAGARE")</f>
        <v>DA PAGARE</v>
      </c>
    </row>
    <row r="169" spans="1:9" x14ac:dyDescent="0.2">
      <c r="A169" s="1">
        <v>147</v>
      </c>
      <c r="B169" s="2">
        <v>44938</v>
      </c>
      <c r="C169" s="1">
        <v>3020</v>
      </c>
      <c r="D169" s="3" t="s">
        <v>13</v>
      </c>
      <c r="E169" s="3" t="s">
        <v>10</v>
      </c>
      <c r="F169" s="5">
        <f>EDATE(Table_1[[#This Row],[DATA FATTURA]], 9)</f>
        <v>45211</v>
      </c>
      <c r="G169">
        <f xml:space="preserve"> IF(Table_1[[#This Row],[OGGETTO]]="FORMAZIONE", 15, IF(Table_1[[#This Row],[OGGETTO]]="CONSULENZA",20,IF(Table_1[[#This Row],[OGGETTO]]="INTERVENTO", 40,30)))</f>
        <v>30</v>
      </c>
      <c r="H169">
        <f xml:space="preserve"> PRODUCT((100/(100-Table_1[[#This Row],[IVA]])),Table_1[[#This Row],[IMPORTO NETTO]])</f>
        <v>4314.2857142857147</v>
      </c>
      <c r="I169" t="str">
        <f ca="1" xml:space="preserve"> IF((NOW()-Table_1[[#This Row],[DATA FATTURA 2]])&lt;60,"PAGATO","DA PAGARE")</f>
        <v>DA PAGARE</v>
      </c>
    </row>
    <row r="170" spans="1:9" x14ac:dyDescent="0.2">
      <c r="A170" s="1">
        <v>351</v>
      </c>
      <c r="B170" s="2">
        <v>44938</v>
      </c>
      <c r="C170" s="1">
        <v>2300</v>
      </c>
      <c r="D170" s="3" t="s">
        <v>13</v>
      </c>
      <c r="E170" s="3" t="s">
        <v>14</v>
      </c>
      <c r="F170" s="5">
        <f>EDATE(Table_1[[#This Row],[DATA FATTURA]], 9)</f>
        <v>45211</v>
      </c>
      <c r="G170">
        <f xml:space="preserve"> IF(Table_1[[#This Row],[OGGETTO]]="FORMAZIONE", 15, IF(Table_1[[#This Row],[OGGETTO]]="CONSULENZA",20,IF(Table_1[[#This Row],[OGGETTO]]="INTERVENTO", 40,30)))</f>
        <v>15</v>
      </c>
      <c r="H170">
        <f xml:space="preserve"> PRODUCT((100/(100-Table_1[[#This Row],[IVA]])),Table_1[[#This Row],[IMPORTO NETTO]])</f>
        <v>2705.8823529411766</v>
      </c>
      <c r="I170" t="str">
        <f ca="1" xml:space="preserve"> IF((NOW()-Table_1[[#This Row],[DATA FATTURA 2]])&lt;60,"PAGATO","DA PAGARE")</f>
        <v>DA PAGARE</v>
      </c>
    </row>
    <row r="171" spans="1:9" x14ac:dyDescent="0.2">
      <c r="A171" s="1">
        <v>380</v>
      </c>
      <c r="B171" s="2">
        <v>44938</v>
      </c>
      <c r="C171" s="1">
        <v>3750</v>
      </c>
      <c r="D171" s="3" t="s">
        <v>11</v>
      </c>
      <c r="E171" s="3" t="s">
        <v>7</v>
      </c>
      <c r="F171" s="5">
        <f>EDATE(Table_1[[#This Row],[DATA FATTURA]], 9)</f>
        <v>45211</v>
      </c>
      <c r="G171">
        <f xml:space="preserve"> IF(Table_1[[#This Row],[OGGETTO]]="FORMAZIONE", 15, IF(Table_1[[#This Row],[OGGETTO]]="CONSULENZA",20,IF(Table_1[[#This Row],[OGGETTO]]="INTERVENTO", 40,30)))</f>
        <v>20</v>
      </c>
      <c r="H171">
        <f xml:space="preserve"> PRODUCT((100/(100-Table_1[[#This Row],[IVA]])),Table_1[[#This Row],[IMPORTO NETTO]])</f>
        <v>4687.5</v>
      </c>
      <c r="I171" t="str">
        <f ca="1" xml:space="preserve"> IF((NOW()-Table_1[[#This Row],[DATA FATTURA 2]])&lt;60,"PAGATO","DA PAGARE")</f>
        <v>DA PAGARE</v>
      </c>
    </row>
    <row r="172" spans="1:9" x14ac:dyDescent="0.2">
      <c r="A172" s="1">
        <v>402</v>
      </c>
      <c r="B172" s="2">
        <v>44938</v>
      </c>
      <c r="C172" s="1">
        <v>4850</v>
      </c>
      <c r="D172" s="3" t="s">
        <v>13</v>
      </c>
      <c r="E172" s="3" t="s">
        <v>5</v>
      </c>
      <c r="F172" s="5">
        <f>EDATE(Table_1[[#This Row],[DATA FATTURA]], 9)</f>
        <v>45211</v>
      </c>
      <c r="G172">
        <f xml:space="preserve"> IF(Table_1[[#This Row],[OGGETTO]]="FORMAZIONE", 15, IF(Table_1[[#This Row],[OGGETTO]]="CONSULENZA",20,IF(Table_1[[#This Row],[OGGETTO]]="INTERVENTO", 40,30)))</f>
        <v>40</v>
      </c>
      <c r="H172">
        <f xml:space="preserve"> PRODUCT((100/(100-Table_1[[#This Row],[IVA]])),Table_1[[#This Row],[IMPORTO NETTO]])</f>
        <v>8083.3333333333339</v>
      </c>
      <c r="I172" t="str">
        <f ca="1" xml:space="preserve"> IF((NOW()-Table_1[[#This Row],[DATA FATTURA 2]])&lt;60,"PAGATO","DA PAGARE")</f>
        <v>DA PAGARE</v>
      </c>
    </row>
    <row r="173" spans="1:9" x14ac:dyDescent="0.2">
      <c r="A173" s="1">
        <v>383</v>
      </c>
      <c r="B173" s="2">
        <v>44938</v>
      </c>
      <c r="C173" s="1">
        <v>3900</v>
      </c>
      <c r="D173" s="3" t="s">
        <v>6</v>
      </c>
      <c r="E173" s="3" t="s">
        <v>7</v>
      </c>
      <c r="F173" s="5">
        <f>EDATE(Table_1[[#This Row],[DATA FATTURA]], 9)</f>
        <v>45211</v>
      </c>
      <c r="G173">
        <f xml:space="preserve"> IF(Table_1[[#This Row],[OGGETTO]]="FORMAZIONE", 15, IF(Table_1[[#This Row],[OGGETTO]]="CONSULENZA",20,IF(Table_1[[#This Row],[OGGETTO]]="INTERVENTO", 40,30)))</f>
        <v>20</v>
      </c>
      <c r="H173">
        <f xml:space="preserve"> PRODUCT((100/(100-Table_1[[#This Row],[IVA]])),Table_1[[#This Row],[IMPORTO NETTO]])</f>
        <v>4875</v>
      </c>
      <c r="I173" t="str">
        <f ca="1" xml:space="preserve"> IF((NOW()-Table_1[[#This Row],[DATA FATTURA 2]])&lt;60,"PAGATO","DA PAGARE")</f>
        <v>DA PAGARE</v>
      </c>
    </row>
    <row r="174" spans="1:9" x14ac:dyDescent="0.2">
      <c r="A174" s="1">
        <v>342</v>
      </c>
      <c r="B174" s="2">
        <v>44938</v>
      </c>
      <c r="C174" s="1">
        <v>1850</v>
      </c>
      <c r="D174" s="3" t="s">
        <v>9</v>
      </c>
      <c r="E174" s="3" t="s">
        <v>7</v>
      </c>
      <c r="F174" s="5">
        <f>EDATE(Table_1[[#This Row],[DATA FATTURA]], 9)</f>
        <v>45211</v>
      </c>
      <c r="G174">
        <f xml:space="preserve"> IF(Table_1[[#This Row],[OGGETTO]]="FORMAZIONE", 15, IF(Table_1[[#This Row],[OGGETTO]]="CONSULENZA",20,IF(Table_1[[#This Row],[OGGETTO]]="INTERVENTO", 40,30)))</f>
        <v>20</v>
      </c>
      <c r="H174">
        <f xml:space="preserve"> PRODUCT((100/(100-Table_1[[#This Row],[IVA]])),Table_1[[#This Row],[IMPORTO NETTO]])</f>
        <v>2312.5</v>
      </c>
      <c r="I174" t="str">
        <f ca="1" xml:space="preserve"> IF((NOW()-Table_1[[#This Row],[DATA FATTURA 2]])&lt;60,"PAGATO","DA PAGARE")</f>
        <v>DA PAGARE</v>
      </c>
    </row>
    <row r="175" spans="1:9" x14ac:dyDescent="0.2">
      <c r="A175" s="1">
        <v>344</v>
      </c>
      <c r="B175" s="2">
        <v>44938</v>
      </c>
      <c r="C175" s="1">
        <v>1950</v>
      </c>
      <c r="D175" s="3" t="s">
        <v>8</v>
      </c>
      <c r="E175" s="3" t="s">
        <v>14</v>
      </c>
      <c r="F175" s="5">
        <f>EDATE(Table_1[[#This Row],[DATA FATTURA]], 9)</f>
        <v>45211</v>
      </c>
      <c r="G175">
        <f xml:space="preserve"> IF(Table_1[[#This Row],[OGGETTO]]="FORMAZIONE", 15, IF(Table_1[[#This Row],[OGGETTO]]="CONSULENZA",20,IF(Table_1[[#This Row],[OGGETTO]]="INTERVENTO", 40,30)))</f>
        <v>15</v>
      </c>
      <c r="H175">
        <f xml:space="preserve"> PRODUCT((100/(100-Table_1[[#This Row],[IVA]])),Table_1[[#This Row],[IMPORTO NETTO]])</f>
        <v>2294.1176470588234</v>
      </c>
      <c r="I175" t="str">
        <f ca="1" xml:space="preserve"> IF((NOW()-Table_1[[#This Row],[DATA FATTURA 2]])&lt;60,"PAGATO","DA PAGARE")</f>
        <v>DA PAGARE</v>
      </c>
    </row>
    <row r="176" spans="1:9" x14ac:dyDescent="0.2">
      <c r="A176" s="1">
        <v>341</v>
      </c>
      <c r="B176" s="2">
        <v>44938</v>
      </c>
      <c r="C176" s="1">
        <v>1800</v>
      </c>
      <c r="D176" s="3" t="s">
        <v>4</v>
      </c>
      <c r="E176" s="3" t="s">
        <v>7</v>
      </c>
      <c r="F176" s="5">
        <f>EDATE(Table_1[[#This Row],[DATA FATTURA]], 9)</f>
        <v>45211</v>
      </c>
      <c r="G176">
        <f xml:space="preserve"> IF(Table_1[[#This Row],[OGGETTO]]="FORMAZIONE", 15, IF(Table_1[[#This Row],[OGGETTO]]="CONSULENZA",20,IF(Table_1[[#This Row],[OGGETTO]]="INTERVENTO", 40,30)))</f>
        <v>20</v>
      </c>
      <c r="H176">
        <f xml:space="preserve"> PRODUCT((100/(100-Table_1[[#This Row],[IVA]])),Table_1[[#This Row],[IMPORTO NETTO]])</f>
        <v>2250</v>
      </c>
      <c r="I176" t="str">
        <f ca="1" xml:space="preserve"> IF((NOW()-Table_1[[#This Row],[DATA FATTURA 2]])&lt;60,"PAGATO","DA PAGARE")</f>
        <v>DA PAGARE</v>
      </c>
    </row>
    <row r="177" spans="1:9" x14ac:dyDescent="0.2">
      <c r="A177" s="1">
        <v>350</v>
      </c>
      <c r="B177" s="2">
        <v>44938</v>
      </c>
      <c r="C177" s="1">
        <v>2250</v>
      </c>
      <c r="D177" s="3" t="s">
        <v>13</v>
      </c>
      <c r="E177" s="3" t="s">
        <v>7</v>
      </c>
      <c r="F177" s="5">
        <f>EDATE(Table_1[[#This Row],[DATA FATTURA]], 9)</f>
        <v>45211</v>
      </c>
      <c r="G177">
        <f xml:space="preserve"> IF(Table_1[[#This Row],[OGGETTO]]="FORMAZIONE", 15, IF(Table_1[[#This Row],[OGGETTO]]="CONSULENZA",20,IF(Table_1[[#This Row],[OGGETTO]]="INTERVENTO", 40,30)))</f>
        <v>20</v>
      </c>
      <c r="H177">
        <f xml:space="preserve"> PRODUCT((100/(100-Table_1[[#This Row],[IVA]])),Table_1[[#This Row],[IMPORTO NETTO]])</f>
        <v>2812.5</v>
      </c>
      <c r="I177" t="str">
        <f ca="1" xml:space="preserve"> IF((NOW()-Table_1[[#This Row],[DATA FATTURA 2]])&lt;60,"PAGATO","DA PAGARE")</f>
        <v>DA PAGARE</v>
      </c>
    </row>
    <row r="178" spans="1:9" x14ac:dyDescent="0.2">
      <c r="A178" s="1">
        <v>340</v>
      </c>
      <c r="B178" s="2">
        <v>44938</v>
      </c>
      <c r="C178" s="1">
        <v>1750</v>
      </c>
      <c r="D178" s="3" t="s">
        <v>12</v>
      </c>
      <c r="E178" s="3" t="s">
        <v>10</v>
      </c>
      <c r="F178" s="5">
        <f>EDATE(Table_1[[#This Row],[DATA FATTURA]], 9)</f>
        <v>45211</v>
      </c>
      <c r="G178">
        <f xml:space="preserve"> IF(Table_1[[#This Row],[OGGETTO]]="FORMAZIONE", 15, IF(Table_1[[#This Row],[OGGETTO]]="CONSULENZA",20,IF(Table_1[[#This Row],[OGGETTO]]="INTERVENTO", 40,30)))</f>
        <v>30</v>
      </c>
      <c r="H178">
        <f xml:space="preserve"> PRODUCT((100/(100-Table_1[[#This Row],[IVA]])),Table_1[[#This Row],[IMPORTO NETTO]])</f>
        <v>2500</v>
      </c>
      <c r="I178" t="str">
        <f ca="1" xml:space="preserve"> IF((NOW()-Table_1[[#This Row],[DATA FATTURA 2]])&lt;60,"PAGATO","DA PAGARE")</f>
        <v>DA PAGARE</v>
      </c>
    </row>
    <row r="179" spans="1:9" x14ac:dyDescent="0.2">
      <c r="A179" s="1">
        <v>157</v>
      </c>
      <c r="B179" s="2">
        <v>44938</v>
      </c>
      <c r="C179" s="1">
        <v>3220</v>
      </c>
      <c r="D179" s="3" t="s">
        <v>8</v>
      </c>
      <c r="E179" s="3" t="s">
        <v>5</v>
      </c>
      <c r="F179" s="5">
        <f>EDATE(Table_1[[#This Row],[DATA FATTURA]], 9)</f>
        <v>45211</v>
      </c>
      <c r="G179">
        <f xml:space="preserve"> IF(Table_1[[#This Row],[OGGETTO]]="FORMAZIONE", 15, IF(Table_1[[#This Row],[OGGETTO]]="CONSULENZA",20,IF(Table_1[[#This Row],[OGGETTO]]="INTERVENTO", 40,30)))</f>
        <v>40</v>
      </c>
      <c r="H179">
        <f xml:space="preserve"> PRODUCT((100/(100-Table_1[[#This Row],[IVA]])),Table_1[[#This Row],[IMPORTO NETTO]])</f>
        <v>5366.666666666667</v>
      </c>
      <c r="I179" t="str">
        <f ca="1" xml:space="preserve"> IF((NOW()-Table_1[[#This Row],[DATA FATTURA 2]])&lt;60,"PAGATO","DA PAGARE")</f>
        <v>DA PAGARE</v>
      </c>
    </row>
    <row r="180" spans="1:9" x14ac:dyDescent="0.2">
      <c r="A180" s="1">
        <v>364</v>
      </c>
      <c r="B180" s="2">
        <v>44938</v>
      </c>
      <c r="C180" s="1">
        <v>2950</v>
      </c>
      <c r="D180" s="3" t="s">
        <v>4</v>
      </c>
      <c r="E180" s="3" t="s">
        <v>7</v>
      </c>
      <c r="F180" s="5">
        <f>EDATE(Table_1[[#This Row],[DATA FATTURA]], 9)</f>
        <v>45211</v>
      </c>
      <c r="G180">
        <f xml:space="preserve"> IF(Table_1[[#This Row],[OGGETTO]]="FORMAZIONE", 15, IF(Table_1[[#This Row],[OGGETTO]]="CONSULENZA",20,IF(Table_1[[#This Row],[OGGETTO]]="INTERVENTO", 40,30)))</f>
        <v>20</v>
      </c>
      <c r="H180">
        <f xml:space="preserve"> PRODUCT((100/(100-Table_1[[#This Row],[IVA]])),Table_1[[#This Row],[IMPORTO NETTO]])</f>
        <v>3687.5</v>
      </c>
      <c r="I180" t="str">
        <f ca="1" xml:space="preserve"> IF((NOW()-Table_1[[#This Row],[DATA FATTURA 2]])&lt;60,"PAGATO","DA PAGARE")</f>
        <v>DA PAGARE</v>
      </c>
    </row>
    <row r="181" spans="1:9" x14ac:dyDescent="0.2">
      <c r="A181" s="1">
        <v>363</v>
      </c>
      <c r="B181" s="2">
        <v>44938</v>
      </c>
      <c r="C181" s="1">
        <v>2900</v>
      </c>
      <c r="D181" s="3" t="s">
        <v>11</v>
      </c>
      <c r="E181" s="3" t="s">
        <v>7</v>
      </c>
      <c r="F181" s="5">
        <f>EDATE(Table_1[[#This Row],[DATA FATTURA]], 9)</f>
        <v>45211</v>
      </c>
      <c r="G181">
        <f xml:space="preserve"> IF(Table_1[[#This Row],[OGGETTO]]="FORMAZIONE", 15, IF(Table_1[[#This Row],[OGGETTO]]="CONSULENZA",20,IF(Table_1[[#This Row],[OGGETTO]]="INTERVENTO", 40,30)))</f>
        <v>20</v>
      </c>
      <c r="H181">
        <f xml:space="preserve"> PRODUCT((100/(100-Table_1[[#This Row],[IVA]])),Table_1[[#This Row],[IMPORTO NETTO]])</f>
        <v>3625</v>
      </c>
      <c r="I181" t="str">
        <f ca="1" xml:space="preserve"> IF((NOW()-Table_1[[#This Row],[DATA FATTURA 2]])&lt;60,"PAGATO","DA PAGARE")</f>
        <v>DA PAGARE</v>
      </c>
    </row>
    <row r="182" spans="1:9" x14ac:dyDescent="0.2">
      <c r="A182" s="1">
        <v>299</v>
      </c>
      <c r="B182" s="2">
        <v>44938</v>
      </c>
      <c r="C182" s="1">
        <v>1100</v>
      </c>
      <c r="D182" s="3" t="s">
        <v>13</v>
      </c>
      <c r="E182" s="3" t="s">
        <v>7</v>
      </c>
      <c r="F182" s="5">
        <f>EDATE(Table_1[[#This Row],[DATA FATTURA]], 9)</f>
        <v>45211</v>
      </c>
      <c r="G182">
        <f xml:space="preserve"> IF(Table_1[[#This Row],[OGGETTO]]="FORMAZIONE", 15, IF(Table_1[[#This Row],[OGGETTO]]="CONSULENZA",20,IF(Table_1[[#This Row],[OGGETTO]]="INTERVENTO", 40,30)))</f>
        <v>20</v>
      </c>
      <c r="H182">
        <f xml:space="preserve"> PRODUCT((100/(100-Table_1[[#This Row],[IVA]])),Table_1[[#This Row],[IMPORTO NETTO]])</f>
        <v>1375</v>
      </c>
      <c r="I182" t="str">
        <f ca="1" xml:space="preserve"> IF((NOW()-Table_1[[#This Row],[DATA FATTURA 2]])&lt;60,"PAGATO","DA PAGARE")</f>
        <v>DA PAGARE</v>
      </c>
    </row>
    <row r="183" spans="1:9" x14ac:dyDescent="0.2">
      <c r="A183" s="1">
        <v>116</v>
      </c>
      <c r="B183" s="2">
        <v>44938</v>
      </c>
      <c r="C183" s="1">
        <v>2400</v>
      </c>
      <c r="D183" s="3" t="s">
        <v>15</v>
      </c>
      <c r="E183" s="3" t="s">
        <v>10</v>
      </c>
      <c r="F183" s="5">
        <f>EDATE(Table_1[[#This Row],[DATA FATTURA]], 9)</f>
        <v>45211</v>
      </c>
      <c r="G183">
        <f xml:space="preserve"> IF(Table_1[[#This Row],[OGGETTO]]="FORMAZIONE", 15, IF(Table_1[[#This Row],[OGGETTO]]="CONSULENZA",20,IF(Table_1[[#This Row],[OGGETTO]]="INTERVENTO", 40,30)))</f>
        <v>30</v>
      </c>
      <c r="H183">
        <f xml:space="preserve"> PRODUCT((100/(100-Table_1[[#This Row],[IVA]])),Table_1[[#This Row],[IMPORTO NETTO]])</f>
        <v>3428.5714285714284</v>
      </c>
      <c r="I183" t="str">
        <f ca="1" xml:space="preserve"> IF((NOW()-Table_1[[#This Row],[DATA FATTURA 2]])&lt;60,"PAGATO","DA PAGARE")</f>
        <v>DA PAGARE</v>
      </c>
    </row>
    <row r="184" spans="1:9" x14ac:dyDescent="0.2">
      <c r="A184" s="1">
        <v>86</v>
      </c>
      <c r="B184" s="2">
        <v>44938</v>
      </c>
      <c r="C184" s="1">
        <v>1800</v>
      </c>
      <c r="D184" s="3" t="s">
        <v>4</v>
      </c>
      <c r="E184" s="3" t="s">
        <v>7</v>
      </c>
      <c r="F184" s="5">
        <f>EDATE(Table_1[[#This Row],[DATA FATTURA]], 9)</f>
        <v>45211</v>
      </c>
      <c r="G184">
        <f xml:space="preserve"> IF(Table_1[[#This Row],[OGGETTO]]="FORMAZIONE", 15, IF(Table_1[[#This Row],[OGGETTO]]="CONSULENZA",20,IF(Table_1[[#This Row],[OGGETTO]]="INTERVENTO", 40,30)))</f>
        <v>20</v>
      </c>
      <c r="H184">
        <f xml:space="preserve"> PRODUCT((100/(100-Table_1[[#This Row],[IVA]])),Table_1[[#This Row],[IMPORTO NETTO]])</f>
        <v>2250</v>
      </c>
      <c r="I184" t="str">
        <f ca="1" xml:space="preserve"> IF((NOW()-Table_1[[#This Row],[DATA FATTURA 2]])&lt;60,"PAGATO","DA PAGARE")</f>
        <v>DA PAGARE</v>
      </c>
    </row>
    <row r="185" spans="1:9" x14ac:dyDescent="0.2">
      <c r="A185" s="1">
        <v>352</v>
      </c>
      <c r="B185" s="2">
        <v>44937</v>
      </c>
      <c r="C185" s="1">
        <v>2350</v>
      </c>
      <c r="D185" s="3" t="s">
        <v>6</v>
      </c>
      <c r="E185" s="3" t="s">
        <v>7</v>
      </c>
      <c r="F185" s="5">
        <f>EDATE(Table_1[[#This Row],[DATA FATTURA]], 9)</f>
        <v>45210</v>
      </c>
      <c r="G185">
        <f xml:space="preserve"> IF(Table_1[[#This Row],[OGGETTO]]="FORMAZIONE", 15, IF(Table_1[[#This Row],[OGGETTO]]="CONSULENZA",20,IF(Table_1[[#This Row],[OGGETTO]]="INTERVENTO", 40,30)))</f>
        <v>20</v>
      </c>
      <c r="H185">
        <f xml:space="preserve"> PRODUCT((100/(100-Table_1[[#This Row],[IVA]])),Table_1[[#This Row],[IMPORTO NETTO]])</f>
        <v>2937.5</v>
      </c>
      <c r="I185" t="str">
        <f ca="1" xml:space="preserve"> IF((NOW()-Table_1[[#This Row],[DATA FATTURA 2]])&lt;60,"PAGATO","DA PAGARE")</f>
        <v>DA PAGARE</v>
      </c>
    </row>
    <row r="186" spans="1:9" x14ac:dyDescent="0.2">
      <c r="A186" s="1">
        <v>493</v>
      </c>
      <c r="B186" s="2">
        <v>44937</v>
      </c>
      <c r="C186" s="1">
        <v>4700</v>
      </c>
      <c r="D186" s="3" t="s">
        <v>12</v>
      </c>
      <c r="E186" s="3" t="s">
        <v>5</v>
      </c>
      <c r="F186" s="5">
        <f>EDATE(Table_1[[#This Row],[DATA FATTURA]], 9)</f>
        <v>45210</v>
      </c>
      <c r="G186">
        <f xml:space="preserve"> IF(Table_1[[#This Row],[OGGETTO]]="FORMAZIONE", 15, IF(Table_1[[#This Row],[OGGETTO]]="CONSULENZA",20,IF(Table_1[[#This Row],[OGGETTO]]="INTERVENTO", 40,30)))</f>
        <v>40</v>
      </c>
      <c r="H186">
        <f xml:space="preserve"> PRODUCT((100/(100-Table_1[[#This Row],[IVA]])),Table_1[[#This Row],[IMPORTO NETTO]])</f>
        <v>7833.3333333333339</v>
      </c>
      <c r="I186" t="str">
        <f ca="1" xml:space="preserve"> IF((NOW()-Table_1[[#This Row],[DATA FATTURA 2]])&lt;60,"PAGATO","DA PAGARE")</f>
        <v>DA PAGARE</v>
      </c>
    </row>
    <row r="187" spans="1:9" x14ac:dyDescent="0.2">
      <c r="A187" s="1">
        <v>5</v>
      </c>
      <c r="B187" s="2">
        <v>44937</v>
      </c>
      <c r="C187" s="1">
        <v>180</v>
      </c>
      <c r="D187" s="3" t="s">
        <v>4</v>
      </c>
      <c r="E187" s="3" t="s">
        <v>7</v>
      </c>
      <c r="F187" s="5">
        <f>EDATE(Table_1[[#This Row],[DATA FATTURA]], 9)</f>
        <v>45210</v>
      </c>
      <c r="G187">
        <f xml:space="preserve"> IF(Table_1[[#This Row],[OGGETTO]]="FORMAZIONE", 15, IF(Table_1[[#This Row],[OGGETTO]]="CONSULENZA",20,IF(Table_1[[#This Row],[OGGETTO]]="INTERVENTO", 40,30)))</f>
        <v>20</v>
      </c>
      <c r="H187">
        <f xml:space="preserve"> PRODUCT((100/(100-Table_1[[#This Row],[IVA]])),Table_1[[#This Row],[IMPORTO NETTO]])</f>
        <v>225</v>
      </c>
      <c r="I187" t="str">
        <f ca="1" xml:space="preserve"> IF((NOW()-Table_1[[#This Row],[DATA FATTURA 2]])&lt;60,"PAGATO","DA PAGARE")</f>
        <v>DA PAGARE</v>
      </c>
    </row>
    <row r="188" spans="1:9" x14ac:dyDescent="0.2">
      <c r="A188" s="1">
        <v>261</v>
      </c>
      <c r="B188" s="2">
        <v>44937</v>
      </c>
      <c r="C188" s="1">
        <v>5300</v>
      </c>
      <c r="D188" s="3" t="s">
        <v>11</v>
      </c>
      <c r="E188" s="3" t="s">
        <v>5</v>
      </c>
      <c r="F188" s="5">
        <f>EDATE(Table_1[[#This Row],[DATA FATTURA]], 9)</f>
        <v>45210</v>
      </c>
      <c r="G188">
        <f xml:space="preserve"> IF(Table_1[[#This Row],[OGGETTO]]="FORMAZIONE", 15, IF(Table_1[[#This Row],[OGGETTO]]="CONSULENZA",20,IF(Table_1[[#This Row],[OGGETTO]]="INTERVENTO", 40,30)))</f>
        <v>40</v>
      </c>
      <c r="H188">
        <f xml:space="preserve"> PRODUCT((100/(100-Table_1[[#This Row],[IVA]])),Table_1[[#This Row],[IMPORTO NETTO]])</f>
        <v>8833.3333333333339</v>
      </c>
      <c r="I188" t="str">
        <f ca="1" xml:space="preserve"> IF((NOW()-Table_1[[#This Row],[DATA FATTURA 2]])&lt;60,"PAGATO","DA PAGARE")</f>
        <v>DA PAGARE</v>
      </c>
    </row>
    <row r="189" spans="1:9" x14ac:dyDescent="0.2">
      <c r="A189" s="1">
        <v>246</v>
      </c>
      <c r="B189" s="2">
        <v>44937</v>
      </c>
      <c r="C189" s="1">
        <v>5000</v>
      </c>
      <c r="D189" s="3" t="s">
        <v>8</v>
      </c>
      <c r="E189" s="3" t="s">
        <v>14</v>
      </c>
      <c r="F189" s="5">
        <f>EDATE(Table_1[[#This Row],[DATA FATTURA]], 9)</f>
        <v>45210</v>
      </c>
      <c r="G189">
        <f xml:space="preserve"> IF(Table_1[[#This Row],[OGGETTO]]="FORMAZIONE", 15, IF(Table_1[[#This Row],[OGGETTO]]="CONSULENZA",20,IF(Table_1[[#This Row],[OGGETTO]]="INTERVENTO", 40,30)))</f>
        <v>15</v>
      </c>
      <c r="H189">
        <f xml:space="preserve"> PRODUCT((100/(100-Table_1[[#This Row],[IVA]])),Table_1[[#This Row],[IMPORTO NETTO]])</f>
        <v>5882.3529411764712</v>
      </c>
      <c r="I189" t="str">
        <f ca="1" xml:space="preserve"> IF((NOW()-Table_1[[#This Row],[DATA FATTURA 2]])&lt;60,"PAGATO","DA PAGARE")</f>
        <v>DA PAGARE</v>
      </c>
    </row>
    <row r="190" spans="1:9" x14ac:dyDescent="0.2">
      <c r="A190" s="1">
        <v>372</v>
      </c>
      <c r="B190" s="2">
        <v>44937</v>
      </c>
      <c r="C190" s="1">
        <v>3350</v>
      </c>
      <c r="D190" s="3" t="s">
        <v>6</v>
      </c>
      <c r="E190" s="3" t="s">
        <v>14</v>
      </c>
      <c r="F190" s="5">
        <f>EDATE(Table_1[[#This Row],[DATA FATTURA]], 9)</f>
        <v>45210</v>
      </c>
      <c r="G190">
        <f xml:space="preserve"> IF(Table_1[[#This Row],[OGGETTO]]="FORMAZIONE", 15, IF(Table_1[[#This Row],[OGGETTO]]="CONSULENZA",20,IF(Table_1[[#This Row],[OGGETTO]]="INTERVENTO", 40,30)))</f>
        <v>15</v>
      </c>
      <c r="H190">
        <f xml:space="preserve"> PRODUCT((100/(100-Table_1[[#This Row],[IVA]])),Table_1[[#This Row],[IMPORTO NETTO]])</f>
        <v>3941.1764705882356</v>
      </c>
      <c r="I190" t="str">
        <f ca="1" xml:space="preserve"> IF((NOW()-Table_1[[#This Row],[DATA FATTURA 2]])&lt;60,"PAGATO","DA PAGARE")</f>
        <v>DA PAGARE</v>
      </c>
    </row>
    <row r="191" spans="1:9" x14ac:dyDescent="0.2">
      <c r="A191" s="1">
        <v>107</v>
      </c>
      <c r="B191" s="2">
        <v>44937</v>
      </c>
      <c r="C191" s="1">
        <v>2220</v>
      </c>
      <c r="D191" s="3" t="s">
        <v>4</v>
      </c>
      <c r="E191" s="3" t="s">
        <v>5</v>
      </c>
      <c r="F191" s="5">
        <f>EDATE(Table_1[[#This Row],[DATA FATTURA]], 9)</f>
        <v>45210</v>
      </c>
      <c r="G191">
        <f xml:space="preserve"> IF(Table_1[[#This Row],[OGGETTO]]="FORMAZIONE", 15, IF(Table_1[[#This Row],[OGGETTO]]="CONSULENZA",20,IF(Table_1[[#This Row],[OGGETTO]]="INTERVENTO", 40,30)))</f>
        <v>40</v>
      </c>
      <c r="H191">
        <f xml:space="preserve"> PRODUCT((100/(100-Table_1[[#This Row],[IVA]])),Table_1[[#This Row],[IMPORTO NETTO]])</f>
        <v>3700</v>
      </c>
      <c r="I191" t="str">
        <f ca="1" xml:space="preserve"> IF((NOW()-Table_1[[#This Row],[DATA FATTURA 2]])&lt;60,"PAGATO","DA PAGARE")</f>
        <v>DA PAGARE</v>
      </c>
    </row>
    <row r="192" spans="1:9" x14ac:dyDescent="0.2">
      <c r="A192" s="1">
        <v>91</v>
      </c>
      <c r="B192" s="2">
        <v>44937</v>
      </c>
      <c r="C192" s="1">
        <v>1900</v>
      </c>
      <c r="D192" s="3" t="s">
        <v>11</v>
      </c>
      <c r="E192" s="3" t="s">
        <v>10</v>
      </c>
      <c r="F192" s="5">
        <f>EDATE(Table_1[[#This Row],[DATA FATTURA]], 9)</f>
        <v>45210</v>
      </c>
      <c r="G192">
        <f xml:space="preserve"> IF(Table_1[[#This Row],[OGGETTO]]="FORMAZIONE", 15, IF(Table_1[[#This Row],[OGGETTO]]="CONSULENZA",20,IF(Table_1[[#This Row],[OGGETTO]]="INTERVENTO", 40,30)))</f>
        <v>30</v>
      </c>
      <c r="H192">
        <f xml:space="preserve"> PRODUCT((100/(100-Table_1[[#This Row],[IVA]])),Table_1[[#This Row],[IMPORTO NETTO]])</f>
        <v>2714.2857142857142</v>
      </c>
      <c r="I192" t="str">
        <f ca="1" xml:space="preserve"> IF((NOW()-Table_1[[#This Row],[DATA FATTURA 2]])&lt;60,"PAGATO","DA PAGARE")</f>
        <v>DA PAGARE</v>
      </c>
    </row>
    <row r="193" spans="1:9" x14ac:dyDescent="0.2">
      <c r="A193" s="1">
        <v>481</v>
      </c>
      <c r="B193" s="2">
        <v>44937</v>
      </c>
      <c r="C193" s="1">
        <v>5900</v>
      </c>
      <c r="D193" s="3" t="s">
        <v>4</v>
      </c>
      <c r="E193" s="3" t="s">
        <v>7</v>
      </c>
      <c r="F193" s="5">
        <f>EDATE(Table_1[[#This Row],[DATA FATTURA]], 9)</f>
        <v>45210</v>
      </c>
      <c r="G193">
        <f xml:space="preserve"> IF(Table_1[[#This Row],[OGGETTO]]="FORMAZIONE", 15, IF(Table_1[[#This Row],[OGGETTO]]="CONSULENZA",20,IF(Table_1[[#This Row],[OGGETTO]]="INTERVENTO", 40,30)))</f>
        <v>20</v>
      </c>
      <c r="H193">
        <f xml:space="preserve"> PRODUCT((100/(100-Table_1[[#This Row],[IVA]])),Table_1[[#This Row],[IMPORTO NETTO]])</f>
        <v>7375</v>
      </c>
      <c r="I193" t="str">
        <f ca="1" xml:space="preserve"> IF((NOW()-Table_1[[#This Row],[DATA FATTURA 2]])&lt;60,"PAGATO","DA PAGARE")</f>
        <v>DA PAGARE</v>
      </c>
    </row>
    <row r="194" spans="1:9" x14ac:dyDescent="0.2">
      <c r="A194" s="1">
        <v>219</v>
      </c>
      <c r="B194" s="2">
        <v>44937</v>
      </c>
      <c r="C194" s="1">
        <v>4460</v>
      </c>
      <c r="D194" s="3" t="s">
        <v>6</v>
      </c>
      <c r="E194" s="3" t="s">
        <v>5</v>
      </c>
      <c r="F194" s="5">
        <f>EDATE(Table_1[[#This Row],[DATA FATTURA]], 9)</f>
        <v>45210</v>
      </c>
      <c r="G194">
        <f xml:space="preserve"> IF(Table_1[[#This Row],[OGGETTO]]="FORMAZIONE", 15, IF(Table_1[[#This Row],[OGGETTO]]="CONSULENZA",20,IF(Table_1[[#This Row],[OGGETTO]]="INTERVENTO", 40,30)))</f>
        <v>40</v>
      </c>
      <c r="H194">
        <f xml:space="preserve"> PRODUCT((100/(100-Table_1[[#This Row],[IVA]])),Table_1[[#This Row],[IMPORTO NETTO]])</f>
        <v>7433.3333333333339</v>
      </c>
      <c r="I194" t="str">
        <f ca="1" xml:space="preserve"> IF((NOW()-Table_1[[#This Row],[DATA FATTURA 2]])&lt;60,"PAGATO","DA PAGARE")</f>
        <v>DA PAGARE</v>
      </c>
    </row>
    <row r="195" spans="1:9" x14ac:dyDescent="0.2">
      <c r="A195" s="1">
        <v>218</v>
      </c>
      <c r="B195" s="2">
        <v>44937</v>
      </c>
      <c r="C195" s="1">
        <v>4440</v>
      </c>
      <c r="D195" s="3" t="s">
        <v>15</v>
      </c>
      <c r="E195" s="3" t="s">
        <v>14</v>
      </c>
      <c r="F195" s="5">
        <f>EDATE(Table_1[[#This Row],[DATA FATTURA]], 9)</f>
        <v>45210</v>
      </c>
      <c r="G195">
        <f xml:space="preserve"> IF(Table_1[[#This Row],[OGGETTO]]="FORMAZIONE", 15, IF(Table_1[[#This Row],[OGGETTO]]="CONSULENZA",20,IF(Table_1[[#This Row],[OGGETTO]]="INTERVENTO", 40,30)))</f>
        <v>15</v>
      </c>
      <c r="H195">
        <f xml:space="preserve"> PRODUCT((100/(100-Table_1[[#This Row],[IVA]])),Table_1[[#This Row],[IMPORTO NETTO]])</f>
        <v>5223.5294117647063</v>
      </c>
      <c r="I195" t="str">
        <f ca="1" xml:space="preserve"> IF((NOW()-Table_1[[#This Row],[DATA FATTURA 2]])&lt;60,"PAGATO","DA PAGARE")</f>
        <v>DA PAGARE</v>
      </c>
    </row>
    <row r="196" spans="1:9" x14ac:dyDescent="0.2">
      <c r="A196" s="1">
        <v>479</v>
      </c>
      <c r="B196" s="2">
        <v>44937</v>
      </c>
      <c r="C196" s="1">
        <v>6100</v>
      </c>
      <c r="D196" s="3" t="s">
        <v>15</v>
      </c>
      <c r="E196" s="3" t="s">
        <v>5</v>
      </c>
      <c r="F196" s="5">
        <f>EDATE(Table_1[[#This Row],[DATA FATTURA]], 9)</f>
        <v>45210</v>
      </c>
      <c r="G196">
        <f xml:space="preserve"> IF(Table_1[[#This Row],[OGGETTO]]="FORMAZIONE", 15, IF(Table_1[[#This Row],[OGGETTO]]="CONSULENZA",20,IF(Table_1[[#This Row],[OGGETTO]]="INTERVENTO", 40,30)))</f>
        <v>40</v>
      </c>
      <c r="H196">
        <f xml:space="preserve"> PRODUCT((100/(100-Table_1[[#This Row],[IVA]])),Table_1[[#This Row],[IMPORTO NETTO]])</f>
        <v>10166.666666666668</v>
      </c>
      <c r="I196" t="str">
        <f ca="1" xml:space="preserve"> IF((NOW()-Table_1[[#This Row],[DATA FATTURA 2]])&lt;60,"PAGATO","DA PAGARE")</f>
        <v>DA PAGARE</v>
      </c>
    </row>
    <row r="197" spans="1:9" x14ac:dyDescent="0.2">
      <c r="A197" s="1">
        <v>463</v>
      </c>
      <c r="B197" s="2">
        <v>44937</v>
      </c>
      <c r="C197" s="1">
        <v>7700</v>
      </c>
      <c r="D197" s="3" t="s">
        <v>8</v>
      </c>
      <c r="E197" s="3" t="s">
        <v>14</v>
      </c>
      <c r="F197" s="5">
        <f>EDATE(Table_1[[#This Row],[DATA FATTURA]], 9)</f>
        <v>45210</v>
      </c>
      <c r="G197">
        <f xml:space="preserve"> IF(Table_1[[#This Row],[OGGETTO]]="FORMAZIONE", 15, IF(Table_1[[#This Row],[OGGETTO]]="CONSULENZA",20,IF(Table_1[[#This Row],[OGGETTO]]="INTERVENTO", 40,30)))</f>
        <v>15</v>
      </c>
      <c r="H197">
        <f xml:space="preserve"> PRODUCT((100/(100-Table_1[[#This Row],[IVA]])),Table_1[[#This Row],[IMPORTO NETTO]])</f>
        <v>9058.8235294117658</v>
      </c>
      <c r="I197" t="str">
        <f ca="1" xml:space="preserve"> IF((NOW()-Table_1[[#This Row],[DATA FATTURA 2]])&lt;60,"PAGATO","DA PAGARE")</f>
        <v>DA PAGARE</v>
      </c>
    </row>
    <row r="198" spans="1:9" x14ac:dyDescent="0.2">
      <c r="A198" s="1">
        <v>459</v>
      </c>
      <c r="B198" s="2">
        <v>44937</v>
      </c>
      <c r="C198" s="1">
        <v>2345</v>
      </c>
      <c r="D198" s="3" t="s">
        <v>12</v>
      </c>
      <c r="E198" s="3" t="s">
        <v>5</v>
      </c>
      <c r="F198" s="5">
        <f>EDATE(Table_1[[#This Row],[DATA FATTURA]], 9)</f>
        <v>45210</v>
      </c>
      <c r="G198">
        <f xml:space="preserve"> IF(Table_1[[#This Row],[OGGETTO]]="FORMAZIONE", 15, IF(Table_1[[#This Row],[OGGETTO]]="CONSULENZA",20,IF(Table_1[[#This Row],[OGGETTO]]="INTERVENTO", 40,30)))</f>
        <v>40</v>
      </c>
      <c r="H198">
        <f xml:space="preserve"> PRODUCT((100/(100-Table_1[[#This Row],[IVA]])),Table_1[[#This Row],[IMPORTO NETTO]])</f>
        <v>3908.3333333333335</v>
      </c>
      <c r="I198" t="str">
        <f ca="1" xml:space="preserve"> IF((NOW()-Table_1[[#This Row],[DATA FATTURA 2]])&lt;60,"PAGATO","DA PAGARE")</f>
        <v>DA PAGARE</v>
      </c>
    </row>
    <row r="199" spans="1:9" x14ac:dyDescent="0.2">
      <c r="A199" s="1">
        <v>13</v>
      </c>
      <c r="B199" s="2">
        <v>44937</v>
      </c>
      <c r="C199" s="1">
        <v>340</v>
      </c>
      <c r="D199" s="3" t="s">
        <v>9</v>
      </c>
      <c r="E199" s="3" t="s">
        <v>7</v>
      </c>
      <c r="F199" s="5">
        <f>EDATE(Table_1[[#This Row],[DATA FATTURA]], 9)</f>
        <v>45210</v>
      </c>
      <c r="G199">
        <f xml:space="preserve"> IF(Table_1[[#This Row],[OGGETTO]]="FORMAZIONE", 15, IF(Table_1[[#This Row],[OGGETTO]]="CONSULENZA",20,IF(Table_1[[#This Row],[OGGETTO]]="INTERVENTO", 40,30)))</f>
        <v>20</v>
      </c>
      <c r="H199">
        <f xml:space="preserve"> PRODUCT((100/(100-Table_1[[#This Row],[IVA]])),Table_1[[#This Row],[IMPORTO NETTO]])</f>
        <v>425</v>
      </c>
      <c r="I199" t="str">
        <f ca="1" xml:space="preserve"> IF((NOW()-Table_1[[#This Row],[DATA FATTURA 2]])&lt;60,"PAGATO","DA PAGARE")</f>
        <v>DA PAGARE</v>
      </c>
    </row>
    <row r="200" spans="1:9" x14ac:dyDescent="0.2">
      <c r="A200" s="1">
        <v>208</v>
      </c>
      <c r="B200" s="2">
        <v>44937</v>
      </c>
      <c r="C200" s="1">
        <v>4240</v>
      </c>
      <c r="D200" s="3" t="s">
        <v>8</v>
      </c>
      <c r="E200" s="3" t="s">
        <v>14</v>
      </c>
      <c r="F200" s="5">
        <f>EDATE(Table_1[[#This Row],[DATA FATTURA]], 9)</f>
        <v>45210</v>
      </c>
      <c r="G200">
        <f xml:space="preserve"> IF(Table_1[[#This Row],[OGGETTO]]="FORMAZIONE", 15, IF(Table_1[[#This Row],[OGGETTO]]="CONSULENZA",20,IF(Table_1[[#This Row],[OGGETTO]]="INTERVENTO", 40,30)))</f>
        <v>15</v>
      </c>
      <c r="H200">
        <f xml:space="preserve"> PRODUCT((100/(100-Table_1[[#This Row],[IVA]])),Table_1[[#This Row],[IMPORTO NETTO]])</f>
        <v>4988.2352941176468</v>
      </c>
      <c r="I200" t="str">
        <f ca="1" xml:space="preserve"> IF((NOW()-Table_1[[#This Row],[DATA FATTURA 2]])&lt;60,"PAGATO","DA PAGARE")</f>
        <v>DA PAGARE</v>
      </c>
    </row>
    <row r="201" spans="1:9" x14ac:dyDescent="0.2">
      <c r="A201" s="1">
        <v>129</v>
      </c>
      <c r="B201" s="2">
        <v>44937</v>
      </c>
      <c r="C201" s="1">
        <v>2660</v>
      </c>
      <c r="D201" s="3" t="s">
        <v>13</v>
      </c>
      <c r="E201" s="3" t="s">
        <v>5</v>
      </c>
      <c r="F201" s="5">
        <f>EDATE(Table_1[[#This Row],[DATA FATTURA]], 9)</f>
        <v>45210</v>
      </c>
      <c r="G201">
        <f xml:space="preserve"> IF(Table_1[[#This Row],[OGGETTO]]="FORMAZIONE", 15, IF(Table_1[[#This Row],[OGGETTO]]="CONSULENZA",20,IF(Table_1[[#This Row],[OGGETTO]]="INTERVENTO", 40,30)))</f>
        <v>40</v>
      </c>
      <c r="H201">
        <f xml:space="preserve"> PRODUCT((100/(100-Table_1[[#This Row],[IVA]])),Table_1[[#This Row],[IMPORTO NETTO]])</f>
        <v>4433.3333333333339</v>
      </c>
      <c r="I201" t="str">
        <f ca="1" xml:space="preserve"> IF((NOW()-Table_1[[#This Row],[DATA FATTURA 2]])&lt;60,"PAGATO","DA PAGARE")</f>
        <v>DA PAGARE</v>
      </c>
    </row>
    <row r="202" spans="1:9" x14ac:dyDescent="0.2">
      <c r="A202" s="1">
        <v>73</v>
      </c>
      <c r="B202" s="2">
        <v>44937</v>
      </c>
      <c r="C202" s="1">
        <v>1540</v>
      </c>
      <c r="D202" s="3" t="s">
        <v>4</v>
      </c>
      <c r="E202" s="3" t="s">
        <v>5</v>
      </c>
      <c r="F202" s="5">
        <f>EDATE(Table_1[[#This Row],[DATA FATTURA]], 9)</f>
        <v>45210</v>
      </c>
      <c r="G202">
        <f xml:space="preserve"> IF(Table_1[[#This Row],[OGGETTO]]="FORMAZIONE", 15, IF(Table_1[[#This Row],[OGGETTO]]="CONSULENZA",20,IF(Table_1[[#This Row],[OGGETTO]]="INTERVENTO", 40,30)))</f>
        <v>40</v>
      </c>
      <c r="H202">
        <f xml:space="preserve"> PRODUCT((100/(100-Table_1[[#This Row],[IVA]])),Table_1[[#This Row],[IMPORTO NETTO]])</f>
        <v>2566.666666666667</v>
      </c>
      <c r="I202" t="str">
        <f ca="1" xml:space="preserve"> IF((NOW()-Table_1[[#This Row],[DATA FATTURA 2]])&lt;60,"PAGATO","DA PAGARE")</f>
        <v>DA PAGARE</v>
      </c>
    </row>
    <row r="203" spans="1:9" x14ac:dyDescent="0.2">
      <c r="A203" s="1">
        <v>403</v>
      </c>
      <c r="B203" s="2">
        <v>44937</v>
      </c>
      <c r="C203" s="1">
        <v>4900</v>
      </c>
      <c r="D203" s="3" t="s">
        <v>6</v>
      </c>
      <c r="E203" s="3" t="s">
        <v>5</v>
      </c>
      <c r="F203" s="5">
        <f>EDATE(Table_1[[#This Row],[DATA FATTURA]], 9)</f>
        <v>45210</v>
      </c>
      <c r="G203">
        <f xml:space="preserve"> IF(Table_1[[#This Row],[OGGETTO]]="FORMAZIONE", 15, IF(Table_1[[#This Row],[OGGETTO]]="CONSULENZA",20,IF(Table_1[[#This Row],[OGGETTO]]="INTERVENTO", 40,30)))</f>
        <v>40</v>
      </c>
      <c r="H203">
        <f xml:space="preserve"> PRODUCT((100/(100-Table_1[[#This Row],[IVA]])),Table_1[[#This Row],[IMPORTO NETTO]])</f>
        <v>8166.666666666667</v>
      </c>
      <c r="I203" t="str">
        <f ca="1" xml:space="preserve"> IF((NOW()-Table_1[[#This Row],[DATA FATTURA 2]])&lt;60,"PAGATO","DA PAGARE")</f>
        <v>DA PAGARE</v>
      </c>
    </row>
    <row r="204" spans="1:9" x14ac:dyDescent="0.2">
      <c r="A204" s="1">
        <v>68</v>
      </c>
      <c r="B204" s="2">
        <v>44937</v>
      </c>
      <c r="C204" s="1">
        <v>1440</v>
      </c>
      <c r="D204" s="3" t="s">
        <v>12</v>
      </c>
      <c r="E204" s="3" t="s">
        <v>14</v>
      </c>
      <c r="F204" s="5">
        <f>EDATE(Table_1[[#This Row],[DATA FATTURA]], 9)</f>
        <v>45210</v>
      </c>
      <c r="G204">
        <f xml:space="preserve"> IF(Table_1[[#This Row],[OGGETTO]]="FORMAZIONE", 15, IF(Table_1[[#This Row],[OGGETTO]]="CONSULENZA",20,IF(Table_1[[#This Row],[OGGETTO]]="INTERVENTO", 40,30)))</f>
        <v>15</v>
      </c>
      <c r="H204">
        <f xml:space="preserve"> PRODUCT((100/(100-Table_1[[#This Row],[IVA]])),Table_1[[#This Row],[IMPORTO NETTO]])</f>
        <v>1694.1176470588236</v>
      </c>
      <c r="I204" t="str">
        <f ca="1" xml:space="preserve"> IF((NOW()-Table_1[[#This Row],[DATA FATTURA 2]])&lt;60,"PAGATO","DA PAGARE")</f>
        <v>DA PAGARE</v>
      </c>
    </row>
    <row r="205" spans="1:9" x14ac:dyDescent="0.2">
      <c r="A205" s="1">
        <v>149</v>
      </c>
      <c r="B205" s="2">
        <v>44937</v>
      </c>
      <c r="C205" s="1">
        <v>3060</v>
      </c>
      <c r="D205" s="3" t="s">
        <v>9</v>
      </c>
      <c r="E205" s="3" t="s">
        <v>5</v>
      </c>
      <c r="F205" s="5">
        <f>EDATE(Table_1[[#This Row],[DATA FATTURA]], 9)</f>
        <v>45210</v>
      </c>
      <c r="G205">
        <f xml:space="preserve"> IF(Table_1[[#This Row],[OGGETTO]]="FORMAZIONE", 15, IF(Table_1[[#This Row],[OGGETTO]]="CONSULENZA",20,IF(Table_1[[#This Row],[OGGETTO]]="INTERVENTO", 40,30)))</f>
        <v>40</v>
      </c>
      <c r="H205">
        <f xml:space="preserve"> PRODUCT((100/(100-Table_1[[#This Row],[IVA]])),Table_1[[#This Row],[IMPORTO NETTO]])</f>
        <v>5100</v>
      </c>
      <c r="I205" t="str">
        <f ca="1" xml:space="preserve"> IF((NOW()-Table_1[[#This Row],[DATA FATTURA 2]])&lt;60,"PAGATO","DA PAGARE")</f>
        <v>DA PAGARE</v>
      </c>
    </row>
    <row r="206" spans="1:9" x14ac:dyDescent="0.2">
      <c r="A206" s="1">
        <v>183</v>
      </c>
      <c r="B206" s="2">
        <v>44937</v>
      </c>
      <c r="C206" s="1">
        <v>3740</v>
      </c>
      <c r="D206" s="3" t="s">
        <v>9</v>
      </c>
      <c r="E206" s="3" t="s">
        <v>14</v>
      </c>
      <c r="F206" s="5">
        <f>EDATE(Table_1[[#This Row],[DATA FATTURA]], 9)</f>
        <v>45210</v>
      </c>
      <c r="G206">
        <f xml:space="preserve"> IF(Table_1[[#This Row],[OGGETTO]]="FORMAZIONE", 15, IF(Table_1[[#This Row],[OGGETTO]]="CONSULENZA",20,IF(Table_1[[#This Row],[OGGETTO]]="INTERVENTO", 40,30)))</f>
        <v>15</v>
      </c>
      <c r="H206">
        <f xml:space="preserve"> PRODUCT((100/(100-Table_1[[#This Row],[IVA]])),Table_1[[#This Row],[IMPORTO NETTO]])</f>
        <v>4400</v>
      </c>
      <c r="I206" t="str">
        <f ca="1" xml:space="preserve"> IF((NOW()-Table_1[[#This Row],[DATA FATTURA 2]])&lt;60,"PAGATO","DA PAGARE")</f>
        <v>DA PAGARE</v>
      </c>
    </row>
    <row r="207" spans="1:9" x14ac:dyDescent="0.2">
      <c r="A207" s="1">
        <v>181</v>
      </c>
      <c r="B207" s="2">
        <v>44937</v>
      </c>
      <c r="C207" s="1">
        <v>3700</v>
      </c>
      <c r="D207" s="3" t="s">
        <v>13</v>
      </c>
      <c r="E207" s="3" t="s">
        <v>7</v>
      </c>
      <c r="F207" s="5">
        <f>EDATE(Table_1[[#This Row],[DATA FATTURA]], 9)</f>
        <v>45210</v>
      </c>
      <c r="G207">
        <f xml:space="preserve"> IF(Table_1[[#This Row],[OGGETTO]]="FORMAZIONE", 15, IF(Table_1[[#This Row],[OGGETTO]]="CONSULENZA",20,IF(Table_1[[#This Row],[OGGETTO]]="INTERVENTO", 40,30)))</f>
        <v>20</v>
      </c>
      <c r="H207">
        <f xml:space="preserve"> PRODUCT((100/(100-Table_1[[#This Row],[IVA]])),Table_1[[#This Row],[IMPORTO NETTO]])</f>
        <v>4625</v>
      </c>
      <c r="I207" t="str">
        <f ca="1" xml:space="preserve"> IF((NOW()-Table_1[[#This Row],[DATA FATTURA 2]])&lt;60,"PAGATO","DA PAGARE")</f>
        <v>DA PAGARE</v>
      </c>
    </row>
    <row r="208" spans="1:9" x14ac:dyDescent="0.2">
      <c r="A208" s="1">
        <v>415</v>
      </c>
      <c r="B208" s="2">
        <v>44937</v>
      </c>
      <c r="C208" s="1">
        <v>5500</v>
      </c>
      <c r="D208" s="3" t="s">
        <v>4</v>
      </c>
      <c r="E208" s="3" t="s">
        <v>5</v>
      </c>
      <c r="F208" s="5">
        <f>EDATE(Table_1[[#This Row],[DATA FATTURA]], 9)</f>
        <v>45210</v>
      </c>
      <c r="G208">
        <f xml:space="preserve"> IF(Table_1[[#This Row],[OGGETTO]]="FORMAZIONE", 15, IF(Table_1[[#This Row],[OGGETTO]]="CONSULENZA",20,IF(Table_1[[#This Row],[OGGETTO]]="INTERVENTO", 40,30)))</f>
        <v>40</v>
      </c>
      <c r="H208">
        <f xml:space="preserve"> PRODUCT((100/(100-Table_1[[#This Row],[IVA]])),Table_1[[#This Row],[IMPORTO NETTO]])</f>
        <v>9166.6666666666679</v>
      </c>
      <c r="I208" t="str">
        <f ca="1" xml:space="preserve"> IF((NOW()-Table_1[[#This Row],[DATA FATTURA 2]])&lt;60,"PAGATO","DA PAGARE")</f>
        <v>DA PAGARE</v>
      </c>
    </row>
    <row r="209" spans="1:9" x14ac:dyDescent="0.2">
      <c r="A209" s="1">
        <v>56</v>
      </c>
      <c r="B209" s="2">
        <v>44937</v>
      </c>
      <c r="C209" s="1">
        <v>1200</v>
      </c>
      <c r="D209" s="3" t="s">
        <v>4</v>
      </c>
      <c r="E209" s="3" t="s">
        <v>7</v>
      </c>
      <c r="F209" s="5">
        <f>EDATE(Table_1[[#This Row],[DATA FATTURA]], 9)</f>
        <v>45210</v>
      </c>
      <c r="G209">
        <f xml:space="preserve"> IF(Table_1[[#This Row],[OGGETTO]]="FORMAZIONE", 15, IF(Table_1[[#This Row],[OGGETTO]]="CONSULENZA",20,IF(Table_1[[#This Row],[OGGETTO]]="INTERVENTO", 40,30)))</f>
        <v>20</v>
      </c>
      <c r="H209">
        <f xml:space="preserve"> PRODUCT((100/(100-Table_1[[#This Row],[IVA]])),Table_1[[#This Row],[IMPORTO NETTO]])</f>
        <v>1500</v>
      </c>
      <c r="I209" t="str">
        <f ca="1" xml:space="preserve"> IF((NOW()-Table_1[[#This Row],[DATA FATTURA 2]])&lt;60,"PAGATO","DA PAGARE")</f>
        <v>DA PAGARE</v>
      </c>
    </row>
    <row r="210" spans="1:9" x14ac:dyDescent="0.2">
      <c r="A210" s="1">
        <v>298</v>
      </c>
      <c r="B210" s="2">
        <v>44937</v>
      </c>
      <c r="C210" s="1">
        <v>900</v>
      </c>
      <c r="D210" s="3" t="s">
        <v>6</v>
      </c>
      <c r="E210" s="3" t="s">
        <v>10</v>
      </c>
      <c r="F210" s="5">
        <f>EDATE(Table_1[[#This Row],[DATA FATTURA]], 9)</f>
        <v>45210</v>
      </c>
      <c r="G210">
        <f xml:space="preserve"> IF(Table_1[[#This Row],[OGGETTO]]="FORMAZIONE", 15, IF(Table_1[[#This Row],[OGGETTO]]="CONSULENZA",20,IF(Table_1[[#This Row],[OGGETTO]]="INTERVENTO", 40,30)))</f>
        <v>30</v>
      </c>
      <c r="H210">
        <f xml:space="preserve"> PRODUCT((100/(100-Table_1[[#This Row],[IVA]])),Table_1[[#This Row],[IMPORTO NETTO]])</f>
        <v>1285.7142857142858</v>
      </c>
      <c r="I210" t="str">
        <f ca="1" xml:space="preserve"> IF((NOW()-Table_1[[#This Row],[DATA FATTURA 2]])&lt;60,"PAGATO","DA PAGARE")</f>
        <v>DA PAGARE</v>
      </c>
    </row>
    <row r="211" spans="1:9" x14ac:dyDescent="0.2">
      <c r="A211" s="1">
        <v>412</v>
      </c>
      <c r="B211" s="2">
        <v>44937</v>
      </c>
      <c r="C211" s="1">
        <v>5350</v>
      </c>
      <c r="D211" s="3" t="s">
        <v>8</v>
      </c>
      <c r="E211" s="3" t="s">
        <v>7</v>
      </c>
      <c r="F211" s="5">
        <f>EDATE(Table_1[[#This Row],[DATA FATTURA]], 9)</f>
        <v>45210</v>
      </c>
      <c r="G211">
        <f xml:space="preserve"> IF(Table_1[[#This Row],[OGGETTO]]="FORMAZIONE", 15, IF(Table_1[[#This Row],[OGGETTO]]="CONSULENZA",20,IF(Table_1[[#This Row],[OGGETTO]]="INTERVENTO", 40,30)))</f>
        <v>20</v>
      </c>
      <c r="H211">
        <f xml:space="preserve"> PRODUCT((100/(100-Table_1[[#This Row],[IVA]])),Table_1[[#This Row],[IMPORTO NETTO]])</f>
        <v>6687.5</v>
      </c>
      <c r="I211" t="str">
        <f ca="1" xml:space="preserve"> IF((NOW()-Table_1[[#This Row],[DATA FATTURA 2]])&lt;60,"PAGATO","DA PAGARE")</f>
        <v>DA PAGARE</v>
      </c>
    </row>
    <row r="212" spans="1:9" x14ac:dyDescent="0.2">
      <c r="A212" s="1">
        <v>291</v>
      </c>
      <c r="B212" s="2">
        <v>44937</v>
      </c>
      <c r="C212" s="1">
        <v>5900</v>
      </c>
      <c r="D212" s="3" t="s">
        <v>9</v>
      </c>
      <c r="E212" s="3" t="s">
        <v>5</v>
      </c>
      <c r="F212" s="5">
        <f>EDATE(Table_1[[#This Row],[DATA FATTURA]], 9)</f>
        <v>45210</v>
      </c>
      <c r="G212">
        <f xml:space="preserve"> IF(Table_1[[#This Row],[OGGETTO]]="FORMAZIONE", 15, IF(Table_1[[#This Row],[OGGETTO]]="CONSULENZA",20,IF(Table_1[[#This Row],[OGGETTO]]="INTERVENTO", 40,30)))</f>
        <v>40</v>
      </c>
      <c r="H212">
        <f xml:space="preserve"> PRODUCT((100/(100-Table_1[[#This Row],[IVA]])),Table_1[[#This Row],[IMPORTO NETTO]])</f>
        <v>9833.3333333333339</v>
      </c>
      <c r="I212" t="str">
        <f ca="1" xml:space="preserve"> IF((NOW()-Table_1[[#This Row],[DATA FATTURA 2]])&lt;60,"PAGATO","DA PAGARE")</f>
        <v>DA PAGARE</v>
      </c>
    </row>
    <row r="213" spans="1:9" x14ac:dyDescent="0.2">
      <c r="A213" s="1">
        <v>65</v>
      </c>
      <c r="B213" s="2">
        <v>44937</v>
      </c>
      <c r="C213" s="1">
        <v>1380</v>
      </c>
      <c r="D213" s="3" t="s">
        <v>15</v>
      </c>
      <c r="E213" s="3" t="s">
        <v>5</v>
      </c>
      <c r="F213" s="5">
        <f>EDATE(Table_1[[#This Row],[DATA FATTURA]], 9)</f>
        <v>45210</v>
      </c>
      <c r="G213">
        <f xml:space="preserve"> IF(Table_1[[#This Row],[OGGETTO]]="FORMAZIONE", 15, IF(Table_1[[#This Row],[OGGETTO]]="CONSULENZA",20,IF(Table_1[[#This Row],[OGGETTO]]="INTERVENTO", 40,30)))</f>
        <v>40</v>
      </c>
      <c r="H213">
        <f xml:space="preserve"> PRODUCT((100/(100-Table_1[[#This Row],[IVA]])),Table_1[[#This Row],[IMPORTO NETTO]])</f>
        <v>2300</v>
      </c>
      <c r="I213" t="str">
        <f ca="1" xml:space="preserve"> IF((NOW()-Table_1[[#This Row],[DATA FATTURA 2]])&lt;60,"PAGATO","DA PAGARE")</f>
        <v>DA PAGARE</v>
      </c>
    </row>
    <row r="214" spans="1:9" x14ac:dyDescent="0.2">
      <c r="A214" s="1">
        <v>441</v>
      </c>
      <c r="B214" s="2">
        <v>44937</v>
      </c>
      <c r="C214" s="1">
        <v>6800</v>
      </c>
      <c r="D214" s="3" t="s">
        <v>13</v>
      </c>
      <c r="E214" s="3" t="s">
        <v>10</v>
      </c>
      <c r="F214" s="5">
        <f>EDATE(Table_1[[#This Row],[DATA FATTURA]], 9)</f>
        <v>45210</v>
      </c>
      <c r="G214">
        <f xml:space="preserve"> IF(Table_1[[#This Row],[OGGETTO]]="FORMAZIONE", 15, IF(Table_1[[#This Row],[OGGETTO]]="CONSULENZA",20,IF(Table_1[[#This Row],[OGGETTO]]="INTERVENTO", 40,30)))</f>
        <v>30</v>
      </c>
      <c r="H214">
        <f xml:space="preserve"> PRODUCT((100/(100-Table_1[[#This Row],[IVA]])),Table_1[[#This Row],[IMPORTO NETTO]])</f>
        <v>9714.2857142857138</v>
      </c>
      <c r="I214" t="str">
        <f ca="1" xml:space="preserve"> IF((NOW()-Table_1[[#This Row],[DATA FATTURA 2]])&lt;60,"PAGATO","DA PAGARE")</f>
        <v>DA PAGARE</v>
      </c>
    </row>
    <row r="215" spans="1:9" x14ac:dyDescent="0.2">
      <c r="A215" s="1">
        <v>263</v>
      </c>
      <c r="B215" s="2">
        <v>44937</v>
      </c>
      <c r="C215" s="1">
        <v>5340</v>
      </c>
      <c r="D215" s="3" t="s">
        <v>8</v>
      </c>
      <c r="E215" s="3" t="s">
        <v>5</v>
      </c>
      <c r="F215" s="5">
        <f>EDATE(Table_1[[#This Row],[DATA FATTURA]], 9)</f>
        <v>45210</v>
      </c>
      <c r="G215">
        <f xml:space="preserve"> IF(Table_1[[#This Row],[OGGETTO]]="FORMAZIONE", 15, IF(Table_1[[#This Row],[OGGETTO]]="CONSULENZA",20,IF(Table_1[[#This Row],[OGGETTO]]="INTERVENTO", 40,30)))</f>
        <v>40</v>
      </c>
      <c r="H215">
        <f xml:space="preserve"> PRODUCT((100/(100-Table_1[[#This Row],[IVA]])),Table_1[[#This Row],[IMPORTO NETTO]])</f>
        <v>8900</v>
      </c>
      <c r="I215" t="str">
        <f ca="1" xml:space="preserve"> IF((NOW()-Table_1[[#This Row],[DATA FATTURA 2]])&lt;60,"PAGATO","DA PAGARE")</f>
        <v>DA PAGARE</v>
      </c>
    </row>
    <row r="216" spans="1:9" x14ac:dyDescent="0.2">
      <c r="A216" s="1">
        <v>41</v>
      </c>
      <c r="B216" s="2">
        <v>44937</v>
      </c>
      <c r="C216" s="1">
        <v>900</v>
      </c>
      <c r="D216" s="3" t="s">
        <v>4</v>
      </c>
      <c r="E216" s="3" t="s">
        <v>7</v>
      </c>
      <c r="F216" s="5">
        <f>EDATE(Table_1[[#This Row],[DATA FATTURA]], 9)</f>
        <v>45210</v>
      </c>
      <c r="G216">
        <f xml:space="preserve"> IF(Table_1[[#This Row],[OGGETTO]]="FORMAZIONE", 15, IF(Table_1[[#This Row],[OGGETTO]]="CONSULENZA",20,IF(Table_1[[#This Row],[OGGETTO]]="INTERVENTO", 40,30)))</f>
        <v>20</v>
      </c>
      <c r="H216">
        <f xml:space="preserve"> PRODUCT((100/(100-Table_1[[#This Row],[IVA]])),Table_1[[#This Row],[IMPORTO NETTO]])</f>
        <v>1125</v>
      </c>
      <c r="I216" t="str">
        <f ca="1" xml:space="preserve"> IF((NOW()-Table_1[[#This Row],[DATA FATTURA 2]])&lt;60,"PAGATO","DA PAGARE")</f>
        <v>DA PAGARE</v>
      </c>
    </row>
    <row r="217" spans="1:9" x14ac:dyDescent="0.2">
      <c r="A217" s="1">
        <v>39</v>
      </c>
      <c r="B217" s="2">
        <v>44937</v>
      </c>
      <c r="C217" s="1">
        <v>860</v>
      </c>
      <c r="D217" s="3" t="s">
        <v>4</v>
      </c>
      <c r="E217" s="3" t="s">
        <v>5</v>
      </c>
      <c r="F217" s="5">
        <f>EDATE(Table_1[[#This Row],[DATA FATTURA]], 9)</f>
        <v>45210</v>
      </c>
      <c r="G217">
        <f xml:space="preserve"> IF(Table_1[[#This Row],[OGGETTO]]="FORMAZIONE", 15, IF(Table_1[[#This Row],[OGGETTO]]="CONSULENZA",20,IF(Table_1[[#This Row],[OGGETTO]]="INTERVENTO", 40,30)))</f>
        <v>40</v>
      </c>
      <c r="H217">
        <f xml:space="preserve"> PRODUCT((100/(100-Table_1[[#This Row],[IVA]])),Table_1[[#This Row],[IMPORTO NETTO]])</f>
        <v>1433.3333333333335</v>
      </c>
      <c r="I217" t="str">
        <f ca="1" xml:space="preserve"> IF((NOW()-Table_1[[#This Row],[DATA FATTURA 2]])&lt;60,"PAGATO","DA PAGARE")</f>
        <v>DA PAGARE</v>
      </c>
    </row>
    <row r="218" spans="1:9" x14ac:dyDescent="0.2">
      <c r="A218" s="1">
        <v>79</v>
      </c>
      <c r="B218" s="2">
        <v>44937</v>
      </c>
      <c r="C218" s="1">
        <v>1660</v>
      </c>
      <c r="D218" s="3" t="s">
        <v>13</v>
      </c>
      <c r="E218" s="3" t="s">
        <v>5</v>
      </c>
      <c r="F218" s="5">
        <f>EDATE(Table_1[[#This Row],[DATA FATTURA]], 9)</f>
        <v>45210</v>
      </c>
      <c r="G218">
        <f xml:space="preserve"> IF(Table_1[[#This Row],[OGGETTO]]="FORMAZIONE", 15, IF(Table_1[[#This Row],[OGGETTO]]="CONSULENZA",20,IF(Table_1[[#This Row],[OGGETTO]]="INTERVENTO", 40,30)))</f>
        <v>40</v>
      </c>
      <c r="H218">
        <f xml:space="preserve"> PRODUCT((100/(100-Table_1[[#This Row],[IVA]])),Table_1[[#This Row],[IMPORTO NETTO]])</f>
        <v>2766.666666666667</v>
      </c>
      <c r="I218" t="str">
        <f ca="1" xml:space="preserve"> IF((NOW()-Table_1[[#This Row],[DATA FATTURA 2]])&lt;60,"PAGATO","DA PAGARE")</f>
        <v>DA PAGARE</v>
      </c>
    </row>
    <row r="219" spans="1:9" x14ac:dyDescent="0.2">
      <c r="A219" s="1">
        <v>82</v>
      </c>
      <c r="B219" s="2">
        <v>44937</v>
      </c>
      <c r="C219" s="1">
        <v>1720</v>
      </c>
      <c r="D219" s="3" t="s">
        <v>15</v>
      </c>
      <c r="E219" s="3" t="s">
        <v>14</v>
      </c>
      <c r="F219" s="5">
        <f>EDATE(Table_1[[#This Row],[DATA FATTURA]], 9)</f>
        <v>45210</v>
      </c>
      <c r="G219">
        <f xml:space="preserve"> IF(Table_1[[#This Row],[OGGETTO]]="FORMAZIONE", 15, IF(Table_1[[#This Row],[OGGETTO]]="CONSULENZA",20,IF(Table_1[[#This Row],[OGGETTO]]="INTERVENTO", 40,30)))</f>
        <v>15</v>
      </c>
      <c r="H219">
        <f xml:space="preserve"> PRODUCT((100/(100-Table_1[[#This Row],[IVA]])),Table_1[[#This Row],[IMPORTO NETTO]])</f>
        <v>2023.5294117647059</v>
      </c>
      <c r="I219" t="str">
        <f ca="1" xml:space="preserve"> IF((NOW()-Table_1[[#This Row],[DATA FATTURA 2]])&lt;60,"PAGATO","DA PAGARE")</f>
        <v>DA PAGARE</v>
      </c>
    </row>
    <row r="220" spans="1:9" x14ac:dyDescent="0.2">
      <c r="A220" s="1">
        <v>106</v>
      </c>
      <c r="B220" s="2">
        <v>44937</v>
      </c>
      <c r="C220" s="1">
        <v>2200</v>
      </c>
      <c r="D220" s="3" t="s">
        <v>8</v>
      </c>
      <c r="E220" s="3" t="s">
        <v>14</v>
      </c>
      <c r="F220" s="5">
        <f>EDATE(Table_1[[#This Row],[DATA FATTURA]], 9)</f>
        <v>45210</v>
      </c>
      <c r="G220">
        <f xml:space="preserve"> IF(Table_1[[#This Row],[OGGETTO]]="FORMAZIONE", 15, IF(Table_1[[#This Row],[OGGETTO]]="CONSULENZA",20,IF(Table_1[[#This Row],[OGGETTO]]="INTERVENTO", 40,30)))</f>
        <v>15</v>
      </c>
      <c r="H220">
        <f xml:space="preserve"> PRODUCT((100/(100-Table_1[[#This Row],[IVA]])),Table_1[[#This Row],[IMPORTO NETTO]])</f>
        <v>2588.2352941176473</v>
      </c>
      <c r="I220" t="str">
        <f ca="1" xml:space="preserve"> IF((NOW()-Table_1[[#This Row],[DATA FATTURA 2]])&lt;60,"PAGATO","DA PAGARE")</f>
        <v>DA PAGARE</v>
      </c>
    </row>
    <row r="221" spans="1:9" x14ac:dyDescent="0.2">
      <c r="A221" s="1">
        <v>237</v>
      </c>
      <c r="B221" s="2">
        <v>44936</v>
      </c>
      <c r="C221" s="1">
        <v>4820</v>
      </c>
      <c r="D221" s="3" t="s">
        <v>13</v>
      </c>
      <c r="E221" s="3" t="s">
        <v>7</v>
      </c>
      <c r="F221" s="5">
        <f>EDATE(Table_1[[#This Row],[DATA FATTURA]], 9)</f>
        <v>45209</v>
      </c>
      <c r="G221">
        <f xml:space="preserve"> IF(Table_1[[#This Row],[OGGETTO]]="FORMAZIONE", 15, IF(Table_1[[#This Row],[OGGETTO]]="CONSULENZA",20,IF(Table_1[[#This Row],[OGGETTO]]="INTERVENTO", 40,30)))</f>
        <v>20</v>
      </c>
      <c r="H221">
        <f xml:space="preserve"> PRODUCT((100/(100-Table_1[[#This Row],[IVA]])),Table_1[[#This Row],[IMPORTO NETTO]])</f>
        <v>6025</v>
      </c>
      <c r="I221" t="str">
        <f ca="1" xml:space="preserve"> IF((NOW()-Table_1[[#This Row],[DATA FATTURA 2]])&lt;60,"PAGATO","DA PAGARE")</f>
        <v>DA PAGARE</v>
      </c>
    </row>
    <row r="222" spans="1:9" x14ac:dyDescent="0.2">
      <c r="A222" s="1">
        <v>348</v>
      </c>
      <c r="B222" s="2">
        <v>44936</v>
      </c>
      <c r="C222" s="1">
        <v>2150</v>
      </c>
      <c r="D222" s="3" t="s">
        <v>8</v>
      </c>
      <c r="E222" s="3" t="s">
        <v>14</v>
      </c>
      <c r="F222" s="5">
        <f>EDATE(Table_1[[#This Row],[DATA FATTURA]], 9)</f>
        <v>45209</v>
      </c>
      <c r="G222">
        <f xml:space="preserve"> IF(Table_1[[#This Row],[OGGETTO]]="FORMAZIONE", 15, IF(Table_1[[#This Row],[OGGETTO]]="CONSULENZA",20,IF(Table_1[[#This Row],[OGGETTO]]="INTERVENTO", 40,30)))</f>
        <v>15</v>
      </c>
      <c r="H222">
        <f xml:space="preserve"> PRODUCT((100/(100-Table_1[[#This Row],[IVA]])),Table_1[[#This Row],[IMPORTO NETTO]])</f>
        <v>2529.4117647058824</v>
      </c>
      <c r="I222" t="str">
        <f ca="1" xml:space="preserve"> IF((NOW()-Table_1[[#This Row],[DATA FATTURA 2]])&lt;60,"PAGATO","DA PAGARE")</f>
        <v>DA PAGARE</v>
      </c>
    </row>
    <row r="223" spans="1:9" x14ac:dyDescent="0.2">
      <c r="A223" s="1">
        <v>419</v>
      </c>
      <c r="B223" s="2">
        <v>44936</v>
      </c>
      <c r="C223" s="1">
        <v>5700</v>
      </c>
      <c r="D223" s="3" t="s">
        <v>13</v>
      </c>
      <c r="E223" s="3" t="s">
        <v>7</v>
      </c>
      <c r="F223" s="5">
        <f>EDATE(Table_1[[#This Row],[DATA FATTURA]], 9)</f>
        <v>45209</v>
      </c>
      <c r="G223">
        <f xml:space="preserve"> IF(Table_1[[#This Row],[OGGETTO]]="FORMAZIONE", 15, IF(Table_1[[#This Row],[OGGETTO]]="CONSULENZA",20,IF(Table_1[[#This Row],[OGGETTO]]="INTERVENTO", 40,30)))</f>
        <v>20</v>
      </c>
      <c r="H223">
        <f xml:space="preserve"> PRODUCT((100/(100-Table_1[[#This Row],[IVA]])),Table_1[[#This Row],[IMPORTO NETTO]])</f>
        <v>7125</v>
      </c>
      <c r="I223" t="str">
        <f ca="1" xml:space="preserve"> IF((NOW()-Table_1[[#This Row],[DATA FATTURA 2]])&lt;60,"PAGATO","DA PAGARE")</f>
        <v>DA PAGARE</v>
      </c>
    </row>
    <row r="224" spans="1:9" x14ac:dyDescent="0.2">
      <c r="A224" s="1">
        <v>378</v>
      </c>
      <c r="B224" s="2">
        <v>44936</v>
      </c>
      <c r="C224" s="1">
        <v>3650</v>
      </c>
      <c r="D224" s="3" t="s">
        <v>8</v>
      </c>
      <c r="E224" s="3" t="s">
        <v>7</v>
      </c>
      <c r="F224" s="5">
        <f>EDATE(Table_1[[#This Row],[DATA FATTURA]], 9)</f>
        <v>45209</v>
      </c>
      <c r="G224">
        <f xml:space="preserve"> IF(Table_1[[#This Row],[OGGETTO]]="FORMAZIONE", 15, IF(Table_1[[#This Row],[OGGETTO]]="CONSULENZA",20,IF(Table_1[[#This Row],[OGGETTO]]="INTERVENTO", 40,30)))</f>
        <v>20</v>
      </c>
      <c r="H224">
        <f xml:space="preserve"> PRODUCT((100/(100-Table_1[[#This Row],[IVA]])),Table_1[[#This Row],[IMPORTO NETTO]])</f>
        <v>4562.5</v>
      </c>
      <c r="I224" t="str">
        <f ca="1" xml:space="preserve"> IF((NOW()-Table_1[[#This Row],[DATA FATTURA 2]])&lt;60,"PAGATO","DA PAGARE")</f>
        <v>DA PAGARE</v>
      </c>
    </row>
    <row r="225" spans="1:9" x14ac:dyDescent="0.2">
      <c r="A225" s="1">
        <v>357</v>
      </c>
      <c r="B225" s="2">
        <v>44936</v>
      </c>
      <c r="C225" s="1">
        <v>2600</v>
      </c>
      <c r="D225" s="3" t="s">
        <v>12</v>
      </c>
      <c r="E225" s="3" t="s">
        <v>10</v>
      </c>
      <c r="F225" s="5">
        <f>EDATE(Table_1[[#This Row],[DATA FATTURA]], 9)</f>
        <v>45209</v>
      </c>
      <c r="G225">
        <f xml:space="preserve"> IF(Table_1[[#This Row],[OGGETTO]]="FORMAZIONE", 15, IF(Table_1[[#This Row],[OGGETTO]]="CONSULENZA",20,IF(Table_1[[#This Row],[OGGETTO]]="INTERVENTO", 40,30)))</f>
        <v>30</v>
      </c>
      <c r="H225">
        <f xml:space="preserve"> PRODUCT((100/(100-Table_1[[#This Row],[IVA]])),Table_1[[#This Row],[IMPORTO NETTO]])</f>
        <v>3714.2857142857142</v>
      </c>
      <c r="I225" t="str">
        <f ca="1" xml:space="preserve"> IF((NOW()-Table_1[[#This Row],[DATA FATTURA 2]])&lt;60,"PAGATO","DA PAGARE")</f>
        <v>DA PAGARE</v>
      </c>
    </row>
    <row r="226" spans="1:9" x14ac:dyDescent="0.2">
      <c r="A226" s="1">
        <v>395</v>
      </c>
      <c r="B226" s="2">
        <v>44936</v>
      </c>
      <c r="C226" s="1">
        <v>4500</v>
      </c>
      <c r="D226" s="3" t="s">
        <v>8</v>
      </c>
      <c r="E226" s="3" t="s">
        <v>5</v>
      </c>
      <c r="F226" s="5">
        <f>EDATE(Table_1[[#This Row],[DATA FATTURA]], 9)</f>
        <v>45209</v>
      </c>
      <c r="G226">
        <f xml:space="preserve"> IF(Table_1[[#This Row],[OGGETTO]]="FORMAZIONE", 15, IF(Table_1[[#This Row],[OGGETTO]]="CONSULENZA",20,IF(Table_1[[#This Row],[OGGETTO]]="INTERVENTO", 40,30)))</f>
        <v>40</v>
      </c>
      <c r="H226">
        <f xml:space="preserve"> PRODUCT((100/(100-Table_1[[#This Row],[IVA]])),Table_1[[#This Row],[IMPORTO NETTO]])</f>
        <v>7500</v>
      </c>
      <c r="I226" t="str">
        <f ca="1" xml:space="preserve"> IF((NOW()-Table_1[[#This Row],[DATA FATTURA 2]])&lt;60,"PAGATO","DA PAGARE")</f>
        <v>DA PAGARE</v>
      </c>
    </row>
    <row r="227" spans="1:9" x14ac:dyDescent="0.2">
      <c r="A227" s="1">
        <v>464</v>
      </c>
      <c r="B227" s="2">
        <v>44936</v>
      </c>
      <c r="C227" s="1">
        <v>7600</v>
      </c>
      <c r="D227" s="3" t="s">
        <v>4</v>
      </c>
      <c r="E227" s="3" t="s">
        <v>7</v>
      </c>
      <c r="F227" s="5">
        <f>EDATE(Table_1[[#This Row],[DATA FATTURA]], 9)</f>
        <v>45209</v>
      </c>
      <c r="G227">
        <f xml:space="preserve"> IF(Table_1[[#This Row],[OGGETTO]]="FORMAZIONE", 15, IF(Table_1[[#This Row],[OGGETTO]]="CONSULENZA",20,IF(Table_1[[#This Row],[OGGETTO]]="INTERVENTO", 40,30)))</f>
        <v>20</v>
      </c>
      <c r="H227">
        <f xml:space="preserve"> PRODUCT((100/(100-Table_1[[#This Row],[IVA]])),Table_1[[#This Row],[IMPORTO NETTO]])</f>
        <v>9500</v>
      </c>
      <c r="I227" t="str">
        <f ca="1" xml:space="preserve"> IF((NOW()-Table_1[[#This Row],[DATA FATTURA 2]])&lt;60,"PAGATO","DA PAGARE")</f>
        <v>DA PAGARE</v>
      </c>
    </row>
    <row r="228" spans="1:9" x14ac:dyDescent="0.2">
      <c r="A228" s="1">
        <v>290</v>
      </c>
      <c r="B228" s="2">
        <v>44936</v>
      </c>
      <c r="C228" s="1">
        <v>5880</v>
      </c>
      <c r="D228" s="3" t="s">
        <v>4</v>
      </c>
      <c r="E228" s="3" t="s">
        <v>5</v>
      </c>
      <c r="F228" s="5">
        <f>EDATE(Table_1[[#This Row],[DATA FATTURA]], 9)</f>
        <v>45209</v>
      </c>
      <c r="G228">
        <f xml:space="preserve"> IF(Table_1[[#This Row],[OGGETTO]]="FORMAZIONE", 15, IF(Table_1[[#This Row],[OGGETTO]]="CONSULENZA",20,IF(Table_1[[#This Row],[OGGETTO]]="INTERVENTO", 40,30)))</f>
        <v>40</v>
      </c>
      <c r="H228">
        <f xml:space="preserve"> PRODUCT((100/(100-Table_1[[#This Row],[IVA]])),Table_1[[#This Row],[IMPORTO NETTO]])</f>
        <v>9800</v>
      </c>
      <c r="I228" t="str">
        <f ca="1" xml:space="preserve"> IF((NOW()-Table_1[[#This Row],[DATA FATTURA 2]])&lt;60,"PAGATO","DA PAGARE")</f>
        <v>DA PAGARE</v>
      </c>
    </row>
    <row r="229" spans="1:9" x14ac:dyDescent="0.2">
      <c r="A229" s="1">
        <v>250</v>
      </c>
      <c r="B229" s="2">
        <v>44936</v>
      </c>
      <c r="C229" s="1">
        <v>5080</v>
      </c>
      <c r="D229" s="3" t="s">
        <v>6</v>
      </c>
      <c r="E229" s="3" t="s">
        <v>14</v>
      </c>
      <c r="F229" s="5">
        <f>EDATE(Table_1[[#This Row],[DATA FATTURA]], 9)</f>
        <v>45209</v>
      </c>
      <c r="G229">
        <f xml:space="preserve"> IF(Table_1[[#This Row],[OGGETTO]]="FORMAZIONE", 15, IF(Table_1[[#This Row],[OGGETTO]]="CONSULENZA",20,IF(Table_1[[#This Row],[OGGETTO]]="INTERVENTO", 40,30)))</f>
        <v>15</v>
      </c>
      <c r="H229">
        <f xml:space="preserve"> PRODUCT((100/(100-Table_1[[#This Row],[IVA]])),Table_1[[#This Row],[IMPORTO NETTO]])</f>
        <v>5976.4705882352946</v>
      </c>
      <c r="I229" t="str">
        <f ca="1" xml:space="preserve"> IF((NOW()-Table_1[[#This Row],[DATA FATTURA 2]])&lt;60,"PAGATO","DA PAGARE")</f>
        <v>DA PAGARE</v>
      </c>
    </row>
    <row r="230" spans="1:9" x14ac:dyDescent="0.2">
      <c r="A230" s="1">
        <v>321</v>
      </c>
      <c r="B230" s="2">
        <v>44936</v>
      </c>
      <c r="C230" s="1">
        <v>800</v>
      </c>
      <c r="D230" s="3" t="s">
        <v>6</v>
      </c>
      <c r="E230" s="3" t="s">
        <v>7</v>
      </c>
      <c r="F230" s="5">
        <f>EDATE(Table_1[[#This Row],[DATA FATTURA]], 9)</f>
        <v>45209</v>
      </c>
      <c r="G230">
        <f xml:space="preserve"> IF(Table_1[[#This Row],[OGGETTO]]="FORMAZIONE", 15, IF(Table_1[[#This Row],[OGGETTO]]="CONSULENZA",20,IF(Table_1[[#This Row],[OGGETTO]]="INTERVENTO", 40,30)))</f>
        <v>20</v>
      </c>
      <c r="H230">
        <f xml:space="preserve"> PRODUCT((100/(100-Table_1[[#This Row],[IVA]])),Table_1[[#This Row],[IMPORTO NETTO]])</f>
        <v>1000</v>
      </c>
      <c r="I230" t="str">
        <f ca="1" xml:space="preserve"> IF((NOW()-Table_1[[#This Row],[DATA FATTURA 2]])&lt;60,"PAGATO","DA PAGARE")</f>
        <v>DA PAGARE</v>
      </c>
    </row>
    <row r="231" spans="1:9" x14ac:dyDescent="0.2">
      <c r="A231" s="1">
        <v>62</v>
      </c>
      <c r="B231" s="2">
        <v>44936</v>
      </c>
      <c r="C231" s="1">
        <v>1320</v>
      </c>
      <c r="D231" s="3" t="s">
        <v>13</v>
      </c>
      <c r="E231" s="3" t="s">
        <v>7</v>
      </c>
      <c r="F231" s="5">
        <f>EDATE(Table_1[[#This Row],[DATA FATTURA]], 9)</f>
        <v>45209</v>
      </c>
      <c r="G231">
        <f xml:space="preserve"> IF(Table_1[[#This Row],[OGGETTO]]="FORMAZIONE", 15, IF(Table_1[[#This Row],[OGGETTO]]="CONSULENZA",20,IF(Table_1[[#This Row],[OGGETTO]]="INTERVENTO", 40,30)))</f>
        <v>20</v>
      </c>
      <c r="H231">
        <f xml:space="preserve"> PRODUCT((100/(100-Table_1[[#This Row],[IVA]])),Table_1[[#This Row],[IMPORTO NETTO]])</f>
        <v>1650</v>
      </c>
      <c r="I231" t="str">
        <f ca="1" xml:space="preserve"> IF((NOW()-Table_1[[#This Row],[DATA FATTURA 2]])&lt;60,"PAGATO","DA PAGARE")</f>
        <v>DA PAGARE</v>
      </c>
    </row>
    <row r="232" spans="1:9" x14ac:dyDescent="0.2">
      <c r="A232" s="1">
        <v>216</v>
      </c>
      <c r="B232" s="2">
        <v>44936</v>
      </c>
      <c r="C232" s="1">
        <v>4400</v>
      </c>
      <c r="D232" s="3" t="s">
        <v>6</v>
      </c>
      <c r="E232" s="3" t="s">
        <v>7</v>
      </c>
      <c r="F232" s="5">
        <f>EDATE(Table_1[[#This Row],[DATA FATTURA]], 9)</f>
        <v>45209</v>
      </c>
      <c r="G232">
        <f xml:space="preserve"> IF(Table_1[[#This Row],[OGGETTO]]="FORMAZIONE", 15, IF(Table_1[[#This Row],[OGGETTO]]="CONSULENZA",20,IF(Table_1[[#This Row],[OGGETTO]]="INTERVENTO", 40,30)))</f>
        <v>20</v>
      </c>
      <c r="H232">
        <f xml:space="preserve"> PRODUCT((100/(100-Table_1[[#This Row],[IVA]])),Table_1[[#This Row],[IMPORTO NETTO]])</f>
        <v>5500</v>
      </c>
      <c r="I232" t="str">
        <f ca="1" xml:space="preserve"> IF((NOW()-Table_1[[#This Row],[DATA FATTURA 2]])&lt;60,"PAGATO","DA PAGARE")</f>
        <v>DA PAGARE</v>
      </c>
    </row>
    <row r="233" spans="1:9" x14ac:dyDescent="0.2">
      <c r="A233" s="1">
        <v>144</v>
      </c>
      <c r="B233" s="2">
        <v>44936</v>
      </c>
      <c r="C233" s="1">
        <v>2960</v>
      </c>
      <c r="D233" s="3" t="s">
        <v>8</v>
      </c>
      <c r="E233" s="3" t="s">
        <v>10</v>
      </c>
      <c r="F233" s="5">
        <f>EDATE(Table_1[[#This Row],[DATA FATTURA]], 9)</f>
        <v>45209</v>
      </c>
      <c r="G233">
        <f xml:space="preserve"> IF(Table_1[[#This Row],[OGGETTO]]="FORMAZIONE", 15, IF(Table_1[[#This Row],[OGGETTO]]="CONSULENZA",20,IF(Table_1[[#This Row],[OGGETTO]]="INTERVENTO", 40,30)))</f>
        <v>30</v>
      </c>
      <c r="H233">
        <f xml:space="preserve"> PRODUCT((100/(100-Table_1[[#This Row],[IVA]])),Table_1[[#This Row],[IMPORTO NETTO]])</f>
        <v>4228.5714285714284</v>
      </c>
      <c r="I233" t="str">
        <f ca="1" xml:space="preserve"> IF((NOW()-Table_1[[#This Row],[DATA FATTURA 2]])&lt;60,"PAGATO","DA PAGARE")</f>
        <v>DA PAGARE</v>
      </c>
    </row>
    <row r="234" spans="1:9" x14ac:dyDescent="0.2">
      <c r="A234" s="1">
        <v>31</v>
      </c>
      <c r="B234" s="2">
        <v>44936</v>
      </c>
      <c r="C234" s="1">
        <v>700</v>
      </c>
      <c r="D234" s="3" t="s">
        <v>15</v>
      </c>
      <c r="E234" s="3" t="s">
        <v>5</v>
      </c>
      <c r="F234" s="5">
        <f>EDATE(Table_1[[#This Row],[DATA FATTURA]], 9)</f>
        <v>45209</v>
      </c>
      <c r="G234">
        <f xml:space="preserve"> IF(Table_1[[#This Row],[OGGETTO]]="FORMAZIONE", 15, IF(Table_1[[#This Row],[OGGETTO]]="CONSULENZA",20,IF(Table_1[[#This Row],[OGGETTO]]="INTERVENTO", 40,30)))</f>
        <v>40</v>
      </c>
      <c r="H234">
        <f xml:space="preserve"> PRODUCT((100/(100-Table_1[[#This Row],[IVA]])),Table_1[[#This Row],[IMPORTO NETTO]])</f>
        <v>1166.6666666666667</v>
      </c>
      <c r="I234" t="str">
        <f ca="1" xml:space="preserve"> IF((NOW()-Table_1[[#This Row],[DATA FATTURA 2]])&lt;60,"PAGATO","DA PAGARE")</f>
        <v>DA PAGARE</v>
      </c>
    </row>
    <row r="235" spans="1:9" x14ac:dyDescent="0.2">
      <c r="A235" s="1">
        <v>63</v>
      </c>
      <c r="B235" s="2">
        <v>44936</v>
      </c>
      <c r="C235" s="1">
        <v>1340</v>
      </c>
      <c r="D235" s="3" t="s">
        <v>6</v>
      </c>
      <c r="E235" s="3" t="s">
        <v>10</v>
      </c>
      <c r="F235" s="5">
        <f>EDATE(Table_1[[#This Row],[DATA FATTURA]], 9)</f>
        <v>45209</v>
      </c>
      <c r="G235">
        <f xml:space="preserve"> IF(Table_1[[#This Row],[OGGETTO]]="FORMAZIONE", 15, IF(Table_1[[#This Row],[OGGETTO]]="CONSULENZA",20,IF(Table_1[[#This Row],[OGGETTO]]="INTERVENTO", 40,30)))</f>
        <v>30</v>
      </c>
      <c r="H235">
        <f xml:space="preserve"> PRODUCT((100/(100-Table_1[[#This Row],[IVA]])),Table_1[[#This Row],[IMPORTO NETTO]])</f>
        <v>1914.2857142857142</v>
      </c>
      <c r="I235" t="str">
        <f ca="1" xml:space="preserve"> IF((NOW()-Table_1[[#This Row],[DATA FATTURA 2]])&lt;60,"PAGATO","DA PAGARE")</f>
        <v>DA PAGARE</v>
      </c>
    </row>
    <row r="236" spans="1:9" x14ac:dyDescent="0.2">
      <c r="A236" s="1">
        <v>204</v>
      </c>
      <c r="B236" s="2">
        <v>44936</v>
      </c>
      <c r="C236" s="1">
        <v>4160</v>
      </c>
      <c r="D236" s="3" t="s">
        <v>12</v>
      </c>
      <c r="E236" s="3" t="s">
        <v>14</v>
      </c>
      <c r="F236" s="5">
        <f>EDATE(Table_1[[#This Row],[DATA FATTURA]], 9)</f>
        <v>45209</v>
      </c>
      <c r="G236">
        <f xml:space="preserve"> IF(Table_1[[#This Row],[OGGETTO]]="FORMAZIONE", 15, IF(Table_1[[#This Row],[OGGETTO]]="CONSULENZA",20,IF(Table_1[[#This Row],[OGGETTO]]="INTERVENTO", 40,30)))</f>
        <v>15</v>
      </c>
      <c r="H236">
        <f xml:space="preserve"> PRODUCT((100/(100-Table_1[[#This Row],[IVA]])),Table_1[[#This Row],[IMPORTO NETTO]])</f>
        <v>4894.1176470588234</v>
      </c>
      <c r="I236" t="str">
        <f ca="1" xml:space="preserve"> IF((NOW()-Table_1[[#This Row],[DATA FATTURA 2]])&lt;60,"PAGATO","DA PAGARE")</f>
        <v>DA PAGARE</v>
      </c>
    </row>
    <row r="237" spans="1:9" x14ac:dyDescent="0.2">
      <c r="A237" s="1">
        <v>81</v>
      </c>
      <c r="B237" s="2">
        <v>44936</v>
      </c>
      <c r="C237" s="1">
        <v>1700</v>
      </c>
      <c r="D237" s="3" t="s">
        <v>9</v>
      </c>
      <c r="E237" s="3" t="s">
        <v>5</v>
      </c>
      <c r="F237" s="5">
        <f>EDATE(Table_1[[#This Row],[DATA FATTURA]], 9)</f>
        <v>45209</v>
      </c>
      <c r="G237">
        <f xml:space="preserve"> IF(Table_1[[#This Row],[OGGETTO]]="FORMAZIONE", 15, IF(Table_1[[#This Row],[OGGETTO]]="CONSULENZA",20,IF(Table_1[[#This Row],[OGGETTO]]="INTERVENTO", 40,30)))</f>
        <v>40</v>
      </c>
      <c r="H237">
        <f xml:space="preserve"> PRODUCT((100/(100-Table_1[[#This Row],[IVA]])),Table_1[[#This Row],[IMPORTO NETTO]])</f>
        <v>2833.3333333333335</v>
      </c>
      <c r="I237" t="str">
        <f ca="1" xml:space="preserve"> IF((NOW()-Table_1[[#This Row],[DATA FATTURA 2]])&lt;60,"PAGATO","DA PAGARE")</f>
        <v>DA PAGARE</v>
      </c>
    </row>
    <row r="238" spans="1:9" x14ac:dyDescent="0.2">
      <c r="A238" s="1">
        <v>134</v>
      </c>
      <c r="B238" s="2">
        <v>44936</v>
      </c>
      <c r="C238" s="1">
        <v>2760</v>
      </c>
      <c r="D238" s="3" t="s">
        <v>6</v>
      </c>
      <c r="E238" s="3" t="s">
        <v>14</v>
      </c>
      <c r="F238" s="5">
        <f>EDATE(Table_1[[#This Row],[DATA FATTURA]], 9)</f>
        <v>45209</v>
      </c>
      <c r="G238">
        <f xml:space="preserve"> IF(Table_1[[#This Row],[OGGETTO]]="FORMAZIONE", 15, IF(Table_1[[#This Row],[OGGETTO]]="CONSULENZA",20,IF(Table_1[[#This Row],[OGGETTO]]="INTERVENTO", 40,30)))</f>
        <v>15</v>
      </c>
      <c r="H238">
        <f xml:space="preserve"> PRODUCT((100/(100-Table_1[[#This Row],[IVA]])),Table_1[[#This Row],[IMPORTO NETTO]])</f>
        <v>3247.0588235294117</v>
      </c>
      <c r="I238" t="str">
        <f ca="1" xml:space="preserve"> IF((NOW()-Table_1[[#This Row],[DATA FATTURA 2]])&lt;60,"PAGATO","DA PAGARE")</f>
        <v>DA PAGARE</v>
      </c>
    </row>
    <row r="239" spans="1:9" x14ac:dyDescent="0.2">
      <c r="A239" s="1">
        <v>25</v>
      </c>
      <c r="B239" s="2">
        <v>44936</v>
      </c>
      <c r="C239" s="1">
        <v>580</v>
      </c>
      <c r="D239" s="3" t="s">
        <v>8</v>
      </c>
      <c r="E239" s="3" t="s">
        <v>5</v>
      </c>
      <c r="F239" s="5">
        <f>EDATE(Table_1[[#This Row],[DATA FATTURA]], 9)</f>
        <v>45209</v>
      </c>
      <c r="G239">
        <f xml:space="preserve"> IF(Table_1[[#This Row],[OGGETTO]]="FORMAZIONE", 15, IF(Table_1[[#This Row],[OGGETTO]]="CONSULENZA",20,IF(Table_1[[#This Row],[OGGETTO]]="INTERVENTO", 40,30)))</f>
        <v>40</v>
      </c>
      <c r="H239">
        <f xml:space="preserve"> PRODUCT((100/(100-Table_1[[#This Row],[IVA]])),Table_1[[#This Row],[IMPORTO NETTO]])</f>
        <v>966.66666666666674</v>
      </c>
      <c r="I239" t="str">
        <f ca="1" xml:space="preserve"> IF((NOW()-Table_1[[#This Row],[DATA FATTURA 2]])&lt;60,"PAGATO","DA PAGARE")</f>
        <v>DA PAGARE</v>
      </c>
    </row>
    <row r="240" spans="1:9" x14ac:dyDescent="0.2">
      <c r="A240" s="1">
        <v>201</v>
      </c>
      <c r="B240" s="2">
        <v>44936</v>
      </c>
      <c r="C240" s="1">
        <v>4100</v>
      </c>
      <c r="D240" s="3" t="s">
        <v>15</v>
      </c>
      <c r="E240" s="3" t="s">
        <v>7</v>
      </c>
      <c r="F240" s="5">
        <f>EDATE(Table_1[[#This Row],[DATA FATTURA]], 9)</f>
        <v>45209</v>
      </c>
      <c r="G240">
        <f xml:space="preserve"> IF(Table_1[[#This Row],[OGGETTO]]="FORMAZIONE", 15, IF(Table_1[[#This Row],[OGGETTO]]="CONSULENZA",20,IF(Table_1[[#This Row],[OGGETTO]]="INTERVENTO", 40,30)))</f>
        <v>20</v>
      </c>
      <c r="H240">
        <f xml:space="preserve"> PRODUCT((100/(100-Table_1[[#This Row],[IVA]])),Table_1[[#This Row],[IMPORTO NETTO]])</f>
        <v>5125</v>
      </c>
      <c r="I240" t="str">
        <f ca="1" xml:space="preserve"> IF((NOW()-Table_1[[#This Row],[DATA FATTURA 2]])&lt;60,"PAGATO","DA PAGARE")</f>
        <v>DA PAGARE</v>
      </c>
    </row>
    <row r="241" spans="1:9" x14ac:dyDescent="0.2">
      <c r="A241" s="1">
        <v>47</v>
      </c>
      <c r="B241" s="2">
        <v>44936</v>
      </c>
      <c r="C241" s="1">
        <v>1020</v>
      </c>
      <c r="D241" s="3" t="s">
        <v>9</v>
      </c>
      <c r="E241" s="3" t="s">
        <v>7</v>
      </c>
      <c r="F241" s="5">
        <f>EDATE(Table_1[[#This Row],[DATA FATTURA]], 9)</f>
        <v>45209</v>
      </c>
      <c r="G241">
        <f xml:space="preserve"> IF(Table_1[[#This Row],[OGGETTO]]="FORMAZIONE", 15, IF(Table_1[[#This Row],[OGGETTO]]="CONSULENZA",20,IF(Table_1[[#This Row],[OGGETTO]]="INTERVENTO", 40,30)))</f>
        <v>20</v>
      </c>
      <c r="H241">
        <f xml:space="preserve"> PRODUCT((100/(100-Table_1[[#This Row],[IVA]])),Table_1[[#This Row],[IMPORTO NETTO]])</f>
        <v>1275</v>
      </c>
      <c r="I241" t="str">
        <f ca="1" xml:space="preserve"> IF((NOW()-Table_1[[#This Row],[DATA FATTURA 2]])&lt;60,"PAGATO","DA PAGARE")</f>
        <v>DA PAGARE</v>
      </c>
    </row>
    <row r="242" spans="1:9" x14ac:dyDescent="0.2">
      <c r="A242" s="1">
        <v>168</v>
      </c>
      <c r="B242" s="2">
        <v>44936</v>
      </c>
      <c r="C242" s="1">
        <v>3440</v>
      </c>
      <c r="D242" s="3" t="s">
        <v>6</v>
      </c>
      <c r="E242" s="3" t="s">
        <v>7</v>
      </c>
      <c r="F242" s="5">
        <f>EDATE(Table_1[[#This Row],[DATA FATTURA]], 9)</f>
        <v>45209</v>
      </c>
      <c r="G242">
        <f xml:space="preserve"> IF(Table_1[[#This Row],[OGGETTO]]="FORMAZIONE", 15, IF(Table_1[[#This Row],[OGGETTO]]="CONSULENZA",20,IF(Table_1[[#This Row],[OGGETTO]]="INTERVENTO", 40,30)))</f>
        <v>20</v>
      </c>
      <c r="H242">
        <f xml:space="preserve"> PRODUCT((100/(100-Table_1[[#This Row],[IVA]])),Table_1[[#This Row],[IMPORTO NETTO]])</f>
        <v>4300</v>
      </c>
      <c r="I242" t="str">
        <f ca="1" xml:space="preserve"> IF((NOW()-Table_1[[#This Row],[DATA FATTURA 2]])&lt;60,"PAGATO","DA PAGARE")</f>
        <v>DA PAGARE</v>
      </c>
    </row>
    <row r="243" spans="1:9" x14ac:dyDescent="0.2">
      <c r="A243" s="1">
        <v>155</v>
      </c>
      <c r="B243" s="2">
        <v>44936</v>
      </c>
      <c r="C243" s="1">
        <v>3180</v>
      </c>
      <c r="D243" s="3" t="s">
        <v>9</v>
      </c>
      <c r="E243" s="3" t="s">
        <v>14</v>
      </c>
      <c r="F243" s="5">
        <f>EDATE(Table_1[[#This Row],[DATA FATTURA]], 9)</f>
        <v>45209</v>
      </c>
      <c r="G243">
        <f xml:space="preserve"> IF(Table_1[[#This Row],[OGGETTO]]="FORMAZIONE", 15, IF(Table_1[[#This Row],[OGGETTO]]="CONSULENZA",20,IF(Table_1[[#This Row],[OGGETTO]]="INTERVENTO", 40,30)))</f>
        <v>15</v>
      </c>
      <c r="H243">
        <f xml:space="preserve"> PRODUCT((100/(100-Table_1[[#This Row],[IVA]])),Table_1[[#This Row],[IMPORTO NETTO]])</f>
        <v>3741.1764705882356</v>
      </c>
      <c r="I243" t="str">
        <f ca="1" xml:space="preserve"> IF((NOW()-Table_1[[#This Row],[DATA FATTURA 2]])&lt;60,"PAGATO","DA PAGARE")</f>
        <v>DA PAGARE</v>
      </c>
    </row>
    <row r="244" spans="1:9" x14ac:dyDescent="0.2">
      <c r="A244" s="1">
        <v>268</v>
      </c>
      <c r="B244" s="2">
        <v>44935</v>
      </c>
      <c r="C244" s="1">
        <v>5440</v>
      </c>
      <c r="D244" s="3" t="s">
        <v>9</v>
      </c>
      <c r="E244" s="3" t="s">
        <v>7</v>
      </c>
      <c r="F244" s="5">
        <f>EDATE(Table_1[[#This Row],[DATA FATTURA]], 9)</f>
        <v>45208</v>
      </c>
      <c r="G244">
        <f xml:space="preserve"> IF(Table_1[[#This Row],[OGGETTO]]="FORMAZIONE", 15, IF(Table_1[[#This Row],[OGGETTO]]="CONSULENZA",20,IF(Table_1[[#This Row],[OGGETTO]]="INTERVENTO", 40,30)))</f>
        <v>20</v>
      </c>
      <c r="H244">
        <f xml:space="preserve"> PRODUCT((100/(100-Table_1[[#This Row],[IVA]])),Table_1[[#This Row],[IMPORTO NETTO]])</f>
        <v>6800</v>
      </c>
      <c r="I244" t="str">
        <f ca="1" xml:space="preserve"> IF((NOW()-Table_1[[#This Row],[DATA FATTURA 2]])&lt;60,"PAGATO","DA PAGARE")</f>
        <v>DA PAGARE</v>
      </c>
    </row>
    <row r="245" spans="1:9" x14ac:dyDescent="0.2">
      <c r="A245" s="1">
        <v>122</v>
      </c>
      <c r="B245" s="2">
        <v>44935</v>
      </c>
      <c r="C245" s="1">
        <v>2520</v>
      </c>
      <c r="D245" s="3" t="s">
        <v>15</v>
      </c>
      <c r="E245" s="3" t="s">
        <v>5</v>
      </c>
      <c r="F245" s="5">
        <f>EDATE(Table_1[[#This Row],[DATA FATTURA]], 9)</f>
        <v>45208</v>
      </c>
      <c r="G245">
        <f xml:space="preserve"> IF(Table_1[[#This Row],[OGGETTO]]="FORMAZIONE", 15, IF(Table_1[[#This Row],[OGGETTO]]="CONSULENZA",20,IF(Table_1[[#This Row],[OGGETTO]]="INTERVENTO", 40,30)))</f>
        <v>40</v>
      </c>
      <c r="H245">
        <f xml:space="preserve"> PRODUCT((100/(100-Table_1[[#This Row],[IVA]])),Table_1[[#This Row],[IMPORTO NETTO]])</f>
        <v>4200</v>
      </c>
      <c r="I245" t="str">
        <f ca="1" xml:space="preserve"> IF((NOW()-Table_1[[#This Row],[DATA FATTURA 2]])&lt;60,"PAGATO","DA PAGARE")</f>
        <v>DA PAGARE</v>
      </c>
    </row>
    <row r="246" spans="1:9" x14ac:dyDescent="0.2">
      <c r="A246" s="1">
        <v>358</v>
      </c>
      <c r="B246" s="2">
        <v>44935</v>
      </c>
      <c r="C246" s="1">
        <v>2650</v>
      </c>
      <c r="D246" s="3" t="s">
        <v>4</v>
      </c>
      <c r="E246" s="3" t="s">
        <v>14</v>
      </c>
      <c r="F246" s="5">
        <f>EDATE(Table_1[[#This Row],[DATA FATTURA]], 9)</f>
        <v>45208</v>
      </c>
      <c r="G246">
        <f xml:space="preserve"> IF(Table_1[[#This Row],[OGGETTO]]="FORMAZIONE", 15, IF(Table_1[[#This Row],[OGGETTO]]="CONSULENZA",20,IF(Table_1[[#This Row],[OGGETTO]]="INTERVENTO", 40,30)))</f>
        <v>15</v>
      </c>
      <c r="H246">
        <f xml:space="preserve"> PRODUCT((100/(100-Table_1[[#This Row],[IVA]])),Table_1[[#This Row],[IMPORTO NETTO]])</f>
        <v>3117.6470588235297</v>
      </c>
      <c r="I246" t="str">
        <f ca="1" xml:space="preserve"> IF((NOW()-Table_1[[#This Row],[DATA FATTURA 2]])&lt;60,"PAGATO","DA PAGARE")</f>
        <v>DA PAGARE</v>
      </c>
    </row>
    <row r="247" spans="1:9" x14ac:dyDescent="0.2">
      <c r="A247" s="1">
        <v>446</v>
      </c>
      <c r="B247" s="2">
        <v>44935</v>
      </c>
      <c r="C247" s="1">
        <v>7050</v>
      </c>
      <c r="D247" s="3" t="s">
        <v>8</v>
      </c>
      <c r="E247" s="3" t="s">
        <v>14</v>
      </c>
      <c r="F247" s="5">
        <f>EDATE(Table_1[[#This Row],[DATA FATTURA]], 9)</f>
        <v>45208</v>
      </c>
      <c r="G247">
        <f xml:space="preserve"> IF(Table_1[[#This Row],[OGGETTO]]="FORMAZIONE", 15, IF(Table_1[[#This Row],[OGGETTO]]="CONSULENZA",20,IF(Table_1[[#This Row],[OGGETTO]]="INTERVENTO", 40,30)))</f>
        <v>15</v>
      </c>
      <c r="H247">
        <f xml:space="preserve"> PRODUCT((100/(100-Table_1[[#This Row],[IVA]])),Table_1[[#This Row],[IMPORTO NETTO]])</f>
        <v>8294.1176470588234</v>
      </c>
      <c r="I247" t="str">
        <f ca="1" xml:space="preserve"> IF((NOW()-Table_1[[#This Row],[DATA FATTURA 2]])&lt;60,"PAGATO","DA PAGARE")</f>
        <v>DA PAGARE</v>
      </c>
    </row>
    <row r="248" spans="1:9" x14ac:dyDescent="0.2">
      <c r="A248" s="1">
        <v>317</v>
      </c>
      <c r="B248" s="2">
        <v>44935</v>
      </c>
      <c r="C248" s="1">
        <v>600</v>
      </c>
      <c r="D248" s="3" t="s">
        <v>13</v>
      </c>
      <c r="E248" s="3" t="s">
        <v>5</v>
      </c>
      <c r="F248" s="5">
        <f>EDATE(Table_1[[#This Row],[DATA FATTURA]], 9)</f>
        <v>45208</v>
      </c>
      <c r="G248">
        <f xml:space="preserve"> IF(Table_1[[#This Row],[OGGETTO]]="FORMAZIONE", 15, IF(Table_1[[#This Row],[OGGETTO]]="CONSULENZA",20,IF(Table_1[[#This Row],[OGGETTO]]="INTERVENTO", 40,30)))</f>
        <v>40</v>
      </c>
      <c r="H248">
        <f xml:space="preserve"> PRODUCT((100/(100-Table_1[[#This Row],[IVA]])),Table_1[[#This Row],[IMPORTO NETTO]])</f>
        <v>1000</v>
      </c>
      <c r="I248" t="str">
        <f ca="1" xml:space="preserve"> IF((NOW()-Table_1[[#This Row],[DATA FATTURA 2]])&lt;60,"PAGATO","DA PAGARE")</f>
        <v>DA PAGARE</v>
      </c>
    </row>
    <row r="249" spans="1:9" x14ac:dyDescent="0.2">
      <c r="A249" s="1">
        <v>266</v>
      </c>
      <c r="B249" s="2">
        <v>44935</v>
      </c>
      <c r="C249" s="1">
        <v>5400</v>
      </c>
      <c r="D249" s="3" t="s">
        <v>13</v>
      </c>
      <c r="E249" s="3" t="s">
        <v>7</v>
      </c>
      <c r="F249" s="5">
        <f>EDATE(Table_1[[#This Row],[DATA FATTURA]], 9)</f>
        <v>45208</v>
      </c>
      <c r="G249">
        <f xml:space="preserve"> IF(Table_1[[#This Row],[OGGETTO]]="FORMAZIONE", 15, IF(Table_1[[#This Row],[OGGETTO]]="CONSULENZA",20,IF(Table_1[[#This Row],[OGGETTO]]="INTERVENTO", 40,30)))</f>
        <v>20</v>
      </c>
      <c r="H249">
        <f xml:space="preserve"> PRODUCT((100/(100-Table_1[[#This Row],[IVA]])),Table_1[[#This Row],[IMPORTO NETTO]])</f>
        <v>6750</v>
      </c>
      <c r="I249" t="str">
        <f ca="1" xml:space="preserve"> IF((NOW()-Table_1[[#This Row],[DATA FATTURA 2]])&lt;60,"PAGATO","DA PAGARE")</f>
        <v>DA PAGARE</v>
      </c>
    </row>
    <row r="250" spans="1:9" x14ac:dyDescent="0.2">
      <c r="A250" s="1">
        <v>469</v>
      </c>
      <c r="B250" s="2">
        <v>44935</v>
      </c>
      <c r="C250" s="1">
        <v>7100</v>
      </c>
      <c r="D250" s="3" t="s">
        <v>13</v>
      </c>
      <c r="E250" s="3" t="s">
        <v>10</v>
      </c>
      <c r="F250" s="5">
        <f>EDATE(Table_1[[#This Row],[DATA FATTURA]], 9)</f>
        <v>45208</v>
      </c>
      <c r="G250">
        <f xml:space="preserve"> IF(Table_1[[#This Row],[OGGETTO]]="FORMAZIONE", 15, IF(Table_1[[#This Row],[OGGETTO]]="CONSULENZA",20,IF(Table_1[[#This Row],[OGGETTO]]="INTERVENTO", 40,30)))</f>
        <v>30</v>
      </c>
      <c r="H250">
        <f xml:space="preserve"> PRODUCT((100/(100-Table_1[[#This Row],[IVA]])),Table_1[[#This Row],[IMPORTO NETTO]])</f>
        <v>10142.857142857143</v>
      </c>
      <c r="I250" t="str">
        <f ca="1" xml:space="preserve"> IF((NOW()-Table_1[[#This Row],[DATA FATTURA 2]])&lt;60,"PAGATO","DA PAGARE")</f>
        <v>DA PAGARE</v>
      </c>
    </row>
    <row r="251" spans="1:9" x14ac:dyDescent="0.2">
      <c r="A251" s="1">
        <v>166</v>
      </c>
      <c r="B251" s="2">
        <v>44935</v>
      </c>
      <c r="C251" s="1">
        <v>3400</v>
      </c>
      <c r="D251" s="3" t="s">
        <v>9</v>
      </c>
      <c r="E251" s="3" t="s">
        <v>14</v>
      </c>
      <c r="F251" s="5">
        <f>EDATE(Table_1[[#This Row],[DATA FATTURA]], 9)</f>
        <v>45208</v>
      </c>
      <c r="G251">
        <f xml:space="preserve"> IF(Table_1[[#This Row],[OGGETTO]]="FORMAZIONE", 15, IF(Table_1[[#This Row],[OGGETTO]]="CONSULENZA",20,IF(Table_1[[#This Row],[OGGETTO]]="INTERVENTO", 40,30)))</f>
        <v>15</v>
      </c>
      <c r="H251">
        <f xml:space="preserve"> PRODUCT((100/(100-Table_1[[#This Row],[IVA]])),Table_1[[#This Row],[IMPORTO NETTO]])</f>
        <v>4000</v>
      </c>
      <c r="I251" t="str">
        <f ca="1" xml:space="preserve"> IF((NOW()-Table_1[[#This Row],[DATA FATTURA 2]])&lt;60,"PAGATO","DA PAGARE")</f>
        <v>DA PAGARE</v>
      </c>
    </row>
    <row r="252" spans="1:9" x14ac:dyDescent="0.2">
      <c r="A252" s="1">
        <v>17</v>
      </c>
      <c r="B252" s="2">
        <v>44935</v>
      </c>
      <c r="C252" s="1">
        <v>420</v>
      </c>
      <c r="D252" s="3" t="s">
        <v>12</v>
      </c>
      <c r="E252" s="3" t="s">
        <v>5</v>
      </c>
      <c r="F252" s="5">
        <f>EDATE(Table_1[[#This Row],[DATA FATTURA]], 9)</f>
        <v>45208</v>
      </c>
      <c r="G252">
        <f xml:space="preserve"> IF(Table_1[[#This Row],[OGGETTO]]="FORMAZIONE", 15, IF(Table_1[[#This Row],[OGGETTO]]="CONSULENZA",20,IF(Table_1[[#This Row],[OGGETTO]]="INTERVENTO", 40,30)))</f>
        <v>40</v>
      </c>
      <c r="H252">
        <f xml:space="preserve"> PRODUCT((100/(100-Table_1[[#This Row],[IVA]])),Table_1[[#This Row],[IMPORTO NETTO]])</f>
        <v>700</v>
      </c>
      <c r="I252" t="str">
        <f ca="1" xml:space="preserve"> IF((NOW()-Table_1[[#This Row],[DATA FATTURA 2]])&lt;60,"PAGATO","DA PAGARE")</f>
        <v>DA PAGARE</v>
      </c>
    </row>
    <row r="253" spans="1:9" x14ac:dyDescent="0.2">
      <c r="A253" s="1">
        <v>159</v>
      </c>
      <c r="B253" s="2">
        <v>44935</v>
      </c>
      <c r="C253" s="1">
        <v>3260</v>
      </c>
      <c r="D253" s="3" t="s">
        <v>11</v>
      </c>
      <c r="E253" s="3" t="s">
        <v>7</v>
      </c>
      <c r="F253" s="5">
        <f>EDATE(Table_1[[#This Row],[DATA FATTURA]], 9)</f>
        <v>45208</v>
      </c>
      <c r="G253">
        <f xml:space="preserve"> IF(Table_1[[#This Row],[OGGETTO]]="FORMAZIONE", 15, IF(Table_1[[#This Row],[OGGETTO]]="CONSULENZA",20,IF(Table_1[[#This Row],[OGGETTO]]="INTERVENTO", 40,30)))</f>
        <v>20</v>
      </c>
      <c r="H253">
        <f xml:space="preserve"> PRODUCT((100/(100-Table_1[[#This Row],[IVA]])),Table_1[[#This Row],[IMPORTO NETTO]])</f>
        <v>4075</v>
      </c>
      <c r="I253" t="str">
        <f ca="1" xml:space="preserve"> IF((NOW()-Table_1[[#This Row],[DATA FATTURA 2]])&lt;60,"PAGATO","DA PAGARE")</f>
        <v>DA PAGARE</v>
      </c>
    </row>
    <row r="254" spans="1:9" x14ac:dyDescent="0.2">
      <c r="A254" s="1">
        <v>143</v>
      </c>
      <c r="B254" s="2">
        <v>44935</v>
      </c>
      <c r="C254" s="1">
        <v>2940</v>
      </c>
      <c r="D254" s="3" t="s">
        <v>4</v>
      </c>
      <c r="E254" s="3" t="s">
        <v>5</v>
      </c>
      <c r="F254" s="5">
        <f>EDATE(Table_1[[#This Row],[DATA FATTURA]], 9)</f>
        <v>45208</v>
      </c>
      <c r="G254">
        <f xml:space="preserve"> IF(Table_1[[#This Row],[OGGETTO]]="FORMAZIONE", 15, IF(Table_1[[#This Row],[OGGETTO]]="CONSULENZA",20,IF(Table_1[[#This Row],[OGGETTO]]="INTERVENTO", 40,30)))</f>
        <v>40</v>
      </c>
      <c r="H254">
        <f xml:space="preserve"> PRODUCT((100/(100-Table_1[[#This Row],[IVA]])),Table_1[[#This Row],[IMPORTO NETTO]])</f>
        <v>4900</v>
      </c>
      <c r="I254" t="str">
        <f ca="1" xml:space="preserve"> IF((NOW()-Table_1[[#This Row],[DATA FATTURA 2]])&lt;60,"PAGATO","DA PAGARE")</f>
        <v>DA PAGARE</v>
      </c>
    </row>
    <row r="255" spans="1:9" x14ac:dyDescent="0.2">
      <c r="A255" s="1">
        <v>280</v>
      </c>
      <c r="B255" s="2">
        <v>44935</v>
      </c>
      <c r="C255" s="1">
        <v>5680</v>
      </c>
      <c r="D255" s="3" t="s">
        <v>8</v>
      </c>
      <c r="E255" s="3" t="s">
        <v>7</v>
      </c>
      <c r="F255" s="5">
        <f>EDATE(Table_1[[#This Row],[DATA FATTURA]], 9)</f>
        <v>45208</v>
      </c>
      <c r="G255">
        <f xml:space="preserve"> IF(Table_1[[#This Row],[OGGETTO]]="FORMAZIONE", 15, IF(Table_1[[#This Row],[OGGETTO]]="CONSULENZA",20,IF(Table_1[[#This Row],[OGGETTO]]="INTERVENTO", 40,30)))</f>
        <v>20</v>
      </c>
      <c r="H255">
        <f xml:space="preserve"> PRODUCT((100/(100-Table_1[[#This Row],[IVA]])),Table_1[[#This Row],[IMPORTO NETTO]])</f>
        <v>7100</v>
      </c>
      <c r="I255" t="str">
        <f ca="1" xml:space="preserve"> IF((NOW()-Table_1[[#This Row],[DATA FATTURA 2]])&lt;60,"PAGATO","DA PAGARE")</f>
        <v>DA PAGARE</v>
      </c>
    </row>
    <row r="256" spans="1:9" x14ac:dyDescent="0.2">
      <c r="A256" s="1">
        <v>333</v>
      </c>
      <c r="B256" s="2">
        <v>44935</v>
      </c>
      <c r="C256" s="1">
        <v>1400</v>
      </c>
      <c r="D256" s="3" t="s">
        <v>13</v>
      </c>
      <c r="E256" s="3" t="s">
        <v>5</v>
      </c>
      <c r="F256" s="5">
        <f>EDATE(Table_1[[#This Row],[DATA FATTURA]], 9)</f>
        <v>45208</v>
      </c>
      <c r="G256">
        <f xml:space="preserve"> IF(Table_1[[#This Row],[OGGETTO]]="FORMAZIONE", 15, IF(Table_1[[#This Row],[OGGETTO]]="CONSULENZA",20,IF(Table_1[[#This Row],[OGGETTO]]="INTERVENTO", 40,30)))</f>
        <v>40</v>
      </c>
      <c r="H256">
        <f xml:space="preserve"> PRODUCT((100/(100-Table_1[[#This Row],[IVA]])),Table_1[[#This Row],[IMPORTO NETTO]])</f>
        <v>2333.3333333333335</v>
      </c>
      <c r="I256" t="str">
        <f ca="1" xml:space="preserve"> IF((NOW()-Table_1[[#This Row],[DATA FATTURA 2]])&lt;60,"PAGATO","DA PAGARE")</f>
        <v>DA PAGARE</v>
      </c>
    </row>
    <row r="257" spans="1:9" x14ac:dyDescent="0.2">
      <c r="A257" s="1">
        <v>474</v>
      </c>
      <c r="B257" s="2">
        <v>44935</v>
      </c>
      <c r="C257" s="1">
        <v>6600</v>
      </c>
      <c r="D257" s="3" t="s">
        <v>6</v>
      </c>
      <c r="E257" s="3" t="s">
        <v>14</v>
      </c>
      <c r="F257" s="5">
        <f>EDATE(Table_1[[#This Row],[DATA FATTURA]], 9)</f>
        <v>45208</v>
      </c>
      <c r="G257">
        <f xml:space="preserve"> IF(Table_1[[#This Row],[OGGETTO]]="FORMAZIONE", 15, IF(Table_1[[#This Row],[OGGETTO]]="CONSULENZA",20,IF(Table_1[[#This Row],[OGGETTO]]="INTERVENTO", 40,30)))</f>
        <v>15</v>
      </c>
      <c r="H257">
        <f xml:space="preserve"> PRODUCT((100/(100-Table_1[[#This Row],[IVA]])),Table_1[[#This Row],[IMPORTO NETTO]])</f>
        <v>7764.7058823529414</v>
      </c>
      <c r="I257" t="str">
        <f ca="1" xml:space="preserve"> IF((NOW()-Table_1[[#This Row],[DATA FATTURA 2]])&lt;60,"PAGATO","DA PAGARE")</f>
        <v>DA PAGARE</v>
      </c>
    </row>
    <row r="258" spans="1:9" x14ac:dyDescent="0.2">
      <c r="A258" s="1">
        <v>126</v>
      </c>
      <c r="B258" s="2">
        <v>44935</v>
      </c>
      <c r="C258" s="1">
        <v>2600</v>
      </c>
      <c r="D258" s="3" t="s">
        <v>4</v>
      </c>
      <c r="E258" s="3" t="s">
        <v>7</v>
      </c>
      <c r="F258" s="5">
        <f>EDATE(Table_1[[#This Row],[DATA FATTURA]], 9)</f>
        <v>45208</v>
      </c>
      <c r="G258">
        <f xml:space="preserve"> IF(Table_1[[#This Row],[OGGETTO]]="FORMAZIONE", 15, IF(Table_1[[#This Row],[OGGETTO]]="CONSULENZA",20,IF(Table_1[[#This Row],[OGGETTO]]="INTERVENTO", 40,30)))</f>
        <v>20</v>
      </c>
      <c r="H258">
        <f xml:space="preserve"> PRODUCT((100/(100-Table_1[[#This Row],[IVA]])),Table_1[[#This Row],[IMPORTO NETTO]])</f>
        <v>3250</v>
      </c>
      <c r="I258" t="str">
        <f ca="1" xml:space="preserve"> IF((NOW()-Table_1[[#This Row],[DATA FATTURA 2]])&lt;60,"PAGATO","DA PAGARE")</f>
        <v>DA PAGARE</v>
      </c>
    </row>
    <row r="259" spans="1:9" x14ac:dyDescent="0.2">
      <c r="A259" s="1">
        <v>161</v>
      </c>
      <c r="B259" s="2">
        <v>44935</v>
      </c>
      <c r="C259" s="1">
        <v>3300</v>
      </c>
      <c r="D259" s="3" t="s">
        <v>8</v>
      </c>
      <c r="E259" s="3" t="s">
        <v>10</v>
      </c>
      <c r="F259" s="5">
        <f>EDATE(Table_1[[#This Row],[DATA FATTURA]], 9)</f>
        <v>45208</v>
      </c>
      <c r="G259">
        <f xml:space="preserve"> IF(Table_1[[#This Row],[OGGETTO]]="FORMAZIONE", 15, IF(Table_1[[#This Row],[OGGETTO]]="CONSULENZA",20,IF(Table_1[[#This Row],[OGGETTO]]="INTERVENTO", 40,30)))</f>
        <v>30</v>
      </c>
      <c r="H259">
        <f xml:space="preserve"> PRODUCT((100/(100-Table_1[[#This Row],[IVA]])),Table_1[[#This Row],[IMPORTO NETTO]])</f>
        <v>4714.2857142857147</v>
      </c>
      <c r="I259" t="str">
        <f ca="1" xml:space="preserve"> IF((NOW()-Table_1[[#This Row],[DATA FATTURA 2]])&lt;60,"PAGATO","DA PAGARE")</f>
        <v>DA PAGARE</v>
      </c>
    </row>
    <row r="260" spans="1:9" x14ac:dyDescent="0.2">
      <c r="A260" s="1">
        <v>278</v>
      </c>
      <c r="B260" s="2">
        <v>44935</v>
      </c>
      <c r="C260" s="1">
        <v>5640</v>
      </c>
      <c r="D260" s="3" t="s">
        <v>11</v>
      </c>
      <c r="E260" s="3" t="s">
        <v>14</v>
      </c>
      <c r="F260" s="5">
        <f>EDATE(Table_1[[#This Row],[DATA FATTURA]], 9)</f>
        <v>45208</v>
      </c>
      <c r="G260">
        <f xml:space="preserve"> IF(Table_1[[#This Row],[OGGETTO]]="FORMAZIONE", 15, IF(Table_1[[#This Row],[OGGETTO]]="CONSULENZA",20,IF(Table_1[[#This Row],[OGGETTO]]="INTERVENTO", 40,30)))</f>
        <v>15</v>
      </c>
      <c r="H260">
        <f xml:space="preserve"> PRODUCT((100/(100-Table_1[[#This Row],[IVA]])),Table_1[[#This Row],[IMPORTO NETTO]])</f>
        <v>6635.2941176470595</v>
      </c>
      <c r="I260" t="str">
        <f ca="1" xml:space="preserve"> IF((NOW()-Table_1[[#This Row],[DATA FATTURA 2]])&lt;60,"PAGATO","DA PAGARE")</f>
        <v>DA PAGARE</v>
      </c>
    </row>
    <row r="261" spans="1:9" x14ac:dyDescent="0.2">
      <c r="A261" s="1">
        <v>94</v>
      </c>
      <c r="B261" s="2">
        <v>44935</v>
      </c>
      <c r="C261" s="1">
        <v>1960</v>
      </c>
      <c r="D261" s="3" t="s">
        <v>6</v>
      </c>
      <c r="E261" s="3" t="s">
        <v>5</v>
      </c>
      <c r="F261" s="5">
        <f>EDATE(Table_1[[#This Row],[DATA FATTURA]], 9)</f>
        <v>45208</v>
      </c>
      <c r="G261">
        <f xml:space="preserve"> IF(Table_1[[#This Row],[OGGETTO]]="FORMAZIONE", 15, IF(Table_1[[#This Row],[OGGETTO]]="CONSULENZA",20,IF(Table_1[[#This Row],[OGGETTO]]="INTERVENTO", 40,30)))</f>
        <v>40</v>
      </c>
      <c r="H261">
        <f xml:space="preserve"> PRODUCT((100/(100-Table_1[[#This Row],[IVA]])),Table_1[[#This Row],[IMPORTO NETTO]])</f>
        <v>3266.666666666667</v>
      </c>
      <c r="I261" t="str">
        <f ca="1" xml:space="preserve"> IF((NOW()-Table_1[[#This Row],[DATA FATTURA 2]])&lt;60,"PAGATO","DA PAGARE")</f>
        <v>DA PAGARE</v>
      </c>
    </row>
    <row r="262" spans="1:9" x14ac:dyDescent="0.2">
      <c r="A262" s="1">
        <v>217</v>
      </c>
      <c r="B262" s="2">
        <v>44935</v>
      </c>
      <c r="C262" s="1">
        <v>4420</v>
      </c>
      <c r="D262" s="3" t="s">
        <v>9</v>
      </c>
      <c r="E262" s="3" t="s">
        <v>10</v>
      </c>
      <c r="F262" s="5">
        <f>EDATE(Table_1[[#This Row],[DATA FATTURA]], 9)</f>
        <v>45208</v>
      </c>
      <c r="G262">
        <f xml:space="preserve"> IF(Table_1[[#This Row],[OGGETTO]]="FORMAZIONE", 15, IF(Table_1[[#This Row],[OGGETTO]]="CONSULENZA",20,IF(Table_1[[#This Row],[OGGETTO]]="INTERVENTO", 40,30)))</f>
        <v>30</v>
      </c>
      <c r="H262">
        <f xml:space="preserve"> PRODUCT((100/(100-Table_1[[#This Row],[IVA]])),Table_1[[#This Row],[IMPORTO NETTO]])</f>
        <v>6314.2857142857147</v>
      </c>
      <c r="I262" t="str">
        <f ca="1" xml:space="preserve"> IF((NOW()-Table_1[[#This Row],[DATA FATTURA 2]])&lt;60,"PAGATO","DA PAGARE")</f>
        <v>DA PAGARE</v>
      </c>
    </row>
    <row r="263" spans="1:9" x14ac:dyDescent="0.2">
      <c r="A263" s="1">
        <v>404</v>
      </c>
      <c r="B263" s="2">
        <v>44935</v>
      </c>
      <c r="C263" s="1">
        <v>4950</v>
      </c>
      <c r="D263" s="3" t="s">
        <v>9</v>
      </c>
      <c r="E263" s="3" t="s">
        <v>14</v>
      </c>
      <c r="F263" s="5">
        <f>EDATE(Table_1[[#This Row],[DATA FATTURA]], 9)</f>
        <v>45208</v>
      </c>
      <c r="G263">
        <f xml:space="preserve"> IF(Table_1[[#This Row],[OGGETTO]]="FORMAZIONE", 15, IF(Table_1[[#This Row],[OGGETTO]]="CONSULENZA",20,IF(Table_1[[#This Row],[OGGETTO]]="INTERVENTO", 40,30)))</f>
        <v>15</v>
      </c>
      <c r="H263">
        <f xml:space="preserve"> PRODUCT((100/(100-Table_1[[#This Row],[IVA]])),Table_1[[#This Row],[IMPORTO NETTO]])</f>
        <v>5823.5294117647063</v>
      </c>
      <c r="I263" t="str">
        <f ca="1" xml:space="preserve"> IF((NOW()-Table_1[[#This Row],[DATA FATTURA 2]])&lt;60,"PAGATO","DA PAGARE")</f>
        <v>DA PAGARE</v>
      </c>
    </row>
    <row r="264" spans="1:9" x14ac:dyDescent="0.2">
      <c r="A264" s="1">
        <v>498</v>
      </c>
      <c r="B264" s="2">
        <v>44935</v>
      </c>
      <c r="C264" s="1">
        <v>4200</v>
      </c>
      <c r="D264" s="3" t="s">
        <v>4</v>
      </c>
      <c r="E264" s="3" t="s">
        <v>14</v>
      </c>
      <c r="F264" s="5">
        <f>EDATE(Table_1[[#This Row],[DATA FATTURA]], 9)</f>
        <v>45208</v>
      </c>
      <c r="G264">
        <f xml:space="preserve"> IF(Table_1[[#This Row],[OGGETTO]]="FORMAZIONE", 15, IF(Table_1[[#This Row],[OGGETTO]]="CONSULENZA",20,IF(Table_1[[#This Row],[OGGETTO]]="INTERVENTO", 40,30)))</f>
        <v>15</v>
      </c>
      <c r="H264">
        <f xml:space="preserve"> PRODUCT((100/(100-Table_1[[#This Row],[IVA]])),Table_1[[#This Row],[IMPORTO NETTO]])</f>
        <v>4941.1764705882351</v>
      </c>
      <c r="I264" t="str">
        <f ca="1" xml:space="preserve"> IF((NOW()-Table_1[[#This Row],[DATA FATTURA 2]])&lt;60,"PAGATO","DA PAGARE")</f>
        <v>DA PAGARE</v>
      </c>
    </row>
    <row r="265" spans="1:9" x14ac:dyDescent="0.2">
      <c r="A265" s="1">
        <v>460</v>
      </c>
      <c r="B265" s="2">
        <v>44935</v>
      </c>
      <c r="C265" s="1">
        <v>8000</v>
      </c>
      <c r="D265" s="3" t="s">
        <v>4</v>
      </c>
      <c r="E265" s="3" t="s">
        <v>14</v>
      </c>
      <c r="F265" s="5">
        <f>EDATE(Table_1[[#This Row],[DATA FATTURA]], 9)</f>
        <v>45208</v>
      </c>
      <c r="G265">
        <f xml:space="preserve"> IF(Table_1[[#This Row],[OGGETTO]]="FORMAZIONE", 15, IF(Table_1[[#This Row],[OGGETTO]]="CONSULENZA",20,IF(Table_1[[#This Row],[OGGETTO]]="INTERVENTO", 40,30)))</f>
        <v>15</v>
      </c>
      <c r="H265">
        <f xml:space="preserve"> PRODUCT((100/(100-Table_1[[#This Row],[IVA]])),Table_1[[#This Row],[IMPORTO NETTO]])</f>
        <v>9411.7647058823532</v>
      </c>
      <c r="I265" t="str">
        <f ca="1" xml:space="preserve"> IF((NOW()-Table_1[[#This Row],[DATA FATTURA 2]])&lt;60,"PAGATO","DA PAGARE")</f>
        <v>DA PAGARE</v>
      </c>
    </row>
    <row r="266" spans="1:9" x14ac:dyDescent="0.2">
      <c r="A266" s="1">
        <v>245</v>
      </c>
      <c r="B266" s="2">
        <v>44935</v>
      </c>
      <c r="C266" s="1">
        <v>4980</v>
      </c>
      <c r="D266" s="3" t="s">
        <v>4</v>
      </c>
      <c r="E266" s="3" t="s">
        <v>10</v>
      </c>
      <c r="F266" s="5">
        <f>EDATE(Table_1[[#This Row],[DATA FATTURA]], 9)</f>
        <v>45208</v>
      </c>
      <c r="G266">
        <f xml:space="preserve"> IF(Table_1[[#This Row],[OGGETTO]]="FORMAZIONE", 15, IF(Table_1[[#This Row],[OGGETTO]]="CONSULENZA",20,IF(Table_1[[#This Row],[OGGETTO]]="INTERVENTO", 40,30)))</f>
        <v>30</v>
      </c>
      <c r="H266">
        <f xml:space="preserve"> PRODUCT((100/(100-Table_1[[#This Row],[IVA]])),Table_1[[#This Row],[IMPORTO NETTO]])</f>
        <v>7114.2857142857147</v>
      </c>
      <c r="I266" t="str">
        <f ca="1" xml:space="preserve"> IF((NOW()-Table_1[[#This Row],[DATA FATTURA 2]])&lt;60,"PAGATO","DA PAGARE")</f>
        <v>DA PAGARE</v>
      </c>
    </row>
    <row r="267" spans="1:9" x14ac:dyDescent="0.2">
      <c r="A267" s="1">
        <v>26</v>
      </c>
      <c r="B267" s="2">
        <v>44935</v>
      </c>
      <c r="C267" s="1">
        <v>600</v>
      </c>
      <c r="D267" s="3" t="s">
        <v>6</v>
      </c>
      <c r="E267" s="3" t="s">
        <v>14</v>
      </c>
      <c r="F267" s="5">
        <f>EDATE(Table_1[[#This Row],[DATA FATTURA]], 9)</f>
        <v>45208</v>
      </c>
      <c r="G267">
        <f xml:space="preserve"> IF(Table_1[[#This Row],[OGGETTO]]="FORMAZIONE", 15, IF(Table_1[[#This Row],[OGGETTO]]="CONSULENZA",20,IF(Table_1[[#This Row],[OGGETTO]]="INTERVENTO", 40,30)))</f>
        <v>15</v>
      </c>
      <c r="H267">
        <f xml:space="preserve"> PRODUCT((100/(100-Table_1[[#This Row],[IVA]])),Table_1[[#This Row],[IMPORTO NETTO]])</f>
        <v>705.88235294117646</v>
      </c>
      <c r="I267" t="str">
        <f ca="1" xml:space="preserve"> IF((NOW()-Table_1[[#This Row],[DATA FATTURA 2]])&lt;60,"PAGATO","DA PAGARE")</f>
        <v>DA PAGARE</v>
      </c>
    </row>
    <row r="268" spans="1:9" x14ac:dyDescent="0.2">
      <c r="A268" s="1">
        <v>410</v>
      </c>
      <c r="B268" s="2">
        <v>44935</v>
      </c>
      <c r="C268" s="1">
        <v>5250</v>
      </c>
      <c r="D268" s="3" t="s">
        <v>9</v>
      </c>
      <c r="E268" s="3" t="s">
        <v>10</v>
      </c>
      <c r="F268" s="5">
        <f>EDATE(Table_1[[#This Row],[DATA FATTURA]], 9)</f>
        <v>45208</v>
      </c>
      <c r="G268">
        <f xml:space="preserve"> IF(Table_1[[#This Row],[OGGETTO]]="FORMAZIONE", 15, IF(Table_1[[#This Row],[OGGETTO]]="CONSULENZA",20,IF(Table_1[[#This Row],[OGGETTO]]="INTERVENTO", 40,30)))</f>
        <v>30</v>
      </c>
      <c r="H268">
        <f xml:space="preserve"> PRODUCT((100/(100-Table_1[[#This Row],[IVA]])),Table_1[[#This Row],[IMPORTO NETTO]])</f>
        <v>7500</v>
      </c>
      <c r="I268" t="str">
        <f ca="1" xml:space="preserve"> IF((NOW()-Table_1[[#This Row],[DATA FATTURA 2]])&lt;60,"PAGATO","DA PAGARE")</f>
        <v>DA PAGARE</v>
      </c>
    </row>
    <row r="269" spans="1:9" x14ac:dyDescent="0.2">
      <c r="A269" s="1">
        <v>416</v>
      </c>
      <c r="B269" s="2">
        <v>44935</v>
      </c>
      <c r="C269" s="1">
        <v>5550</v>
      </c>
      <c r="D269" s="3" t="s">
        <v>8</v>
      </c>
      <c r="E269" s="3" t="s">
        <v>5</v>
      </c>
      <c r="F269" s="5">
        <f>EDATE(Table_1[[#This Row],[DATA FATTURA]], 9)</f>
        <v>45208</v>
      </c>
      <c r="G269">
        <f xml:space="preserve"> IF(Table_1[[#This Row],[OGGETTO]]="FORMAZIONE", 15, IF(Table_1[[#This Row],[OGGETTO]]="CONSULENZA",20,IF(Table_1[[#This Row],[OGGETTO]]="INTERVENTO", 40,30)))</f>
        <v>40</v>
      </c>
      <c r="H269">
        <f xml:space="preserve"> PRODUCT((100/(100-Table_1[[#This Row],[IVA]])),Table_1[[#This Row],[IMPORTO NETTO]])</f>
        <v>9250</v>
      </c>
      <c r="I269" t="str">
        <f ca="1" xml:space="preserve"> IF((NOW()-Table_1[[#This Row],[DATA FATTURA 2]])&lt;60,"PAGATO","DA PAGARE")</f>
        <v>DA PAGARE</v>
      </c>
    </row>
    <row r="270" spans="1:9" x14ac:dyDescent="0.2">
      <c r="A270" s="1">
        <v>450</v>
      </c>
      <c r="B270" s="2">
        <v>44935</v>
      </c>
      <c r="C270" s="1">
        <v>7250</v>
      </c>
      <c r="D270" s="3" t="s">
        <v>8</v>
      </c>
      <c r="E270" s="3" t="s">
        <v>7</v>
      </c>
      <c r="F270" s="5">
        <f>EDATE(Table_1[[#This Row],[DATA FATTURA]], 9)</f>
        <v>45208</v>
      </c>
      <c r="G270">
        <f xml:space="preserve"> IF(Table_1[[#This Row],[OGGETTO]]="FORMAZIONE", 15, IF(Table_1[[#This Row],[OGGETTO]]="CONSULENZA",20,IF(Table_1[[#This Row],[OGGETTO]]="INTERVENTO", 40,30)))</f>
        <v>20</v>
      </c>
      <c r="H270">
        <f xml:space="preserve"> PRODUCT((100/(100-Table_1[[#This Row],[IVA]])),Table_1[[#This Row],[IMPORTO NETTO]])</f>
        <v>9062.5</v>
      </c>
      <c r="I270" t="str">
        <f ca="1" xml:space="preserve"> IF((NOW()-Table_1[[#This Row],[DATA FATTURA 2]])&lt;60,"PAGATO","DA PAGARE")</f>
        <v>DA PAGARE</v>
      </c>
    </row>
    <row r="271" spans="1:9" x14ac:dyDescent="0.2">
      <c r="A271" s="1">
        <v>50</v>
      </c>
      <c r="B271" s="2">
        <v>44935</v>
      </c>
      <c r="C271" s="1">
        <v>1080</v>
      </c>
      <c r="D271" s="3" t="s">
        <v>13</v>
      </c>
      <c r="E271" s="3" t="s">
        <v>14</v>
      </c>
      <c r="F271" s="5">
        <f>EDATE(Table_1[[#This Row],[DATA FATTURA]], 9)</f>
        <v>45208</v>
      </c>
      <c r="G271">
        <f xml:space="preserve"> IF(Table_1[[#This Row],[OGGETTO]]="FORMAZIONE", 15, IF(Table_1[[#This Row],[OGGETTO]]="CONSULENZA",20,IF(Table_1[[#This Row],[OGGETTO]]="INTERVENTO", 40,30)))</f>
        <v>15</v>
      </c>
      <c r="H271">
        <f xml:space="preserve"> PRODUCT((100/(100-Table_1[[#This Row],[IVA]])),Table_1[[#This Row],[IMPORTO NETTO]])</f>
        <v>1270.5882352941178</v>
      </c>
      <c r="I271" t="str">
        <f ca="1" xml:space="preserve"> IF((NOW()-Table_1[[#This Row],[DATA FATTURA 2]])&lt;60,"PAGATO","DA PAGARE")</f>
        <v>DA PAGARE</v>
      </c>
    </row>
    <row r="272" spans="1:9" x14ac:dyDescent="0.2">
      <c r="A272" s="1">
        <v>423</v>
      </c>
      <c r="B272" s="2">
        <v>44934</v>
      </c>
      <c r="C272" s="1">
        <v>5900</v>
      </c>
      <c r="D272" s="3" t="s">
        <v>6</v>
      </c>
      <c r="E272" s="3" t="s">
        <v>5</v>
      </c>
      <c r="F272" s="5">
        <f>EDATE(Table_1[[#This Row],[DATA FATTURA]], 9)</f>
        <v>45207</v>
      </c>
      <c r="G272">
        <f xml:space="preserve"> IF(Table_1[[#This Row],[OGGETTO]]="FORMAZIONE", 15, IF(Table_1[[#This Row],[OGGETTO]]="CONSULENZA",20,IF(Table_1[[#This Row],[OGGETTO]]="INTERVENTO", 40,30)))</f>
        <v>40</v>
      </c>
      <c r="H272">
        <f xml:space="preserve"> PRODUCT((100/(100-Table_1[[#This Row],[IVA]])),Table_1[[#This Row],[IMPORTO NETTO]])</f>
        <v>9833.3333333333339</v>
      </c>
      <c r="I272" t="str">
        <f ca="1" xml:space="preserve"> IF((NOW()-Table_1[[#This Row],[DATA FATTURA 2]])&lt;60,"PAGATO","DA PAGARE")</f>
        <v>DA PAGARE</v>
      </c>
    </row>
    <row r="273" spans="1:9" x14ac:dyDescent="0.2">
      <c r="A273" s="1">
        <v>444</v>
      </c>
      <c r="B273" s="2">
        <v>44934</v>
      </c>
      <c r="C273" s="1">
        <v>6950</v>
      </c>
      <c r="D273" s="3" t="s">
        <v>9</v>
      </c>
      <c r="E273" s="3" t="s">
        <v>5</v>
      </c>
      <c r="F273" s="5">
        <f>EDATE(Table_1[[#This Row],[DATA FATTURA]], 9)</f>
        <v>45207</v>
      </c>
      <c r="G273">
        <f xml:space="preserve"> IF(Table_1[[#This Row],[OGGETTO]]="FORMAZIONE", 15, IF(Table_1[[#This Row],[OGGETTO]]="CONSULENZA",20,IF(Table_1[[#This Row],[OGGETTO]]="INTERVENTO", 40,30)))</f>
        <v>40</v>
      </c>
      <c r="H273">
        <f xml:space="preserve"> PRODUCT((100/(100-Table_1[[#This Row],[IVA]])),Table_1[[#This Row],[IMPORTO NETTO]])</f>
        <v>11583.333333333334</v>
      </c>
      <c r="I273" t="str">
        <f ca="1" xml:space="preserve"> IF((NOW()-Table_1[[#This Row],[DATA FATTURA 2]])&lt;60,"PAGATO","DA PAGARE")</f>
        <v>DA PAGARE</v>
      </c>
    </row>
    <row r="274" spans="1:9" x14ac:dyDescent="0.2">
      <c r="A274" s="1">
        <v>158</v>
      </c>
      <c r="B274" s="2">
        <v>44934</v>
      </c>
      <c r="C274" s="1">
        <v>3240</v>
      </c>
      <c r="D274" s="3" t="s">
        <v>4</v>
      </c>
      <c r="E274" s="3" t="s">
        <v>10</v>
      </c>
      <c r="F274" s="5">
        <f>EDATE(Table_1[[#This Row],[DATA FATTURA]], 9)</f>
        <v>45207</v>
      </c>
      <c r="G274">
        <f xml:space="preserve"> IF(Table_1[[#This Row],[OGGETTO]]="FORMAZIONE", 15, IF(Table_1[[#This Row],[OGGETTO]]="CONSULENZA",20,IF(Table_1[[#This Row],[OGGETTO]]="INTERVENTO", 40,30)))</f>
        <v>30</v>
      </c>
      <c r="H274">
        <f xml:space="preserve"> PRODUCT((100/(100-Table_1[[#This Row],[IVA]])),Table_1[[#This Row],[IMPORTO NETTO]])</f>
        <v>4628.5714285714284</v>
      </c>
      <c r="I274" t="str">
        <f ca="1" xml:space="preserve"> IF((NOW()-Table_1[[#This Row],[DATA FATTURA 2]])&lt;60,"PAGATO","DA PAGARE")</f>
        <v>DA PAGARE</v>
      </c>
    </row>
    <row r="275" spans="1:9" x14ac:dyDescent="0.2">
      <c r="A275" s="1">
        <v>476</v>
      </c>
      <c r="B275" s="2">
        <v>44934</v>
      </c>
      <c r="C275" s="1">
        <v>6400</v>
      </c>
      <c r="D275" s="3" t="s">
        <v>12</v>
      </c>
      <c r="E275" s="3" t="s">
        <v>7</v>
      </c>
      <c r="F275" s="5">
        <f>EDATE(Table_1[[#This Row],[DATA FATTURA]], 9)</f>
        <v>45207</v>
      </c>
      <c r="G275">
        <f xml:space="preserve"> IF(Table_1[[#This Row],[OGGETTO]]="FORMAZIONE", 15, IF(Table_1[[#This Row],[OGGETTO]]="CONSULENZA",20,IF(Table_1[[#This Row],[OGGETTO]]="INTERVENTO", 40,30)))</f>
        <v>20</v>
      </c>
      <c r="H275">
        <f xml:space="preserve"> PRODUCT((100/(100-Table_1[[#This Row],[IVA]])),Table_1[[#This Row],[IMPORTO NETTO]])</f>
        <v>8000</v>
      </c>
      <c r="I275" t="str">
        <f ca="1" xml:space="preserve"> IF((NOW()-Table_1[[#This Row],[DATA FATTURA 2]])&lt;60,"PAGATO","DA PAGARE")</f>
        <v>DA PAGARE</v>
      </c>
    </row>
    <row r="276" spans="1:9" x14ac:dyDescent="0.2">
      <c r="A276" s="1">
        <v>428</v>
      </c>
      <c r="B276" s="2">
        <v>44934</v>
      </c>
      <c r="C276" s="1">
        <v>6150</v>
      </c>
      <c r="D276" s="3" t="s">
        <v>15</v>
      </c>
      <c r="E276" s="3" t="s">
        <v>14</v>
      </c>
      <c r="F276" s="5">
        <f>EDATE(Table_1[[#This Row],[DATA FATTURA]], 9)</f>
        <v>45207</v>
      </c>
      <c r="G276">
        <f xml:space="preserve"> IF(Table_1[[#This Row],[OGGETTO]]="FORMAZIONE", 15, IF(Table_1[[#This Row],[OGGETTO]]="CONSULENZA",20,IF(Table_1[[#This Row],[OGGETTO]]="INTERVENTO", 40,30)))</f>
        <v>15</v>
      </c>
      <c r="H276">
        <f xml:space="preserve"> PRODUCT((100/(100-Table_1[[#This Row],[IVA]])),Table_1[[#This Row],[IMPORTO NETTO]])</f>
        <v>7235.2941176470595</v>
      </c>
      <c r="I276" t="str">
        <f ca="1" xml:space="preserve"> IF((NOW()-Table_1[[#This Row],[DATA FATTURA 2]])&lt;60,"PAGATO","DA PAGARE")</f>
        <v>DA PAGARE</v>
      </c>
    </row>
    <row r="277" spans="1:9" x14ac:dyDescent="0.2">
      <c r="A277" s="1">
        <v>480</v>
      </c>
      <c r="B277" s="2">
        <v>44934</v>
      </c>
      <c r="C277" s="1">
        <v>6000</v>
      </c>
      <c r="D277" s="3" t="s">
        <v>8</v>
      </c>
      <c r="E277" s="3" t="s">
        <v>10</v>
      </c>
      <c r="F277" s="5">
        <f>EDATE(Table_1[[#This Row],[DATA FATTURA]], 9)</f>
        <v>45207</v>
      </c>
      <c r="G277">
        <f xml:space="preserve"> IF(Table_1[[#This Row],[OGGETTO]]="FORMAZIONE", 15, IF(Table_1[[#This Row],[OGGETTO]]="CONSULENZA",20,IF(Table_1[[#This Row],[OGGETTO]]="INTERVENTO", 40,30)))</f>
        <v>30</v>
      </c>
      <c r="H277">
        <f xml:space="preserve"> PRODUCT((100/(100-Table_1[[#This Row],[IVA]])),Table_1[[#This Row],[IMPORTO NETTO]])</f>
        <v>8571.4285714285725</v>
      </c>
      <c r="I277" t="str">
        <f ca="1" xml:space="preserve"> IF((NOW()-Table_1[[#This Row],[DATA FATTURA 2]])&lt;60,"PAGATO","DA PAGARE")</f>
        <v>DA PAGARE</v>
      </c>
    </row>
    <row r="278" spans="1:9" x14ac:dyDescent="0.2">
      <c r="A278" s="1">
        <v>451</v>
      </c>
      <c r="B278" s="2">
        <v>44934</v>
      </c>
      <c r="C278" s="1">
        <v>7300</v>
      </c>
      <c r="D278" s="3" t="s">
        <v>6</v>
      </c>
      <c r="E278" s="3" t="s">
        <v>5</v>
      </c>
      <c r="F278" s="5">
        <f>EDATE(Table_1[[#This Row],[DATA FATTURA]], 9)</f>
        <v>45207</v>
      </c>
      <c r="G278">
        <f xml:space="preserve"> IF(Table_1[[#This Row],[OGGETTO]]="FORMAZIONE", 15, IF(Table_1[[#This Row],[OGGETTO]]="CONSULENZA",20,IF(Table_1[[#This Row],[OGGETTO]]="INTERVENTO", 40,30)))</f>
        <v>40</v>
      </c>
      <c r="H278">
        <f xml:space="preserve"> PRODUCT((100/(100-Table_1[[#This Row],[IVA]])),Table_1[[#This Row],[IMPORTO NETTO]])</f>
        <v>12166.666666666668</v>
      </c>
      <c r="I278" t="str">
        <f ca="1" xml:space="preserve"> IF((NOW()-Table_1[[#This Row],[DATA FATTURA 2]])&lt;60,"PAGATO","DA PAGARE")</f>
        <v>DA PAGARE</v>
      </c>
    </row>
    <row r="279" spans="1:9" x14ac:dyDescent="0.2">
      <c r="A279" s="1">
        <v>425</v>
      </c>
      <c r="B279" s="2">
        <v>44934</v>
      </c>
      <c r="C279" s="1">
        <v>6000</v>
      </c>
      <c r="D279" s="3" t="s">
        <v>12</v>
      </c>
      <c r="E279" s="3" t="s">
        <v>7</v>
      </c>
      <c r="F279" s="5">
        <f>EDATE(Table_1[[#This Row],[DATA FATTURA]], 9)</f>
        <v>45207</v>
      </c>
      <c r="G279">
        <f xml:space="preserve"> IF(Table_1[[#This Row],[OGGETTO]]="FORMAZIONE", 15, IF(Table_1[[#This Row],[OGGETTO]]="CONSULENZA",20,IF(Table_1[[#This Row],[OGGETTO]]="INTERVENTO", 40,30)))</f>
        <v>20</v>
      </c>
      <c r="H279">
        <f xml:space="preserve"> PRODUCT((100/(100-Table_1[[#This Row],[IVA]])),Table_1[[#This Row],[IMPORTO NETTO]])</f>
        <v>7500</v>
      </c>
      <c r="I279" t="str">
        <f ca="1" xml:space="preserve"> IF((NOW()-Table_1[[#This Row],[DATA FATTURA 2]])&lt;60,"PAGATO","DA PAGARE")</f>
        <v>DA PAGARE</v>
      </c>
    </row>
    <row r="280" spans="1:9" x14ac:dyDescent="0.2">
      <c r="A280" s="1">
        <v>426</v>
      </c>
      <c r="B280" s="2">
        <v>44934</v>
      </c>
      <c r="C280" s="1">
        <v>6050</v>
      </c>
      <c r="D280" s="3" t="s">
        <v>4</v>
      </c>
      <c r="E280" s="3" t="s">
        <v>7</v>
      </c>
      <c r="F280" s="5">
        <f>EDATE(Table_1[[#This Row],[DATA FATTURA]], 9)</f>
        <v>45207</v>
      </c>
      <c r="G280">
        <f xml:space="preserve"> IF(Table_1[[#This Row],[OGGETTO]]="FORMAZIONE", 15, IF(Table_1[[#This Row],[OGGETTO]]="CONSULENZA",20,IF(Table_1[[#This Row],[OGGETTO]]="INTERVENTO", 40,30)))</f>
        <v>20</v>
      </c>
      <c r="H280">
        <f xml:space="preserve"> PRODUCT((100/(100-Table_1[[#This Row],[IVA]])),Table_1[[#This Row],[IMPORTO NETTO]])</f>
        <v>7562.5</v>
      </c>
      <c r="I280" t="str">
        <f ca="1" xml:space="preserve"> IF((NOW()-Table_1[[#This Row],[DATA FATTURA 2]])&lt;60,"PAGATO","DA PAGARE")</f>
        <v>DA PAGARE</v>
      </c>
    </row>
    <row r="281" spans="1:9" x14ac:dyDescent="0.2">
      <c r="A281" s="1">
        <v>20</v>
      </c>
      <c r="B281" s="2">
        <v>44934</v>
      </c>
      <c r="C281" s="1">
        <v>480</v>
      </c>
      <c r="D281" s="3" t="s">
        <v>15</v>
      </c>
      <c r="E281" s="3" t="s">
        <v>7</v>
      </c>
      <c r="F281" s="5">
        <f>EDATE(Table_1[[#This Row],[DATA FATTURA]], 9)</f>
        <v>45207</v>
      </c>
      <c r="G281">
        <f xml:space="preserve"> IF(Table_1[[#This Row],[OGGETTO]]="FORMAZIONE", 15, IF(Table_1[[#This Row],[OGGETTO]]="CONSULENZA",20,IF(Table_1[[#This Row],[OGGETTO]]="INTERVENTO", 40,30)))</f>
        <v>20</v>
      </c>
      <c r="H281">
        <f xml:space="preserve"> PRODUCT((100/(100-Table_1[[#This Row],[IVA]])),Table_1[[#This Row],[IMPORTO NETTO]])</f>
        <v>600</v>
      </c>
      <c r="I281" t="str">
        <f ca="1" xml:space="preserve"> IF((NOW()-Table_1[[#This Row],[DATA FATTURA 2]])&lt;60,"PAGATO","DA PAGARE")</f>
        <v>DA PAGARE</v>
      </c>
    </row>
    <row r="282" spans="1:9" x14ac:dyDescent="0.2">
      <c r="A282" s="1">
        <v>365</v>
      </c>
      <c r="B282" s="2">
        <v>44934</v>
      </c>
      <c r="C282" s="1">
        <v>3000</v>
      </c>
      <c r="D282" s="3" t="s">
        <v>8</v>
      </c>
      <c r="E282" s="3" t="s">
        <v>14</v>
      </c>
      <c r="F282" s="5">
        <f>EDATE(Table_1[[#This Row],[DATA FATTURA]], 9)</f>
        <v>45207</v>
      </c>
      <c r="G282">
        <f xml:space="preserve"> IF(Table_1[[#This Row],[OGGETTO]]="FORMAZIONE", 15, IF(Table_1[[#This Row],[OGGETTO]]="CONSULENZA",20,IF(Table_1[[#This Row],[OGGETTO]]="INTERVENTO", 40,30)))</f>
        <v>15</v>
      </c>
      <c r="H282">
        <f xml:space="preserve"> PRODUCT((100/(100-Table_1[[#This Row],[IVA]])),Table_1[[#This Row],[IMPORTO NETTO]])</f>
        <v>3529.4117647058824</v>
      </c>
      <c r="I282" t="str">
        <f ca="1" xml:space="preserve"> IF((NOW()-Table_1[[#This Row],[DATA FATTURA 2]])&lt;60,"PAGATO","DA PAGARE")</f>
        <v>DA PAGARE</v>
      </c>
    </row>
    <row r="283" spans="1:9" x14ac:dyDescent="0.2">
      <c r="A283" s="1">
        <v>76</v>
      </c>
      <c r="B283" s="2">
        <v>44934</v>
      </c>
      <c r="C283" s="1">
        <v>1600</v>
      </c>
      <c r="D283" s="3" t="s">
        <v>8</v>
      </c>
      <c r="E283" s="3" t="s">
        <v>7</v>
      </c>
      <c r="F283" s="5">
        <f>EDATE(Table_1[[#This Row],[DATA FATTURA]], 9)</f>
        <v>45207</v>
      </c>
      <c r="G283">
        <f xml:space="preserve"> IF(Table_1[[#This Row],[OGGETTO]]="FORMAZIONE", 15, IF(Table_1[[#This Row],[OGGETTO]]="CONSULENZA",20,IF(Table_1[[#This Row],[OGGETTO]]="INTERVENTO", 40,30)))</f>
        <v>20</v>
      </c>
      <c r="H283">
        <f xml:space="preserve"> PRODUCT((100/(100-Table_1[[#This Row],[IVA]])),Table_1[[#This Row],[IMPORTO NETTO]])</f>
        <v>2000</v>
      </c>
      <c r="I283" t="str">
        <f ca="1" xml:space="preserve"> IF((NOW()-Table_1[[#This Row],[DATA FATTURA 2]])&lt;60,"PAGATO","DA PAGARE")</f>
        <v>DA PAGARE</v>
      </c>
    </row>
    <row r="284" spans="1:9" x14ac:dyDescent="0.2">
      <c r="A284" s="1">
        <v>399</v>
      </c>
      <c r="B284" s="2">
        <v>44934</v>
      </c>
      <c r="C284" s="1">
        <v>4700</v>
      </c>
      <c r="D284" s="3" t="s">
        <v>8</v>
      </c>
      <c r="E284" s="3" t="s">
        <v>10</v>
      </c>
      <c r="F284" s="5">
        <f>EDATE(Table_1[[#This Row],[DATA FATTURA]], 9)</f>
        <v>45207</v>
      </c>
      <c r="G284">
        <f xml:space="preserve"> IF(Table_1[[#This Row],[OGGETTO]]="FORMAZIONE", 15, IF(Table_1[[#This Row],[OGGETTO]]="CONSULENZA",20,IF(Table_1[[#This Row],[OGGETTO]]="INTERVENTO", 40,30)))</f>
        <v>30</v>
      </c>
      <c r="H284">
        <f xml:space="preserve"> PRODUCT((100/(100-Table_1[[#This Row],[IVA]])),Table_1[[#This Row],[IMPORTO NETTO]])</f>
        <v>6714.2857142857147</v>
      </c>
      <c r="I284" t="str">
        <f ca="1" xml:space="preserve"> IF((NOW()-Table_1[[#This Row],[DATA FATTURA 2]])&lt;60,"PAGATO","DA PAGARE")</f>
        <v>DA PAGARE</v>
      </c>
    </row>
    <row r="285" spans="1:9" x14ac:dyDescent="0.2">
      <c r="A285" s="1">
        <v>371</v>
      </c>
      <c r="B285" s="2">
        <v>44934</v>
      </c>
      <c r="C285" s="1">
        <v>3300</v>
      </c>
      <c r="D285" s="3" t="s">
        <v>15</v>
      </c>
      <c r="E285" s="3" t="s">
        <v>10</v>
      </c>
      <c r="F285" s="5">
        <f>EDATE(Table_1[[#This Row],[DATA FATTURA]], 9)</f>
        <v>45207</v>
      </c>
      <c r="G285">
        <f xml:space="preserve"> IF(Table_1[[#This Row],[OGGETTO]]="FORMAZIONE", 15, IF(Table_1[[#This Row],[OGGETTO]]="CONSULENZA",20,IF(Table_1[[#This Row],[OGGETTO]]="INTERVENTO", 40,30)))</f>
        <v>30</v>
      </c>
      <c r="H285">
        <f xml:space="preserve"> PRODUCT((100/(100-Table_1[[#This Row],[IVA]])),Table_1[[#This Row],[IMPORTO NETTO]])</f>
        <v>4714.2857142857147</v>
      </c>
      <c r="I285" t="str">
        <f ca="1" xml:space="preserve"> IF((NOW()-Table_1[[#This Row],[DATA FATTURA 2]])&lt;60,"PAGATO","DA PAGARE")</f>
        <v>DA PAGARE</v>
      </c>
    </row>
    <row r="286" spans="1:9" x14ac:dyDescent="0.2">
      <c r="A286" s="1">
        <v>465</v>
      </c>
      <c r="B286" s="2">
        <v>44934</v>
      </c>
      <c r="C286" s="1">
        <v>7500</v>
      </c>
      <c r="D286" s="3" t="s">
        <v>11</v>
      </c>
      <c r="E286" s="3" t="s">
        <v>5</v>
      </c>
      <c r="F286" s="5">
        <f>EDATE(Table_1[[#This Row],[DATA FATTURA]], 9)</f>
        <v>45207</v>
      </c>
      <c r="G286">
        <f xml:space="preserve"> IF(Table_1[[#This Row],[OGGETTO]]="FORMAZIONE", 15, IF(Table_1[[#This Row],[OGGETTO]]="CONSULENZA",20,IF(Table_1[[#This Row],[OGGETTO]]="INTERVENTO", 40,30)))</f>
        <v>40</v>
      </c>
      <c r="H286">
        <f xml:space="preserve"> PRODUCT((100/(100-Table_1[[#This Row],[IVA]])),Table_1[[#This Row],[IMPORTO NETTO]])</f>
        <v>12500</v>
      </c>
      <c r="I286" t="str">
        <f ca="1" xml:space="preserve"> IF((NOW()-Table_1[[#This Row],[DATA FATTURA 2]])&lt;60,"PAGATO","DA PAGARE")</f>
        <v>DA PAGARE</v>
      </c>
    </row>
    <row r="287" spans="1:9" x14ac:dyDescent="0.2">
      <c r="A287" s="1">
        <v>466</v>
      </c>
      <c r="B287" s="2">
        <v>44934</v>
      </c>
      <c r="C287" s="1">
        <v>7400</v>
      </c>
      <c r="D287" s="3" t="s">
        <v>4</v>
      </c>
      <c r="E287" s="3" t="s">
        <v>10</v>
      </c>
      <c r="F287" s="5">
        <f>EDATE(Table_1[[#This Row],[DATA FATTURA]], 9)</f>
        <v>45207</v>
      </c>
      <c r="G287">
        <f xml:space="preserve"> IF(Table_1[[#This Row],[OGGETTO]]="FORMAZIONE", 15, IF(Table_1[[#This Row],[OGGETTO]]="CONSULENZA",20,IF(Table_1[[#This Row],[OGGETTO]]="INTERVENTO", 40,30)))</f>
        <v>30</v>
      </c>
      <c r="H287">
        <f xml:space="preserve"> PRODUCT((100/(100-Table_1[[#This Row],[IVA]])),Table_1[[#This Row],[IMPORTO NETTO]])</f>
        <v>10571.428571428572</v>
      </c>
      <c r="I287" t="str">
        <f ca="1" xml:space="preserve"> IF((NOW()-Table_1[[#This Row],[DATA FATTURA 2]])&lt;60,"PAGATO","DA PAGARE")</f>
        <v>DA PAGARE</v>
      </c>
    </row>
    <row r="288" spans="1:9" x14ac:dyDescent="0.2">
      <c r="A288" s="1">
        <v>400</v>
      </c>
      <c r="B288" s="2">
        <v>44934</v>
      </c>
      <c r="C288" s="1">
        <v>4750</v>
      </c>
      <c r="D288" s="3" t="s">
        <v>6</v>
      </c>
      <c r="E288" s="3" t="s">
        <v>14</v>
      </c>
      <c r="F288" s="5">
        <f>EDATE(Table_1[[#This Row],[DATA FATTURA]], 9)</f>
        <v>45207</v>
      </c>
      <c r="G288">
        <f xml:space="preserve"> IF(Table_1[[#This Row],[OGGETTO]]="FORMAZIONE", 15, IF(Table_1[[#This Row],[OGGETTO]]="CONSULENZA",20,IF(Table_1[[#This Row],[OGGETTO]]="INTERVENTO", 40,30)))</f>
        <v>15</v>
      </c>
      <c r="H288">
        <f xml:space="preserve"> PRODUCT((100/(100-Table_1[[#This Row],[IVA]])),Table_1[[#This Row],[IMPORTO NETTO]])</f>
        <v>5588.2352941176468</v>
      </c>
      <c r="I288" t="str">
        <f ca="1" xml:space="preserve"> IF((NOW()-Table_1[[#This Row],[DATA FATTURA 2]])&lt;60,"PAGATO","DA PAGARE")</f>
        <v>DA PAGARE</v>
      </c>
    </row>
    <row r="289" spans="1:9" x14ac:dyDescent="0.2">
      <c r="A289" s="1">
        <v>343</v>
      </c>
      <c r="B289" s="2">
        <v>44934</v>
      </c>
      <c r="C289" s="1">
        <v>1900</v>
      </c>
      <c r="D289" s="3" t="s">
        <v>15</v>
      </c>
      <c r="E289" s="3" t="s">
        <v>10</v>
      </c>
      <c r="F289" s="5">
        <f>EDATE(Table_1[[#This Row],[DATA FATTURA]], 9)</f>
        <v>45207</v>
      </c>
      <c r="G289">
        <f xml:space="preserve"> IF(Table_1[[#This Row],[OGGETTO]]="FORMAZIONE", 15, IF(Table_1[[#This Row],[OGGETTO]]="CONSULENZA",20,IF(Table_1[[#This Row],[OGGETTO]]="INTERVENTO", 40,30)))</f>
        <v>30</v>
      </c>
      <c r="H289">
        <f xml:space="preserve"> PRODUCT((100/(100-Table_1[[#This Row],[IVA]])),Table_1[[#This Row],[IMPORTO NETTO]])</f>
        <v>2714.2857142857142</v>
      </c>
      <c r="I289" t="str">
        <f ca="1" xml:space="preserve"> IF((NOW()-Table_1[[#This Row],[DATA FATTURA 2]])&lt;60,"PAGATO","DA PAGARE")</f>
        <v>DA PAGARE</v>
      </c>
    </row>
    <row r="290" spans="1:9" x14ac:dyDescent="0.2">
      <c r="A290" s="1">
        <v>138</v>
      </c>
      <c r="B290" s="2">
        <v>44934</v>
      </c>
      <c r="C290" s="1">
        <v>2840</v>
      </c>
      <c r="D290" s="3" t="s">
        <v>9</v>
      </c>
      <c r="E290" s="3" t="s">
        <v>14</v>
      </c>
      <c r="F290" s="5">
        <f>EDATE(Table_1[[#This Row],[DATA FATTURA]], 9)</f>
        <v>45207</v>
      </c>
      <c r="G290">
        <f xml:space="preserve"> IF(Table_1[[#This Row],[OGGETTO]]="FORMAZIONE", 15, IF(Table_1[[#This Row],[OGGETTO]]="CONSULENZA",20,IF(Table_1[[#This Row],[OGGETTO]]="INTERVENTO", 40,30)))</f>
        <v>15</v>
      </c>
      <c r="H290">
        <f xml:space="preserve"> PRODUCT((100/(100-Table_1[[#This Row],[IVA]])),Table_1[[#This Row],[IMPORTO NETTO]])</f>
        <v>3341.1764705882356</v>
      </c>
      <c r="I290" t="str">
        <f ca="1" xml:space="preserve"> IF((NOW()-Table_1[[#This Row],[DATA FATTURA 2]])&lt;60,"PAGATO","DA PAGARE")</f>
        <v>DA PAGARE</v>
      </c>
    </row>
    <row r="291" spans="1:9" x14ac:dyDescent="0.2">
      <c r="A291" s="1">
        <v>24</v>
      </c>
      <c r="B291" s="2">
        <v>44934</v>
      </c>
      <c r="C291" s="1">
        <v>560</v>
      </c>
      <c r="D291" s="3" t="s">
        <v>4</v>
      </c>
      <c r="E291" s="3" t="s">
        <v>5</v>
      </c>
      <c r="F291" s="5">
        <f>EDATE(Table_1[[#This Row],[DATA FATTURA]], 9)</f>
        <v>45207</v>
      </c>
      <c r="G291">
        <f xml:space="preserve"> IF(Table_1[[#This Row],[OGGETTO]]="FORMAZIONE", 15, IF(Table_1[[#This Row],[OGGETTO]]="CONSULENZA",20,IF(Table_1[[#This Row],[OGGETTO]]="INTERVENTO", 40,30)))</f>
        <v>40</v>
      </c>
      <c r="H291">
        <f xml:space="preserve"> PRODUCT((100/(100-Table_1[[#This Row],[IVA]])),Table_1[[#This Row],[IMPORTO NETTO]])</f>
        <v>933.33333333333337</v>
      </c>
      <c r="I291" t="str">
        <f ca="1" xml:space="preserve"> IF((NOW()-Table_1[[#This Row],[DATA FATTURA 2]])&lt;60,"PAGATO","DA PAGARE")</f>
        <v>DA PAGARE</v>
      </c>
    </row>
    <row r="292" spans="1:9" x14ac:dyDescent="0.2">
      <c r="A292" s="1">
        <v>405</v>
      </c>
      <c r="B292" s="2">
        <v>44934</v>
      </c>
      <c r="C292" s="1">
        <v>5000</v>
      </c>
      <c r="D292" s="3" t="s">
        <v>15</v>
      </c>
      <c r="E292" s="3" t="s">
        <v>7</v>
      </c>
      <c r="F292" s="5">
        <f>EDATE(Table_1[[#This Row],[DATA FATTURA]], 9)</f>
        <v>45207</v>
      </c>
      <c r="G292">
        <f xml:space="preserve"> IF(Table_1[[#This Row],[OGGETTO]]="FORMAZIONE", 15, IF(Table_1[[#This Row],[OGGETTO]]="CONSULENZA",20,IF(Table_1[[#This Row],[OGGETTO]]="INTERVENTO", 40,30)))</f>
        <v>20</v>
      </c>
      <c r="H292">
        <f xml:space="preserve"> PRODUCT((100/(100-Table_1[[#This Row],[IVA]])),Table_1[[#This Row],[IMPORTO NETTO]])</f>
        <v>6250</v>
      </c>
      <c r="I292" t="str">
        <f ca="1" xml:space="preserve"> IF((NOW()-Table_1[[#This Row],[DATA FATTURA 2]])&lt;60,"PAGATO","DA PAGARE")</f>
        <v>DA PAGARE</v>
      </c>
    </row>
    <row r="293" spans="1:9" x14ac:dyDescent="0.2">
      <c r="A293" s="1">
        <v>125</v>
      </c>
      <c r="B293" s="2">
        <v>44934</v>
      </c>
      <c r="C293" s="1">
        <v>2580</v>
      </c>
      <c r="D293" s="3" t="s">
        <v>11</v>
      </c>
      <c r="E293" s="3" t="s">
        <v>7</v>
      </c>
      <c r="F293" s="5">
        <f>EDATE(Table_1[[#This Row],[DATA FATTURA]], 9)</f>
        <v>45207</v>
      </c>
      <c r="G293">
        <f xml:space="preserve"> IF(Table_1[[#This Row],[OGGETTO]]="FORMAZIONE", 15, IF(Table_1[[#This Row],[OGGETTO]]="CONSULENZA",20,IF(Table_1[[#This Row],[OGGETTO]]="INTERVENTO", 40,30)))</f>
        <v>20</v>
      </c>
      <c r="H293">
        <f xml:space="preserve"> PRODUCT((100/(100-Table_1[[#This Row],[IVA]])),Table_1[[#This Row],[IMPORTO NETTO]])</f>
        <v>3225</v>
      </c>
      <c r="I293" t="str">
        <f ca="1" xml:space="preserve"> IF((NOW()-Table_1[[#This Row],[DATA FATTURA 2]])&lt;60,"PAGATO","DA PAGARE")</f>
        <v>DA PAGARE</v>
      </c>
    </row>
    <row r="294" spans="1:9" x14ac:dyDescent="0.2">
      <c r="A294" s="1">
        <v>133</v>
      </c>
      <c r="B294" s="2">
        <v>44934</v>
      </c>
      <c r="C294" s="1">
        <v>2740</v>
      </c>
      <c r="D294" s="3" t="s">
        <v>15</v>
      </c>
      <c r="E294" s="3" t="s">
        <v>10</v>
      </c>
      <c r="F294" s="5">
        <f>EDATE(Table_1[[#This Row],[DATA FATTURA]], 9)</f>
        <v>45207</v>
      </c>
      <c r="G294">
        <f xml:space="preserve"> IF(Table_1[[#This Row],[OGGETTO]]="FORMAZIONE", 15, IF(Table_1[[#This Row],[OGGETTO]]="CONSULENZA",20,IF(Table_1[[#This Row],[OGGETTO]]="INTERVENTO", 40,30)))</f>
        <v>30</v>
      </c>
      <c r="H294">
        <f xml:space="preserve"> PRODUCT((100/(100-Table_1[[#This Row],[IVA]])),Table_1[[#This Row],[IMPORTO NETTO]])</f>
        <v>3914.2857142857142</v>
      </c>
      <c r="I294" t="str">
        <f ca="1" xml:space="preserve"> IF((NOW()-Table_1[[#This Row],[DATA FATTURA 2]])&lt;60,"PAGATO","DA PAGARE")</f>
        <v>DA PAGARE</v>
      </c>
    </row>
    <row r="295" spans="1:9" x14ac:dyDescent="0.2">
      <c r="A295" s="1">
        <v>494</v>
      </c>
      <c r="B295" s="2">
        <v>44934</v>
      </c>
      <c r="C295" s="1">
        <v>4600</v>
      </c>
      <c r="D295" s="3" t="s">
        <v>4</v>
      </c>
      <c r="E295" s="3" t="s">
        <v>10</v>
      </c>
      <c r="F295" s="5">
        <f>EDATE(Table_1[[#This Row],[DATA FATTURA]], 9)</f>
        <v>45207</v>
      </c>
      <c r="G295">
        <f xml:space="preserve"> IF(Table_1[[#This Row],[OGGETTO]]="FORMAZIONE", 15, IF(Table_1[[#This Row],[OGGETTO]]="CONSULENZA",20,IF(Table_1[[#This Row],[OGGETTO]]="INTERVENTO", 40,30)))</f>
        <v>30</v>
      </c>
      <c r="H295">
        <f xml:space="preserve"> PRODUCT((100/(100-Table_1[[#This Row],[IVA]])),Table_1[[#This Row],[IMPORTO NETTO]])</f>
        <v>6571.4285714285716</v>
      </c>
      <c r="I295" t="str">
        <f ca="1" xml:space="preserve"> IF((NOW()-Table_1[[#This Row],[DATA FATTURA 2]])&lt;60,"PAGATO","DA PAGARE")</f>
        <v>DA PAGARE</v>
      </c>
    </row>
    <row r="296" spans="1:9" x14ac:dyDescent="0.2">
      <c r="A296" s="1">
        <v>289</v>
      </c>
      <c r="B296" s="2">
        <v>44934</v>
      </c>
      <c r="C296" s="1">
        <v>5860</v>
      </c>
      <c r="D296" s="3" t="s">
        <v>12</v>
      </c>
      <c r="E296" s="3" t="s">
        <v>5</v>
      </c>
      <c r="F296" s="5">
        <f>EDATE(Table_1[[#This Row],[DATA FATTURA]], 9)</f>
        <v>45207</v>
      </c>
      <c r="G296">
        <f xml:space="preserve"> IF(Table_1[[#This Row],[OGGETTO]]="FORMAZIONE", 15, IF(Table_1[[#This Row],[OGGETTO]]="CONSULENZA",20,IF(Table_1[[#This Row],[OGGETTO]]="INTERVENTO", 40,30)))</f>
        <v>40</v>
      </c>
      <c r="H296">
        <f xml:space="preserve"> PRODUCT((100/(100-Table_1[[#This Row],[IVA]])),Table_1[[#This Row],[IMPORTO NETTO]])</f>
        <v>9766.6666666666679</v>
      </c>
      <c r="I296" t="str">
        <f ca="1" xml:space="preserve"> IF((NOW()-Table_1[[#This Row],[DATA FATTURA 2]])&lt;60,"PAGATO","DA PAGARE")</f>
        <v>DA PAGARE</v>
      </c>
    </row>
    <row r="297" spans="1:9" x14ac:dyDescent="0.2">
      <c r="A297" s="1">
        <v>232</v>
      </c>
      <c r="B297" s="2">
        <v>44934</v>
      </c>
      <c r="C297" s="1">
        <v>4720</v>
      </c>
      <c r="D297" s="3" t="s">
        <v>13</v>
      </c>
      <c r="E297" s="3" t="s">
        <v>14</v>
      </c>
      <c r="F297" s="5">
        <f>EDATE(Table_1[[#This Row],[DATA FATTURA]], 9)</f>
        <v>45207</v>
      </c>
      <c r="G297">
        <f xml:space="preserve"> IF(Table_1[[#This Row],[OGGETTO]]="FORMAZIONE", 15, IF(Table_1[[#This Row],[OGGETTO]]="CONSULENZA",20,IF(Table_1[[#This Row],[OGGETTO]]="INTERVENTO", 40,30)))</f>
        <v>15</v>
      </c>
      <c r="H297">
        <f xml:space="preserve"> PRODUCT((100/(100-Table_1[[#This Row],[IVA]])),Table_1[[#This Row],[IMPORTO NETTO]])</f>
        <v>5552.9411764705883</v>
      </c>
      <c r="I297" t="str">
        <f ca="1" xml:space="preserve"> IF((NOW()-Table_1[[#This Row],[DATA FATTURA 2]])&lt;60,"PAGATO","DA PAGARE")</f>
        <v>DA PAGARE</v>
      </c>
    </row>
    <row r="298" spans="1:9" x14ac:dyDescent="0.2">
      <c r="A298" s="1">
        <v>286</v>
      </c>
      <c r="B298" s="2">
        <v>44934</v>
      </c>
      <c r="C298" s="1">
        <v>5800</v>
      </c>
      <c r="D298" s="3" t="s">
        <v>15</v>
      </c>
      <c r="E298" s="3" t="s">
        <v>7</v>
      </c>
      <c r="F298" s="5">
        <f>EDATE(Table_1[[#This Row],[DATA FATTURA]], 9)</f>
        <v>45207</v>
      </c>
      <c r="G298">
        <f xml:space="preserve"> IF(Table_1[[#This Row],[OGGETTO]]="FORMAZIONE", 15, IF(Table_1[[#This Row],[OGGETTO]]="CONSULENZA",20,IF(Table_1[[#This Row],[OGGETTO]]="INTERVENTO", 40,30)))</f>
        <v>20</v>
      </c>
      <c r="H298">
        <f xml:space="preserve"> PRODUCT((100/(100-Table_1[[#This Row],[IVA]])),Table_1[[#This Row],[IMPORTO NETTO]])</f>
        <v>7250</v>
      </c>
      <c r="I298" t="str">
        <f ca="1" xml:space="preserve"> IF((NOW()-Table_1[[#This Row],[DATA FATTURA 2]])&lt;60,"PAGATO","DA PAGARE")</f>
        <v>DA PAGARE</v>
      </c>
    </row>
    <row r="299" spans="1:9" x14ac:dyDescent="0.2">
      <c r="A299" s="1">
        <v>203</v>
      </c>
      <c r="B299" s="2">
        <v>44934</v>
      </c>
      <c r="C299" s="1">
        <v>4140</v>
      </c>
      <c r="D299" s="3" t="s">
        <v>13</v>
      </c>
      <c r="E299" s="3" t="s">
        <v>10</v>
      </c>
      <c r="F299" s="5">
        <f>EDATE(Table_1[[#This Row],[DATA FATTURA]], 9)</f>
        <v>45207</v>
      </c>
      <c r="G299">
        <f xml:space="preserve"> IF(Table_1[[#This Row],[OGGETTO]]="FORMAZIONE", 15, IF(Table_1[[#This Row],[OGGETTO]]="CONSULENZA",20,IF(Table_1[[#This Row],[OGGETTO]]="INTERVENTO", 40,30)))</f>
        <v>30</v>
      </c>
      <c r="H299">
        <f xml:space="preserve"> PRODUCT((100/(100-Table_1[[#This Row],[IVA]])),Table_1[[#This Row],[IMPORTO NETTO]])</f>
        <v>5914.2857142857147</v>
      </c>
      <c r="I299" t="str">
        <f ca="1" xml:space="preserve"> IF((NOW()-Table_1[[#This Row],[DATA FATTURA 2]])&lt;60,"PAGATO","DA PAGARE")</f>
        <v>DA PAGARE</v>
      </c>
    </row>
    <row r="300" spans="1:9" x14ac:dyDescent="0.2">
      <c r="A300" s="1">
        <v>112</v>
      </c>
      <c r="B300" s="2">
        <v>44934</v>
      </c>
      <c r="C300" s="1">
        <v>2320</v>
      </c>
      <c r="D300" s="3" t="s">
        <v>13</v>
      </c>
      <c r="E300" s="3" t="s">
        <v>7</v>
      </c>
      <c r="F300" s="5">
        <f>EDATE(Table_1[[#This Row],[DATA FATTURA]], 9)</f>
        <v>45207</v>
      </c>
      <c r="G300">
        <f xml:space="preserve"> IF(Table_1[[#This Row],[OGGETTO]]="FORMAZIONE", 15, IF(Table_1[[#This Row],[OGGETTO]]="CONSULENZA",20,IF(Table_1[[#This Row],[OGGETTO]]="INTERVENTO", 40,30)))</f>
        <v>20</v>
      </c>
      <c r="H300">
        <f xml:space="preserve"> PRODUCT((100/(100-Table_1[[#This Row],[IVA]])),Table_1[[#This Row],[IMPORTO NETTO]])</f>
        <v>2900</v>
      </c>
      <c r="I300" t="str">
        <f ca="1" xml:space="preserve"> IF((NOW()-Table_1[[#This Row],[DATA FATTURA 2]])&lt;60,"PAGATO","DA PAGARE")</f>
        <v>DA PAGARE</v>
      </c>
    </row>
    <row r="301" spans="1:9" x14ac:dyDescent="0.2">
      <c r="A301" s="1">
        <v>212</v>
      </c>
      <c r="B301" s="2">
        <v>44934</v>
      </c>
      <c r="C301" s="1">
        <v>4320</v>
      </c>
      <c r="D301" s="3" t="s">
        <v>8</v>
      </c>
      <c r="E301" s="3" t="s">
        <v>7</v>
      </c>
      <c r="F301" s="5">
        <f>EDATE(Table_1[[#This Row],[DATA FATTURA]], 9)</f>
        <v>45207</v>
      </c>
      <c r="G301">
        <f xml:space="preserve"> IF(Table_1[[#This Row],[OGGETTO]]="FORMAZIONE", 15, IF(Table_1[[#This Row],[OGGETTO]]="CONSULENZA",20,IF(Table_1[[#This Row],[OGGETTO]]="INTERVENTO", 40,30)))</f>
        <v>20</v>
      </c>
      <c r="H301">
        <f xml:space="preserve"> PRODUCT((100/(100-Table_1[[#This Row],[IVA]])),Table_1[[#This Row],[IMPORTO NETTO]])</f>
        <v>5400</v>
      </c>
      <c r="I301" t="str">
        <f ca="1" xml:space="preserve"> IF((NOW()-Table_1[[#This Row],[DATA FATTURA 2]])&lt;60,"PAGATO","DA PAGARE")</f>
        <v>DA PAGARE</v>
      </c>
    </row>
    <row r="302" spans="1:9" x14ac:dyDescent="0.2">
      <c r="A302" s="1">
        <v>373</v>
      </c>
      <c r="B302" s="2">
        <v>44933</v>
      </c>
      <c r="C302" s="1">
        <v>3400</v>
      </c>
      <c r="D302" s="3" t="s">
        <v>13</v>
      </c>
      <c r="E302" s="3" t="s">
        <v>5</v>
      </c>
      <c r="F302" s="5">
        <f>EDATE(Table_1[[#This Row],[DATA FATTURA]], 9)</f>
        <v>45206</v>
      </c>
      <c r="G302">
        <f xml:space="preserve"> IF(Table_1[[#This Row],[OGGETTO]]="FORMAZIONE", 15, IF(Table_1[[#This Row],[OGGETTO]]="CONSULENZA",20,IF(Table_1[[#This Row],[OGGETTO]]="INTERVENTO", 40,30)))</f>
        <v>40</v>
      </c>
      <c r="H302">
        <f xml:space="preserve"> PRODUCT((100/(100-Table_1[[#This Row],[IVA]])),Table_1[[#This Row],[IMPORTO NETTO]])</f>
        <v>5666.666666666667</v>
      </c>
      <c r="I302" t="str">
        <f ca="1" xml:space="preserve"> IF((NOW()-Table_1[[#This Row],[DATA FATTURA 2]])&lt;60,"PAGATO","DA PAGARE")</f>
        <v>DA PAGARE</v>
      </c>
    </row>
    <row r="303" spans="1:9" x14ac:dyDescent="0.2">
      <c r="A303" s="1">
        <v>470</v>
      </c>
      <c r="B303" s="2">
        <v>44933</v>
      </c>
      <c r="C303" s="1">
        <v>7000</v>
      </c>
      <c r="D303" s="3" t="s">
        <v>13</v>
      </c>
      <c r="E303" s="3" t="s">
        <v>14</v>
      </c>
      <c r="F303" s="5">
        <f>EDATE(Table_1[[#This Row],[DATA FATTURA]], 9)</f>
        <v>45206</v>
      </c>
      <c r="G303">
        <f xml:space="preserve"> IF(Table_1[[#This Row],[OGGETTO]]="FORMAZIONE", 15, IF(Table_1[[#This Row],[OGGETTO]]="CONSULENZA",20,IF(Table_1[[#This Row],[OGGETTO]]="INTERVENTO", 40,30)))</f>
        <v>15</v>
      </c>
      <c r="H303">
        <f xml:space="preserve"> PRODUCT((100/(100-Table_1[[#This Row],[IVA]])),Table_1[[#This Row],[IMPORTO NETTO]])</f>
        <v>8235.2941176470595</v>
      </c>
      <c r="I303" t="str">
        <f ca="1" xml:space="preserve"> IF((NOW()-Table_1[[#This Row],[DATA FATTURA 2]])&lt;60,"PAGATO","DA PAGARE")</f>
        <v>DA PAGARE</v>
      </c>
    </row>
    <row r="304" spans="1:9" x14ac:dyDescent="0.2">
      <c r="A304" s="1">
        <v>103</v>
      </c>
      <c r="B304" s="2">
        <v>44933</v>
      </c>
      <c r="C304" s="1">
        <v>2140</v>
      </c>
      <c r="D304" s="3" t="s">
        <v>4</v>
      </c>
      <c r="E304" s="3" t="s">
        <v>7</v>
      </c>
      <c r="F304" s="5">
        <f>EDATE(Table_1[[#This Row],[DATA FATTURA]], 9)</f>
        <v>45206</v>
      </c>
      <c r="G304">
        <f xml:space="preserve"> IF(Table_1[[#This Row],[OGGETTO]]="FORMAZIONE", 15, IF(Table_1[[#This Row],[OGGETTO]]="CONSULENZA",20,IF(Table_1[[#This Row],[OGGETTO]]="INTERVENTO", 40,30)))</f>
        <v>20</v>
      </c>
      <c r="H304">
        <f xml:space="preserve"> PRODUCT((100/(100-Table_1[[#This Row],[IVA]])),Table_1[[#This Row],[IMPORTO NETTO]])</f>
        <v>2675</v>
      </c>
      <c r="I304" t="str">
        <f ca="1" xml:space="preserve"> IF((NOW()-Table_1[[#This Row],[DATA FATTURA 2]])&lt;60,"PAGATO","DA PAGARE")</f>
        <v>DA PAGARE</v>
      </c>
    </row>
    <row r="305" spans="1:9" x14ac:dyDescent="0.2">
      <c r="A305" s="1">
        <v>269</v>
      </c>
      <c r="B305" s="2">
        <v>44933</v>
      </c>
      <c r="C305" s="1">
        <v>5460</v>
      </c>
      <c r="D305" s="3" t="s">
        <v>15</v>
      </c>
      <c r="E305" s="3" t="s">
        <v>5</v>
      </c>
      <c r="F305" s="5">
        <f>EDATE(Table_1[[#This Row],[DATA FATTURA]], 9)</f>
        <v>45206</v>
      </c>
      <c r="G305">
        <f xml:space="preserve"> IF(Table_1[[#This Row],[OGGETTO]]="FORMAZIONE", 15, IF(Table_1[[#This Row],[OGGETTO]]="CONSULENZA",20,IF(Table_1[[#This Row],[OGGETTO]]="INTERVENTO", 40,30)))</f>
        <v>40</v>
      </c>
      <c r="H305">
        <f xml:space="preserve"> PRODUCT((100/(100-Table_1[[#This Row],[IVA]])),Table_1[[#This Row],[IMPORTO NETTO]])</f>
        <v>9100</v>
      </c>
      <c r="I305" t="str">
        <f ca="1" xml:space="preserve"> IF((NOW()-Table_1[[#This Row],[DATA FATTURA 2]])&lt;60,"PAGATO","DA PAGARE")</f>
        <v>DA PAGARE</v>
      </c>
    </row>
    <row r="306" spans="1:9" x14ac:dyDescent="0.2">
      <c r="A306" s="1">
        <v>191</v>
      </c>
      <c r="B306" s="2">
        <v>44933</v>
      </c>
      <c r="C306" s="1">
        <v>3900</v>
      </c>
      <c r="D306" s="3" t="s">
        <v>8</v>
      </c>
      <c r="E306" s="3" t="s">
        <v>5</v>
      </c>
      <c r="F306" s="5">
        <f>EDATE(Table_1[[#This Row],[DATA FATTURA]], 9)</f>
        <v>45206</v>
      </c>
      <c r="G306">
        <f xml:space="preserve"> IF(Table_1[[#This Row],[OGGETTO]]="FORMAZIONE", 15, IF(Table_1[[#This Row],[OGGETTO]]="CONSULENZA",20,IF(Table_1[[#This Row],[OGGETTO]]="INTERVENTO", 40,30)))</f>
        <v>40</v>
      </c>
      <c r="H306">
        <f xml:space="preserve"> PRODUCT((100/(100-Table_1[[#This Row],[IVA]])),Table_1[[#This Row],[IMPORTO NETTO]])</f>
        <v>6500</v>
      </c>
      <c r="I306" t="str">
        <f ca="1" xml:space="preserve"> IF((NOW()-Table_1[[#This Row],[DATA FATTURA 2]])&lt;60,"PAGATO","DA PAGARE")</f>
        <v>DA PAGARE</v>
      </c>
    </row>
    <row r="307" spans="1:9" x14ac:dyDescent="0.2">
      <c r="A307" s="1">
        <v>276</v>
      </c>
      <c r="B307" s="2">
        <v>44933</v>
      </c>
      <c r="C307" s="1">
        <v>5600</v>
      </c>
      <c r="D307" s="3" t="s">
        <v>8</v>
      </c>
      <c r="E307" s="3" t="s">
        <v>5</v>
      </c>
      <c r="F307" s="5">
        <f>EDATE(Table_1[[#This Row],[DATA FATTURA]], 9)</f>
        <v>45206</v>
      </c>
      <c r="G307">
        <f xml:space="preserve"> IF(Table_1[[#This Row],[OGGETTO]]="FORMAZIONE", 15, IF(Table_1[[#This Row],[OGGETTO]]="CONSULENZA",20,IF(Table_1[[#This Row],[OGGETTO]]="INTERVENTO", 40,30)))</f>
        <v>40</v>
      </c>
      <c r="H307">
        <f xml:space="preserve"> PRODUCT((100/(100-Table_1[[#This Row],[IVA]])),Table_1[[#This Row],[IMPORTO NETTO]])</f>
        <v>9333.3333333333339</v>
      </c>
      <c r="I307" t="str">
        <f ca="1" xml:space="preserve"> IF((NOW()-Table_1[[#This Row],[DATA FATTURA 2]])&lt;60,"PAGATO","DA PAGARE")</f>
        <v>DA PAGARE</v>
      </c>
    </row>
    <row r="308" spans="1:9" x14ac:dyDescent="0.2">
      <c r="A308" s="1">
        <v>336</v>
      </c>
      <c r="B308" s="2">
        <v>44933</v>
      </c>
      <c r="C308" s="1">
        <v>1550</v>
      </c>
      <c r="D308" s="3" t="s">
        <v>9</v>
      </c>
      <c r="E308" s="3" t="s">
        <v>7</v>
      </c>
      <c r="F308" s="5">
        <f>EDATE(Table_1[[#This Row],[DATA FATTURA]], 9)</f>
        <v>45206</v>
      </c>
      <c r="G308">
        <f xml:space="preserve"> IF(Table_1[[#This Row],[OGGETTO]]="FORMAZIONE", 15, IF(Table_1[[#This Row],[OGGETTO]]="CONSULENZA",20,IF(Table_1[[#This Row],[OGGETTO]]="INTERVENTO", 40,30)))</f>
        <v>20</v>
      </c>
      <c r="H308">
        <f xml:space="preserve"> PRODUCT((100/(100-Table_1[[#This Row],[IVA]])),Table_1[[#This Row],[IMPORTO NETTO]])</f>
        <v>1937.5</v>
      </c>
      <c r="I308" t="str">
        <f ca="1" xml:space="preserve"> IF((NOW()-Table_1[[#This Row],[DATA FATTURA 2]])&lt;60,"PAGATO","DA PAGARE")</f>
        <v>DA PAGARE</v>
      </c>
    </row>
    <row r="309" spans="1:9" x14ac:dyDescent="0.2">
      <c r="A309" s="1">
        <v>180</v>
      </c>
      <c r="B309" s="2">
        <v>44933</v>
      </c>
      <c r="C309" s="1">
        <v>3680</v>
      </c>
      <c r="D309" s="3" t="s">
        <v>13</v>
      </c>
      <c r="E309" s="3" t="s">
        <v>14</v>
      </c>
      <c r="F309" s="5">
        <f>EDATE(Table_1[[#This Row],[DATA FATTURA]], 9)</f>
        <v>45206</v>
      </c>
      <c r="G309">
        <f xml:space="preserve"> IF(Table_1[[#This Row],[OGGETTO]]="FORMAZIONE", 15, IF(Table_1[[#This Row],[OGGETTO]]="CONSULENZA",20,IF(Table_1[[#This Row],[OGGETTO]]="INTERVENTO", 40,30)))</f>
        <v>15</v>
      </c>
      <c r="H309">
        <f xml:space="preserve"> PRODUCT((100/(100-Table_1[[#This Row],[IVA]])),Table_1[[#This Row],[IMPORTO NETTO]])</f>
        <v>4329.4117647058829</v>
      </c>
      <c r="I309" t="str">
        <f ca="1" xml:space="preserve"> IF((NOW()-Table_1[[#This Row],[DATA FATTURA 2]])&lt;60,"PAGATO","DA PAGARE")</f>
        <v>DA PAGARE</v>
      </c>
    </row>
    <row r="310" spans="1:9" x14ac:dyDescent="0.2">
      <c r="A310" s="1">
        <v>471</v>
      </c>
      <c r="B310" s="2">
        <v>44933</v>
      </c>
      <c r="C310" s="1">
        <v>6900</v>
      </c>
      <c r="D310" s="3" t="s">
        <v>6</v>
      </c>
      <c r="E310" s="3" t="s">
        <v>5</v>
      </c>
      <c r="F310" s="5">
        <f>EDATE(Table_1[[#This Row],[DATA FATTURA]], 9)</f>
        <v>45206</v>
      </c>
      <c r="G310">
        <f xml:space="preserve"> IF(Table_1[[#This Row],[OGGETTO]]="FORMAZIONE", 15, IF(Table_1[[#This Row],[OGGETTO]]="CONSULENZA",20,IF(Table_1[[#This Row],[OGGETTO]]="INTERVENTO", 40,30)))</f>
        <v>40</v>
      </c>
      <c r="H310">
        <f xml:space="preserve"> PRODUCT((100/(100-Table_1[[#This Row],[IVA]])),Table_1[[#This Row],[IMPORTO NETTO]])</f>
        <v>11500</v>
      </c>
      <c r="I310" t="str">
        <f ca="1" xml:space="preserve"> IF((NOW()-Table_1[[#This Row],[DATA FATTURA 2]])&lt;60,"PAGATO","DA PAGARE")</f>
        <v>DA PAGARE</v>
      </c>
    </row>
    <row r="311" spans="1:9" x14ac:dyDescent="0.2">
      <c r="A311" s="1">
        <v>42</v>
      </c>
      <c r="B311" s="2">
        <v>44933</v>
      </c>
      <c r="C311" s="1">
        <v>920</v>
      </c>
      <c r="D311" s="3" t="s">
        <v>8</v>
      </c>
      <c r="E311" s="3" t="s">
        <v>7</v>
      </c>
      <c r="F311" s="5">
        <f>EDATE(Table_1[[#This Row],[DATA FATTURA]], 9)</f>
        <v>45206</v>
      </c>
      <c r="G311">
        <f xml:space="preserve"> IF(Table_1[[#This Row],[OGGETTO]]="FORMAZIONE", 15, IF(Table_1[[#This Row],[OGGETTO]]="CONSULENZA",20,IF(Table_1[[#This Row],[OGGETTO]]="INTERVENTO", 40,30)))</f>
        <v>20</v>
      </c>
      <c r="H311">
        <f xml:space="preserve"> PRODUCT((100/(100-Table_1[[#This Row],[IVA]])),Table_1[[#This Row],[IMPORTO NETTO]])</f>
        <v>1150</v>
      </c>
      <c r="I311" t="str">
        <f ca="1" xml:space="preserve"> IF((NOW()-Table_1[[#This Row],[DATA FATTURA 2]])&lt;60,"PAGATO","DA PAGARE")</f>
        <v>DA PAGARE</v>
      </c>
    </row>
    <row r="312" spans="1:9" x14ac:dyDescent="0.2">
      <c r="A312" s="1">
        <v>135</v>
      </c>
      <c r="B312" s="2">
        <v>44933</v>
      </c>
      <c r="C312" s="1">
        <v>2780</v>
      </c>
      <c r="D312" s="3" t="s">
        <v>13</v>
      </c>
      <c r="E312" s="3" t="s">
        <v>5</v>
      </c>
      <c r="F312" s="5">
        <f>EDATE(Table_1[[#This Row],[DATA FATTURA]], 9)</f>
        <v>45206</v>
      </c>
      <c r="G312">
        <f xml:space="preserve"> IF(Table_1[[#This Row],[OGGETTO]]="FORMAZIONE", 15, IF(Table_1[[#This Row],[OGGETTO]]="CONSULENZA",20,IF(Table_1[[#This Row],[OGGETTO]]="INTERVENTO", 40,30)))</f>
        <v>40</v>
      </c>
      <c r="H312">
        <f xml:space="preserve"> PRODUCT((100/(100-Table_1[[#This Row],[IVA]])),Table_1[[#This Row],[IMPORTO NETTO]])</f>
        <v>4633.3333333333339</v>
      </c>
      <c r="I312" t="str">
        <f ca="1" xml:space="preserve"> IF((NOW()-Table_1[[#This Row],[DATA FATTURA 2]])&lt;60,"PAGATO","DA PAGARE")</f>
        <v>DA PAGARE</v>
      </c>
    </row>
    <row r="313" spans="1:9" x14ac:dyDescent="0.2">
      <c r="A313" s="1">
        <v>64</v>
      </c>
      <c r="B313" s="2">
        <v>44933</v>
      </c>
      <c r="C313" s="1">
        <v>1360</v>
      </c>
      <c r="D313" s="3" t="s">
        <v>9</v>
      </c>
      <c r="E313" s="3" t="s">
        <v>14</v>
      </c>
      <c r="F313" s="5">
        <f>EDATE(Table_1[[#This Row],[DATA FATTURA]], 9)</f>
        <v>45206</v>
      </c>
      <c r="G313">
        <f xml:space="preserve"> IF(Table_1[[#This Row],[OGGETTO]]="FORMAZIONE", 15, IF(Table_1[[#This Row],[OGGETTO]]="CONSULENZA",20,IF(Table_1[[#This Row],[OGGETTO]]="INTERVENTO", 40,30)))</f>
        <v>15</v>
      </c>
      <c r="H313">
        <f xml:space="preserve"> PRODUCT((100/(100-Table_1[[#This Row],[IVA]])),Table_1[[#This Row],[IMPORTO NETTO]])</f>
        <v>1600</v>
      </c>
      <c r="I313" t="str">
        <f ca="1" xml:space="preserve"> IF((NOW()-Table_1[[#This Row],[DATA FATTURA 2]])&lt;60,"PAGATO","DA PAGARE")</f>
        <v>DA PAGARE</v>
      </c>
    </row>
    <row r="314" spans="1:9" x14ac:dyDescent="0.2">
      <c r="A314" s="1">
        <v>57</v>
      </c>
      <c r="B314" s="2">
        <v>44933</v>
      </c>
      <c r="C314" s="1">
        <v>1220</v>
      </c>
      <c r="D314" s="3" t="s">
        <v>11</v>
      </c>
      <c r="E314" s="3" t="s">
        <v>14</v>
      </c>
      <c r="F314" s="5">
        <f>EDATE(Table_1[[#This Row],[DATA FATTURA]], 9)</f>
        <v>45206</v>
      </c>
      <c r="G314">
        <f xml:space="preserve"> IF(Table_1[[#This Row],[OGGETTO]]="FORMAZIONE", 15, IF(Table_1[[#This Row],[OGGETTO]]="CONSULENZA",20,IF(Table_1[[#This Row],[OGGETTO]]="INTERVENTO", 40,30)))</f>
        <v>15</v>
      </c>
      <c r="H314">
        <f xml:space="preserve"> PRODUCT((100/(100-Table_1[[#This Row],[IVA]])),Table_1[[#This Row],[IMPORTO NETTO]])</f>
        <v>1435.2941176470588</v>
      </c>
      <c r="I314" t="str">
        <f ca="1" xml:space="preserve"> IF((NOW()-Table_1[[#This Row],[DATA FATTURA 2]])&lt;60,"PAGATO","DA PAGARE")</f>
        <v>DA PAGARE</v>
      </c>
    </row>
    <row r="315" spans="1:9" x14ac:dyDescent="0.2">
      <c r="A315" s="1">
        <v>409</v>
      </c>
      <c r="B315" s="2">
        <v>44933</v>
      </c>
      <c r="C315" s="1">
        <v>5200</v>
      </c>
      <c r="D315" s="3" t="s">
        <v>4</v>
      </c>
      <c r="E315" s="3" t="s">
        <v>5</v>
      </c>
      <c r="F315" s="5">
        <f>EDATE(Table_1[[#This Row],[DATA FATTURA]], 9)</f>
        <v>45206</v>
      </c>
      <c r="G315">
        <f xml:space="preserve"> IF(Table_1[[#This Row],[OGGETTO]]="FORMAZIONE", 15, IF(Table_1[[#This Row],[OGGETTO]]="CONSULENZA",20,IF(Table_1[[#This Row],[OGGETTO]]="INTERVENTO", 40,30)))</f>
        <v>40</v>
      </c>
      <c r="H315">
        <f xml:space="preserve"> PRODUCT((100/(100-Table_1[[#This Row],[IVA]])),Table_1[[#This Row],[IMPORTO NETTO]])</f>
        <v>8666.6666666666679</v>
      </c>
      <c r="I315" t="str">
        <f ca="1" xml:space="preserve"> IF((NOW()-Table_1[[#This Row],[DATA FATTURA 2]])&lt;60,"PAGATO","DA PAGARE")</f>
        <v>DA PAGARE</v>
      </c>
    </row>
    <row r="316" spans="1:9" x14ac:dyDescent="0.2">
      <c r="A316" s="1">
        <v>220</v>
      </c>
      <c r="B316" s="2">
        <v>44933</v>
      </c>
      <c r="C316" s="1">
        <v>4480</v>
      </c>
      <c r="D316" s="3" t="s">
        <v>13</v>
      </c>
      <c r="E316" s="3" t="s">
        <v>5</v>
      </c>
      <c r="F316" s="5">
        <f>EDATE(Table_1[[#This Row],[DATA FATTURA]], 9)</f>
        <v>45206</v>
      </c>
      <c r="G316">
        <f xml:space="preserve"> IF(Table_1[[#This Row],[OGGETTO]]="FORMAZIONE", 15, IF(Table_1[[#This Row],[OGGETTO]]="CONSULENZA",20,IF(Table_1[[#This Row],[OGGETTO]]="INTERVENTO", 40,30)))</f>
        <v>40</v>
      </c>
      <c r="H316">
        <f xml:space="preserve"> PRODUCT((100/(100-Table_1[[#This Row],[IVA]])),Table_1[[#This Row],[IMPORTO NETTO]])</f>
        <v>7466.666666666667</v>
      </c>
      <c r="I316" t="str">
        <f ca="1" xml:space="preserve"> IF((NOW()-Table_1[[#This Row],[DATA FATTURA 2]])&lt;60,"PAGATO","DA PAGARE")</f>
        <v>DA PAGARE</v>
      </c>
    </row>
    <row r="317" spans="1:9" x14ac:dyDescent="0.2">
      <c r="A317" s="1">
        <v>33</v>
      </c>
      <c r="B317" s="2">
        <v>44933</v>
      </c>
      <c r="C317" s="1">
        <v>740</v>
      </c>
      <c r="D317" s="3" t="s">
        <v>13</v>
      </c>
      <c r="E317" s="3" t="s">
        <v>7</v>
      </c>
      <c r="F317" s="5">
        <f>EDATE(Table_1[[#This Row],[DATA FATTURA]], 9)</f>
        <v>45206</v>
      </c>
      <c r="G317">
        <f xml:space="preserve"> IF(Table_1[[#This Row],[OGGETTO]]="FORMAZIONE", 15, IF(Table_1[[#This Row],[OGGETTO]]="CONSULENZA",20,IF(Table_1[[#This Row],[OGGETTO]]="INTERVENTO", 40,30)))</f>
        <v>20</v>
      </c>
      <c r="H317">
        <f xml:space="preserve"> PRODUCT((100/(100-Table_1[[#This Row],[IVA]])),Table_1[[#This Row],[IMPORTO NETTO]])</f>
        <v>925</v>
      </c>
      <c r="I317" t="str">
        <f ca="1" xml:space="preserve"> IF((NOW()-Table_1[[#This Row],[DATA FATTURA 2]])&lt;60,"PAGATO","DA PAGARE")</f>
        <v>DA PAGARE</v>
      </c>
    </row>
    <row r="318" spans="1:9" x14ac:dyDescent="0.2">
      <c r="A318" s="1">
        <v>431</v>
      </c>
      <c r="B318" s="2">
        <v>44933</v>
      </c>
      <c r="C318" s="1">
        <v>6300</v>
      </c>
      <c r="D318" s="3" t="s">
        <v>11</v>
      </c>
      <c r="E318" s="3" t="s">
        <v>5</v>
      </c>
      <c r="F318" s="5">
        <f>EDATE(Table_1[[#This Row],[DATA FATTURA]], 9)</f>
        <v>45206</v>
      </c>
      <c r="G318">
        <f xml:space="preserve"> IF(Table_1[[#This Row],[OGGETTO]]="FORMAZIONE", 15, IF(Table_1[[#This Row],[OGGETTO]]="CONSULENZA",20,IF(Table_1[[#This Row],[OGGETTO]]="INTERVENTO", 40,30)))</f>
        <v>40</v>
      </c>
      <c r="H318">
        <f xml:space="preserve"> PRODUCT((100/(100-Table_1[[#This Row],[IVA]])),Table_1[[#This Row],[IMPORTO NETTO]])</f>
        <v>10500</v>
      </c>
      <c r="I318" t="str">
        <f ca="1" xml:space="preserve"> IF((NOW()-Table_1[[#This Row],[DATA FATTURA 2]])&lt;60,"PAGATO","DA PAGARE")</f>
        <v>DA PAGARE</v>
      </c>
    </row>
    <row r="319" spans="1:9" x14ac:dyDescent="0.2">
      <c r="A319" s="1">
        <v>255</v>
      </c>
      <c r="B319" s="2">
        <v>44933</v>
      </c>
      <c r="C319" s="1">
        <v>5180</v>
      </c>
      <c r="D319" s="3" t="s">
        <v>12</v>
      </c>
      <c r="E319" s="3" t="s">
        <v>5</v>
      </c>
      <c r="F319" s="5">
        <f>EDATE(Table_1[[#This Row],[DATA FATTURA]], 9)</f>
        <v>45206</v>
      </c>
      <c r="G319">
        <f xml:space="preserve"> IF(Table_1[[#This Row],[OGGETTO]]="FORMAZIONE", 15, IF(Table_1[[#This Row],[OGGETTO]]="CONSULENZA",20,IF(Table_1[[#This Row],[OGGETTO]]="INTERVENTO", 40,30)))</f>
        <v>40</v>
      </c>
      <c r="H319">
        <f xml:space="preserve"> PRODUCT((100/(100-Table_1[[#This Row],[IVA]])),Table_1[[#This Row],[IMPORTO NETTO]])</f>
        <v>8633.3333333333339</v>
      </c>
      <c r="I319" t="str">
        <f ca="1" xml:space="preserve"> IF((NOW()-Table_1[[#This Row],[DATA FATTURA 2]])&lt;60,"PAGATO","DA PAGARE")</f>
        <v>DA PAGARE</v>
      </c>
    </row>
    <row r="320" spans="1:9" x14ac:dyDescent="0.2">
      <c r="A320" s="1">
        <v>384</v>
      </c>
      <c r="B320" s="2">
        <v>44933</v>
      </c>
      <c r="C320" s="1">
        <v>3950</v>
      </c>
      <c r="D320" s="3" t="s">
        <v>13</v>
      </c>
      <c r="E320" s="3" t="s">
        <v>7</v>
      </c>
      <c r="F320" s="5">
        <f>EDATE(Table_1[[#This Row],[DATA FATTURA]], 9)</f>
        <v>45206</v>
      </c>
      <c r="G320">
        <f xml:space="preserve"> IF(Table_1[[#This Row],[OGGETTO]]="FORMAZIONE", 15, IF(Table_1[[#This Row],[OGGETTO]]="CONSULENZA",20,IF(Table_1[[#This Row],[OGGETTO]]="INTERVENTO", 40,30)))</f>
        <v>20</v>
      </c>
      <c r="H320">
        <f xml:space="preserve"> PRODUCT((100/(100-Table_1[[#This Row],[IVA]])),Table_1[[#This Row],[IMPORTO NETTO]])</f>
        <v>4937.5</v>
      </c>
      <c r="I320" t="str">
        <f ca="1" xml:space="preserve"> IF((NOW()-Table_1[[#This Row],[DATA FATTURA 2]])&lt;60,"PAGATO","DA PAGARE")</f>
        <v>DA PAGARE</v>
      </c>
    </row>
    <row r="321" spans="1:9" x14ac:dyDescent="0.2">
      <c r="A321" s="1">
        <v>90</v>
      </c>
      <c r="B321" s="2">
        <v>44933</v>
      </c>
      <c r="C321" s="1">
        <v>1880</v>
      </c>
      <c r="D321" s="3" t="s">
        <v>4</v>
      </c>
      <c r="E321" s="3" t="s">
        <v>7</v>
      </c>
      <c r="F321" s="5">
        <f>EDATE(Table_1[[#This Row],[DATA FATTURA]], 9)</f>
        <v>45206</v>
      </c>
      <c r="G321">
        <f xml:space="preserve"> IF(Table_1[[#This Row],[OGGETTO]]="FORMAZIONE", 15, IF(Table_1[[#This Row],[OGGETTO]]="CONSULENZA",20,IF(Table_1[[#This Row],[OGGETTO]]="INTERVENTO", 40,30)))</f>
        <v>20</v>
      </c>
      <c r="H321">
        <f xml:space="preserve"> PRODUCT((100/(100-Table_1[[#This Row],[IVA]])),Table_1[[#This Row],[IMPORTO NETTO]])</f>
        <v>2350</v>
      </c>
      <c r="I321" t="str">
        <f ca="1" xml:space="preserve"> IF((NOW()-Table_1[[#This Row],[DATA FATTURA 2]])&lt;60,"PAGATO","DA PAGARE")</f>
        <v>DA PAGARE</v>
      </c>
    </row>
    <row r="322" spans="1:9" x14ac:dyDescent="0.2">
      <c r="A322" s="1">
        <v>452</v>
      </c>
      <c r="B322" s="2">
        <v>44933</v>
      </c>
      <c r="C322" s="1">
        <v>7350</v>
      </c>
      <c r="D322" s="3" t="s">
        <v>13</v>
      </c>
      <c r="E322" s="3" t="s">
        <v>10</v>
      </c>
      <c r="F322" s="5">
        <f>EDATE(Table_1[[#This Row],[DATA FATTURA]], 9)</f>
        <v>45206</v>
      </c>
      <c r="G322">
        <f xml:space="preserve"> IF(Table_1[[#This Row],[OGGETTO]]="FORMAZIONE", 15, IF(Table_1[[#This Row],[OGGETTO]]="CONSULENZA",20,IF(Table_1[[#This Row],[OGGETTO]]="INTERVENTO", 40,30)))</f>
        <v>30</v>
      </c>
      <c r="H322">
        <f xml:space="preserve"> PRODUCT((100/(100-Table_1[[#This Row],[IVA]])),Table_1[[#This Row],[IMPORTO NETTO]])</f>
        <v>10500</v>
      </c>
      <c r="I322" t="str">
        <f ca="1" xml:space="preserve"> IF((NOW()-Table_1[[#This Row],[DATA FATTURA 2]])&lt;60,"PAGATO","DA PAGARE")</f>
        <v>DA PAGARE</v>
      </c>
    </row>
    <row r="323" spans="1:9" x14ac:dyDescent="0.2">
      <c r="A323" s="1">
        <v>398</v>
      </c>
      <c r="B323" s="2">
        <v>44933</v>
      </c>
      <c r="C323" s="1">
        <v>4650</v>
      </c>
      <c r="D323" s="3" t="s">
        <v>4</v>
      </c>
      <c r="E323" s="3" t="s">
        <v>7</v>
      </c>
      <c r="F323" s="5">
        <f>EDATE(Table_1[[#This Row],[DATA FATTURA]], 9)</f>
        <v>45206</v>
      </c>
      <c r="G323">
        <f xml:space="preserve"> IF(Table_1[[#This Row],[OGGETTO]]="FORMAZIONE", 15, IF(Table_1[[#This Row],[OGGETTO]]="CONSULENZA",20,IF(Table_1[[#This Row],[OGGETTO]]="INTERVENTO", 40,30)))</f>
        <v>20</v>
      </c>
      <c r="H323">
        <f xml:space="preserve"> PRODUCT((100/(100-Table_1[[#This Row],[IVA]])),Table_1[[#This Row],[IMPORTO NETTO]])</f>
        <v>5812.5</v>
      </c>
      <c r="I323" t="str">
        <f ca="1" xml:space="preserve"> IF((NOW()-Table_1[[#This Row],[DATA FATTURA 2]])&lt;60,"PAGATO","DA PAGARE")</f>
        <v>DA PAGARE</v>
      </c>
    </row>
    <row r="324" spans="1:9" x14ac:dyDescent="0.2">
      <c r="A324" s="1">
        <v>389</v>
      </c>
      <c r="B324" s="2">
        <v>44933</v>
      </c>
      <c r="C324" s="1">
        <v>4200</v>
      </c>
      <c r="D324" s="3" t="s">
        <v>6</v>
      </c>
      <c r="E324" s="3" t="s">
        <v>5</v>
      </c>
      <c r="F324" s="5">
        <f>EDATE(Table_1[[#This Row],[DATA FATTURA]], 9)</f>
        <v>45206</v>
      </c>
      <c r="G324">
        <f xml:space="preserve"> IF(Table_1[[#This Row],[OGGETTO]]="FORMAZIONE", 15, IF(Table_1[[#This Row],[OGGETTO]]="CONSULENZA",20,IF(Table_1[[#This Row],[OGGETTO]]="INTERVENTO", 40,30)))</f>
        <v>40</v>
      </c>
      <c r="H324">
        <f xml:space="preserve"> PRODUCT((100/(100-Table_1[[#This Row],[IVA]])),Table_1[[#This Row],[IMPORTO NETTO]])</f>
        <v>7000</v>
      </c>
      <c r="I324" t="str">
        <f ca="1" xml:space="preserve"> IF((NOW()-Table_1[[#This Row],[DATA FATTURA 2]])&lt;60,"PAGATO","DA PAGARE")</f>
        <v>DA PAGARE</v>
      </c>
    </row>
    <row r="325" spans="1:9" x14ac:dyDescent="0.2">
      <c r="A325" s="1">
        <v>386</v>
      </c>
      <c r="B325" s="2">
        <v>44933</v>
      </c>
      <c r="C325" s="1">
        <v>4050</v>
      </c>
      <c r="D325" s="3" t="s">
        <v>6</v>
      </c>
      <c r="E325" s="3" t="s">
        <v>14</v>
      </c>
      <c r="F325" s="5">
        <f>EDATE(Table_1[[#This Row],[DATA FATTURA]], 9)</f>
        <v>45206</v>
      </c>
      <c r="G325">
        <f xml:space="preserve"> IF(Table_1[[#This Row],[OGGETTO]]="FORMAZIONE", 15, IF(Table_1[[#This Row],[OGGETTO]]="CONSULENZA",20,IF(Table_1[[#This Row],[OGGETTO]]="INTERVENTO", 40,30)))</f>
        <v>15</v>
      </c>
      <c r="H325">
        <f xml:space="preserve"> PRODUCT((100/(100-Table_1[[#This Row],[IVA]])),Table_1[[#This Row],[IMPORTO NETTO]])</f>
        <v>4764.7058823529414</v>
      </c>
      <c r="I325" t="str">
        <f ca="1" xml:space="preserve"> IF((NOW()-Table_1[[#This Row],[DATA FATTURA 2]])&lt;60,"PAGATO","DA PAGARE")</f>
        <v>DA PAGARE</v>
      </c>
    </row>
    <row r="326" spans="1:9" x14ac:dyDescent="0.2">
      <c r="A326" s="1">
        <v>179</v>
      </c>
      <c r="B326" s="2">
        <v>44933</v>
      </c>
      <c r="C326" s="1">
        <v>3660</v>
      </c>
      <c r="D326" s="3" t="s">
        <v>6</v>
      </c>
      <c r="E326" s="3" t="s">
        <v>5</v>
      </c>
      <c r="F326" s="5">
        <f>EDATE(Table_1[[#This Row],[DATA FATTURA]], 9)</f>
        <v>45206</v>
      </c>
      <c r="G326">
        <f xml:space="preserve"> IF(Table_1[[#This Row],[OGGETTO]]="FORMAZIONE", 15, IF(Table_1[[#This Row],[OGGETTO]]="CONSULENZA",20,IF(Table_1[[#This Row],[OGGETTO]]="INTERVENTO", 40,30)))</f>
        <v>40</v>
      </c>
      <c r="H326">
        <f xml:space="preserve"> PRODUCT((100/(100-Table_1[[#This Row],[IVA]])),Table_1[[#This Row],[IMPORTO NETTO]])</f>
        <v>6100</v>
      </c>
      <c r="I326" t="str">
        <f ca="1" xml:space="preserve"> IF((NOW()-Table_1[[#This Row],[DATA FATTURA 2]])&lt;60,"PAGATO","DA PAGARE")</f>
        <v>DA PAGARE</v>
      </c>
    </row>
    <row r="327" spans="1:9" x14ac:dyDescent="0.2">
      <c r="A327" s="1">
        <v>307</v>
      </c>
      <c r="B327" s="2">
        <v>44933</v>
      </c>
      <c r="C327" s="1">
        <v>2700</v>
      </c>
      <c r="D327" s="3" t="s">
        <v>4</v>
      </c>
      <c r="E327" s="3" t="s">
        <v>7</v>
      </c>
      <c r="F327" s="5">
        <f>EDATE(Table_1[[#This Row],[DATA FATTURA]], 9)</f>
        <v>45206</v>
      </c>
      <c r="G327">
        <f xml:space="preserve"> IF(Table_1[[#This Row],[OGGETTO]]="FORMAZIONE", 15, IF(Table_1[[#This Row],[OGGETTO]]="CONSULENZA",20,IF(Table_1[[#This Row],[OGGETTO]]="INTERVENTO", 40,30)))</f>
        <v>20</v>
      </c>
      <c r="H327">
        <f xml:space="preserve"> PRODUCT((100/(100-Table_1[[#This Row],[IVA]])),Table_1[[#This Row],[IMPORTO NETTO]])</f>
        <v>3375</v>
      </c>
      <c r="I327" t="str">
        <f ca="1" xml:space="preserve"> IF((NOW()-Table_1[[#This Row],[DATA FATTURA 2]])&lt;60,"PAGATO","DA PAGARE")</f>
        <v>DA PAGARE</v>
      </c>
    </row>
    <row r="328" spans="1:9" x14ac:dyDescent="0.2">
      <c r="A328" s="1">
        <v>319</v>
      </c>
      <c r="B328" s="2">
        <v>44933</v>
      </c>
      <c r="C328" s="1">
        <v>700</v>
      </c>
      <c r="D328" s="3" t="s">
        <v>9</v>
      </c>
      <c r="E328" s="3" t="s">
        <v>5</v>
      </c>
      <c r="F328" s="5">
        <f>EDATE(Table_1[[#This Row],[DATA FATTURA]], 9)</f>
        <v>45206</v>
      </c>
      <c r="G328">
        <f xml:space="preserve"> IF(Table_1[[#This Row],[OGGETTO]]="FORMAZIONE", 15, IF(Table_1[[#This Row],[OGGETTO]]="CONSULENZA",20,IF(Table_1[[#This Row],[OGGETTO]]="INTERVENTO", 40,30)))</f>
        <v>40</v>
      </c>
      <c r="H328">
        <f xml:space="preserve"> PRODUCT((100/(100-Table_1[[#This Row],[IVA]])),Table_1[[#This Row],[IMPORTO NETTO]])</f>
        <v>1166.6666666666667</v>
      </c>
      <c r="I328" t="str">
        <f ca="1" xml:space="preserve"> IF((NOW()-Table_1[[#This Row],[DATA FATTURA 2]])&lt;60,"PAGATO","DA PAGARE")</f>
        <v>DA PAGARE</v>
      </c>
    </row>
    <row r="329" spans="1:9" x14ac:dyDescent="0.2">
      <c r="A329" s="1">
        <v>174</v>
      </c>
      <c r="B329" s="2">
        <v>44933</v>
      </c>
      <c r="C329" s="1">
        <v>3560</v>
      </c>
      <c r="D329" s="3" t="s">
        <v>8</v>
      </c>
      <c r="E329" s="3" t="s">
        <v>7</v>
      </c>
      <c r="F329" s="5">
        <f>EDATE(Table_1[[#This Row],[DATA FATTURA]], 9)</f>
        <v>45206</v>
      </c>
      <c r="G329">
        <f xml:space="preserve"> IF(Table_1[[#This Row],[OGGETTO]]="FORMAZIONE", 15, IF(Table_1[[#This Row],[OGGETTO]]="CONSULENZA",20,IF(Table_1[[#This Row],[OGGETTO]]="INTERVENTO", 40,30)))</f>
        <v>20</v>
      </c>
      <c r="H329">
        <f xml:space="preserve"> PRODUCT((100/(100-Table_1[[#This Row],[IVA]])),Table_1[[#This Row],[IMPORTO NETTO]])</f>
        <v>4450</v>
      </c>
      <c r="I329" t="str">
        <f ca="1" xml:space="preserve"> IF((NOW()-Table_1[[#This Row],[DATA FATTURA 2]])&lt;60,"PAGATO","DA PAGARE")</f>
        <v>DA PAGARE</v>
      </c>
    </row>
    <row r="330" spans="1:9" x14ac:dyDescent="0.2">
      <c r="A330" s="1">
        <v>303</v>
      </c>
      <c r="B330" s="2">
        <v>44933</v>
      </c>
      <c r="C330" s="1">
        <v>1900</v>
      </c>
      <c r="D330" s="3" t="s">
        <v>15</v>
      </c>
      <c r="E330" s="3" t="s">
        <v>5</v>
      </c>
      <c r="F330" s="5">
        <f>EDATE(Table_1[[#This Row],[DATA FATTURA]], 9)</f>
        <v>45206</v>
      </c>
      <c r="G330">
        <f xml:space="preserve"> IF(Table_1[[#This Row],[OGGETTO]]="FORMAZIONE", 15, IF(Table_1[[#This Row],[OGGETTO]]="CONSULENZA",20,IF(Table_1[[#This Row],[OGGETTO]]="INTERVENTO", 40,30)))</f>
        <v>40</v>
      </c>
      <c r="H330">
        <f xml:space="preserve"> PRODUCT((100/(100-Table_1[[#This Row],[IVA]])),Table_1[[#This Row],[IMPORTO NETTO]])</f>
        <v>3166.666666666667</v>
      </c>
      <c r="I330" t="str">
        <f ca="1" xml:space="preserve"> IF((NOW()-Table_1[[#This Row],[DATA FATTURA 2]])&lt;60,"PAGATO","DA PAGARE")</f>
        <v>DA PAGARE</v>
      </c>
    </row>
    <row r="331" spans="1:9" x14ac:dyDescent="0.2">
      <c r="A331" s="1">
        <v>40</v>
      </c>
      <c r="B331" s="2">
        <v>44933</v>
      </c>
      <c r="C331" s="1">
        <v>880</v>
      </c>
      <c r="D331" s="3" t="s">
        <v>11</v>
      </c>
      <c r="E331" s="3" t="s">
        <v>14</v>
      </c>
      <c r="F331" s="5">
        <f>EDATE(Table_1[[#This Row],[DATA FATTURA]], 9)</f>
        <v>45206</v>
      </c>
      <c r="G331">
        <f xml:space="preserve"> IF(Table_1[[#This Row],[OGGETTO]]="FORMAZIONE", 15, IF(Table_1[[#This Row],[OGGETTO]]="CONSULENZA",20,IF(Table_1[[#This Row],[OGGETTO]]="INTERVENTO", 40,30)))</f>
        <v>15</v>
      </c>
      <c r="H331">
        <f xml:space="preserve"> PRODUCT((100/(100-Table_1[[#This Row],[IVA]])),Table_1[[#This Row],[IMPORTO NETTO]])</f>
        <v>1035.2941176470588</v>
      </c>
      <c r="I331" t="str">
        <f ca="1" xml:space="preserve"> IF((NOW()-Table_1[[#This Row],[DATA FATTURA 2]])&lt;60,"PAGATO","DA PAGARE")</f>
        <v>DA PAGARE</v>
      </c>
    </row>
    <row r="332" spans="1:9" x14ac:dyDescent="0.2">
      <c r="A332" s="1">
        <v>449</v>
      </c>
      <c r="B332" s="2">
        <v>44933</v>
      </c>
      <c r="C332" s="1">
        <v>7200</v>
      </c>
      <c r="D332" s="3" t="s">
        <v>4</v>
      </c>
      <c r="E332" s="3" t="s">
        <v>14</v>
      </c>
      <c r="F332" s="5">
        <f>EDATE(Table_1[[#This Row],[DATA FATTURA]], 9)</f>
        <v>45206</v>
      </c>
      <c r="G332">
        <f xml:space="preserve"> IF(Table_1[[#This Row],[OGGETTO]]="FORMAZIONE", 15, IF(Table_1[[#This Row],[OGGETTO]]="CONSULENZA",20,IF(Table_1[[#This Row],[OGGETTO]]="INTERVENTO", 40,30)))</f>
        <v>15</v>
      </c>
      <c r="H332">
        <f xml:space="preserve"> PRODUCT((100/(100-Table_1[[#This Row],[IVA]])),Table_1[[#This Row],[IMPORTO NETTO]])</f>
        <v>8470.5882352941171</v>
      </c>
      <c r="I332" t="str">
        <f ca="1" xml:space="preserve"> IF((NOW()-Table_1[[#This Row],[DATA FATTURA 2]])&lt;60,"PAGATO","DA PAGARE")</f>
        <v>DA PAGARE</v>
      </c>
    </row>
    <row r="333" spans="1:9" x14ac:dyDescent="0.2">
      <c r="A333" s="1">
        <v>308</v>
      </c>
      <c r="B333" s="2">
        <v>44932</v>
      </c>
      <c r="C333" s="1">
        <v>2900</v>
      </c>
      <c r="D333" s="3" t="s">
        <v>9</v>
      </c>
      <c r="E333" s="3" t="s">
        <v>7</v>
      </c>
      <c r="F333" s="5">
        <f>EDATE(Table_1[[#This Row],[DATA FATTURA]], 9)</f>
        <v>45205</v>
      </c>
      <c r="G333">
        <f xml:space="preserve"> IF(Table_1[[#This Row],[OGGETTO]]="FORMAZIONE", 15, IF(Table_1[[#This Row],[OGGETTO]]="CONSULENZA",20,IF(Table_1[[#This Row],[OGGETTO]]="INTERVENTO", 40,30)))</f>
        <v>20</v>
      </c>
      <c r="H333">
        <f xml:space="preserve"> PRODUCT((100/(100-Table_1[[#This Row],[IVA]])),Table_1[[#This Row],[IMPORTO NETTO]])</f>
        <v>3625</v>
      </c>
      <c r="I333" t="str">
        <f ca="1" xml:space="preserve"> IF((NOW()-Table_1[[#This Row],[DATA FATTURA 2]])&lt;60,"PAGATO","DA PAGARE")</f>
        <v>DA PAGARE</v>
      </c>
    </row>
    <row r="334" spans="1:9" x14ac:dyDescent="0.2">
      <c r="A334" s="1">
        <v>121</v>
      </c>
      <c r="B334" s="2">
        <v>44932</v>
      </c>
      <c r="C334" s="1">
        <v>2500</v>
      </c>
      <c r="D334" s="3" t="s">
        <v>9</v>
      </c>
      <c r="E334" s="3" t="s">
        <v>5</v>
      </c>
      <c r="F334" s="5">
        <f>EDATE(Table_1[[#This Row],[DATA FATTURA]], 9)</f>
        <v>45205</v>
      </c>
      <c r="G334">
        <f xml:space="preserve"> IF(Table_1[[#This Row],[OGGETTO]]="FORMAZIONE", 15, IF(Table_1[[#This Row],[OGGETTO]]="CONSULENZA",20,IF(Table_1[[#This Row],[OGGETTO]]="INTERVENTO", 40,30)))</f>
        <v>40</v>
      </c>
      <c r="H334">
        <f xml:space="preserve"> PRODUCT((100/(100-Table_1[[#This Row],[IVA]])),Table_1[[#This Row],[IMPORTO NETTO]])</f>
        <v>4166.666666666667</v>
      </c>
      <c r="I334" t="str">
        <f ca="1" xml:space="preserve"> IF((NOW()-Table_1[[#This Row],[DATA FATTURA 2]])&lt;60,"PAGATO","DA PAGARE")</f>
        <v>DA PAGARE</v>
      </c>
    </row>
    <row r="335" spans="1:9" x14ac:dyDescent="0.2">
      <c r="A335" s="1">
        <v>489</v>
      </c>
      <c r="B335" s="2">
        <v>44932</v>
      </c>
      <c r="C335" s="1">
        <v>5100</v>
      </c>
      <c r="D335" s="3" t="s">
        <v>9</v>
      </c>
      <c r="E335" s="3" t="s">
        <v>7</v>
      </c>
      <c r="F335" s="5">
        <f>EDATE(Table_1[[#This Row],[DATA FATTURA]], 9)</f>
        <v>45205</v>
      </c>
      <c r="G335">
        <f xml:space="preserve"> IF(Table_1[[#This Row],[OGGETTO]]="FORMAZIONE", 15, IF(Table_1[[#This Row],[OGGETTO]]="CONSULENZA",20,IF(Table_1[[#This Row],[OGGETTO]]="INTERVENTO", 40,30)))</f>
        <v>20</v>
      </c>
      <c r="H335">
        <f xml:space="preserve"> PRODUCT((100/(100-Table_1[[#This Row],[IVA]])),Table_1[[#This Row],[IMPORTO NETTO]])</f>
        <v>6375</v>
      </c>
      <c r="I335" t="str">
        <f ca="1" xml:space="preserve"> IF((NOW()-Table_1[[#This Row],[DATA FATTURA 2]])&lt;60,"PAGATO","DA PAGARE")</f>
        <v>DA PAGARE</v>
      </c>
    </row>
    <row r="336" spans="1:9" x14ac:dyDescent="0.2">
      <c r="A336" s="1">
        <v>99</v>
      </c>
      <c r="B336" s="2">
        <v>44932</v>
      </c>
      <c r="C336" s="1">
        <v>2060</v>
      </c>
      <c r="D336" s="3" t="s">
        <v>15</v>
      </c>
      <c r="E336" s="3" t="s">
        <v>14</v>
      </c>
      <c r="F336" s="5">
        <f>EDATE(Table_1[[#This Row],[DATA FATTURA]], 9)</f>
        <v>45205</v>
      </c>
      <c r="G336">
        <f xml:space="preserve"> IF(Table_1[[#This Row],[OGGETTO]]="FORMAZIONE", 15, IF(Table_1[[#This Row],[OGGETTO]]="CONSULENZA",20,IF(Table_1[[#This Row],[OGGETTO]]="INTERVENTO", 40,30)))</f>
        <v>15</v>
      </c>
      <c r="H336">
        <f xml:space="preserve"> PRODUCT((100/(100-Table_1[[#This Row],[IVA]])),Table_1[[#This Row],[IMPORTO NETTO]])</f>
        <v>2423.5294117647059</v>
      </c>
      <c r="I336" t="str">
        <f ca="1" xml:space="preserve"> IF((NOW()-Table_1[[#This Row],[DATA FATTURA 2]])&lt;60,"PAGATO","DA PAGARE")</f>
        <v>DA PAGARE</v>
      </c>
    </row>
    <row r="337" spans="1:9" x14ac:dyDescent="0.2">
      <c r="A337" s="1">
        <v>392</v>
      </c>
      <c r="B337" s="2">
        <v>44932</v>
      </c>
      <c r="C337" s="1">
        <v>4350</v>
      </c>
      <c r="D337" s="3" t="s">
        <v>4</v>
      </c>
      <c r="E337" s="3" t="s">
        <v>7</v>
      </c>
      <c r="F337" s="5">
        <f>EDATE(Table_1[[#This Row],[DATA FATTURA]], 9)</f>
        <v>45205</v>
      </c>
      <c r="G337">
        <f xml:space="preserve"> IF(Table_1[[#This Row],[OGGETTO]]="FORMAZIONE", 15, IF(Table_1[[#This Row],[OGGETTO]]="CONSULENZA",20,IF(Table_1[[#This Row],[OGGETTO]]="INTERVENTO", 40,30)))</f>
        <v>20</v>
      </c>
      <c r="H337">
        <f xml:space="preserve"> PRODUCT((100/(100-Table_1[[#This Row],[IVA]])),Table_1[[#This Row],[IMPORTO NETTO]])</f>
        <v>5437.5</v>
      </c>
      <c r="I337" t="str">
        <f ca="1" xml:space="preserve"> IF((NOW()-Table_1[[#This Row],[DATA FATTURA 2]])&lt;60,"PAGATO","DA PAGARE")</f>
        <v>DA PAGARE</v>
      </c>
    </row>
    <row r="338" spans="1:9" x14ac:dyDescent="0.2">
      <c r="A338" s="1">
        <v>124</v>
      </c>
      <c r="B338" s="2">
        <v>44932</v>
      </c>
      <c r="C338" s="1">
        <v>2560</v>
      </c>
      <c r="D338" s="3" t="s">
        <v>4</v>
      </c>
      <c r="E338" s="3" t="s">
        <v>14</v>
      </c>
      <c r="F338" s="5">
        <f>EDATE(Table_1[[#This Row],[DATA FATTURA]], 9)</f>
        <v>45205</v>
      </c>
      <c r="G338">
        <f xml:space="preserve"> IF(Table_1[[#This Row],[OGGETTO]]="FORMAZIONE", 15, IF(Table_1[[#This Row],[OGGETTO]]="CONSULENZA",20,IF(Table_1[[#This Row],[OGGETTO]]="INTERVENTO", 40,30)))</f>
        <v>15</v>
      </c>
      <c r="H338">
        <f xml:space="preserve"> PRODUCT((100/(100-Table_1[[#This Row],[IVA]])),Table_1[[#This Row],[IMPORTO NETTO]])</f>
        <v>3011.7647058823532</v>
      </c>
      <c r="I338" t="str">
        <f ca="1" xml:space="preserve"> IF((NOW()-Table_1[[#This Row],[DATA FATTURA 2]])&lt;60,"PAGATO","DA PAGARE")</f>
        <v>DA PAGARE</v>
      </c>
    </row>
    <row r="339" spans="1:9" x14ac:dyDescent="0.2">
      <c r="A339" s="1">
        <v>118</v>
      </c>
      <c r="B339" s="2">
        <v>44932</v>
      </c>
      <c r="C339" s="1">
        <v>2440</v>
      </c>
      <c r="D339" s="3" t="s">
        <v>13</v>
      </c>
      <c r="E339" s="3" t="s">
        <v>7</v>
      </c>
      <c r="F339" s="5">
        <f>EDATE(Table_1[[#This Row],[DATA FATTURA]], 9)</f>
        <v>45205</v>
      </c>
      <c r="G339">
        <f xml:space="preserve"> IF(Table_1[[#This Row],[OGGETTO]]="FORMAZIONE", 15, IF(Table_1[[#This Row],[OGGETTO]]="CONSULENZA",20,IF(Table_1[[#This Row],[OGGETTO]]="INTERVENTO", 40,30)))</f>
        <v>20</v>
      </c>
      <c r="H339">
        <f xml:space="preserve"> PRODUCT((100/(100-Table_1[[#This Row],[IVA]])),Table_1[[#This Row],[IMPORTO NETTO]])</f>
        <v>3050</v>
      </c>
      <c r="I339" t="str">
        <f ca="1" xml:space="preserve"> IF((NOW()-Table_1[[#This Row],[DATA FATTURA 2]])&lt;60,"PAGATO","DA PAGARE")</f>
        <v>DA PAGARE</v>
      </c>
    </row>
    <row r="340" spans="1:9" x14ac:dyDescent="0.2">
      <c r="A340" s="1">
        <v>369</v>
      </c>
      <c r="B340" s="2">
        <v>44932</v>
      </c>
      <c r="C340" s="1">
        <v>3200</v>
      </c>
      <c r="D340" s="3" t="s">
        <v>6</v>
      </c>
      <c r="E340" s="3" t="s">
        <v>7</v>
      </c>
      <c r="F340" s="5">
        <f>EDATE(Table_1[[#This Row],[DATA FATTURA]], 9)</f>
        <v>45205</v>
      </c>
      <c r="G340">
        <f xml:space="preserve"> IF(Table_1[[#This Row],[OGGETTO]]="FORMAZIONE", 15, IF(Table_1[[#This Row],[OGGETTO]]="CONSULENZA",20,IF(Table_1[[#This Row],[OGGETTO]]="INTERVENTO", 40,30)))</f>
        <v>20</v>
      </c>
      <c r="H340">
        <f xml:space="preserve"> PRODUCT((100/(100-Table_1[[#This Row],[IVA]])),Table_1[[#This Row],[IMPORTO NETTO]])</f>
        <v>4000</v>
      </c>
      <c r="I340" t="str">
        <f ca="1" xml:space="preserve"> IF((NOW()-Table_1[[#This Row],[DATA FATTURA 2]])&lt;60,"PAGATO","DA PAGARE")</f>
        <v>DA PAGARE</v>
      </c>
    </row>
    <row r="341" spans="1:9" x14ac:dyDescent="0.2">
      <c r="A341" s="1">
        <v>193</v>
      </c>
      <c r="B341" s="2">
        <v>44932</v>
      </c>
      <c r="C341" s="1">
        <v>3940</v>
      </c>
      <c r="D341" s="3" t="s">
        <v>11</v>
      </c>
      <c r="E341" s="3" t="s">
        <v>5</v>
      </c>
      <c r="F341" s="5">
        <f>EDATE(Table_1[[#This Row],[DATA FATTURA]], 9)</f>
        <v>45205</v>
      </c>
      <c r="G341">
        <f xml:space="preserve"> IF(Table_1[[#This Row],[OGGETTO]]="FORMAZIONE", 15, IF(Table_1[[#This Row],[OGGETTO]]="CONSULENZA",20,IF(Table_1[[#This Row],[OGGETTO]]="INTERVENTO", 40,30)))</f>
        <v>40</v>
      </c>
      <c r="H341">
        <f xml:space="preserve"> PRODUCT((100/(100-Table_1[[#This Row],[IVA]])),Table_1[[#This Row],[IMPORTO NETTO]])</f>
        <v>6566.666666666667</v>
      </c>
      <c r="I341" t="str">
        <f ca="1" xml:space="preserve"> IF((NOW()-Table_1[[#This Row],[DATA FATTURA 2]])&lt;60,"PAGATO","DA PAGARE")</f>
        <v>DA PAGARE</v>
      </c>
    </row>
    <row r="342" spans="1:9" x14ac:dyDescent="0.2">
      <c r="A342" s="1">
        <v>102</v>
      </c>
      <c r="B342" s="2">
        <v>44932</v>
      </c>
      <c r="C342" s="1">
        <v>2120</v>
      </c>
      <c r="D342" s="3" t="s">
        <v>12</v>
      </c>
      <c r="E342" s="3" t="s">
        <v>10</v>
      </c>
      <c r="F342" s="5">
        <f>EDATE(Table_1[[#This Row],[DATA FATTURA]], 9)</f>
        <v>45205</v>
      </c>
      <c r="G342">
        <f xml:space="preserve"> IF(Table_1[[#This Row],[OGGETTO]]="FORMAZIONE", 15, IF(Table_1[[#This Row],[OGGETTO]]="CONSULENZA",20,IF(Table_1[[#This Row],[OGGETTO]]="INTERVENTO", 40,30)))</f>
        <v>30</v>
      </c>
      <c r="H342">
        <f xml:space="preserve"> PRODUCT((100/(100-Table_1[[#This Row],[IVA]])),Table_1[[#This Row],[IMPORTO NETTO]])</f>
        <v>3028.5714285714284</v>
      </c>
      <c r="I342" t="str">
        <f ca="1" xml:space="preserve"> IF((NOW()-Table_1[[#This Row],[DATA FATTURA 2]])&lt;60,"PAGATO","DA PAGARE")</f>
        <v>DA PAGARE</v>
      </c>
    </row>
    <row r="343" spans="1:9" x14ac:dyDescent="0.2">
      <c r="A343" s="1">
        <v>260</v>
      </c>
      <c r="B343" s="2">
        <v>44932</v>
      </c>
      <c r="C343" s="1">
        <v>5280</v>
      </c>
      <c r="D343" s="3" t="s">
        <v>4</v>
      </c>
      <c r="E343" s="3" t="s">
        <v>14</v>
      </c>
      <c r="F343" s="5">
        <f>EDATE(Table_1[[#This Row],[DATA FATTURA]], 9)</f>
        <v>45205</v>
      </c>
      <c r="G343">
        <f xml:space="preserve"> IF(Table_1[[#This Row],[OGGETTO]]="FORMAZIONE", 15, IF(Table_1[[#This Row],[OGGETTO]]="CONSULENZA",20,IF(Table_1[[#This Row],[OGGETTO]]="INTERVENTO", 40,30)))</f>
        <v>15</v>
      </c>
      <c r="H343">
        <f xml:space="preserve"> PRODUCT((100/(100-Table_1[[#This Row],[IVA]])),Table_1[[#This Row],[IMPORTO NETTO]])</f>
        <v>6211.7647058823532</v>
      </c>
      <c r="I343" t="str">
        <f ca="1" xml:space="preserve"> IF((NOW()-Table_1[[#This Row],[DATA FATTURA 2]])&lt;60,"PAGATO","DA PAGARE")</f>
        <v>DA PAGARE</v>
      </c>
    </row>
    <row r="344" spans="1:9" x14ac:dyDescent="0.2">
      <c r="A344" s="1">
        <v>367</v>
      </c>
      <c r="B344" s="2">
        <v>44932</v>
      </c>
      <c r="C344" s="1">
        <v>3100</v>
      </c>
      <c r="D344" s="3" t="s">
        <v>13</v>
      </c>
      <c r="E344" s="3" t="s">
        <v>5</v>
      </c>
      <c r="F344" s="5">
        <f>EDATE(Table_1[[#This Row],[DATA FATTURA]], 9)</f>
        <v>45205</v>
      </c>
      <c r="G344">
        <f xml:space="preserve"> IF(Table_1[[#This Row],[OGGETTO]]="FORMAZIONE", 15, IF(Table_1[[#This Row],[OGGETTO]]="CONSULENZA",20,IF(Table_1[[#This Row],[OGGETTO]]="INTERVENTO", 40,30)))</f>
        <v>40</v>
      </c>
      <c r="H344">
        <f xml:space="preserve"> PRODUCT((100/(100-Table_1[[#This Row],[IVA]])),Table_1[[#This Row],[IMPORTO NETTO]])</f>
        <v>5166.666666666667</v>
      </c>
      <c r="I344" t="str">
        <f ca="1" xml:space="preserve"> IF((NOW()-Table_1[[#This Row],[DATA FATTURA 2]])&lt;60,"PAGATO","DA PAGARE")</f>
        <v>DA PAGARE</v>
      </c>
    </row>
    <row r="345" spans="1:9" x14ac:dyDescent="0.2">
      <c r="A345" s="1">
        <v>468</v>
      </c>
      <c r="B345" s="2">
        <v>44932</v>
      </c>
      <c r="C345" s="1">
        <v>7200</v>
      </c>
      <c r="D345" s="3" t="s">
        <v>6</v>
      </c>
      <c r="E345" s="3" t="s">
        <v>7</v>
      </c>
      <c r="F345" s="5">
        <f>EDATE(Table_1[[#This Row],[DATA FATTURA]], 9)</f>
        <v>45205</v>
      </c>
      <c r="G345">
        <f xml:space="preserve"> IF(Table_1[[#This Row],[OGGETTO]]="FORMAZIONE", 15, IF(Table_1[[#This Row],[OGGETTO]]="CONSULENZA",20,IF(Table_1[[#This Row],[OGGETTO]]="INTERVENTO", 40,30)))</f>
        <v>20</v>
      </c>
      <c r="H345">
        <f xml:space="preserve"> PRODUCT((100/(100-Table_1[[#This Row],[IVA]])),Table_1[[#This Row],[IMPORTO NETTO]])</f>
        <v>9000</v>
      </c>
      <c r="I345" t="str">
        <f ca="1" xml:space="preserve"> IF((NOW()-Table_1[[#This Row],[DATA FATTURA 2]])&lt;60,"PAGATO","DA PAGARE")</f>
        <v>DA PAGARE</v>
      </c>
    </row>
    <row r="346" spans="1:9" x14ac:dyDescent="0.2">
      <c r="A346" s="1">
        <v>267</v>
      </c>
      <c r="B346" s="2">
        <v>44932</v>
      </c>
      <c r="C346" s="1">
        <v>5420</v>
      </c>
      <c r="D346" s="3" t="s">
        <v>6</v>
      </c>
      <c r="E346" s="3" t="s">
        <v>14</v>
      </c>
      <c r="F346" s="5">
        <f>EDATE(Table_1[[#This Row],[DATA FATTURA]], 9)</f>
        <v>45205</v>
      </c>
      <c r="G346">
        <f xml:space="preserve"> IF(Table_1[[#This Row],[OGGETTO]]="FORMAZIONE", 15, IF(Table_1[[#This Row],[OGGETTO]]="CONSULENZA",20,IF(Table_1[[#This Row],[OGGETTO]]="INTERVENTO", 40,30)))</f>
        <v>15</v>
      </c>
      <c r="H346">
        <f xml:space="preserve"> PRODUCT((100/(100-Table_1[[#This Row],[IVA]])),Table_1[[#This Row],[IMPORTO NETTO]])</f>
        <v>6376.4705882352946</v>
      </c>
      <c r="I346" t="str">
        <f ca="1" xml:space="preserve"> IF((NOW()-Table_1[[#This Row],[DATA FATTURA 2]])&lt;60,"PAGATO","DA PAGARE")</f>
        <v>DA PAGARE</v>
      </c>
    </row>
    <row r="347" spans="1:9" x14ac:dyDescent="0.2">
      <c r="A347" s="1">
        <v>264</v>
      </c>
      <c r="B347" s="2">
        <v>44932</v>
      </c>
      <c r="C347" s="1">
        <v>5360</v>
      </c>
      <c r="D347" s="3" t="s">
        <v>6</v>
      </c>
      <c r="E347" s="3" t="s">
        <v>14</v>
      </c>
      <c r="F347" s="5">
        <f>EDATE(Table_1[[#This Row],[DATA FATTURA]], 9)</f>
        <v>45205</v>
      </c>
      <c r="G347">
        <f xml:space="preserve"> IF(Table_1[[#This Row],[OGGETTO]]="FORMAZIONE", 15, IF(Table_1[[#This Row],[OGGETTO]]="CONSULENZA",20,IF(Table_1[[#This Row],[OGGETTO]]="INTERVENTO", 40,30)))</f>
        <v>15</v>
      </c>
      <c r="H347">
        <f xml:space="preserve"> PRODUCT((100/(100-Table_1[[#This Row],[IVA]])),Table_1[[#This Row],[IMPORTO NETTO]])</f>
        <v>6305.8823529411766</v>
      </c>
      <c r="I347" t="str">
        <f ca="1" xml:space="preserve"> IF((NOW()-Table_1[[#This Row],[DATA FATTURA 2]])&lt;60,"PAGATO","DA PAGARE")</f>
        <v>DA PAGARE</v>
      </c>
    </row>
    <row r="348" spans="1:9" x14ac:dyDescent="0.2">
      <c r="A348" s="1">
        <v>437</v>
      </c>
      <c r="B348" s="2">
        <v>44932</v>
      </c>
      <c r="C348" s="1">
        <v>6600</v>
      </c>
      <c r="D348" s="3" t="s">
        <v>6</v>
      </c>
      <c r="E348" s="3" t="s">
        <v>5</v>
      </c>
      <c r="F348" s="5">
        <f>EDATE(Table_1[[#This Row],[DATA FATTURA]], 9)</f>
        <v>45205</v>
      </c>
      <c r="G348">
        <f xml:space="preserve"> IF(Table_1[[#This Row],[OGGETTO]]="FORMAZIONE", 15, IF(Table_1[[#This Row],[OGGETTO]]="CONSULENZA",20,IF(Table_1[[#This Row],[OGGETTO]]="INTERVENTO", 40,30)))</f>
        <v>40</v>
      </c>
      <c r="H348">
        <f xml:space="preserve"> PRODUCT((100/(100-Table_1[[#This Row],[IVA]])),Table_1[[#This Row],[IMPORTO NETTO]])</f>
        <v>11000</v>
      </c>
      <c r="I348" t="str">
        <f ca="1" xml:space="preserve"> IF((NOW()-Table_1[[#This Row],[DATA FATTURA 2]])&lt;60,"PAGATO","DA PAGARE")</f>
        <v>DA PAGARE</v>
      </c>
    </row>
    <row r="349" spans="1:9" x14ac:dyDescent="0.2">
      <c r="A349" s="1">
        <v>128</v>
      </c>
      <c r="B349" s="2">
        <v>44932</v>
      </c>
      <c r="C349" s="1">
        <v>2640</v>
      </c>
      <c r="D349" s="3" t="s">
        <v>6</v>
      </c>
      <c r="E349" s="3" t="s">
        <v>7</v>
      </c>
      <c r="F349" s="5">
        <f>EDATE(Table_1[[#This Row],[DATA FATTURA]], 9)</f>
        <v>45205</v>
      </c>
      <c r="G349">
        <f xml:space="preserve"> IF(Table_1[[#This Row],[OGGETTO]]="FORMAZIONE", 15, IF(Table_1[[#This Row],[OGGETTO]]="CONSULENZA",20,IF(Table_1[[#This Row],[OGGETTO]]="INTERVENTO", 40,30)))</f>
        <v>20</v>
      </c>
      <c r="H349">
        <f xml:space="preserve"> PRODUCT((100/(100-Table_1[[#This Row],[IVA]])),Table_1[[#This Row],[IMPORTO NETTO]])</f>
        <v>3300</v>
      </c>
      <c r="I349" t="str">
        <f ca="1" xml:space="preserve"> IF((NOW()-Table_1[[#This Row],[DATA FATTURA 2]])&lt;60,"PAGATO","DA PAGARE")</f>
        <v>DA PAGARE</v>
      </c>
    </row>
    <row r="350" spans="1:9" x14ac:dyDescent="0.2">
      <c r="A350" s="1">
        <v>322</v>
      </c>
      <c r="B350" s="2">
        <v>44932</v>
      </c>
      <c r="C350" s="1">
        <v>850</v>
      </c>
      <c r="D350" s="3" t="s">
        <v>13</v>
      </c>
      <c r="E350" s="3" t="s">
        <v>7</v>
      </c>
      <c r="F350" s="5">
        <f>EDATE(Table_1[[#This Row],[DATA FATTURA]], 9)</f>
        <v>45205</v>
      </c>
      <c r="G350">
        <f xml:space="preserve"> IF(Table_1[[#This Row],[OGGETTO]]="FORMAZIONE", 15, IF(Table_1[[#This Row],[OGGETTO]]="CONSULENZA",20,IF(Table_1[[#This Row],[OGGETTO]]="INTERVENTO", 40,30)))</f>
        <v>20</v>
      </c>
      <c r="H350">
        <f xml:space="preserve"> PRODUCT((100/(100-Table_1[[#This Row],[IVA]])),Table_1[[#This Row],[IMPORTO NETTO]])</f>
        <v>1062.5</v>
      </c>
      <c r="I350" t="str">
        <f ca="1" xml:space="preserve"> IF((NOW()-Table_1[[#This Row],[DATA FATTURA 2]])&lt;60,"PAGATO","DA PAGARE")</f>
        <v>DA PAGARE</v>
      </c>
    </row>
    <row r="351" spans="1:9" x14ac:dyDescent="0.2">
      <c r="A351" s="1">
        <v>7</v>
      </c>
      <c r="B351" s="2">
        <v>44932</v>
      </c>
      <c r="C351" s="1">
        <v>220</v>
      </c>
      <c r="D351" s="3" t="s">
        <v>4</v>
      </c>
      <c r="E351" s="3" t="s">
        <v>10</v>
      </c>
      <c r="F351" s="5">
        <f>EDATE(Table_1[[#This Row],[DATA FATTURA]], 9)</f>
        <v>45205</v>
      </c>
      <c r="G351">
        <f xml:space="preserve"> IF(Table_1[[#This Row],[OGGETTO]]="FORMAZIONE", 15, IF(Table_1[[#This Row],[OGGETTO]]="CONSULENZA",20,IF(Table_1[[#This Row],[OGGETTO]]="INTERVENTO", 40,30)))</f>
        <v>30</v>
      </c>
      <c r="H351">
        <f xml:space="preserve"> PRODUCT((100/(100-Table_1[[#This Row],[IVA]])),Table_1[[#This Row],[IMPORTO NETTO]])</f>
        <v>314.28571428571428</v>
      </c>
      <c r="I351" t="str">
        <f ca="1" xml:space="preserve"> IF((NOW()-Table_1[[#This Row],[DATA FATTURA 2]])&lt;60,"PAGATO","DA PAGARE")</f>
        <v>DA PAGARE</v>
      </c>
    </row>
    <row r="352" spans="1:9" x14ac:dyDescent="0.2">
      <c r="A352" s="1">
        <v>145</v>
      </c>
      <c r="B352" s="2">
        <v>44932</v>
      </c>
      <c r="C352" s="1">
        <v>2980</v>
      </c>
      <c r="D352" s="3" t="s">
        <v>6</v>
      </c>
      <c r="E352" s="3" t="s">
        <v>7</v>
      </c>
      <c r="F352" s="5">
        <f>EDATE(Table_1[[#This Row],[DATA FATTURA]], 9)</f>
        <v>45205</v>
      </c>
      <c r="G352">
        <f xml:space="preserve"> IF(Table_1[[#This Row],[OGGETTO]]="FORMAZIONE", 15, IF(Table_1[[#This Row],[OGGETTO]]="CONSULENZA",20,IF(Table_1[[#This Row],[OGGETTO]]="INTERVENTO", 40,30)))</f>
        <v>20</v>
      </c>
      <c r="H352">
        <f xml:space="preserve"> PRODUCT((100/(100-Table_1[[#This Row],[IVA]])),Table_1[[#This Row],[IMPORTO NETTO]])</f>
        <v>3725</v>
      </c>
      <c r="I352" t="str">
        <f ca="1" xml:space="preserve"> IF((NOW()-Table_1[[#This Row],[DATA FATTURA 2]])&lt;60,"PAGATO","DA PAGARE")</f>
        <v>DA PAGARE</v>
      </c>
    </row>
    <row r="353" spans="1:9" x14ac:dyDescent="0.2">
      <c r="A353" s="1">
        <v>295</v>
      </c>
      <c r="B353" s="2">
        <v>44932</v>
      </c>
      <c r="C353" s="1">
        <v>300</v>
      </c>
      <c r="D353" s="3" t="s">
        <v>11</v>
      </c>
      <c r="E353" s="3" t="s">
        <v>14</v>
      </c>
      <c r="F353" s="5">
        <f>EDATE(Table_1[[#This Row],[DATA FATTURA]], 9)</f>
        <v>45205</v>
      </c>
      <c r="G353">
        <f xml:space="preserve"> IF(Table_1[[#This Row],[OGGETTO]]="FORMAZIONE", 15, IF(Table_1[[#This Row],[OGGETTO]]="CONSULENZA",20,IF(Table_1[[#This Row],[OGGETTO]]="INTERVENTO", 40,30)))</f>
        <v>15</v>
      </c>
      <c r="H353">
        <f xml:space="preserve"> PRODUCT((100/(100-Table_1[[#This Row],[IVA]])),Table_1[[#This Row],[IMPORTO NETTO]])</f>
        <v>352.94117647058823</v>
      </c>
      <c r="I353" t="str">
        <f ca="1" xml:space="preserve"> IF((NOW()-Table_1[[#This Row],[DATA FATTURA 2]])&lt;60,"PAGATO","DA PAGARE")</f>
        <v>DA PAGARE</v>
      </c>
    </row>
    <row r="354" spans="1:9" x14ac:dyDescent="0.2">
      <c r="A354" s="1">
        <v>4</v>
      </c>
      <c r="B354" s="2">
        <v>44932</v>
      </c>
      <c r="C354" s="1">
        <v>160</v>
      </c>
      <c r="D354" s="3" t="s">
        <v>8</v>
      </c>
      <c r="E354" s="3" t="s">
        <v>10</v>
      </c>
      <c r="F354" s="5">
        <f>EDATE(Table_1[[#This Row],[DATA FATTURA]], 9)</f>
        <v>45205</v>
      </c>
      <c r="G354">
        <f xml:space="preserve"> IF(Table_1[[#This Row],[OGGETTO]]="FORMAZIONE", 15, IF(Table_1[[#This Row],[OGGETTO]]="CONSULENZA",20,IF(Table_1[[#This Row],[OGGETTO]]="INTERVENTO", 40,30)))</f>
        <v>30</v>
      </c>
      <c r="H354">
        <f xml:space="preserve"> PRODUCT((100/(100-Table_1[[#This Row],[IVA]])),Table_1[[#This Row],[IMPORTO NETTO]])</f>
        <v>228.57142857142858</v>
      </c>
      <c r="I354" t="str">
        <f ca="1" xml:space="preserve"> IF((NOW()-Table_1[[#This Row],[DATA FATTURA 2]])&lt;60,"PAGATO","DA PAGARE")</f>
        <v>DA PAGARE</v>
      </c>
    </row>
    <row r="355" spans="1:9" x14ac:dyDescent="0.2">
      <c r="A355" s="1">
        <v>243</v>
      </c>
      <c r="B355" s="2">
        <v>44932</v>
      </c>
      <c r="C355" s="1">
        <v>4940</v>
      </c>
      <c r="D355" s="3" t="s">
        <v>4</v>
      </c>
      <c r="E355" s="3" t="s">
        <v>7</v>
      </c>
      <c r="F355" s="5">
        <f>EDATE(Table_1[[#This Row],[DATA FATTURA]], 9)</f>
        <v>45205</v>
      </c>
      <c r="G355">
        <f xml:space="preserve"> IF(Table_1[[#This Row],[OGGETTO]]="FORMAZIONE", 15, IF(Table_1[[#This Row],[OGGETTO]]="CONSULENZA",20,IF(Table_1[[#This Row],[OGGETTO]]="INTERVENTO", 40,30)))</f>
        <v>20</v>
      </c>
      <c r="H355">
        <f xml:space="preserve"> PRODUCT((100/(100-Table_1[[#This Row],[IVA]])),Table_1[[#This Row],[IMPORTO NETTO]])</f>
        <v>6175</v>
      </c>
      <c r="I355" t="str">
        <f ca="1" xml:space="preserve"> IF((NOW()-Table_1[[#This Row],[DATA FATTURA 2]])&lt;60,"PAGATO","DA PAGARE")</f>
        <v>DA PAGARE</v>
      </c>
    </row>
    <row r="356" spans="1:9" x14ac:dyDescent="0.2">
      <c r="A356" s="1">
        <v>252</v>
      </c>
      <c r="B356" s="2">
        <v>44932</v>
      </c>
      <c r="C356" s="1">
        <v>5120</v>
      </c>
      <c r="D356" s="3" t="s">
        <v>15</v>
      </c>
      <c r="E356" s="3" t="s">
        <v>7</v>
      </c>
      <c r="F356" s="5">
        <f>EDATE(Table_1[[#This Row],[DATA FATTURA]], 9)</f>
        <v>45205</v>
      </c>
      <c r="G356">
        <f xml:space="preserve"> IF(Table_1[[#This Row],[OGGETTO]]="FORMAZIONE", 15, IF(Table_1[[#This Row],[OGGETTO]]="CONSULENZA",20,IF(Table_1[[#This Row],[OGGETTO]]="INTERVENTO", 40,30)))</f>
        <v>20</v>
      </c>
      <c r="H356">
        <f xml:space="preserve"> PRODUCT((100/(100-Table_1[[#This Row],[IVA]])),Table_1[[#This Row],[IMPORTO NETTO]])</f>
        <v>6400</v>
      </c>
      <c r="I356" t="str">
        <f ca="1" xml:space="preserve"> IF((NOW()-Table_1[[#This Row],[DATA FATTURA 2]])&lt;60,"PAGATO","DA PAGARE")</f>
        <v>DA PAGARE</v>
      </c>
    </row>
    <row r="357" spans="1:9" x14ac:dyDescent="0.2">
      <c r="A357" s="1">
        <v>337</v>
      </c>
      <c r="B357" s="2">
        <v>44932</v>
      </c>
      <c r="C357" s="1">
        <v>1600</v>
      </c>
      <c r="D357" s="3" t="s">
        <v>15</v>
      </c>
      <c r="E357" s="3" t="s">
        <v>14</v>
      </c>
      <c r="F357" s="5">
        <f>EDATE(Table_1[[#This Row],[DATA FATTURA]], 9)</f>
        <v>45205</v>
      </c>
      <c r="G357">
        <f xml:space="preserve"> IF(Table_1[[#This Row],[OGGETTO]]="FORMAZIONE", 15, IF(Table_1[[#This Row],[OGGETTO]]="CONSULENZA",20,IF(Table_1[[#This Row],[OGGETTO]]="INTERVENTO", 40,30)))</f>
        <v>15</v>
      </c>
      <c r="H357">
        <f xml:space="preserve"> PRODUCT((100/(100-Table_1[[#This Row],[IVA]])),Table_1[[#This Row],[IMPORTO NETTO]])</f>
        <v>1882.3529411764707</v>
      </c>
      <c r="I357" t="str">
        <f ca="1" xml:space="preserve"> IF((NOW()-Table_1[[#This Row],[DATA FATTURA 2]])&lt;60,"PAGATO","DA PAGARE")</f>
        <v>DA PAGARE</v>
      </c>
    </row>
    <row r="358" spans="1:9" x14ac:dyDescent="0.2">
      <c r="A358" s="1">
        <v>345</v>
      </c>
      <c r="B358" s="2">
        <v>44932</v>
      </c>
      <c r="C358" s="1">
        <v>2000</v>
      </c>
      <c r="D358" s="3" t="s">
        <v>4</v>
      </c>
      <c r="E358" s="3" t="s">
        <v>5</v>
      </c>
      <c r="F358" s="5">
        <f>EDATE(Table_1[[#This Row],[DATA FATTURA]], 9)</f>
        <v>45205</v>
      </c>
      <c r="G358">
        <f xml:space="preserve"> IF(Table_1[[#This Row],[OGGETTO]]="FORMAZIONE", 15, IF(Table_1[[#This Row],[OGGETTO]]="CONSULENZA",20,IF(Table_1[[#This Row],[OGGETTO]]="INTERVENTO", 40,30)))</f>
        <v>40</v>
      </c>
      <c r="H358">
        <f xml:space="preserve"> PRODUCT((100/(100-Table_1[[#This Row],[IVA]])),Table_1[[#This Row],[IMPORTO NETTO]])</f>
        <v>3333.3333333333335</v>
      </c>
      <c r="I358" t="str">
        <f ca="1" xml:space="preserve"> IF((NOW()-Table_1[[#This Row],[DATA FATTURA 2]])&lt;60,"PAGATO","DA PAGARE")</f>
        <v>DA PAGARE</v>
      </c>
    </row>
    <row r="359" spans="1:9" x14ac:dyDescent="0.2">
      <c r="A359" s="1">
        <v>304</v>
      </c>
      <c r="B359" s="2">
        <v>44932</v>
      </c>
      <c r="C359" s="1">
        <v>2100</v>
      </c>
      <c r="D359" s="3" t="s">
        <v>6</v>
      </c>
      <c r="E359" s="3" t="s">
        <v>5</v>
      </c>
      <c r="F359" s="5">
        <f>EDATE(Table_1[[#This Row],[DATA FATTURA]], 9)</f>
        <v>45205</v>
      </c>
      <c r="G359">
        <f xml:space="preserve"> IF(Table_1[[#This Row],[OGGETTO]]="FORMAZIONE", 15, IF(Table_1[[#This Row],[OGGETTO]]="CONSULENZA",20,IF(Table_1[[#This Row],[OGGETTO]]="INTERVENTO", 40,30)))</f>
        <v>40</v>
      </c>
      <c r="H359">
        <f xml:space="preserve"> PRODUCT((100/(100-Table_1[[#This Row],[IVA]])),Table_1[[#This Row],[IMPORTO NETTO]])</f>
        <v>3500</v>
      </c>
      <c r="I359" t="str">
        <f ca="1" xml:space="preserve"> IF((NOW()-Table_1[[#This Row],[DATA FATTURA 2]])&lt;60,"PAGATO","DA PAGARE")</f>
        <v>DA PAGARE</v>
      </c>
    </row>
    <row r="360" spans="1:9" x14ac:dyDescent="0.2">
      <c r="A360" s="1">
        <v>207</v>
      </c>
      <c r="B360" s="2">
        <v>44932</v>
      </c>
      <c r="C360" s="1">
        <v>4220</v>
      </c>
      <c r="D360" s="3" t="s">
        <v>15</v>
      </c>
      <c r="E360" s="3" t="s">
        <v>5</v>
      </c>
      <c r="F360" s="5">
        <f>EDATE(Table_1[[#This Row],[DATA FATTURA]], 9)</f>
        <v>45205</v>
      </c>
      <c r="G360">
        <f xml:space="preserve"> IF(Table_1[[#This Row],[OGGETTO]]="FORMAZIONE", 15, IF(Table_1[[#This Row],[OGGETTO]]="CONSULENZA",20,IF(Table_1[[#This Row],[OGGETTO]]="INTERVENTO", 40,30)))</f>
        <v>40</v>
      </c>
      <c r="H360">
        <f xml:space="preserve"> PRODUCT((100/(100-Table_1[[#This Row],[IVA]])),Table_1[[#This Row],[IMPORTO NETTO]])</f>
        <v>7033.3333333333339</v>
      </c>
      <c r="I360" t="str">
        <f ca="1" xml:space="preserve"> IF((NOW()-Table_1[[#This Row],[DATA FATTURA 2]])&lt;60,"PAGATO","DA PAGARE")</f>
        <v>DA PAGARE</v>
      </c>
    </row>
    <row r="361" spans="1:9" x14ac:dyDescent="0.2">
      <c r="A361" s="1">
        <v>375</v>
      </c>
      <c r="B361" s="2">
        <v>44932</v>
      </c>
      <c r="C361" s="1">
        <v>3500</v>
      </c>
      <c r="D361" s="3" t="s">
        <v>4</v>
      </c>
      <c r="E361" s="3" t="s">
        <v>5</v>
      </c>
      <c r="F361" s="5">
        <f>EDATE(Table_1[[#This Row],[DATA FATTURA]], 9)</f>
        <v>45205</v>
      </c>
      <c r="G361">
        <f xml:space="preserve"> IF(Table_1[[#This Row],[OGGETTO]]="FORMAZIONE", 15, IF(Table_1[[#This Row],[OGGETTO]]="CONSULENZA",20,IF(Table_1[[#This Row],[OGGETTO]]="INTERVENTO", 40,30)))</f>
        <v>40</v>
      </c>
      <c r="H361">
        <f xml:space="preserve"> PRODUCT((100/(100-Table_1[[#This Row],[IVA]])),Table_1[[#This Row],[IMPORTO NETTO]])</f>
        <v>5833.3333333333339</v>
      </c>
      <c r="I361" t="str">
        <f ca="1" xml:space="preserve"> IF((NOW()-Table_1[[#This Row],[DATA FATTURA 2]])&lt;60,"PAGATO","DA PAGARE")</f>
        <v>DA PAGARE</v>
      </c>
    </row>
    <row r="362" spans="1:9" x14ac:dyDescent="0.2">
      <c r="A362" s="1">
        <v>311</v>
      </c>
      <c r="B362" s="2">
        <v>44931</v>
      </c>
      <c r="C362" s="1">
        <v>300</v>
      </c>
      <c r="D362" s="3" t="s">
        <v>4</v>
      </c>
      <c r="E362" s="3" t="s">
        <v>5</v>
      </c>
      <c r="F362" s="5">
        <f>EDATE(Table_1[[#This Row],[DATA FATTURA]], 9)</f>
        <v>45204</v>
      </c>
      <c r="G362">
        <f xml:space="preserve"> IF(Table_1[[#This Row],[OGGETTO]]="FORMAZIONE", 15, IF(Table_1[[#This Row],[OGGETTO]]="CONSULENZA",20,IF(Table_1[[#This Row],[OGGETTO]]="INTERVENTO", 40,30)))</f>
        <v>40</v>
      </c>
      <c r="H362">
        <f xml:space="preserve"> PRODUCT((100/(100-Table_1[[#This Row],[IVA]])),Table_1[[#This Row],[IMPORTO NETTO]])</f>
        <v>500</v>
      </c>
      <c r="I362" t="str">
        <f ca="1" xml:space="preserve"> IF((NOW()-Table_1[[#This Row],[DATA FATTURA 2]])&lt;60,"PAGATO","DA PAGARE")</f>
        <v>DA PAGARE</v>
      </c>
    </row>
    <row r="363" spans="1:9" x14ac:dyDescent="0.2">
      <c r="A363" s="1">
        <v>430</v>
      </c>
      <c r="B363" s="2">
        <v>44931</v>
      </c>
      <c r="C363" s="1">
        <v>6250</v>
      </c>
      <c r="D363" s="3" t="s">
        <v>4</v>
      </c>
      <c r="E363" s="3" t="s">
        <v>5</v>
      </c>
      <c r="F363" s="5">
        <f>EDATE(Table_1[[#This Row],[DATA FATTURA]], 9)</f>
        <v>45204</v>
      </c>
      <c r="G363">
        <f xml:space="preserve"> IF(Table_1[[#This Row],[OGGETTO]]="FORMAZIONE", 15, IF(Table_1[[#This Row],[OGGETTO]]="CONSULENZA",20,IF(Table_1[[#This Row],[OGGETTO]]="INTERVENTO", 40,30)))</f>
        <v>40</v>
      </c>
      <c r="H363">
        <f xml:space="preserve"> PRODUCT((100/(100-Table_1[[#This Row],[IVA]])),Table_1[[#This Row],[IMPORTO NETTO]])</f>
        <v>10416.666666666668</v>
      </c>
      <c r="I363" t="str">
        <f ca="1" xml:space="preserve"> IF((NOW()-Table_1[[#This Row],[DATA FATTURA 2]])&lt;60,"PAGATO","DA PAGARE")</f>
        <v>DA PAGARE</v>
      </c>
    </row>
    <row r="364" spans="1:9" x14ac:dyDescent="0.2">
      <c r="A364" s="1">
        <v>421</v>
      </c>
      <c r="B364" s="2">
        <v>44931</v>
      </c>
      <c r="C364" s="1">
        <v>5800</v>
      </c>
      <c r="D364" s="3" t="s">
        <v>9</v>
      </c>
      <c r="E364" s="3" t="s">
        <v>14</v>
      </c>
      <c r="F364" s="5">
        <f>EDATE(Table_1[[#This Row],[DATA FATTURA]], 9)</f>
        <v>45204</v>
      </c>
      <c r="G364">
        <f xml:space="preserve"> IF(Table_1[[#This Row],[OGGETTO]]="FORMAZIONE", 15, IF(Table_1[[#This Row],[OGGETTO]]="CONSULENZA",20,IF(Table_1[[#This Row],[OGGETTO]]="INTERVENTO", 40,30)))</f>
        <v>15</v>
      </c>
      <c r="H364">
        <f xml:space="preserve"> PRODUCT((100/(100-Table_1[[#This Row],[IVA]])),Table_1[[#This Row],[IMPORTO NETTO]])</f>
        <v>6823.5294117647063</v>
      </c>
      <c r="I364" t="str">
        <f ca="1" xml:space="preserve"> IF((NOW()-Table_1[[#This Row],[DATA FATTURA 2]])&lt;60,"PAGATO","DA PAGARE")</f>
        <v>DA PAGARE</v>
      </c>
    </row>
    <row r="365" spans="1:9" x14ac:dyDescent="0.2">
      <c r="A365" s="1">
        <v>306</v>
      </c>
      <c r="B365" s="2">
        <v>44931</v>
      </c>
      <c r="C365" s="1">
        <v>2500</v>
      </c>
      <c r="D365" s="3" t="s">
        <v>12</v>
      </c>
      <c r="E365" s="3" t="s">
        <v>14</v>
      </c>
      <c r="F365" s="5">
        <f>EDATE(Table_1[[#This Row],[DATA FATTURA]], 9)</f>
        <v>45204</v>
      </c>
      <c r="G365">
        <f xml:space="preserve"> IF(Table_1[[#This Row],[OGGETTO]]="FORMAZIONE", 15, IF(Table_1[[#This Row],[OGGETTO]]="CONSULENZA",20,IF(Table_1[[#This Row],[OGGETTO]]="INTERVENTO", 40,30)))</f>
        <v>15</v>
      </c>
      <c r="H365">
        <f xml:space="preserve"> PRODUCT((100/(100-Table_1[[#This Row],[IVA]])),Table_1[[#This Row],[IMPORTO NETTO]])</f>
        <v>2941.1764705882356</v>
      </c>
      <c r="I365" t="str">
        <f ca="1" xml:space="preserve"> IF((NOW()-Table_1[[#This Row],[DATA FATTURA 2]])&lt;60,"PAGATO","DA PAGARE")</f>
        <v>DA PAGARE</v>
      </c>
    </row>
    <row r="366" spans="1:9" x14ac:dyDescent="0.2">
      <c r="A366" s="1">
        <v>18</v>
      </c>
      <c r="B366" s="2">
        <v>44931</v>
      </c>
      <c r="C366" s="1">
        <v>440</v>
      </c>
      <c r="D366" s="3" t="s">
        <v>4</v>
      </c>
      <c r="E366" s="3" t="s">
        <v>10</v>
      </c>
      <c r="F366" s="5">
        <f>EDATE(Table_1[[#This Row],[DATA FATTURA]], 9)</f>
        <v>45204</v>
      </c>
      <c r="G366">
        <f xml:space="preserve"> IF(Table_1[[#This Row],[OGGETTO]]="FORMAZIONE", 15, IF(Table_1[[#This Row],[OGGETTO]]="CONSULENZA",20,IF(Table_1[[#This Row],[OGGETTO]]="INTERVENTO", 40,30)))</f>
        <v>30</v>
      </c>
      <c r="H366">
        <f xml:space="preserve"> PRODUCT((100/(100-Table_1[[#This Row],[IVA]])),Table_1[[#This Row],[IMPORTO NETTO]])</f>
        <v>628.57142857142856</v>
      </c>
      <c r="I366" t="str">
        <f ca="1" xml:space="preserve"> IF((NOW()-Table_1[[#This Row],[DATA FATTURA 2]])&lt;60,"PAGATO","DA PAGARE")</f>
        <v>DA PAGARE</v>
      </c>
    </row>
    <row r="367" spans="1:9" x14ac:dyDescent="0.2">
      <c r="A367" s="1">
        <v>390</v>
      </c>
      <c r="B367" s="2">
        <v>44931</v>
      </c>
      <c r="C367" s="1">
        <v>4250</v>
      </c>
      <c r="D367" s="3" t="s">
        <v>13</v>
      </c>
      <c r="E367" s="3" t="s">
        <v>14</v>
      </c>
      <c r="F367" s="5">
        <f>EDATE(Table_1[[#This Row],[DATA FATTURA]], 9)</f>
        <v>45204</v>
      </c>
      <c r="G367">
        <f xml:space="preserve"> IF(Table_1[[#This Row],[OGGETTO]]="FORMAZIONE", 15, IF(Table_1[[#This Row],[OGGETTO]]="CONSULENZA",20,IF(Table_1[[#This Row],[OGGETTO]]="INTERVENTO", 40,30)))</f>
        <v>15</v>
      </c>
      <c r="H367">
        <f xml:space="preserve"> PRODUCT((100/(100-Table_1[[#This Row],[IVA]])),Table_1[[#This Row],[IMPORTO NETTO]])</f>
        <v>5000</v>
      </c>
      <c r="I367" t="str">
        <f ca="1" xml:space="preserve"> IF((NOW()-Table_1[[#This Row],[DATA FATTURA 2]])&lt;60,"PAGATO","DA PAGARE")</f>
        <v>DA PAGARE</v>
      </c>
    </row>
    <row r="368" spans="1:9" x14ac:dyDescent="0.2">
      <c r="A368" s="1">
        <v>74</v>
      </c>
      <c r="B368" s="2">
        <v>44931</v>
      </c>
      <c r="C368" s="1">
        <v>1560</v>
      </c>
      <c r="D368" s="3" t="s">
        <v>11</v>
      </c>
      <c r="E368" s="3" t="s">
        <v>10</v>
      </c>
      <c r="F368" s="5">
        <f>EDATE(Table_1[[#This Row],[DATA FATTURA]], 9)</f>
        <v>45204</v>
      </c>
      <c r="G368">
        <f xml:space="preserve"> IF(Table_1[[#This Row],[OGGETTO]]="FORMAZIONE", 15, IF(Table_1[[#This Row],[OGGETTO]]="CONSULENZA",20,IF(Table_1[[#This Row],[OGGETTO]]="INTERVENTO", 40,30)))</f>
        <v>30</v>
      </c>
      <c r="H368">
        <f xml:space="preserve"> PRODUCT((100/(100-Table_1[[#This Row],[IVA]])),Table_1[[#This Row],[IMPORTO NETTO]])</f>
        <v>2228.5714285714284</v>
      </c>
      <c r="I368" t="str">
        <f ca="1" xml:space="preserve"> IF((NOW()-Table_1[[#This Row],[DATA FATTURA 2]])&lt;60,"PAGATO","DA PAGARE")</f>
        <v>DA PAGARE</v>
      </c>
    </row>
    <row r="369" spans="1:9" x14ac:dyDescent="0.2">
      <c r="A369" s="1">
        <v>75</v>
      </c>
      <c r="B369" s="2">
        <v>44931</v>
      </c>
      <c r="C369" s="1">
        <v>1580</v>
      </c>
      <c r="D369" s="3" t="s">
        <v>4</v>
      </c>
      <c r="E369" s="3" t="s">
        <v>7</v>
      </c>
      <c r="F369" s="5">
        <f>EDATE(Table_1[[#This Row],[DATA FATTURA]], 9)</f>
        <v>45204</v>
      </c>
      <c r="G369">
        <f xml:space="preserve"> IF(Table_1[[#This Row],[OGGETTO]]="FORMAZIONE", 15, IF(Table_1[[#This Row],[OGGETTO]]="CONSULENZA",20,IF(Table_1[[#This Row],[OGGETTO]]="INTERVENTO", 40,30)))</f>
        <v>20</v>
      </c>
      <c r="H369">
        <f xml:space="preserve"> PRODUCT((100/(100-Table_1[[#This Row],[IVA]])),Table_1[[#This Row],[IMPORTO NETTO]])</f>
        <v>1975</v>
      </c>
      <c r="I369" t="str">
        <f ca="1" xml:space="preserve"> IF((NOW()-Table_1[[#This Row],[DATA FATTURA 2]])&lt;60,"PAGATO","DA PAGARE")</f>
        <v>DA PAGARE</v>
      </c>
    </row>
    <row r="370" spans="1:9" x14ac:dyDescent="0.2">
      <c r="A370" s="1">
        <v>394</v>
      </c>
      <c r="B370" s="2">
        <v>44931</v>
      </c>
      <c r="C370" s="1">
        <v>4450</v>
      </c>
      <c r="D370" s="3" t="s">
        <v>15</v>
      </c>
      <c r="E370" s="3" t="s">
        <v>7</v>
      </c>
      <c r="F370" s="5">
        <f>EDATE(Table_1[[#This Row],[DATA FATTURA]], 9)</f>
        <v>45204</v>
      </c>
      <c r="G370">
        <f xml:space="preserve"> IF(Table_1[[#This Row],[OGGETTO]]="FORMAZIONE", 15, IF(Table_1[[#This Row],[OGGETTO]]="CONSULENZA",20,IF(Table_1[[#This Row],[OGGETTO]]="INTERVENTO", 40,30)))</f>
        <v>20</v>
      </c>
      <c r="H370">
        <f xml:space="preserve"> PRODUCT((100/(100-Table_1[[#This Row],[IVA]])),Table_1[[#This Row],[IMPORTO NETTO]])</f>
        <v>5562.5</v>
      </c>
      <c r="I370" t="str">
        <f ca="1" xml:space="preserve"> IF((NOW()-Table_1[[#This Row],[DATA FATTURA 2]])&lt;60,"PAGATO","DA PAGARE")</f>
        <v>DA PAGARE</v>
      </c>
    </row>
    <row r="371" spans="1:9" x14ac:dyDescent="0.2">
      <c r="A371" s="1">
        <v>77</v>
      </c>
      <c r="B371" s="2">
        <v>44931</v>
      </c>
      <c r="C371" s="1">
        <v>1620</v>
      </c>
      <c r="D371" s="3" t="s">
        <v>6</v>
      </c>
      <c r="E371" s="3" t="s">
        <v>10</v>
      </c>
      <c r="F371" s="5">
        <f>EDATE(Table_1[[#This Row],[DATA FATTURA]], 9)</f>
        <v>45204</v>
      </c>
      <c r="G371">
        <f xml:space="preserve"> IF(Table_1[[#This Row],[OGGETTO]]="FORMAZIONE", 15, IF(Table_1[[#This Row],[OGGETTO]]="CONSULENZA",20,IF(Table_1[[#This Row],[OGGETTO]]="INTERVENTO", 40,30)))</f>
        <v>30</v>
      </c>
      <c r="H371">
        <f xml:space="preserve"> PRODUCT((100/(100-Table_1[[#This Row],[IVA]])),Table_1[[#This Row],[IMPORTO NETTO]])</f>
        <v>2314.2857142857142</v>
      </c>
      <c r="I371" t="str">
        <f ca="1" xml:space="preserve"> IF((NOW()-Table_1[[#This Row],[DATA FATTURA 2]])&lt;60,"PAGATO","DA PAGARE")</f>
        <v>DA PAGARE</v>
      </c>
    </row>
    <row r="372" spans="1:9" x14ac:dyDescent="0.2">
      <c r="A372" s="1">
        <v>69</v>
      </c>
      <c r="B372" s="2">
        <v>44931</v>
      </c>
      <c r="C372" s="1">
        <v>1460</v>
      </c>
      <c r="D372" s="3" t="s">
        <v>4</v>
      </c>
      <c r="E372" s="3" t="s">
        <v>7</v>
      </c>
      <c r="F372" s="5">
        <f>EDATE(Table_1[[#This Row],[DATA FATTURA]], 9)</f>
        <v>45204</v>
      </c>
      <c r="G372">
        <f xml:space="preserve"> IF(Table_1[[#This Row],[OGGETTO]]="FORMAZIONE", 15, IF(Table_1[[#This Row],[OGGETTO]]="CONSULENZA",20,IF(Table_1[[#This Row],[OGGETTO]]="INTERVENTO", 40,30)))</f>
        <v>20</v>
      </c>
      <c r="H372">
        <f xml:space="preserve"> PRODUCT((100/(100-Table_1[[#This Row],[IVA]])),Table_1[[#This Row],[IMPORTO NETTO]])</f>
        <v>1825</v>
      </c>
      <c r="I372" t="str">
        <f ca="1" xml:space="preserve"> IF((NOW()-Table_1[[#This Row],[DATA FATTURA 2]])&lt;60,"PAGATO","DA PAGARE")</f>
        <v>DA PAGARE</v>
      </c>
    </row>
    <row r="373" spans="1:9" x14ac:dyDescent="0.2">
      <c r="A373" s="1">
        <v>382</v>
      </c>
      <c r="B373" s="2">
        <v>44931</v>
      </c>
      <c r="C373" s="1">
        <v>3850</v>
      </c>
      <c r="D373" s="3" t="s">
        <v>8</v>
      </c>
      <c r="E373" s="3" t="s">
        <v>10</v>
      </c>
      <c r="F373" s="5">
        <f>EDATE(Table_1[[#This Row],[DATA FATTURA]], 9)</f>
        <v>45204</v>
      </c>
      <c r="G373">
        <f xml:space="preserve"> IF(Table_1[[#This Row],[OGGETTO]]="FORMAZIONE", 15, IF(Table_1[[#This Row],[OGGETTO]]="CONSULENZA",20,IF(Table_1[[#This Row],[OGGETTO]]="INTERVENTO", 40,30)))</f>
        <v>30</v>
      </c>
      <c r="H373">
        <f xml:space="preserve"> PRODUCT((100/(100-Table_1[[#This Row],[IVA]])),Table_1[[#This Row],[IMPORTO NETTO]])</f>
        <v>5500</v>
      </c>
      <c r="I373" t="str">
        <f ca="1" xml:space="preserve"> IF((NOW()-Table_1[[#This Row],[DATA FATTURA 2]])&lt;60,"PAGATO","DA PAGARE")</f>
        <v>DA PAGARE</v>
      </c>
    </row>
    <row r="374" spans="1:9" x14ac:dyDescent="0.2">
      <c r="A374" s="1">
        <v>455</v>
      </c>
      <c r="B374" s="2">
        <v>44931</v>
      </c>
      <c r="C374" s="1">
        <v>1000</v>
      </c>
      <c r="D374" s="3" t="s">
        <v>9</v>
      </c>
      <c r="E374" s="3" t="s">
        <v>10</v>
      </c>
      <c r="F374" s="5">
        <f>EDATE(Table_1[[#This Row],[DATA FATTURA]], 9)</f>
        <v>45204</v>
      </c>
      <c r="G374">
        <f xml:space="preserve"> IF(Table_1[[#This Row],[OGGETTO]]="FORMAZIONE", 15, IF(Table_1[[#This Row],[OGGETTO]]="CONSULENZA",20,IF(Table_1[[#This Row],[OGGETTO]]="INTERVENTO", 40,30)))</f>
        <v>30</v>
      </c>
      <c r="H374">
        <f xml:space="preserve"> PRODUCT((100/(100-Table_1[[#This Row],[IVA]])),Table_1[[#This Row],[IMPORTO NETTO]])</f>
        <v>1428.5714285714287</v>
      </c>
      <c r="I374" t="str">
        <f ca="1" xml:space="preserve"> IF((NOW()-Table_1[[#This Row],[DATA FATTURA 2]])&lt;60,"PAGATO","DA PAGARE")</f>
        <v>DA PAGARE</v>
      </c>
    </row>
    <row r="375" spans="1:9" x14ac:dyDescent="0.2">
      <c r="A375" s="1">
        <v>387</v>
      </c>
      <c r="B375" s="2">
        <v>44931</v>
      </c>
      <c r="C375" s="1">
        <v>4100</v>
      </c>
      <c r="D375" s="3" t="s">
        <v>9</v>
      </c>
      <c r="E375" s="3" t="s">
        <v>5</v>
      </c>
      <c r="F375" s="5">
        <f>EDATE(Table_1[[#This Row],[DATA FATTURA]], 9)</f>
        <v>45204</v>
      </c>
      <c r="G375">
        <f xml:space="preserve"> IF(Table_1[[#This Row],[OGGETTO]]="FORMAZIONE", 15, IF(Table_1[[#This Row],[OGGETTO]]="CONSULENZA",20,IF(Table_1[[#This Row],[OGGETTO]]="INTERVENTO", 40,30)))</f>
        <v>40</v>
      </c>
      <c r="H375">
        <f xml:space="preserve"> PRODUCT((100/(100-Table_1[[#This Row],[IVA]])),Table_1[[#This Row],[IMPORTO NETTO]])</f>
        <v>6833.3333333333339</v>
      </c>
      <c r="I375" t="str">
        <f ca="1" xml:space="preserve"> IF((NOW()-Table_1[[#This Row],[DATA FATTURA 2]])&lt;60,"PAGATO","DA PAGARE")</f>
        <v>DA PAGARE</v>
      </c>
    </row>
    <row r="376" spans="1:9" x14ac:dyDescent="0.2">
      <c r="A376" s="1">
        <v>253</v>
      </c>
      <c r="B376" s="2">
        <v>44931</v>
      </c>
      <c r="C376" s="1">
        <v>5140</v>
      </c>
      <c r="D376" s="3" t="s">
        <v>6</v>
      </c>
      <c r="E376" s="3" t="s">
        <v>14</v>
      </c>
      <c r="F376" s="5">
        <f>EDATE(Table_1[[#This Row],[DATA FATTURA]], 9)</f>
        <v>45204</v>
      </c>
      <c r="G376">
        <f xml:space="preserve"> IF(Table_1[[#This Row],[OGGETTO]]="FORMAZIONE", 15, IF(Table_1[[#This Row],[OGGETTO]]="CONSULENZA",20,IF(Table_1[[#This Row],[OGGETTO]]="INTERVENTO", 40,30)))</f>
        <v>15</v>
      </c>
      <c r="H376">
        <f xml:space="preserve"> PRODUCT((100/(100-Table_1[[#This Row],[IVA]])),Table_1[[#This Row],[IMPORTO NETTO]])</f>
        <v>6047.0588235294117</v>
      </c>
      <c r="I376" t="str">
        <f ca="1" xml:space="preserve"> IF((NOW()-Table_1[[#This Row],[DATA FATTURA 2]])&lt;60,"PAGATO","DA PAGARE")</f>
        <v>DA PAGARE</v>
      </c>
    </row>
    <row r="377" spans="1:9" x14ac:dyDescent="0.2">
      <c r="A377" s="1">
        <v>21</v>
      </c>
      <c r="B377" s="2">
        <v>44931</v>
      </c>
      <c r="C377" s="1">
        <v>500</v>
      </c>
      <c r="D377" s="3" t="s">
        <v>8</v>
      </c>
      <c r="E377" s="3" t="s">
        <v>10</v>
      </c>
      <c r="F377" s="5">
        <f>EDATE(Table_1[[#This Row],[DATA FATTURA]], 9)</f>
        <v>45204</v>
      </c>
      <c r="G377">
        <f xml:space="preserve"> IF(Table_1[[#This Row],[OGGETTO]]="FORMAZIONE", 15, IF(Table_1[[#This Row],[OGGETTO]]="CONSULENZA",20,IF(Table_1[[#This Row],[OGGETTO]]="INTERVENTO", 40,30)))</f>
        <v>30</v>
      </c>
      <c r="H377">
        <f xml:space="preserve"> PRODUCT((100/(100-Table_1[[#This Row],[IVA]])),Table_1[[#This Row],[IMPORTO NETTO]])</f>
        <v>714.28571428571433</v>
      </c>
      <c r="I377" t="str">
        <f ca="1" xml:space="preserve"> IF((NOW()-Table_1[[#This Row],[DATA FATTURA 2]])&lt;60,"PAGATO","DA PAGARE")</f>
        <v>DA PAGARE</v>
      </c>
    </row>
    <row r="378" spans="1:9" x14ac:dyDescent="0.2">
      <c r="A378" s="1">
        <v>44</v>
      </c>
      <c r="B378" s="2">
        <v>44931</v>
      </c>
      <c r="C378" s="1">
        <v>960</v>
      </c>
      <c r="D378" s="3" t="s">
        <v>13</v>
      </c>
      <c r="E378" s="3" t="s">
        <v>7</v>
      </c>
      <c r="F378" s="5">
        <f>EDATE(Table_1[[#This Row],[DATA FATTURA]], 9)</f>
        <v>45204</v>
      </c>
      <c r="G378">
        <f xml:space="preserve"> IF(Table_1[[#This Row],[OGGETTO]]="FORMAZIONE", 15, IF(Table_1[[#This Row],[OGGETTO]]="CONSULENZA",20,IF(Table_1[[#This Row],[OGGETTO]]="INTERVENTO", 40,30)))</f>
        <v>20</v>
      </c>
      <c r="H378">
        <f xml:space="preserve"> PRODUCT((100/(100-Table_1[[#This Row],[IVA]])),Table_1[[#This Row],[IMPORTO NETTO]])</f>
        <v>1200</v>
      </c>
      <c r="I378" t="str">
        <f ca="1" xml:space="preserve"> IF((NOW()-Table_1[[#This Row],[DATA FATTURA 2]])&lt;60,"PAGATO","DA PAGARE")</f>
        <v>DA PAGARE</v>
      </c>
    </row>
    <row r="379" spans="1:9" x14ac:dyDescent="0.2">
      <c r="A379" s="1">
        <v>332</v>
      </c>
      <c r="B379" s="2">
        <v>44931</v>
      </c>
      <c r="C379" s="1">
        <v>1350</v>
      </c>
      <c r="D379" s="3" t="s">
        <v>6</v>
      </c>
      <c r="E379" s="3" t="s">
        <v>5</v>
      </c>
      <c r="F379" s="5">
        <f>EDATE(Table_1[[#This Row],[DATA FATTURA]], 9)</f>
        <v>45204</v>
      </c>
      <c r="G379">
        <f xml:space="preserve"> IF(Table_1[[#This Row],[OGGETTO]]="FORMAZIONE", 15, IF(Table_1[[#This Row],[OGGETTO]]="CONSULENZA",20,IF(Table_1[[#This Row],[OGGETTO]]="INTERVENTO", 40,30)))</f>
        <v>40</v>
      </c>
      <c r="H379">
        <f xml:space="preserve"> PRODUCT((100/(100-Table_1[[#This Row],[IVA]])),Table_1[[#This Row],[IMPORTO NETTO]])</f>
        <v>2250</v>
      </c>
      <c r="I379" t="str">
        <f ca="1" xml:space="preserve"> IF((NOW()-Table_1[[#This Row],[DATA FATTURA 2]])&lt;60,"PAGATO","DA PAGARE")</f>
        <v>DA PAGARE</v>
      </c>
    </row>
    <row r="380" spans="1:9" x14ac:dyDescent="0.2">
      <c r="A380" s="1">
        <v>185</v>
      </c>
      <c r="B380" s="2">
        <v>44931</v>
      </c>
      <c r="C380" s="1">
        <v>3780</v>
      </c>
      <c r="D380" s="3" t="s">
        <v>6</v>
      </c>
      <c r="E380" s="3" t="s">
        <v>5</v>
      </c>
      <c r="F380" s="5">
        <f>EDATE(Table_1[[#This Row],[DATA FATTURA]], 9)</f>
        <v>45204</v>
      </c>
      <c r="G380">
        <f xml:space="preserve"> IF(Table_1[[#This Row],[OGGETTO]]="FORMAZIONE", 15, IF(Table_1[[#This Row],[OGGETTO]]="CONSULENZA",20,IF(Table_1[[#This Row],[OGGETTO]]="INTERVENTO", 40,30)))</f>
        <v>40</v>
      </c>
      <c r="H380">
        <f xml:space="preserve"> PRODUCT((100/(100-Table_1[[#This Row],[IVA]])),Table_1[[#This Row],[IMPORTO NETTO]])</f>
        <v>6300</v>
      </c>
      <c r="I380" t="str">
        <f ca="1" xml:space="preserve"> IF((NOW()-Table_1[[#This Row],[DATA FATTURA 2]])&lt;60,"PAGATO","DA PAGARE")</f>
        <v>DA PAGARE</v>
      </c>
    </row>
    <row r="381" spans="1:9" x14ac:dyDescent="0.2">
      <c r="A381" s="1">
        <v>320</v>
      </c>
      <c r="B381" s="2">
        <v>44931</v>
      </c>
      <c r="C381" s="1">
        <v>750</v>
      </c>
      <c r="D381" s="3" t="s">
        <v>15</v>
      </c>
      <c r="E381" s="3" t="s">
        <v>14</v>
      </c>
      <c r="F381" s="5">
        <f>EDATE(Table_1[[#This Row],[DATA FATTURA]], 9)</f>
        <v>45204</v>
      </c>
      <c r="G381">
        <f xml:space="preserve"> IF(Table_1[[#This Row],[OGGETTO]]="FORMAZIONE", 15, IF(Table_1[[#This Row],[OGGETTO]]="CONSULENZA",20,IF(Table_1[[#This Row],[OGGETTO]]="INTERVENTO", 40,30)))</f>
        <v>15</v>
      </c>
      <c r="H381">
        <f xml:space="preserve"> PRODUCT((100/(100-Table_1[[#This Row],[IVA]])),Table_1[[#This Row],[IMPORTO NETTO]])</f>
        <v>882.35294117647061</v>
      </c>
      <c r="I381" t="str">
        <f ca="1" xml:space="preserve"> IF((NOW()-Table_1[[#This Row],[DATA FATTURA 2]])&lt;60,"PAGATO","DA PAGARE")</f>
        <v>DA PAGARE</v>
      </c>
    </row>
    <row r="382" spans="1:9" x14ac:dyDescent="0.2">
      <c r="A382" s="1">
        <v>229</v>
      </c>
      <c r="B382" s="2">
        <v>44931</v>
      </c>
      <c r="C382" s="1">
        <v>4660</v>
      </c>
      <c r="D382" s="3" t="s">
        <v>8</v>
      </c>
      <c r="E382" s="3" t="s">
        <v>7</v>
      </c>
      <c r="F382" s="5">
        <f>EDATE(Table_1[[#This Row],[DATA FATTURA]], 9)</f>
        <v>45204</v>
      </c>
      <c r="G382">
        <f xml:space="preserve"> IF(Table_1[[#This Row],[OGGETTO]]="FORMAZIONE", 15, IF(Table_1[[#This Row],[OGGETTO]]="CONSULENZA",20,IF(Table_1[[#This Row],[OGGETTO]]="INTERVENTO", 40,30)))</f>
        <v>20</v>
      </c>
      <c r="H382">
        <f xml:space="preserve"> PRODUCT((100/(100-Table_1[[#This Row],[IVA]])),Table_1[[#This Row],[IMPORTO NETTO]])</f>
        <v>5825</v>
      </c>
      <c r="I382" t="str">
        <f ca="1" xml:space="preserve"> IF((NOW()-Table_1[[#This Row],[DATA FATTURA 2]])&lt;60,"PAGATO","DA PAGARE")</f>
        <v>DA PAGARE</v>
      </c>
    </row>
    <row r="383" spans="1:9" x14ac:dyDescent="0.2">
      <c r="A383" s="1">
        <v>272</v>
      </c>
      <c r="B383" s="2">
        <v>44931</v>
      </c>
      <c r="C383" s="1">
        <v>5520</v>
      </c>
      <c r="D383" s="3" t="s">
        <v>12</v>
      </c>
      <c r="E383" s="3" t="s">
        <v>7</v>
      </c>
      <c r="F383" s="5">
        <f>EDATE(Table_1[[#This Row],[DATA FATTURA]], 9)</f>
        <v>45204</v>
      </c>
      <c r="G383">
        <f xml:space="preserve"> IF(Table_1[[#This Row],[OGGETTO]]="FORMAZIONE", 15, IF(Table_1[[#This Row],[OGGETTO]]="CONSULENZA",20,IF(Table_1[[#This Row],[OGGETTO]]="INTERVENTO", 40,30)))</f>
        <v>20</v>
      </c>
      <c r="H383">
        <f xml:space="preserve"> PRODUCT((100/(100-Table_1[[#This Row],[IVA]])),Table_1[[#This Row],[IMPORTO NETTO]])</f>
        <v>6900</v>
      </c>
      <c r="I383" t="str">
        <f ca="1" xml:space="preserve"> IF((NOW()-Table_1[[#This Row],[DATA FATTURA 2]])&lt;60,"PAGATO","DA PAGARE")</f>
        <v>DA PAGARE</v>
      </c>
    </row>
    <row r="384" spans="1:9" x14ac:dyDescent="0.2">
      <c r="A384" s="1">
        <v>127</v>
      </c>
      <c r="B384" s="2">
        <v>44931</v>
      </c>
      <c r="C384" s="1">
        <v>2620</v>
      </c>
      <c r="D384" s="3" t="s">
        <v>8</v>
      </c>
      <c r="E384" s="3" t="s">
        <v>14</v>
      </c>
      <c r="F384" s="5">
        <f>EDATE(Table_1[[#This Row],[DATA FATTURA]], 9)</f>
        <v>45204</v>
      </c>
      <c r="G384">
        <f xml:space="preserve"> IF(Table_1[[#This Row],[OGGETTO]]="FORMAZIONE", 15, IF(Table_1[[#This Row],[OGGETTO]]="CONSULENZA",20,IF(Table_1[[#This Row],[OGGETTO]]="INTERVENTO", 40,30)))</f>
        <v>15</v>
      </c>
      <c r="H384">
        <f xml:space="preserve"> PRODUCT((100/(100-Table_1[[#This Row],[IVA]])),Table_1[[#This Row],[IMPORTO NETTO]])</f>
        <v>3082.3529411764707</v>
      </c>
      <c r="I384" t="str">
        <f ca="1" xml:space="preserve"> IF((NOW()-Table_1[[#This Row],[DATA FATTURA 2]])&lt;60,"PAGATO","DA PAGARE")</f>
        <v>DA PAGARE</v>
      </c>
    </row>
    <row r="385" spans="1:9" x14ac:dyDescent="0.2">
      <c r="A385" s="1">
        <v>234</v>
      </c>
      <c r="B385" s="2">
        <v>44931</v>
      </c>
      <c r="C385" s="1">
        <v>4760</v>
      </c>
      <c r="D385" s="3" t="s">
        <v>9</v>
      </c>
      <c r="E385" s="3" t="s">
        <v>5</v>
      </c>
      <c r="F385" s="5">
        <f>EDATE(Table_1[[#This Row],[DATA FATTURA]], 9)</f>
        <v>45204</v>
      </c>
      <c r="G385">
        <f xml:space="preserve"> IF(Table_1[[#This Row],[OGGETTO]]="FORMAZIONE", 15, IF(Table_1[[#This Row],[OGGETTO]]="CONSULENZA",20,IF(Table_1[[#This Row],[OGGETTO]]="INTERVENTO", 40,30)))</f>
        <v>40</v>
      </c>
      <c r="H385">
        <f xml:space="preserve"> PRODUCT((100/(100-Table_1[[#This Row],[IVA]])),Table_1[[#This Row],[IMPORTO NETTO]])</f>
        <v>7933.3333333333339</v>
      </c>
      <c r="I385" t="str">
        <f ca="1" xml:space="preserve"> IF((NOW()-Table_1[[#This Row],[DATA FATTURA 2]])&lt;60,"PAGATO","DA PAGARE")</f>
        <v>DA PAGARE</v>
      </c>
    </row>
    <row r="386" spans="1:9" x14ac:dyDescent="0.2">
      <c r="A386" s="1">
        <v>323</v>
      </c>
      <c r="B386" s="2">
        <v>44931</v>
      </c>
      <c r="C386" s="1">
        <v>900</v>
      </c>
      <c r="D386" s="3" t="s">
        <v>12</v>
      </c>
      <c r="E386" s="3" t="s">
        <v>14</v>
      </c>
      <c r="F386" s="5">
        <f>EDATE(Table_1[[#This Row],[DATA FATTURA]], 9)</f>
        <v>45204</v>
      </c>
      <c r="G386">
        <f xml:space="preserve"> IF(Table_1[[#This Row],[OGGETTO]]="FORMAZIONE", 15, IF(Table_1[[#This Row],[OGGETTO]]="CONSULENZA",20,IF(Table_1[[#This Row],[OGGETTO]]="INTERVENTO", 40,30)))</f>
        <v>15</v>
      </c>
      <c r="H386">
        <f xml:space="preserve"> PRODUCT((100/(100-Table_1[[#This Row],[IVA]])),Table_1[[#This Row],[IMPORTO NETTO]])</f>
        <v>1058.8235294117646</v>
      </c>
      <c r="I386" t="str">
        <f ca="1" xml:space="preserve"> IF((NOW()-Table_1[[#This Row],[DATA FATTURA 2]])&lt;60,"PAGATO","DA PAGARE")</f>
        <v>DA PAGARE</v>
      </c>
    </row>
    <row r="387" spans="1:9" x14ac:dyDescent="0.2">
      <c r="A387" s="1">
        <v>327</v>
      </c>
      <c r="B387" s="2">
        <v>44931</v>
      </c>
      <c r="C387" s="1">
        <v>1100</v>
      </c>
      <c r="D387" s="3" t="s">
        <v>8</v>
      </c>
      <c r="E387" s="3" t="s">
        <v>7</v>
      </c>
      <c r="F387" s="5">
        <f>EDATE(Table_1[[#This Row],[DATA FATTURA]], 9)</f>
        <v>45204</v>
      </c>
      <c r="G387">
        <f xml:space="preserve"> IF(Table_1[[#This Row],[OGGETTO]]="FORMAZIONE", 15, IF(Table_1[[#This Row],[OGGETTO]]="CONSULENZA",20,IF(Table_1[[#This Row],[OGGETTO]]="INTERVENTO", 40,30)))</f>
        <v>20</v>
      </c>
      <c r="H387">
        <f xml:space="preserve"> PRODUCT((100/(100-Table_1[[#This Row],[IVA]])),Table_1[[#This Row],[IMPORTO NETTO]])</f>
        <v>1375</v>
      </c>
      <c r="I387" t="str">
        <f ca="1" xml:space="preserve"> IF((NOW()-Table_1[[#This Row],[DATA FATTURA 2]])&lt;60,"PAGATO","DA PAGARE")</f>
        <v>DA PAGARE</v>
      </c>
    </row>
    <row r="388" spans="1:9" x14ac:dyDescent="0.2">
      <c r="A388" s="1">
        <v>312</v>
      </c>
      <c r="B388" s="2">
        <v>44931</v>
      </c>
      <c r="C388" s="1">
        <v>350</v>
      </c>
      <c r="D388" s="3" t="s">
        <v>11</v>
      </c>
      <c r="E388" s="3" t="s">
        <v>10</v>
      </c>
      <c r="F388" s="5">
        <f>EDATE(Table_1[[#This Row],[DATA FATTURA]], 9)</f>
        <v>45204</v>
      </c>
      <c r="G388">
        <f xml:space="preserve"> IF(Table_1[[#This Row],[OGGETTO]]="FORMAZIONE", 15, IF(Table_1[[#This Row],[OGGETTO]]="CONSULENZA",20,IF(Table_1[[#This Row],[OGGETTO]]="INTERVENTO", 40,30)))</f>
        <v>30</v>
      </c>
      <c r="H388">
        <f xml:space="preserve"> PRODUCT((100/(100-Table_1[[#This Row],[IVA]])),Table_1[[#This Row],[IMPORTO NETTO]])</f>
        <v>500</v>
      </c>
      <c r="I388" t="str">
        <f ca="1" xml:space="preserve"> IF((NOW()-Table_1[[#This Row],[DATA FATTURA 2]])&lt;60,"PAGATO","DA PAGARE")</f>
        <v>DA PAGARE</v>
      </c>
    </row>
    <row r="389" spans="1:9" x14ac:dyDescent="0.2">
      <c r="A389" s="1">
        <v>325</v>
      </c>
      <c r="B389" s="2">
        <v>44931</v>
      </c>
      <c r="C389" s="1">
        <v>1000</v>
      </c>
      <c r="D389" s="3" t="s">
        <v>9</v>
      </c>
      <c r="E389" s="3" t="s">
        <v>5</v>
      </c>
      <c r="F389" s="5">
        <f>EDATE(Table_1[[#This Row],[DATA FATTURA]], 9)</f>
        <v>45204</v>
      </c>
      <c r="G389">
        <f xml:space="preserve"> IF(Table_1[[#This Row],[OGGETTO]]="FORMAZIONE", 15, IF(Table_1[[#This Row],[OGGETTO]]="CONSULENZA",20,IF(Table_1[[#This Row],[OGGETTO]]="INTERVENTO", 40,30)))</f>
        <v>40</v>
      </c>
      <c r="H389">
        <f xml:space="preserve"> PRODUCT((100/(100-Table_1[[#This Row],[IVA]])),Table_1[[#This Row],[IMPORTO NETTO]])</f>
        <v>1666.6666666666667</v>
      </c>
      <c r="I389" t="str">
        <f ca="1" xml:space="preserve"> IF((NOW()-Table_1[[#This Row],[DATA FATTURA 2]])&lt;60,"PAGATO","DA PAGARE")</f>
        <v>DA PAGARE</v>
      </c>
    </row>
    <row r="390" spans="1:9" x14ac:dyDescent="0.2">
      <c r="A390" s="1">
        <v>58</v>
      </c>
      <c r="B390" s="2">
        <v>44930</v>
      </c>
      <c r="C390" s="1">
        <v>1240</v>
      </c>
      <c r="D390" s="3" t="s">
        <v>4</v>
      </c>
      <c r="E390" s="3" t="s">
        <v>7</v>
      </c>
      <c r="F390" s="5">
        <f>EDATE(Table_1[[#This Row],[DATA FATTURA]], 9)</f>
        <v>45203</v>
      </c>
      <c r="G390">
        <f xml:space="preserve"> IF(Table_1[[#This Row],[OGGETTO]]="FORMAZIONE", 15, IF(Table_1[[#This Row],[OGGETTO]]="CONSULENZA",20,IF(Table_1[[#This Row],[OGGETTO]]="INTERVENTO", 40,30)))</f>
        <v>20</v>
      </c>
      <c r="H390">
        <f xml:space="preserve"> PRODUCT((100/(100-Table_1[[#This Row],[IVA]])),Table_1[[#This Row],[IMPORTO NETTO]])</f>
        <v>1550</v>
      </c>
      <c r="I390" t="str">
        <f ca="1" xml:space="preserve"> IF((NOW()-Table_1[[#This Row],[DATA FATTURA 2]])&lt;60,"PAGATO","DA PAGARE")</f>
        <v>DA PAGARE</v>
      </c>
    </row>
    <row r="391" spans="1:9" x14ac:dyDescent="0.2">
      <c r="A391" s="1">
        <v>456</v>
      </c>
      <c r="B391" s="2">
        <v>44930</v>
      </c>
      <c r="C391" s="1">
        <v>1800</v>
      </c>
      <c r="D391" s="3" t="s">
        <v>15</v>
      </c>
      <c r="E391" s="3" t="s">
        <v>14</v>
      </c>
      <c r="F391" s="5">
        <f>EDATE(Table_1[[#This Row],[DATA FATTURA]], 9)</f>
        <v>45203</v>
      </c>
      <c r="G391">
        <f xml:space="preserve"> IF(Table_1[[#This Row],[OGGETTO]]="FORMAZIONE", 15, IF(Table_1[[#This Row],[OGGETTO]]="CONSULENZA",20,IF(Table_1[[#This Row],[OGGETTO]]="INTERVENTO", 40,30)))</f>
        <v>15</v>
      </c>
      <c r="H391">
        <f xml:space="preserve"> PRODUCT((100/(100-Table_1[[#This Row],[IVA]])),Table_1[[#This Row],[IMPORTO NETTO]])</f>
        <v>2117.6470588235293</v>
      </c>
      <c r="I391" t="str">
        <f ca="1" xml:space="preserve"> IF((NOW()-Table_1[[#This Row],[DATA FATTURA 2]])&lt;60,"PAGATO","DA PAGARE")</f>
        <v>DA PAGARE</v>
      </c>
    </row>
    <row r="392" spans="1:9" x14ac:dyDescent="0.2">
      <c r="A392" s="1">
        <v>8</v>
      </c>
      <c r="B392" s="2">
        <v>44930</v>
      </c>
      <c r="C392" s="1">
        <v>240</v>
      </c>
      <c r="D392" s="3" t="s">
        <v>8</v>
      </c>
      <c r="E392" s="3" t="s">
        <v>14</v>
      </c>
      <c r="F392" s="5">
        <f>EDATE(Table_1[[#This Row],[DATA FATTURA]], 9)</f>
        <v>45203</v>
      </c>
      <c r="G392">
        <f xml:space="preserve"> IF(Table_1[[#This Row],[OGGETTO]]="FORMAZIONE", 15, IF(Table_1[[#This Row],[OGGETTO]]="CONSULENZA",20,IF(Table_1[[#This Row],[OGGETTO]]="INTERVENTO", 40,30)))</f>
        <v>15</v>
      </c>
      <c r="H392">
        <f xml:space="preserve"> PRODUCT((100/(100-Table_1[[#This Row],[IVA]])),Table_1[[#This Row],[IMPORTO NETTO]])</f>
        <v>282.35294117647061</v>
      </c>
      <c r="I392" t="str">
        <f ca="1" xml:space="preserve"> IF((NOW()-Table_1[[#This Row],[DATA FATTURA 2]])&lt;60,"PAGATO","DA PAGARE")</f>
        <v>DA PAGARE</v>
      </c>
    </row>
    <row r="393" spans="1:9" x14ac:dyDescent="0.2">
      <c r="A393" s="1">
        <v>485</v>
      </c>
      <c r="B393" s="2">
        <v>44930</v>
      </c>
      <c r="C393" s="1">
        <v>5500</v>
      </c>
      <c r="D393" s="3" t="s">
        <v>6</v>
      </c>
      <c r="E393" s="3" t="s">
        <v>5</v>
      </c>
      <c r="F393" s="5">
        <f>EDATE(Table_1[[#This Row],[DATA FATTURA]], 9)</f>
        <v>45203</v>
      </c>
      <c r="G393">
        <f xml:space="preserve"> IF(Table_1[[#This Row],[OGGETTO]]="FORMAZIONE", 15, IF(Table_1[[#This Row],[OGGETTO]]="CONSULENZA",20,IF(Table_1[[#This Row],[OGGETTO]]="INTERVENTO", 40,30)))</f>
        <v>40</v>
      </c>
      <c r="H393">
        <f xml:space="preserve"> PRODUCT((100/(100-Table_1[[#This Row],[IVA]])),Table_1[[#This Row],[IMPORTO NETTO]])</f>
        <v>9166.6666666666679</v>
      </c>
      <c r="I393" t="str">
        <f ca="1" xml:space="preserve"> IF((NOW()-Table_1[[#This Row],[DATA FATTURA 2]])&lt;60,"PAGATO","DA PAGARE")</f>
        <v>DA PAGARE</v>
      </c>
    </row>
    <row r="394" spans="1:9" x14ac:dyDescent="0.2">
      <c r="A394" s="1">
        <v>6</v>
      </c>
      <c r="B394" s="2">
        <v>44930</v>
      </c>
      <c r="C394" s="1">
        <v>200</v>
      </c>
      <c r="D394" s="3" t="s">
        <v>11</v>
      </c>
      <c r="E394" s="3" t="s">
        <v>7</v>
      </c>
      <c r="F394" s="5">
        <f>EDATE(Table_1[[#This Row],[DATA FATTURA]], 9)</f>
        <v>45203</v>
      </c>
      <c r="G394">
        <f xml:space="preserve"> IF(Table_1[[#This Row],[OGGETTO]]="FORMAZIONE", 15, IF(Table_1[[#This Row],[OGGETTO]]="CONSULENZA",20,IF(Table_1[[#This Row],[OGGETTO]]="INTERVENTO", 40,30)))</f>
        <v>20</v>
      </c>
      <c r="H394">
        <f xml:space="preserve"> PRODUCT((100/(100-Table_1[[#This Row],[IVA]])),Table_1[[#This Row],[IMPORTO NETTO]])</f>
        <v>250</v>
      </c>
      <c r="I394" t="str">
        <f ca="1" xml:space="preserve"> IF((NOW()-Table_1[[#This Row],[DATA FATTURA 2]])&lt;60,"PAGATO","DA PAGARE")</f>
        <v>DA PAGARE</v>
      </c>
    </row>
    <row r="395" spans="1:9" x14ac:dyDescent="0.2">
      <c r="A395" s="1">
        <v>434</v>
      </c>
      <c r="B395" s="2">
        <v>44930</v>
      </c>
      <c r="C395" s="1">
        <v>6450</v>
      </c>
      <c r="D395" s="3" t="s">
        <v>6</v>
      </c>
      <c r="E395" s="3" t="s">
        <v>7</v>
      </c>
      <c r="F395" s="5">
        <f>EDATE(Table_1[[#This Row],[DATA FATTURA]], 9)</f>
        <v>45203</v>
      </c>
      <c r="G395">
        <f xml:space="preserve"> IF(Table_1[[#This Row],[OGGETTO]]="FORMAZIONE", 15, IF(Table_1[[#This Row],[OGGETTO]]="CONSULENZA",20,IF(Table_1[[#This Row],[OGGETTO]]="INTERVENTO", 40,30)))</f>
        <v>20</v>
      </c>
      <c r="H395">
        <f xml:space="preserve"> PRODUCT((100/(100-Table_1[[#This Row],[IVA]])),Table_1[[#This Row],[IMPORTO NETTO]])</f>
        <v>8062.5</v>
      </c>
      <c r="I395" t="str">
        <f ca="1" xml:space="preserve"> IF((NOW()-Table_1[[#This Row],[DATA FATTURA 2]])&lt;60,"PAGATO","DA PAGARE")</f>
        <v>DA PAGARE</v>
      </c>
    </row>
    <row r="396" spans="1:9" x14ac:dyDescent="0.2">
      <c r="A396" s="1">
        <v>475</v>
      </c>
      <c r="B396" s="2">
        <v>44930</v>
      </c>
      <c r="C396" s="1">
        <v>6500</v>
      </c>
      <c r="D396" s="3" t="s">
        <v>13</v>
      </c>
      <c r="E396" s="3" t="s">
        <v>7</v>
      </c>
      <c r="F396" s="5">
        <f>EDATE(Table_1[[#This Row],[DATA FATTURA]], 9)</f>
        <v>45203</v>
      </c>
      <c r="G396">
        <f xml:space="preserve"> IF(Table_1[[#This Row],[OGGETTO]]="FORMAZIONE", 15, IF(Table_1[[#This Row],[OGGETTO]]="CONSULENZA",20,IF(Table_1[[#This Row],[OGGETTO]]="INTERVENTO", 40,30)))</f>
        <v>20</v>
      </c>
      <c r="H396">
        <f xml:space="preserve"> PRODUCT((100/(100-Table_1[[#This Row],[IVA]])),Table_1[[#This Row],[IMPORTO NETTO]])</f>
        <v>8125</v>
      </c>
      <c r="I396" t="str">
        <f ca="1" xml:space="preserve"> IF((NOW()-Table_1[[#This Row],[DATA FATTURA 2]])&lt;60,"PAGATO","DA PAGARE")</f>
        <v>DA PAGARE</v>
      </c>
    </row>
    <row r="397" spans="1:9" x14ac:dyDescent="0.2">
      <c r="A397" s="1">
        <v>66</v>
      </c>
      <c r="B397" s="2">
        <v>44930</v>
      </c>
      <c r="C397" s="1">
        <v>1400</v>
      </c>
      <c r="D397" s="3" t="s">
        <v>6</v>
      </c>
      <c r="E397" s="3" t="s">
        <v>5</v>
      </c>
      <c r="F397" s="5">
        <f>EDATE(Table_1[[#This Row],[DATA FATTURA]], 9)</f>
        <v>45203</v>
      </c>
      <c r="G397">
        <f xml:space="preserve"> IF(Table_1[[#This Row],[OGGETTO]]="FORMAZIONE", 15, IF(Table_1[[#This Row],[OGGETTO]]="CONSULENZA",20,IF(Table_1[[#This Row],[OGGETTO]]="INTERVENTO", 40,30)))</f>
        <v>40</v>
      </c>
      <c r="H397">
        <f xml:space="preserve"> PRODUCT((100/(100-Table_1[[#This Row],[IVA]])),Table_1[[#This Row],[IMPORTO NETTO]])</f>
        <v>2333.3333333333335</v>
      </c>
      <c r="I397" t="str">
        <f ca="1" xml:space="preserve"> IF((NOW()-Table_1[[#This Row],[DATA FATTURA 2]])&lt;60,"PAGATO","DA PAGARE")</f>
        <v>DA PAGARE</v>
      </c>
    </row>
    <row r="398" spans="1:9" x14ac:dyDescent="0.2">
      <c r="A398" s="1">
        <v>296</v>
      </c>
      <c r="B398" s="2">
        <v>44930</v>
      </c>
      <c r="C398" s="1">
        <v>500</v>
      </c>
      <c r="D398" s="3" t="s">
        <v>4</v>
      </c>
      <c r="E398" s="3" t="s">
        <v>7</v>
      </c>
      <c r="F398" s="5">
        <f>EDATE(Table_1[[#This Row],[DATA FATTURA]], 9)</f>
        <v>45203</v>
      </c>
      <c r="G398">
        <f xml:space="preserve"> IF(Table_1[[#This Row],[OGGETTO]]="FORMAZIONE", 15, IF(Table_1[[#This Row],[OGGETTO]]="CONSULENZA",20,IF(Table_1[[#This Row],[OGGETTO]]="INTERVENTO", 40,30)))</f>
        <v>20</v>
      </c>
      <c r="H398">
        <f xml:space="preserve"> PRODUCT((100/(100-Table_1[[#This Row],[IVA]])),Table_1[[#This Row],[IMPORTO NETTO]])</f>
        <v>625</v>
      </c>
      <c r="I398" t="str">
        <f ca="1" xml:space="preserve"> IF((NOW()-Table_1[[#This Row],[DATA FATTURA 2]])&lt;60,"PAGATO","DA PAGARE")</f>
        <v>DA PAGARE</v>
      </c>
    </row>
    <row r="399" spans="1:9" x14ac:dyDescent="0.2">
      <c r="A399" s="1">
        <v>282</v>
      </c>
      <c r="B399" s="2">
        <v>44930</v>
      </c>
      <c r="C399" s="1">
        <v>5720</v>
      </c>
      <c r="D399" s="3" t="s">
        <v>13</v>
      </c>
      <c r="E399" s="3" t="s">
        <v>7</v>
      </c>
      <c r="F399" s="5">
        <f>EDATE(Table_1[[#This Row],[DATA FATTURA]], 9)</f>
        <v>45203</v>
      </c>
      <c r="G399">
        <f xml:space="preserve"> IF(Table_1[[#This Row],[OGGETTO]]="FORMAZIONE", 15, IF(Table_1[[#This Row],[OGGETTO]]="CONSULENZA",20,IF(Table_1[[#This Row],[OGGETTO]]="INTERVENTO", 40,30)))</f>
        <v>20</v>
      </c>
      <c r="H399">
        <f xml:space="preserve"> PRODUCT((100/(100-Table_1[[#This Row],[IVA]])),Table_1[[#This Row],[IMPORTO NETTO]])</f>
        <v>7150</v>
      </c>
      <c r="I399" t="str">
        <f ca="1" xml:space="preserve"> IF((NOW()-Table_1[[#This Row],[DATA FATTURA 2]])&lt;60,"PAGATO","DA PAGARE")</f>
        <v>DA PAGARE</v>
      </c>
    </row>
    <row r="400" spans="1:9" x14ac:dyDescent="0.2">
      <c r="A400" s="1">
        <v>300</v>
      </c>
      <c r="B400" s="2">
        <v>44930</v>
      </c>
      <c r="C400" s="1">
        <v>1300</v>
      </c>
      <c r="D400" s="3" t="s">
        <v>13</v>
      </c>
      <c r="E400" s="3" t="s">
        <v>7</v>
      </c>
      <c r="F400" s="5">
        <f>EDATE(Table_1[[#This Row],[DATA FATTURA]], 9)</f>
        <v>45203</v>
      </c>
      <c r="G400">
        <f xml:space="preserve"> IF(Table_1[[#This Row],[OGGETTO]]="FORMAZIONE", 15, IF(Table_1[[#This Row],[OGGETTO]]="CONSULENZA",20,IF(Table_1[[#This Row],[OGGETTO]]="INTERVENTO", 40,30)))</f>
        <v>20</v>
      </c>
      <c r="H400">
        <f xml:space="preserve"> PRODUCT((100/(100-Table_1[[#This Row],[IVA]])),Table_1[[#This Row],[IMPORTO NETTO]])</f>
        <v>1625</v>
      </c>
      <c r="I400" t="str">
        <f ca="1" xml:space="preserve"> IF((NOW()-Table_1[[#This Row],[DATA FATTURA 2]])&lt;60,"PAGATO","DA PAGARE")</f>
        <v>DA PAGARE</v>
      </c>
    </row>
    <row r="401" spans="1:9" x14ac:dyDescent="0.2">
      <c r="A401" s="1">
        <v>176</v>
      </c>
      <c r="B401" s="2">
        <v>44930</v>
      </c>
      <c r="C401" s="1">
        <v>3600</v>
      </c>
      <c r="D401" s="3" t="s">
        <v>11</v>
      </c>
      <c r="E401" s="3" t="s">
        <v>14</v>
      </c>
      <c r="F401" s="5">
        <f>EDATE(Table_1[[#This Row],[DATA FATTURA]], 9)</f>
        <v>45203</v>
      </c>
      <c r="G401">
        <f xml:space="preserve"> IF(Table_1[[#This Row],[OGGETTO]]="FORMAZIONE", 15, IF(Table_1[[#This Row],[OGGETTO]]="CONSULENZA",20,IF(Table_1[[#This Row],[OGGETTO]]="INTERVENTO", 40,30)))</f>
        <v>15</v>
      </c>
      <c r="H401">
        <f xml:space="preserve"> PRODUCT((100/(100-Table_1[[#This Row],[IVA]])),Table_1[[#This Row],[IMPORTO NETTO]])</f>
        <v>4235.2941176470586</v>
      </c>
      <c r="I401" t="str">
        <f ca="1" xml:space="preserve"> IF((NOW()-Table_1[[#This Row],[DATA FATTURA 2]])&lt;60,"PAGATO","DA PAGARE")</f>
        <v>DA PAGARE</v>
      </c>
    </row>
    <row r="402" spans="1:9" x14ac:dyDescent="0.2">
      <c r="A402" s="1">
        <v>413</v>
      </c>
      <c r="B402" s="2">
        <v>44930</v>
      </c>
      <c r="C402" s="1">
        <v>5400</v>
      </c>
      <c r="D402" s="3" t="s">
        <v>4</v>
      </c>
      <c r="E402" s="3" t="s">
        <v>10</v>
      </c>
      <c r="F402" s="5">
        <f>EDATE(Table_1[[#This Row],[DATA FATTURA]], 9)</f>
        <v>45203</v>
      </c>
      <c r="G402">
        <f xml:space="preserve"> IF(Table_1[[#This Row],[OGGETTO]]="FORMAZIONE", 15, IF(Table_1[[#This Row],[OGGETTO]]="CONSULENZA",20,IF(Table_1[[#This Row],[OGGETTO]]="INTERVENTO", 40,30)))</f>
        <v>30</v>
      </c>
      <c r="H402">
        <f xml:space="preserve"> PRODUCT((100/(100-Table_1[[#This Row],[IVA]])),Table_1[[#This Row],[IMPORTO NETTO]])</f>
        <v>7714.2857142857147</v>
      </c>
      <c r="I402" t="str">
        <f ca="1" xml:space="preserve"> IF((NOW()-Table_1[[#This Row],[DATA FATTURA 2]])&lt;60,"PAGATO","DA PAGARE")</f>
        <v>DA PAGARE</v>
      </c>
    </row>
    <row r="403" spans="1:9" x14ac:dyDescent="0.2">
      <c r="A403" s="1">
        <v>477</v>
      </c>
      <c r="B403" s="2">
        <v>44930</v>
      </c>
      <c r="C403" s="1">
        <v>6300</v>
      </c>
      <c r="D403" s="3" t="s">
        <v>4</v>
      </c>
      <c r="E403" s="3" t="s">
        <v>14</v>
      </c>
      <c r="F403" s="5">
        <f>EDATE(Table_1[[#This Row],[DATA FATTURA]], 9)</f>
        <v>45203</v>
      </c>
      <c r="G403">
        <f xml:space="preserve"> IF(Table_1[[#This Row],[OGGETTO]]="FORMAZIONE", 15, IF(Table_1[[#This Row],[OGGETTO]]="CONSULENZA",20,IF(Table_1[[#This Row],[OGGETTO]]="INTERVENTO", 40,30)))</f>
        <v>15</v>
      </c>
      <c r="H403">
        <f xml:space="preserve"> PRODUCT((100/(100-Table_1[[#This Row],[IVA]])),Table_1[[#This Row],[IMPORTO NETTO]])</f>
        <v>7411.7647058823532</v>
      </c>
      <c r="I403" t="str">
        <f ca="1" xml:space="preserve"> IF((NOW()-Table_1[[#This Row],[DATA FATTURA 2]])&lt;60,"PAGATO","DA PAGARE")</f>
        <v>DA PAGARE</v>
      </c>
    </row>
    <row r="404" spans="1:9" x14ac:dyDescent="0.2">
      <c r="A404" s="1">
        <v>150</v>
      </c>
      <c r="B404" s="2">
        <v>44930</v>
      </c>
      <c r="C404" s="1">
        <v>3080</v>
      </c>
      <c r="D404" s="3" t="s">
        <v>15</v>
      </c>
      <c r="E404" s="3" t="s">
        <v>5</v>
      </c>
      <c r="F404" s="5">
        <f>EDATE(Table_1[[#This Row],[DATA FATTURA]], 9)</f>
        <v>45203</v>
      </c>
      <c r="G404">
        <f xml:space="preserve"> IF(Table_1[[#This Row],[OGGETTO]]="FORMAZIONE", 15, IF(Table_1[[#This Row],[OGGETTO]]="CONSULENZA",20,IF(Table_1[[#This Row],[OGGETTO]]="INTERVENTO", 40,30)))</f>
        <v>40</v>
      </c>
      <c r="H404">
        <f xml:space="preserve"> PRODUCT((100/(100-Table_1[[#This Row],[IVA]])),Table_1[[#This Row],[IMPORTO NETTO]])</f>
        <v>5133.3333333333339</v>
      </c>
      <c r="I404" t="str">
        <f ca="1" xml:space="preserve"> IF((NOW()-Table_1[[#This Row],[DATA FATTURA 2]])&lt;60,"PAGATO","DA PAGARE")</f>
        <v>DA PAGARE</v>
      </c>
    </row>
    <row r="405" spans="1:9" x14ac:dyDescent="0.2">
      <c r="A405" s="1">
        <v>49</v>
      </c>
      <c r="B405" s="2">
        <v>44930</v>
      </c>
      <c r="C405" s="1">
        <v>1060</v>
      </c>
      <c r="D405" s="3" t="s">
        <v>6</v>
      </c>
      <c r="E405" s="3" t="s">
        <v>10</v>
      </c>
      <c r="F405" s="5">
        <f>EDATE(Table_1[[#This Row],[DATA FATTURA]], 9)</f>
        <v>45203</v>
      </c>
      <c r="G405">
        <f xml:space="preserve"> IF(Table_1[[#This Row],[OGGETTO]]="FORMAZIONE", 15, IF(Table_1[[#This Row],[OGGETTO]]="CONSULENZA",20,IF(Table_1[[#This Row],[OGGETTO]]="INTERVENTO", 40,30)))</f>
        <v>30</v>
      </c>
      <c r="H405">
        <f xml:space="preserve"> PRODUCT((100/(100-Table_1[[#This Row],[IVA]])),Table_1[[#This Row],[IMPORTO NETTO]])</f>
        <v>1514.2857142857142</v>
      </c>
      <c r="I405" t="str">
        <f ca="1" xml:space="preserve"> IF((NOW()-Table_1[[#This Row],[DATA FATTURA 2]])&lt;60,"PAGATO","DA PAGARE")</f>
        <v>DA PAGARE</v>
      </c>
    </row>
    <row r="406" spans="1:9" x14ac:dyDescent="0.2">
      <c r="A406" s="1">
        <v>356</v>
      </c>
      <c r="B406" s="2">
        <v>44930</v>
      </c>
      <c r="C406" s="1">
        <v>2550</v>
      </c>
      <c r="D406" s="3" t="s">
        <v>13</v>
      </c>
      <c r="E406" s="3" t="s">
        <v>7</v>
      </c>
      <c r="F406" s="5">
        <f>EDATE(Table_1[[#This Row],[DATA FATTURA]], 9)</f>
        <v>45203</v>
      </c>
      <c r="G406">
        <f xml:space="preserve"> IF(Table_1[[#This Row],[OGGETTO]]="FORMAZIONE", 15, IF(Table_1[[#This Row],[OGGETTO]]="CONSULENZA",20,IF(Table_1[[#This Row],[OGGETTO]]="INTERVENTO", 40,30)))</f>
        <v>20</v>
      </c>
      <c r="H406">
        <f xml:space="preserve"> PRODUCT((100/(100-Table_1[[#This Row],[IVA]])),Table_1[[#This Row],[IMPORTO NETTO]])</f>
        <v>3187.5</v>
      </c>
      <c r="I406" t="str">
        <f ca="1" xml:space="preserve"> IF((NOW()-Table_1[[#This Row],[DATA FATTURA 2]])&lt;60,"PAGATO","DA PAGARE")</f>
        <v>DA PAGARE</v>
      </c>
    </row>
    <row r="407" spans="1:9" x14ac:dyDescent="0.2">
      <c r="A407" s="1">
        <v>259</v>
      </c>
      <c r="B407" s="2">
        <v>44930</v>
      </c>
      <c r="C407" s="1">
        <v>5260</v>
      </c>
      <c r="D407" s="3" t="s">
        <v>8</v>
      </c>
      <c r="E407" s="3" t="s">
        <v>10</v>
      </c>
      <c r="F407" s="5">
        <f>EDATE(Table_1[[#This Row],[DATA FATTURA]], 9)</f>
        <v>45203</v>
      </c>
      <c r="G407">
        <f xml:space="preserve"> IF(Table_1[[#This Row],[OGGETTO]]="FORMAZIONE", 15, IF(Table_1[[#This Row],[OGGETTO]]="CONSULENZA",20,IF(Table_1[[#This Row],[OGGETTO]]="INTERVENTO", 40,30)))</f>
        <v>30</v>
      </c>
      <c r="H407">
        <f xml:space="preserve"> PRODUCT((100/(100-Table_1[[#This Row],[IVA]])),Table_1[[#This Row],[IMPORTO NETTO]])</f>
        <v>7514.2857142857147</v>
      </c>
      <c r="I407" t="str">
        <f ca="1" xml:space="preserve"> IF((NOW()-Table_1[[#This Row],[DATA FATTURA 2]])&lt;60,"PAGATO","DA PAGARE")</f>
        <v>DA PAGARE</v>
      </c>
    </row>
    <row r="408" spans="1:9" x14ac:dyDescent="0.2">
      <c r="A408" s="1">
        <v>85</v>
      </c>
      <c r="B408" s="2">
        <v>44930</v>
      </c>
      <c r="C408" s="1">
        <v>1780</v>
      </c>
      <c r="D408" s="3" t="s">
        <v>12</v>
      </c>
      <c r="E408" s="3" t="s">
        <v>14</v>
      </c>
      <c r="F408" s="5">
        <f>EDATE(Table_1[[#This Row],[DATA FATTURA]], 9)</f>
        <v>45203</v>
      </c>
      <c r="G408">
        <f xml:space="preserve"> IF(Table_1[[#This Row],[OGGETTO]]="FORMAZIONE", 15, IF(Table_1[[#This Row],[OGGETTO]]="CONSULENZA",20,IF(Table_1[[#This Row],[OGGETTO]]="INTERVENTO", 40,30)))</f>
        <v>15</v>
      </c>
      <c r="H408">
        <f xml:space="preserve"> PRODUCT((100/(100-Table_1[[#This Row],[IVA]])),Table_1[[#This Row],[IMPORTO NETTO]])</f>
        <v>2094.1176470588234</v>
      </c>
      <c r="I408" t="str">
        <f ca="1" xml:space="preserve"> IF((NOW()-Table_1[[#This Row],[DATA FATTURA 2]])&lt;60,"PAGATO","DA PAGARE")</f>
        <v>DA PAGARE</v>
      </c>
    </row>
    <row r="409" spans="1:9" x14ac:dyDescent="0.2">
      <c r="A409" s="1">
        <v>104</v>
      </c>
      <c r="B409" s="2">
        <v>44930</v>
      </c>
      <c r="C409" s="1">
        <v>2160</v>
      </c>
      <c r="D409" s="3" t="s">
        <v>9</v>
      </c>
      <c r="E409" s="3" t="s">
        <v>7</v>
      </c>
      <c r="F409" s="5">
        <f>EDATE(Table_1[[#This Row],[DATA FATTURA]], 9)</f>
        <v>45203</v>
      </c>
      <c r="G409">
        <f xml:space="preserve"> IF(Table_1[[#This Row],[OGGETTO]]="FORMAZIONE", 15, IF(Table_1[[#This Row],[OGGETTO]]="CONSULENZA",20,IF(Table_1[[#This Row],[OGGETTO]]="INTERVENTO", 40,30)))</f>
        <v>20</v>
      </c>
      <c r="H409">
        <f xml:space="preserve"> PRODUCT((100/(100-Table_1[[#This Row],[IVA]])),Table_1[[#This Row],[IMPORTO NETTO]])</f>
        <v>2700</v>
      </c>
      <c r="I409" t="str">
        <f ca="1" xml:space="preserve"> IF((NOW()-Table_1[[#This Row],[DATA FATTURA 2]])&lt;60,"PAGATO","DA PAGARE")</f>
        <v>DA PAGARE</v>
      </c>
    </row>
    <row r="410" spans="1:9" x14ac:dyDescent="0.2">
      <c r="A410" s="1">
        <v>92</v>
      </c>
      <c r="B410" s="2">
        <v>44930</v>
      </c>
      <c r="C410" s="1">
        <v>1920</v>
      </c>
      <c r="D410" s="3" t="s">
        <v>4</v>
      </c>
      <c r="E410" s="3" t="s">
        <v>14</v>
      </c>
      <c r="F410" s="5">
        <f>EDATE(Table_1[[#This Row],[DATA FATTURA]], 9)</f>
        <v>45203</v>
      </c>
      <c r="G410">
        <f xml:space="preserve"> IF(Table_1[[#This Row],[OGGETTO]]="FORMAZIONE", 15, IF(Table_1[[#This Row],[OGGETTO]]="CONSULENZA",20,IF(Table_1[[#This Row],[OGGETTO]]="INTERVENTO", 40,30)))</f>
        <v>15</v>
      </c>
      <c r="H410">
        <f xml:space="preserve"> PRODUCT((100/(100-Table_1[[#This Row],[IVA]])),Table_1[[#This Row],[IMPORTO NETTO]])</f>
        <v>2258.8235294117649</v>
      </c>
      <c r="I410" t="str">
        <f ca="1" xml:space="preserve"> IF((NOW()-Table_1[[#This Row],[DATA FATTURA 2]])&lt;60,"PAGATO","DA PAGARE")</f>
        <v>DA PAGARE</v>
      </c>
    </row>
    <row r="411" spans="1:9" x14ac:dyDescent="0.2">
      <c r="A411" s="1">
        <v>156</v>
      </c>
      <c r="B411" s="2">
        <v>44930</v>
      </c>
      <c r="C411" s="1">
        <v>3200</v>
      </c>
      <c r="D411" s="3" t="s">
        <v>15</v>
      </c>
      <c r="E411" s="3" t="s">
        <v>7</v>
      </c>
      <c r="F411" s="5">
        <f>EDATE(Table_1[[#This Row],[DATA FATTURA]], 9)</f>
        <v>45203</v>
      </c>
      <c r="G411">
        <f xml:space="preserve"> IF(Table_1[[#This Row],[OGGETTO]]="FORMAZIONE", 15, IF(Table_1[[#This Row],[OGGETTO]]="CONSULENZA",20,IF(Table_1[[#This Row],[OGGETTO]]="INTERVENTO", 40,30)))</f>
        <v>20</v>
      </c>
      <c r="H411">
        <f xml:space="preserve"> PRODUCT((100/(100-Table_1[[#This Row],[IVA]])),Table_1[[#This Row],[IMPORTO NETTO]])</f>
        <v>4000</v>
      </c>
      <c r="I411" t="str">
        <f ca="1" xml:space="preserve"> IF((NOW()-Table_1[[#This Row],[DATA FATTURA 2]])&lt;60,"PAGATO","DA PAGARE")</f>
        <v>DA PAGARE</v>
      </c>
    </row>
    <row r="412" spans="1:9" x14ac:dyDescent="0.2">
      <c r="A412" s="1">
        <v>22</v>
      </c>
      <c r="B412" s="2">
        <v>44930</v>
      </c>
      <c r="C412" s="1">
        <v>520</v>
      </c>
      <c r="D412" s="3" t="s">
        <v>4</v>
      </c>
      <c r="E412" s="3" t="s">
        <v>14</v>
      </c>
      <c r="F412" s="5">
        <f>EDATE(Table_1[[#This Row],[DATA FATTURA]], 9)</f>
        <v>45203</v>
      </c>
      <c r="G412">
        <f xml:space="preserve"> IF(Table_1[[#This Row],[OGGETTO]]="FORMAZIONE", 15, IF(Table_1[[#This Row],[OGGETTO]]="CONSULENZA",20,IF(Table_1[[#This Row],[OGGETTO]]="INTERVENTO", 40,30)))</f>
        <v>15</v>
      </c>
      <c r="H412">
        <f xml:space="preserve"> PRODUCT((100/(100-Table_1[[#This Row],[IVA]])),Table_1[[#This Row],[IMPORTO NETTO]])</f>
        <v>611.76470588235293</v>
      </c>
      <c r="I412" t="str">
        <f ca="1" xml:space="preserve"> IF((NOW()-Table_1[[#This Row],[DATA FATTURA 2]])&lt;60,"PAGATO","DA PAGARE")</f>
        <v>DA PAGARE</v>
      </c>
    </row>
    <row r="413" spans="1:9" x14ac:dyDescent="0.2">
      <c r="A413" s="1">
        <v>202</v>
      </c>
      <c r="B413" s="2">
        <v>44930</v>
      </c>
      <c r="C413" s="1">
        <v>4120</v>
      </c>
      <c r="D413" s="3" t="s">
        <v>6</v>
      </c>
      <c r="E413" s="3" t="s">
        <v>7</v>
      </c>
      <c r="F413" s="5">
        <f>EDATE(Table_1[[#This Row],[DATA FATTURA]], 9)</f>
        <v>45203</v>
      </c>
      <c r="G413">
        <f xml:space="preserve"> IF(Table_1[[#This Row],[OGGETTO]]="FORMAZIONE", 15, IF(Table_1[[#This Row],[OGGETTO]]="CONSULENZA",20,IF(Table_1[[#This Row],[OGGETTO]]="INTERVENTO", 40,30)))</f>
        <v>20</v>
      </c>
      <c r="H413">
        <f xml:space="preserve"> PRODUCT((100/(100-Table_1[[#This Row],[IVA]])),Table_1[[#This Row],[IMPORTO NETTO]])</f>
        <v>5150</v>
      </c>
      <c r="I413" t="str">
        <f ca="1" xml:space="preserve"> IF((NOW()-Table_1[[#This Row],[DATA FATTURA 2]])&lt;60,"PAGATO","DA PAGARE")</f>
        <v>DA PAGARE</v>
      </c>
    </row>
    <row r="414" spans="1:9" x14ac:dyDescent="0.2">
      <c r="A414" s="1">
        <v>227</v>
      </c>
      <c r="B414" s="2">
        <v>44930</v>
      </c>
      <c r="C414" s="1">
        <v>4620</v>
      </c>
      <c r="D414" s="3" t="s">
        <v>11</v>
      </c>
      <c r="E414" s="3" t="s">
        <v>5</v>
      </c>
      <c r="F414" s="5">
        <f>EDATE(Table_1[[#This Row],[DATA FATTURA]], 9)</f>
        <v>45203</v>
      </c>
      <c r="G414">
        <f xml:space="preserve"> IF(Table_1[[#This Row],[OGGETTO]]="FORMAZIONE", 15, IF(Table_1[[#This Row],[OGGETTO]]="CONSULENZA",20,IF(Table_1[[#This Row],[OGGETTO]]="INTERVENTO", 40,30)))</f>
        <v>40</v>
      </c>
      <c r="H414">
        <f xml:space="preserve"> PRODUCT((100/(100-Table_1[[#This Row],[IVA]])),Table_1[[#This Row],[IMPORTO NETTO]])</f>
        <v>7700</v>
      </c>
      <c r="I414" t="str">
        <f ca="1" xml:space="preserve"> IF((NOW()-Table_1[[#This Row],[DATA FATTURA 2]])&lt;60,"PAGATO","DA PAGARE")</f>
        <v>DA PAGARE</v>
      </c>
    </row>
    <row r="415" spans="1:9" x14ac:dyDescent="0.2">
      <c r="A415" s="1">
        <v>284</v>
      </c>
      <c r="B415" s="2">
        <v>44930</v>
      </c>
      <c r="C415" s="1">
        <v>5760</v>
      </c>
      <c r="D415" s="3" t="s">
        <v>6</v>
      </c>
      <c r="E415" s="3" t="s">
        <v>10</v>
      </c>
      <c r="F415" s="5">
        <f>EDATE(Table_1[[#This Row],[DATA FATTURA]], 9)</f>
        <v>45203</v>
      </c>
      <c r="G415">
        <f xml:space="preserve"> IF(Table_1[[#This Row],[OGGETTO]]="FORMAZIONE", 15, IF(Table_1[[#This Row],[OGGETTO]]="CONSULENZA",20,IF(Table_1[[#This Row],[OGGETTO]]="INTERVENTO", 40,30)))</f>
        <v>30</v>
      </c>
      <c r="H415">
        <f xml:space="preserve"> PRODUCT((100/(100-Table_1[[#This Row],[IVA]])),Table_1[[#This Row],[IMPORTO NETTO]])</f>
        <v>8228.5714285714294</v>
      </c>
      <c r="I415" t="str">
        <f ca="1" xml:space="preserve"> IF((NOW()-Table_1[[#This Row],[DATA FATTURA 2]])&lt;60,"PAGATO","DA PAGARE")</f>
        <v>DA PAGARE</v>
      </c>
    </row>
    <row r="416" spans="1:9" x14ac:dyDescent="0.2">
      <c r="A416" s="1">
        <v>487</v>
      </c>
      <c r="B416" s="2">
        <v>44930</v>
      </c>
      <c r="C416" s="1">
        <v>5300</v>
      </c>
      <c r="D416" s="3" t="s">
        <v>13</v>
      </c>
      <c r="E416" s="3" t="s">
        <v>5</v>
      </c>
      <c r="F416" s="5">
        <f>EDATE(Table_1[[#This Row],[DATA FATTURA]], 9)</f>
        <v>45203</v>
      </c>
      <c r="G416">
        <f xml:space="preserve"> IF(Table_1[[#This Row],[OGGETTO]]="FORMAZIONE", 15, IF(Table_1[[#This Row],[OGGETTO]]="CONSULENZA",20,IF(Table_1[[#This Row],[OGGETTO]]="INTERVENTO", 40,30)))</f>
        <v>40</v>
      </c>
      <c r="H416">
        <f xml:space="preserve"> PRODUCT((100/(100-Table_1[[#This Row],[IVA]])),Table_1[[#This Row],[IMPORTO NETTO]])</f>
        <v>8833.3333333333339</v>
      </c>
      <c r="I416" t="str">
        <f ca="1" xml:space="preserve"> IF((NOW()-Table_1[[#This Row],[DATA FATTURA 2]])&lt;60,"PAGATO","DA PAGARE")</f>
        <v>DA PAGARE</v>
      </c>
    </row>
    <row r="417" spans="1:9" x14ac:dyDescent="0.2">
      <c r="A417" s="1">
        <v>148</v>
      </c>
      <c r="B417" s="2">
        <v>44930</v>
      </c>
      <c r="C417" s="1">
        <v>3040</v>
      </c>
      <c r="D417" s="3" t="s">
        <v>6</v>
      </c>
      <c r="E417" s="3" t="s">
        <v>14</v>
      </c>
      <c r="F417" s="5">
        <f>EDATE(Table_1[[#This Row],[DATA FATTURA]], 9)</f>
        <v>45203</v>
      </c>
      <c r="G417">
        <f xml:space="preserve"> IF(Table_1[[#This Row],[OGGETTO]]="FORMAZIONE", 15, IF(Table_1[[#This Row],[OGGETTO]]="CONSULENZA",20,IF(Table_1[[#This Row],[OGGETTO]]="INTERVENTO", 40,30)))</f>
        <v>15</v>
      </c>
      <c r="H417">
        <f xml:space="preserve"> PRODUCT((100/(100-Table_1[[#This Row],[IVA]])),Table_1[[#This Row],[IMPORTO NETTO]])</f>
        <v>3576.4705882352941</v>
      </c>
      <c r="I417" t="str">
        <f ca="1" xml:space="preserve"> IF((NOW()-Table_1[[#This Row],[DATA FATTURA 2]])&lt;60,"PAGATO","DA PAGARE")</f>
        <v>DA PAGARE</v>
      </c>
    </row>
    <row r="418" spans="1:9" x14ac:dyDescent="0.2">
      <c r="A418" s="1">
        <v>478</v>
      </c>
      <c r="B418" s="2">
        <v>44930</v>
      </c>
      <c r="C418" s="1">
        <v>6200</v>
      </c>
      <c r="D418" s="3" t="s">
        <v>9</v>
      </c>
      <c r="E418" s="3" t="s">
        <v>7</v>
      </c>
      <c r="F418" s="5">
        <f>EDATE(Table_1[[#This Row],[DATA FATTURA]], 9)</f>
        <v>45203</v>
      </c>
      <c r="G418">
        <f xml:space="preserve"> IF(Table_1[[#This Row],[OGGETTO]]="FORMAZIONE", 15, IF(Table_1[[#This Row],[OGGETTO]]="CONSULENZA",20,IF(Table_1[[#This Row],[OGGETTO]]="INTERVENTO", 40,30)))</f>
        <v>20</v>
      </c>
      <c r="H418">
        <f xml:space="preserve"> PRODUCT((100/(100-Table_1[[#This Row],[IVA]])),Table_1[[#This Row],[IMPORTO NETTO]])</f>
        <v>7750</v>
      </c>
      <c r="I418" t="str">
        <f ca="1" xml:space="preserve"> IF((NOW()-Table_1[[#This Row],[DATA FATTURA 2]])&lt;60,"PAGATO","DA PAGARE")</f>
        <v>DA PAGARE</v>
      </c>
    </row>
    <row r="419" spans="1:9" x14ac:dyDescent="0.2">
      <c r="A419" s="1">
        <v>354</v>
      </c>
      <c r="B419" s="2">
        <v>44930</v>
      </c>
      <c r="C419" s="1">
        <v>2450</v>
      </c>
      <c r="D419" s="3" t="s">
        <v>15</v>
      </c>
      <c r="E419" s="3" t="s">
        <v>10</v>
      </c>
      <c r="F419" s="5">
        <f>EDATE(Table_1[[#This Row],[DATA FATTURA]], 9)</f>
        <v>45203</v>
      </c>
      <c r="G419">
        <f xml:space="preserve"> IF(Table_1[[#This Row],[OGGETTO]]="FORMAZIONE", 15, IF(Table_1[[#This Row],[OGGETTO]]="CONSULENZA",20,IF(Table_1[[#This Row],[OGGETTO]]="INTERVENTO", 40,30)))</f>
        <v>30</v>
      </c>
      <c r="H419">
        <f xml:space="preserve"> PRODUCT((100/(100-Table_1[[#This Row],[IVA]])),Table_1[[#This Row],[IMPORTO NETTO]])</f>
        <v>3500</v>
      </c>
      <c r="I419" t="str">
        <f ca="1" xml:space="preserve"> IF((NOW()-Table_1[[#This Row],[DATA FATTURA 2]])&lt;60,"PAGATO","DA PAGARE")</f>
        <v>DA PAGARE</v>
      </c>
    </row>
    <row r="420" spans="1:9" x14ac:dyDescent="0.2">
      <c r="A420" s="1">
        <v>355</v>
      </c>
      <c r="B420" s="2">
        <v>44930</v>
      </c>
      <c r="C420" s="1">
        <v>2500</v>
      </c>
      <c r="D420" s="3" t="s">
        <v>6</v>
      </c>
      <c r="E420" s="3" t="s">
        <v>7</v>
      </c>
      <c r="F420" s="5">
        <f>EDATE(Table_1[[#This Row],[DATA FATTURA]], 9)</f>
        <v>45203</v>
      </c>
      <c r="G420">
        <f xml:space="preserve"> IF(Table_1[[#This Row],[OGGETTO]]="FORMAZIONE", 15, IF(Table_1[[#This Row],[OGGETTO]]="CONSULENZA",20,IF(Table_1[[#This Row],[OGGETTO]]="INTERVENTO", 40,30)))</f>
        <v>20</v>
      </c>
      <c r="H420">
        <f xml:space="preserve"> PRODUCT((100/(100-Table_1[[#This Row],[IVA]])),Table_1[[#This Row],[IMPORTO NETTO]])</f>
        <v>3125</v>
      </c>
      <c r="I420" t="str">
        <f ca="1" xml:space="preserve"> IF((NOW()-Table_1[[#This Row],[DATA FATTURA 2]])&lt;60,"PAGATO","DA PAGARE")</f>
        <v>DA PAGARE</v>
      </c>
    </row>
    <row r="421" spans="1:9" x14ac:dyDescent="0.2">
      <c r="A421" s="1">
        <v>396</v>
      </c>
      <c r="B421" s="2">
        <v>44930</v>
      </c>
      <c r="C421" s="1">
        <v>4550</v>
      </c>
      <c r="D421" s="3" t="s">
        <v>4</v>
      </c>
      <c r="E421" s="3" t="s">
        <v>10</v>
      </c>
      <c r="F421" s="5">
        <f>EDATE(Table_1[[#This Row],[DATA FATTURA]], 9)</f>
        <v>45203</v>
      </c>
      <c r="G421">
        <f xml:space="preserve"> IF(Table_1[[#This Row],[OGGETTO]]="FORMAZIONE", 15, IF(Table_1[[#This Row],[OGGETTO]]="CONSULENZA",20,IF(Table_1[[#This Row],[OGGETTO]]="INTERVENTO", 40,30)))</f>
        <v>30</v>
      </c>
      <c r="H421">
        <f xml:space="preserve"> PRODUCT((100/(100-Table_1[[#This Row],[IVA]])),Table_1[[#This Row],[IMPORTO NETTO]])</f>
        <v>6500</v>
      </c>
      <c r="I421" t="str">
        <f ca="1" xml:space="preserve"> IF((NOW()-Table_1[[#This Row],[DATA FATTURA 2]])&lt;60,"PAGATO","DA PAGARE")</f>
        <v>DA PAGARE</v>
      </c>
    </row>
    <row r="422" spans="1:9" x14ac:dyDescent="0.2">
      <c r="A422" s="1">
        <v>235</v>
      </c>
      <c r="B422" s="2">
        <v>44929</v>
      </c>
      <c r="C422" s="1">
        <v>4780</v>
      </c>
      <c r="D422" s="3" t="s">
        <v>15</v>
      </c>
      <c r="E422" s="3" t="s">
        <v>5</v>
      </c>
      <c r="F422" s="5">
        <f>EDATE(Table_1[[#This Row],[DATA FATTURA]], 9)</f>
        <v>45202</v>
      </c>
      <c r="G422">
        <f xml:space="preserve"> IF(Table_1[[#This Row],[OGGETTO]]="FORMAZIONE", 15, IF(Table_1[[#This Row],[OGGETTO]]="CONSULENZA",20,IF(Table_1[[#This Row],[OGGETTO]]="INTERVENTO", 40,30)))</f>
        <v>40</v>
      </c>
      <c r="H422">
        <f xml:space="preserve"> PRODUCT((100/(100-Table_1[[#This Row],[IVA]])),Table_1[[#This Row],[IMPORTO NETTO]])</f>
        <v>7966.666666666667</v>
      </c>
      <c r="I422" t="str">
        <f ca="1" xml:space="preserve"> IF((NOW()-Table_1[[#This Row],[DATA FATTURA 2]])&lt;60,"PAGATO","DA PAGARE")</f>
        <v>DA PAGARE</v>
      </c>
    </row>
    <row r="423" spans="1:9" x14ac:dyDescent="0.2">
      <c r="A423" s="1">
        <v>225</v>
      </c>
      <c r="B423" s="2">
        <v>44929</v>
      </c>
      <c r="C423" s="1">
        <v>4580</v>
      </c>
      <c r="D423" s="3" t="s">
        <v>8</v>
      </c>
      <c r="E423" s="3" t="s">
        <v>14</v>
      </c>
      <c r="F423" s="5">
        <f>EDATE(Table_1[[#This Row],[DATA FATTURA]], 9)</f>
        <v>45202</v>
      </c>
      <c r="G423">
        <f xml:space="preserve"> IF(Table_1[[#This Row],[OGGETTO]]="FORMAZIONE", 15, IF(Table_1[[#This Row],[OGGETTO]]="CONSULENZA",20,IF(Table_1[[#This Row],[OGGETTO]]="INTERVENTO", 40,30)))</f>
        <v>15</v>
      </c>
      <c r="H423">
        <f xml:space="preserve"> PRODUCT((100/(100-Table_1[[#This Row],[IVA]])),Table_1[[#This Row],[IMPORTO NETTO]])</f>
        <v>5388.2352941176468</v>
      </c>
      <c r="I423" t="str">
        <f ca="1" xml:space="preserve"> IF((NOW()-Table_1[[#This Row],[DATA FATTURA 2]])&lt;60,"PAGATO","DA PAGARE")</f>
        <v>DA PAGARE</v>
      </c>
    </row>
    <row r="424" spans="1:9" x14ac:dyDescent="0.2">
      <c r="A424" s="1">
        <v>294</v>
      </c>
      <c r="B424" s="2">
        <v>44929</v>
      </c>
      <c r="C424" s="1">
        <v>5960</v>
      </c>
      <c r="D424" s="3" t="s">
        <v>4</v>
      </c>
      <c r="E424" s="3" t="s">
        <v>7</v>
      </c>
      <c r="F424" s="5">
        <f>EDATE(Table_1[[#This Row],[DATA FATTURA]], 9)</f>
        <v>45202</v>
      </c>
      <c r="G424">
        <f xml:space="preserve"> IF(Table_1[[#This Row],[OGGETTO]]="FORMAZIONE", 15, IF(Table_1[[#This Row],[OGGETTO]]="CONSULENZA",20,IF(Table_1[[#This Row],[OGGETTO]]="INTERVENTO", 40,30)))</f>
        <v>20</v>
      </c>
      <c r="H424">
        <f xml:space="preserve"> PRODUCT((100/(100-Table_1[[#This Row],[IVA]])),Table_1[[#This Row],[IMPORTO NETTO]])</f>
        <v>7450</v>
      </c>
      <c r="I424" t="str">
        <f ca="1" xml:space="preserve"> IF((NOW()-Table_1[[#This Row],[DATA FATTURA 2]])&lt;60,"PAGATO","DA PAGARE")</f>
        <v>DA PAGARE</v>
      </c>
    </row>
    <row r="425" spans="1:9" x14ac:dyDescent="0.2">
      <c r="A425" s="1">
        <v>454</v>
      </c>
      <c r="B425" s="2">
        <v>44929</v>
      </c>
      <c r="C425" s="1">
        <v>7450</v>
      </c>
      <c r="D425" s="3" t="s">
        <v>6</v>
      </c>
      <c r="E425" s="3" t="s">
        <v>7</v>
      </c>
      <c r="F425" s="5">
        <f>EDATE(Table_1[[#This Row],[DATA FATTURA]], 9)</f>
        <v>45202</v>
      </c>
      <c r="G425">
        <f xml:space="preserve"> IF(Table_1[[#This Row],[OGGETTO]]="FORMAZIONE", 15, IF(Table_1[[#This Row],[OGGETTO]]="CONSULENZA",20,IF(Table_1[[#This Row],[OGGETTO]]="INTERVENTO", 40,30)))</f>
        <v>20</v>
      </c>
      <c r="H425">
        <f xml:space="preserve"> PRODUCT((100/(100-Table_1[[#This Row],[IVA]])),Table_1[[#This Row],[IMPORTO NETTO]])</f>
        <v>9312.5</v>
      </c>
      <c r="I425" t="str">
        <f ca="1" xml:space="preserve"> IF((NOW()-Table_1[[#This Row],[DATA FATTURA 2]])&lt;60,"PAGATO","DA PAGARE")</f>
        <v>DA PAGARE</v>
      </c>
    </row>
    <row r="426" spans="1:9" x14ac:dyDescent="0.2">
      <c r="A426" s="1">
        <v>226</v>
      </c>
      <c r="B426" s="2">
        <v>44929</v>
      </c>
      <c r="C426" s="1">
        <v>4600</v>
      </c>
      <c r="D426" s="3" t="s">
        <v>4</v>
      </c>
      <c r="E426" s="3" t="s">
        <v>7</v>
      </c>
      <c r="F426" s="5">
        <f>EDATE(Table_1[[#This Row],[DATA FATTURA]], 9)</f>
        <v>45202</v>
      </c>
      <c r="G426">
        <f xml:space="preserve"> IF(Table_1[[#This Row],[OGGETTO]]="FORMAZIONE", 15, IF(Table_1[[#This Row],[OGGETTO]]="CONSULENZA",20,IF(Table_1[[#This Row],[OGGETTO]]="INTERVENTO", 40,30)))</f>
        <v>20</v>
      </c>
      <c r="H426">
        <f xml:space="preserve"> PRODUCT((100/(100-Table_1[[#This Row],[IVA]])),Table_1[[#This Row],[IMPORTO NETTO]])</f>
        <v>5750</v>
      </c>
      <c r="I426" t="str">
        <f ca="1" xml:space="preserve"> IF((NOW()-Table_1[[#This Row],[DATA FATTURA 2]])&lt;60,"PAGATO","DA PAGARE")</f>
        <v>DA PAGARE</v>
      </c>
    </row>
    <row r="427" spans="1:9" x14ac:dyDescent="0.2">
      <c r="A427" s="1">
        <v>265</v>
      </c>
      <c r="B427" s="2">
        <v>44929</v>
      </c>
      <c r="C427" s="1">
        <v>5380</v>
      </c>
      <c r="D427" s="3" t="s">
        <v>13</v>
      </c>
      <c r="E427" s="3" t="s">
        <v>7</v>
      </c>
      <c r="F427" s="5">
        <f>EDATE(Table_1[[#This Row],[DATA FATTURA]], 9)</f>
        <v>45202</v>
      </c>
      <c r="G427">
        <f xml:space="preserve"> IF(Table_1[[#This Row],[OGGETTO]]="FORMAZIONE", 15, IF(Table_1[[#This Row],[OGGETTO]]="CONSULENZA",20,IF(Table_1[[#This Row],[OGGETTO]]="INTERVENTO", 40,30)))</f>
        <v>20</v>
      </c>
      <c r="H427">
        <f xml:space="preserve"> PRODUCT((100/(100-Table_1[[#This Row],[IVA]])),Table_1[[#This Row],[IMPORTO NETTO]])</f>
        <v>6725</v>
      </c>
      <c r="I427" t="str">
        <f ca="1" xml:space="preserve"> IF((NOW()-Table_1[[#This Row],[DATA FATTURA 2]])&lt;60,"PAGATO","DA PAGARE")</f>
        <v>DA PAGARE</v>
      </c>
    </row>
    <row r="428" spans="1:9" x14ac:dyDescent="0.2">
      <c r="A428" s="1">
        <v>120</v>
      </c>
      <c r="B428" s="2">
        <v>44929</v>
      </c>
      <c r="C428" s="1">
        <v>2480</v>
      </c>
      <c r="D428" s="3" t="s">
        <v>4</v>
      </c>
      <c r="E428" s="3" t="s">
        <v>14</v>
      </c>
      <c r="F428" s="5">
        <f>EDATE(Table_1[[#This Row],[DATA FATTURA]], 9)</f>
        <v>45202</v>
      </c>
      <c r="G428">
        <f xml:space="preserve"> IF(Table_1[[#This Row],[OGGETTO]]="FORMAZIONE", 15, IF(Table_1[[#This Row],[OGGETTO]]="CONSULENZA",20,IF(Table_1[[#This Row],[OGGETTO]]="INTERVENTO", 40,30)))</f>
        <v>15</v>
      </c>
      <c r="H428">
        <f xml:space="preserve"> PRODUCT((100/(100-Table_1[[#This Row],[IVA]])),Table_1[[#This Row],[IMPORTO NETTO]])</f>
        <v>2917.6470588235297</v>
      </c>
      <c r="I428" t="str">
        <f ca="1" xml:space="preserve"> IF((NOW()-Table_1[[#This Row],[DATA FATTURA 2]])&lt;60,"PAGATO","DA PAGARE")</f>
        <v>DA PAGARE</v>
      </c>
    </row>
    <row r="429" spans="1:9" x14ac:dyDescent="0.2">
      <c r="A429" s="1">
        <v>491</v>
      </c>
      <c r="B429" s="2">
        <v>44929</v>
      </c>
      <c r="C429" s="1">
        <v>4900</v>
      </c>
      <c r="D429" s="3" t="s">
        <v>6</v>
      </c>
      <c r="E429" s="3" t="s">
        <v>14</v>
      </c>
      <c r="F429" s="5">
        <f>EDATE(Table_1[[#This Row],[DATA FATTURA]], 9)</f>
        <v>45202</v>
      </c>
      <c r="G429">
        <f xml:space="preserve"> IF(Table_1[[#This Row],[OGGETTO]]="FORMAZIONE", 15, IF(Table_1[[#This Row],[OGGETTO]]="CONSULENZA",20,IF(Table_1[[#This Row],[OGGETTO]]="INTERVENTO", 40,30)))</f>
        <v>15</v>
      </c>
      <c r="H429">
        <f xml:space="preserve"> PRODUCT((100/(100-Table_1[[#This Row],[IVA]])),Table_1[[#This Row],[IMPORTO NETTO]])</f>
        <v>5764.7058823529414</v>
      </c>
      <c r="I429" t="str">
        <f ca="1" xml:space="preserve"> IF((NOW()-Table_1[[#This Row],[DATA FATTURA 2]])&lt;60,"PAGATO","DA PAGARE")</f>
        <v>DA PAGARE</v>
      </c>
    </row>
    <row r="430" spans="1:9" x14ac:dyDescent="0.2">
      <c r="A430" s="1">
        <v>381</v>
      </c>
      <c r="B430" s="2">
        <v>44929</v>
      </c>
      <c r="C430" s="1">
        <v>3800</v>
      </c>
      <c r="D430" s="3" t="s">
        <v>4</v>
      </c>
      <c r="E430" s="3" t="s">
        <v>5</v>
      </c>
      <c r="F430" s="5">
        <f>EDATE(Table_1[[#This Row],[DATA FATTURA]], 9)</f>
        <v>45202</v>
      </c>
      <c r="G430">
        <f xml:space="preserve"> IF(Table_1[[#This Row],[OGGETTO]]="FORMAZIONE", 15, IF(Table_1[[#This Row],[OGGETTO]]="CONSULENZA",20,IF(Table_1[[#This Row],[OGGETTO]]="INTERVENTO", 40,30)))</f>
        <v>40</v>
      </c>
      <c r="H430">
        <f xml:space="preserve"> PRODUCT((100/(100-Table_1[[#This Row],[IVA]])),Table_1[[#This Row],[IMPORTO NETTO]])</f>
        <v>6333.3333333333339</v>
      </c>
      <c r="I430" t="str">
        <f ca="1" xml:space="preserve"> IF((NOW()-Table_1[[#This Row],[DATA FATTURA 2]])&lt;60,"PAGATO","DA PAGARE")</f>
        <v>DA PAGARE</v>
      </c>
    </row>
    <row r="431" spans="1:9" x14ac:dyDescent="0.2">
      <c r="A431" s="1">
        <v>98</v>
      </c>
      <c r="B431" s="2">
        <v>44929</v>
      </c>
      <c r="C431" s="1">
        <v>2040</v>
      </c>
      <c r="D431" s="3" t="s">
        <v>9</v>
      </c>
      <c r="E431" s="3" t="s">
        <v>7</v>
      </c>
      <c r="F431" s="5">
        <f>EDATE(Table_1[[#This Row],[DATA FATTURA]], 9)</f>
        <v>45202</v>
      </c>
      <c r="G431">
        <f xml:space="preserve"> IF(Table_1[[#This Row],[OGGETTO]]="FORMAZIONE", 15, IF(Table_1[[#This Row],[OGGETTO]]="CONSULENZA",20,IF(Table_1[[#This Row],[OGGETTO]]="INTERVENTO", 40,30)))</f>
        <v>20</v>
      </c>
      <c r="H431">
        <f xml:space="preserve"> PRODUCT((100/(100-Table_1[[#This Row],[IVA]])),Table_1[[#This Row],[IMPORTO NETTO]])</f>
        <v>2550</v>
      </c>
      <c r="I431" t="str">
        <f ca="1" xml:space="preserve"> IF((NOW()-Table_1[[#This Row],[DATA FATTURA 2]])&lt;60,"PAGATO","DA PAGARE")</f>
        <v>DA PAGARE</v>
      </c>
    </row>
    <row r="432" spans="1:9" x14ac:dyDescent="0.2">
      <c r="A432" s="1">
        <v>488</v>
      </c>
      <c r="B432" s="2">
        <v>44929</v>
      </c>
      <c r="C432" s="1">
        <v>5200</v>
      </c>
      <c r="D432" s="3" t="s">
        <v>6</v>
      </c>
      <c r="E432" s="3" t="s">
        <v>14</v>
      </c>
      <c r="F432" s="5">
        <f>EDATE(Table_1[[#This Row],[DATA FATTURA]], 9)</f>
        <v>45202</v>
      </c>
      <c r="G432">
        <f xml:space="preserve"> IF(Table_1[[#This Row],[OGGETTO]]="FORMAZIONE", 15, IF(Table_1[[#This Row],[OGGETTO]]="CONSULENZA",20,IF(Table_1[[#This Row],[OGGETTO]]="INTERVENTO", 40,30)))</f>
        <v>15</v>
      </c>
      <c r="H432">
        <f xml:space="preserve"> PRODUCT((100/(100-Table_1[[#This Row],[IVA]])),Table_1[[#This Row],[IMPORTO NETTO]])</f>
        <v>6117.6470588235297</v>
      </c>
      <c r="I432" t="str">
        <f ca="1" xml:space="preserve"> IF((NOW()-Table_1[[#This Row],[DATA FATTURA 2]])&lt;60,"PAGATO","DA PAGARE")</f>
        <v>DA PAGARE</v>
      </c>
    </row>
    <row r="433" spans="1:9" x14ac:dyDescent="0.2">
      <c r="A433" s="1">
        <v>313</v>
      </c>
      <c r="B433" s="2">
        <v>44929</v>
      </c>
      <c r="C433" s="1">
        <v>400</v>
      </c>
      <c r="D433" s="3" t="s">
        <v>4</v>
      </c>
      <c r="E433" s="3" t="s">
        <v>7</v>
      </c>
      <c r="F433" s="5">
        <f>EDATE(Table_1[[#This Row],[DATA FATTURA]], 9)</f>
        <v>45202</v>
      </c>
      <c r="G433">
        <f xml:space="preserve"> IF(Table_1[[#This Row],[OGGETTO]]="FORMAZIONE", 15, IF(Table_1[[#This Row],[OGGETTO]]="CONSULENZA",20,IF(Table_1[[#This Row],[OGGETTO]]="INTERVENTO", 40,30)))</f>
        <v>20</v>
      </c>
      <c r="H433">
        <f xml:space="preserve"> PRODUCT((100/(100-Table_1[[#This Row],[IVA]])),Table_1[[#This Row],[IMPORTO NETTO]])</f>
        <v>500</v>
      </c>
      <c r="I433" t="str">
        <f ca="1" xml:space="preserve"> IF((NOW()-Table_1[[#This Row],[DATA FATTURA 2]])&lt;60,"PAGATO","DA PAGARE")</f>
        <v>DA PAGARE</v>
      </c>
    </row>
    <row r="434" spans="1:9" x14ac:dyDescent="0.2">
      <c r="A434" s="1">
        <v>302</v>
      </c>
      <c r="B434" s="2">
        <v>44929</v>
      </c>
      <c r="C434" s="1">
        <v>1700</v>
      </c>
      <c r="D434" s="3" t="s">
        <v>9</v>
      </c>
      <c r="E434" s="3" t="s">
        <v>14</v>
      </c>
      <c r="F434" s="5">
        <f>EDATE(Table_1[[#This Row],[DATA FATTURA]], 9)</f>
        <v>45202</v>
      </c>
      <c r="G434">
        <f xml:space="preserve"> IF(Table_1[[#This Row],[OGGETTO]]="FORMAZIONE", 15, IF(Table_1[[#This Row],[OGGETTO]]="CONSULENZA",20,IF(Table_1[[#This Row],[OGGETTO]]="INTERVENTO", 40,30)))</f>
        <v>15</v>
      </c>
      <c r="H434">
        <f xml:space="preserve"> PRODUCT((100/(100-Table_1[[#This Row],[IVA]])),Table_1[[#This Row],[IMPORTO NETTO]])</f>
        <v>2000</v>
      </c>
      <c r="I434" t="str">
        <f ca="1" xml:space="preserve"> IF((NOW()-Table_1[[#This Row],[DATA FATTURA 2]])&lt;60,"PAGATO","DA PAGARE")</f>
        <v>DA PAGARE</v>
      </c>
    </row>
    <row r="435" spans="1:9" x14ac:dyDescent="0.2">
      <c r="A435" s="1">
        <v>326</v>
      </c>
      <c r="B435" s="2">
        <v>44929</v>
      </c>
      <c r="C435" s="1">
        <v>1050</v>
      </c>
      <c r="D435" s="3" t="s">
        <v>15</v>
      </c>
      <c r="E435" s="3" t="s">
        <v>10</v>
      </c>
      <c r="F435" s="5">
        <f>EDATE(Table_1[[#This Row],[DATA FATTURA]], 9)</f>
        <v>45202</v>
      </c>
      <c r="G435">
        <f xml:space="preserve"> IF(Table_1[[#This Row],[OGGETTO]]="FORMAZIONE", 15, IF(Table_1[[#This Row],[OGGETTO]]="CONSULENZA",20,IF(Table_1[[#This Row],[OGGETTO]]="INTERVENTO", 40,30)))</f>
        <v>30</v>
      </c>
      <c r="H435">
        <f xml:space="preserve"> PRODUCT((100/(100-Table_1[[#This Row],[IVA]])),Table_1[[#This Row],[IMPORTO NETTO]])</f>
        <v>1500</v>
      </c>
      <c r="I435" t="str">
        <f ca="1" xml:space="preserve"> IF((NOW()-Table_1[[#This Row],[DATA FATTURA 2]])&lt;60,"PAGATO","DA PAGARE")</f>
        <v>DA PAGARE</v>
      </c>
    </row>
    <row r="436" spans="1:9" x14ac:dyDescent="0.2">
      <c r="A436" s="1">
        <v>335</v>
      </c>
      <c r="B436" s="2">
        <v>44929</v>
      </c>
      <c r="C436" s="1">
        <v>1500</v>
      </c>
      <c r="D436" s="3" t="s">
        <v>6</v>
      </c>
      <c r="E436" s="3" t="s">
        <v>7</v>
      </c>
      <c r="F436" s="5">
        <f>EDATE(Table_1[[#This Row],[DATA FATTURA]], 9)</f>
        <v>45202</v>
      </c>
      <c r="G436">
        <f xml:space="preserve"> IF(Table_1[[#This Row],[OGGETTO]]="FORMAZIONE", 15, IF(Table_1[[#This Row],[OGGETTO]]="CONSULENZA",20,IF(Table_1[[#This Row],[OGGETTO]]="INTERVENTO", 40,30)))</f>
        <v>20</v>
      </c>
      <c r="H436">
        <f xml:space="preserve"> PRODUCT((100/(100-Table_1[[#This Row],[IVA]])),Table_1[[#This Row],[IMPORTO NETTO]])</f>
        <v>1875</v>
      </c>
      <c r="I436" t="str">
        <f ca="1" xml:space="preserve"> IF((NOW()-Table_1[[#This Row],[DATA FATTURA 2]])&lt;60,"PAGATO","DA PAGARE")</f>
        <v>DA PAGARE</v>
      </c>
    </row>
    <row r="437" spans="1:9" x14ac:dyDescent="0.2">
      <c r="A437" s="1">
        <v>328</v>
      </c>
      <c r="B437" s="2">
        <v>44929</v>
      </c>
      <c r="C437" s="1">
        <v>1150</v>
      </c>
      <c r="D437" s="3" t="s">
        <v>4</v>
      </c>
      <c r="E437" s="3" t="s">
        <v>7</v>
      </c>
      <c r="F437" s="5">
        <f>EDATE(Table_1[[#This Row],[DATA FATTURA]], 9)</f>
        <v>45202</v>
      </c>
      <c r="G437">
        <f xml:space="preserve"> IF(Table_1[[#This Row],[OGGETTO]]="FORMAZIONE", 15, IF(Table_1[[#This Row],[OGGETTO]]="CONSULENZA",20,IF(Table_1[[#This Row],[OGGETTO]]="INTERVENTO", 40,30)))</f>
        <v>20</v>
      </c>
      <c r="H437">
        <f xml:space="preserve"> PRODUCT((100/(100-Table_1[[#This Row],[IVA]])),Table_1[[#This Row],[IMPORTO NETTO]])</f>
        <v>1437.5</v>
      </c>
      <c r="I437" t="str">
        <f ca="1" xml:space="preserve"> IF((NOW()-Table_1[[#This Row],[DATA FATTURA 2]])&lt;60,"PAGATO","DA PAGARE")</f>
        <v>DA PAGARE</v>
      </c>
    </row>
    <row r="438" spans="1:9" x14ac:dyDescent="0.2">
      <c r="A438" s="1">
        <v>496</v>
      </c>
      <c r="B438" s="2">
        <v>44929</v>
      </c>
      <c r="C438" s="1">
        <v>4400</v>
      </c>
      <c r="D438" s="3" t="s">
        <v>15</v>
      </c>
      <c r="E438" s="3" t="s">
        <v>7</v>
      </c>
      <c r="F438" s="5">
        <f>EDATE(Table_1[[#This Row],[DATA FATTURA]], 9)</f>
        <v>45202</v>
      </c>
      <c r="G438">
        <f xml:space="preserve"> IF(Table_1[[#This Row],[OGGETTO]]="FORMAZIONE", 15, IF(Table_1[[#This Row],[OGGETTO]]="CONSULENZA",20,IF(Table_1[[#This Row],[OGGETTO]]="INTERVENTO", 40,30)))</f>
        <v>20</v>
      </c>
      <c r="H438">
        <f xml:space="preserve"> PRODUCT((100/(100-Table_1[[#This Row],[IVA]])),Table_1[[#This Row],[IMPORTO NETTO]])</f>
        <v>5500</v>
      </c>
      <c r="I438" t="str">
        <f ca="1" xml:space="preserve"> IF((NOW()-Table_1[[#This Row],[DATA FATTURA 2]])&lt;60,"PAGATO","DA PAGARE")</f>
        <v>DA PAGARE</v>
      </c>
    </row>
    <row r="439" spans="1:9" x14ac:dyDescent="0.2">
      <c r="A439" s="1">
        <v>247</v>
      </c>
      <c r="B439" s="2">
        <v>44929</v>
      </c>
      <c r="C439" s="1">
        <v>5020</v>
      </c>
      <c r="D439" s="3" t="s">
        <v>6</v>
      </c>
      <c r="E439" s="3" t="s">
        <v>5</v>
      </c>
      <c r="F439" s="5">
        <f>EDATE(Table_1[[#This Row],[DATA FATTURA]], 9)</f>
        <v>45202</v>
      </c>
      <c r="G439">
        <f xml:space="preserve"> IF(Table_1[[#This Row],[OGGETTO]]="FORMAZIONE", 15, IF(Table_1[[#This Row],[OGGETTO]]="CONSULENZA",20,IF(Table_1[[#This Row],[OGGETTO]]="INTERVENTO", 40,30)))</f>
        <v>40</v>
      </c>
      <c r="H439">
        <f xml:space="preserve"> PRODUCT((100/(100-Table_1[[#This Row],[IVA]])),Table_1[[#This Row],[IMPORTO NETTO]])</f>
        <v>8366.6666666666679</v>
      </c>
      <c r="I439" t="str">
        <f ca="1" xml:space="preserve"> IF((NOW()-Table_1[[#This Row],[DATA FATTURA 2]])&lt;60,"PAGATO","DA PAGARE")</f>
        <v>DA PAGARE</v>
      </c>
    </row>
    <row r="440" spans="1:9" x14ac:dyDescent="0.2">
      <c r="A440" s="1">
        <v>61</v>
      </c>
      <c r="B440" s="2">
        <v>44929</v>
      </c>
      <c r="C440" s="1">
        <v>1300</v>
      </c>
      <c r="D440" s="3" t="s">
        <v>13</v>
      </c>
      <c r="E440" s="3" t="s">
        <v>7</v>
      </c>
      <c r="F440" s="5">
        <f>EDATE(Table_1[[#This Row],[DATA FATTURA]], 9)</f>
        <v>45202</v>
      </c>
      <c r="G440">
        <f xml:space="preserve"> IF(Table_1[[#This Row],[OGGETTO]]="FORMAZIONE", 15, IF(Table_1[[#This Row],[OGGETTO]]="CONSULENZA",20,IF(Table_1[[#This Row],[OGGETTO]]="INTERVENTO", 40,30)))</f>
        <v>20</v>
      </c>
      <c r="H440">
        <f xml:space="preserve"> PRODUCT((100/(100-Table_1[[#This Row],[IVA]])),Table_1[[#This Row],[IMPORTO NETTO]])</f>
        <v>1625</v>
      </c>
      <c r="I440" t="str">
        <f ca="1" xml:space="preserve"> IF((NOW()-Table_1[[#This Row],[DATA FATTURA 2]])&lt;60,"PAGATO","DA PAGARE")</f>
        <v>DA PAGARE</v>
      </c>
    </row>
    <row r="441" spans="1:9" x14ac:dyDescent="0.2">
      <c r="A441" s="1">
        <v>239</v>
      </c>
      <c r="B441" s="2">
        <v>44929</v>
      </c>
      <c r="C441" s="1">
        <v>4860</v>
      </c>
      <c r="D441" s="3" t="s">
        <v>4</v>
      </c>
      <c r="E441" s="3" t="s">
        <v>14</v>
      </c>
      <c r="F441" s="5">
        <f>EDATE(Table_1[[#This Row],[DATA FATTURA]], 9)</f>
        <v>45202</v>
      </c>
      <c r="G441">
        <f xml:space="preserve"> IF(Table_1[[#This Row],[OGGETTO]]="FORMAZIONE", 15, IF(Table_1[[#This Row],[OGGETTO]]="CONSULENZA",20,IF(Table_1[[#This Row],[OGGETTO]]="INTERVENTO", 40,30)))</f>
        <v>15</v>
      </c>
      <c r="H441">
        <f xml:space="preserve"> PRODUCT((100/(100-Table_1[[#This Row],[IVA]])),Table_1[[#This Row],[IMPORTO NETTO]])</f>
        <v>5717.6470588235297</v>
      </c>
      <c r="I441" t="str">
        <f ca="1" xml:space="preserve"> IF((NOW()-Table_1[[#This Row],[DATA FATTURA 2]])&lt;60,"PAGATO","DA PAGARE")</f>
        <v>DA PAGARE</v>
      </c>
    </row>
    <row r="442" spans="1:9" x14ac:dyDescent="0.2">
      <c r="A442" s="1">
        <v>422</v>
      </c>
      <c r="B442" s="2">
        <v>44929</v>
      </c>
      <c r="C442" s="1">
        <v>5850</v>
      </c>
      <c r="D442" s="3" t="s">
        <v>15</v>
      </c>
      <c r="E442" s="3" t="s">
        <v>7</v>
      </c>
      <c r="F442" s="5">
        <f>EDATE(Table_1[[#This Row],[DATA FATTURA]], 9)</f>
        <v>45202</v>
      </c>
      <c r="G442">
        <f xml:space="preserve"> IF(Table_1[[#This Row],[OGGETTO]]="FORMAZIONE", 15, IF(Table_1[[#This Row],[OGGETTO]]="CONSULENZA",20,IF(Table_1[[#This Row],[OGGETTO]]="INTERVENTO", 40,30)))</f>
        <v>20</v>
      </c>
      <c r="H442">
        <f xml:space="preserve"> PRODUCT((100/(100-Table_1[[#This Row],[IVA]])),Table_1[[#This Row],[IMPORTO NETTO]])</f>
        <v>7312.5</v>
      </c>
      <c r="I442" t="str">
        <f ca="1" xml:space="preserve"> IF((NOW()-Table_1[[#This Row],[DATA FATTURA 2]])&lt;60,"PAGATO","DA PAGARE")</f>
        <v>DA PAGARE</v>
      </c>
    </row>
    <row r="443" spans="1:9" x14ac:dyDescent="0.2">
      <c r="A443" s="1">
        <v>87</v>
      </c>
      <c r="B443" s="2">
        <v>44929</v>
      </c>
      <c r="C443" s="1">
        <v>1820</v>
      </c>
      <c r="D443" s="3" t="s">
        <v>9</v>
      </c>
      <c r="E443" s="3" t="s">
        <v>5</v>
      </c>
      <c r="F443" s="5">
        <f>EDATE(Table_1[[#This Row],[DATA FATTURA]], 9)</f>
        <v>45202</v>
      </c>
      <c r="G443">
        <f xml:space="preserve"> IF(Table_1[[#This Row],[OGGETTO]]="FORMAZIONE", 15, IF(Table_1[[#This Row],[OGGETTO]]="CONSULENZA",20,IF(Table_1[[#This Row],[OGGETTO]]="INTERVENTO", 40,30)))</f>
        <v>40</v>
      </c>
      <c r="H443">
        <f xml:space="preserve"> PRODUCT((100/(100-Table_1[[#This Row],[IVA]])),Table_1[[#This Row],[IMPORTO NETTO]])</f>
        <v>3033.3333333333335</v>
      </c>
      <c r="I443" t="str">
        <f ca="1" xml:space="preserve"> IF((NOW()-Table_1[[#This Row],[DATA FATTURA 2]])&lt;60,"PAGATO","DA PAGARE")</f>
        <v>DA PAGARE</v>
      </c>
    </row>
    <row r="444" spans="1:9" x14ac:dyDescent="0.2">
      <c r="A444" s="1">
        <v>407</v>
      </c>
      <c r="B444" s="2">
        <v>44929</v>
      </c>
      <c r="C444" s="1">
        <v>5100</v>
      </c>
      <c r="D444" s="3" t="s">
        <v>13</v>
      </c>
      <c r="E444" s="3" t="s">
        <v>14</v>
      </c>
      <c r="F444" s="5">
        <f>EDATE(Table_1[[#This Row],[DATA FATTURA]], 9)</f>
        <v>45202</v>
      </c>
      <c r="G444">
        <f xml:space="preserve"> IF(Table_1[[#This Row],[OGGETTO]]="FORMAZIONE", 15, IF(Table_1[[#This Row],[OGGETTO]]="CONSULENZA",20,IF(Table_1[[#This Row],[OGGETTO]]="INTERVENTO", 40,30)))</f>
        <v>15</v>
      </c>
      <c r="H444">
        <f xml:space="preserve"> PRODUCT((100/(100-Table_1[[#This Row],[IVA]])),Table_1[[#This Row],[IMPORTO NETTO]])</f>
        <v>6000</v>
      </c>
      <c r="I444" t="str">
        <f ca="1" xml:space="preserve"> IF((NOW()-Table_1[[#This Row],[DATA FATTURA 2]])&lt;60,"PAGATO","DA PAGARE")</f>
        <v>DA PAGARE</v>
      </c>
    </row>
    <row r="445" spans="1:9" x14ac:dyDescent="0.2">
      <c r="A445" s="1">
        <v>397</v>
      </c>
      <c r="B445" s="2">
        <v>44929</v>
      </c>
      <c r="C445" s="1">
        <v>4600</v>
      </c>
      <c r="D445" s="3" t="s">
        <v>11</v>
      </c>
      <c r="E445" s="3" t="s">
        <v>7</v>
      </c>
      <c r="F445" s="5">
        <f>EDATE(Table_1[[#This Row],[DATA FATTURA]], 9)</f>
        <v>45202</v>
      </c>
      <c r="G445">
        <f xml:space="preserve"> IF(Table_1[[#This Row],[OGGETTO]]="FORMAZIONE", 15, IF(Table_1[[#This Row],[OGGETTO]]="CONSULENZA",20,IF(Table_1[[#This Row],[OGGETTO]]="INTERVENTO", 40,30)))</f>
        <v>20</v>
      </c>
      <c r="H445">
        <f xml:space="preserve"> PRODUCT((100/(100-Table_1[[#This Row],[IVA]])),Table_1[[#This Row],[IMPORTO NETTO]])</f>
        <v>5750</v>
      </c>
      <c r="I445" t="str">
        <f ca="1" xml:space="preserve"> IF((NOW()-Table_1[[#This Row],[DATA FATTURA 2]])&lt;60,"PAGATO","DA PAGARE")</f>
        <v>DA PAGARE</v>
      </c>
    </row>
    <row r="446" spans="1:9" x14ac:dyDescent="0.2">
      <c r="A446" s="1">
        <v>67</v>
      </c>
      <c r="B446" s="2">
        <v>44929</v>
      </c>
      <c r="C446" s="1">
        <v>1420</v>
      </c>
      <c r="D446" s="3" t="s">
        <v>13</v>
      </c>
      <c r="E446" s="3" t="s">
        <v>5</v>
      </c>
      <c r="F446" s="5">
        <f>EDATE(Table_1[[#This Row],[DATA FATTURA]], 9)</f>
        <v>45202</v>
      </c>
      <c r="G446">
        <f xml:space="preserve"> IF(Table_1[[#This Row],[OGGETTO]]="FORMAZIONE", 15, IF(Table_1[[#This Row],[OGGETTO]]="CONSULENZA",20,IF(Table_1[[#This Row],[OGGETTO]]="INTERVENTO", 40,30)))</f>
        <v>40</v>
      </c>
      <c r="H446">
        <f xml:space="preserve"> PRODUCT((100/(100-Table_1[[#This Row],[IVA]])),Table_1[[#This Row],[IMPORTO NETTO]])</f>
        <v>2366.666666666667</v>
      </c>
      <c r="I446" t="str">
        <f ca="1" xml:space="preserve"> IF((NOW()-Table_1[[#This Row],[DATA FATTURA 2]])&lt;60,"PAGATO","DA PAGARE")</f>
        <v>DA PAGARE</v>
      </c>
    </row>
    <row r="447" spans="1:9" x14ac:dyDescent="0.2">
      <c r="A447" s="1">
        <v>408</v>
      </c>
      <c r="B447" s="2">
        <v>44929</v>
      </c>
      <c r="C447" s="1">
        <v>5150</v>
      </c>
      <c r="D447" s="3" t="s">
        <v>12</v>
      </c>
      <c r="E447" s="3" t="s">
        <v>7</v>
      </c>
      <c r="F447" s="5">
        <f>EDATE(Table_1[[#This Row],[DATA FATTURA]], 9)</f>
        <v>45202</v>
      </c>
      <c r="G447">
        <f xml:space="preserve"> IF(Table_1[[#This Row],[OGGETTO]]="FORMAZIONE", 15, IF(Table_1[[#This Row],[OGGETTO]]="CONSULENZA",20,IF(Table_1[[#This Row],[OGGETTO]]="INTERVENTO", 40,30)))</f>
        <v>20</v>
      </c>
      <c r="H447">
        <f xml:space="preserve"> PRODUCT((100/(100-Table_1[[#This Row],[IVA]])),Table_1[[#This Row],[IMPORTO NETTO]])</f>
        <v>6437.5</v>
      </c>
      <c r="I447" t="str">
        <f ca="1" xml:space="preserve"> IF((NOW()-Table_1[[#This Row],[DATA FATTURA 2]])&lt;60,"PAGATO","DA PAGARE")</f>
        <v>DA PAGARE</v>
      </c>
    </row>
    <row r="448" spans="1:9" x14ac:dyDescent="0.2">
      <c r="A448" s="1">
        <v>472</v>
      </c>
      <c r="B448" s="2">
        <v>44928</v>
      </c>
      <c r="C448" s="1">
        <v>6800</v>
      </c>
      <c r="D448" s="3" t="s">
        <v>9</v>
      </c>
      <c r="E448" s="3" t="s">
        <v>5</v>
      </c>
      <c r="F448" s="5">
        <f>EDATE(Table_1[[#This Row],[DATA FATTURA]], 9)</f>
        <v>45201</v>
      </c>
      <c r="G448">
        <f xml:space="preserve"> IF(Table_1[[#This Row],[OGGETTO]]="FORMAZIONE", 15, IF(Table_1[[#This Row],[OGGETTO]]="CONSULENZA",20,IF(Table_1[[#This Row],[OGGETTO]]="INTERVENTO", 40,30)))</f>
        <v>40</v>
      </c>
      <c r="H448">
        <f xml:space="preserve"> PRODUCT((100/(100-Table_1[[#This Row],[IVA]])),Table_1[[#This Row],[IMPORTO NETTO]])</f>
        <v>11333.333333333334</v>
      </c>
      <c r="I448" t="str">
        <f ca="1" xml:space="preserve"> IF((NOW()-Table_1[[#This Row],[DATA FATTURA 2]])&lt;60,"PAGATO","DA PAGARE")</f>
        <v>DA PAGARE</v>
      </c>
    </row>
    <row r="449" spans="1:9" x14ac:dyDescent="0.2">
      <c r="A449" s="1">
        <v>497</v>
      </c>
      <c r="B449" s="2">
        <v>44928</v>
      </c>
      <c r="C449" s="1">
        <v>4300</v>
      </c>
      <c r="D449" s="3" t="s">
        <v>8</v>
      </c>
      <c r="E449" s="3" t="s">
        <v>10</v>
      </c>
      <c r="F449" s="5">
        <f>EDATE(Table_1[[#This Row],[DATA FATTURA]], 9)</f>
        <v>45201</v>
      </c>
      <c r="G449">
        <f xml:space="preserve"> IF(Table_1[[#This Row],[OGGETTO]]="FORMAZIONE", 15, IF(Table_1[[#This Row],[OGGETTO]]="CONSULENZA",20,IF(Table_1[[#This Row],[OGGETTO]]="INTERVENTO", 40,30)))</f>
        <v>30</v>
      </c>
      <c r="H449">
        <f xml:space="preserve"> PRODUCT((100/(100-Table_1[[#This Row],[IVA]])),Table_1[[#This Row],[IMPORTO NETTO]])</f>
        <v>6142.8571428571431</v>
      </c>
      <c r="I449" t="str">
        <f ca="1" xml:space="preserve"> IF((NOW()-Table_1[[#This Row],[DATA FATTURA 2]])&lt;60,"PAGATO","DA PAGARE")</f>
        <v>DA PAGARE</v>
      </c>
    </row>
    <row r="450" spans="1:9" x14ac:dyDescent="0.2">
      <c r="A450" s="1">
        <v>473</v>
      </c>
      <c r="B450" s="2">
        <v>44928</v>
      </c>
      <c r="C450" s="1">
        <v>6700</v>
      </c>
      <c r="D450" s="3" t="s">
        <v>15</v>
      </c>
      <c r="E450" s="3" t="s">
        <v>5</v>
      </c>
      <c r="F450" s="5">
        <f>EDATE(Table_1[[#This Row],[DATA FATTURA]], 9)</f>
        <v>45201</v>
      </c>
      <c r="G450">
        <f xml:space="preserve"> IF(Table_1[[#This Row],[OGGETTO]]="FORMAZIONE", 15, IF(Table_1[[#This Row],[OGGETTO]]="CONSULENZA",20,IF(Table_1[[#This Row],[OGGETTO]]="INTERVENTO", 40,30)))</f>
        <v>40</v>
      </c>
      <c r="H450">
        <f xml:space="preserve"> PRODUCT((100/(100-Table_1[[#This Row],[IVA]])),Table_1[[#This Row],[IMPORTO NETTO]])</f>
        <v>11166.666666666668</v>
      </c>
      <c r="I450" t="str">
        <f ca="1" xml:space="preserve"> IF((NOW()-Table_1[[#This Row],[DATA FATTURA 2]])&lt;60,"PAGATO","DA PAGARE")</f>
        <v>DA PAGARE</v>
      </c>
    </row>
    <row r="451" spans="1:9" x14ac:dyDescent="0.2">
      <c r="A451" s="1">
        <v>142</v>
      </c>
      <c r="B451" s="2">
        <v>44928</v>
      </c>
      <c r="C451" s="1">
        <v>2920</v>
      </c>
      <c r="D451" s="3" t="s">
        <v>11</v>
      </c>
      <c r="E451" s="3" t="s">
        <v>7</v>
      </c>
      <c r="F451" s="5">
        <f>EDATE(Table_1[[#This Row],[DATA FATTURA]], 9)</f>
        <v>45201</v>
      </c>
      <c r="G451">
        <f xml:space="preserve"> IF(Table_1[[#This Row],[OGGETTO]]="FORMAZIONE", 15, IF(Table_1[[#This Row],[OGGETTO]]="CONSULENZA",20,IF(Table_1[[#This Row],[OGGETTO]]="INTERVENTO", 40,30)))</f>
        <v>20</v>
      </c>
      <c r="H451">
        <f xml:space="preserve"> PRODUCT((100/(100-Table_1[[#This Row],[IVA]])),Table_1[[#This Row],[IMPORTO NETTO]])</f>
        <v>3650</v>
      </c>
      <c r="I451" t="str">
        <f ca="1" xml:space="preserve"> IF((NOW()-Table_1[[#This Row],[DATA FATTURA 2]])&lt;60,"PAGATO","DA PAGARE")</f>
        <v>DA PAGARE</v>
      </c>
    </row>
    <row r="452" spans="1:9" x14ac:dyDescent="0.2">
      <c r="A452" s="1">
        <v>334</v>
      </c>
      <c r="B452" s="2">
        <v>44928</v>
      </c>
      <c r="C452" s="1">
        <v>1450</v>
      </c>
      <c r="D452" s="3" t="s">
        <v>13</v>
      </c>
      <c r="E452" s="3" t="s">
        <v>14</v>
      </c>
      <c r="F452" s="5">
        <f>EDATE(Table_1[[#This Row],[DATA FATTURA]], 9)</f>
        <v>45201</v>
      </c>
      <c r="G452">
        <f xml:space="preserve"> IF(Table_1[[#This Row],[OGGETTO]]="FORMAZIONE", 15, IF(Table_1[[#This Row],[OGGETTO]]="CONSULENZA",20,IF(Table_1[[#This Row],[OGGETTO]]="INTERVENTO", 40,30)))</f>
        <v>15</v>
      </c>
      <c r="H452">
        <f xml:space="preserve"> PRODUCT((100/(100-Table_1[[#This Row],[IVA]])),Table_1[[#This Row],[IMPORTO NETTO]])</f>
        <v>1705.8823529411766</v>
      </c>
      <c r="I452" t="str">
        <f ca="1" xml:space="preserve"> IF((NOW()-Table_1[[#This Row],[DATA FATTURA 2]])&lt;60,"PAGATO","DA PAGARE")</f>
        <v>DA PAGARE</v>
      </c>
    </row>
    <row r="453" spans="1:9" x14ac:dyDescent="0.2">
      <c r="A453" s="1">
        <v>163</v>
      </c>
      <c r="B453" s="2">
        <v>44928</v>
      </c>
      <c r="C453" s="1">
        <v>3340</v>
      </c>
      <c r="D453" s="3" t="s">
        <v>13</v>
      </c>
      <c r="E453" s="3" t="s">
        <v>5</v>
      </c>
      <c r="F453" s="5">
        <f>EDATE(Table_1[[#This Row],[DATA FATTURA]], 9)</f>
        <v>45201</v>
      </c>
      <c r="G453">
        <f xml:space="preserve"> IF(Table_1[[#This Row],[OGGETTO]]="FORMAZIONE", 15, IF(Table_1[[#This Row],[OGGETTO]]="CONSULENZA",20,IF(Table_1[[#This Row],[OGGETTO]]="INTERVENTO", 40,30)))</f>
        <v>40</v>
      </c>
      <c r="H453">
        <f xml:space="preserve"> PRODUCT((100/(100-Table_1[[#This Row],[IVA]])),Table_1[[#This Row],[IMPORTO NETTO]])</f>
        <v>5566.666666666667</v>
      </c>
      <c r="I453" t="str">
        <f ca="1" xml:space="preserve"> IF((NOW()-Table_1[[#This Row],[DATA FATTURA 2]])&lt;60,"PAGATO","DA PAGARE")</f>
        <v>DA PAGARE</v>
      </c>
    </row>
    <row r="454" spans="1:9" x14ac:dyDescent="0.2">
      <c r="A454" s="1">
        <v>146</v>
      </c>
      <c r="B454" s="2">
        <v>44928</v>
      </c>
      <c r="C454" s="1">
        <v>3000</v>
      </c>
      <c r="D454" s="3" t="s">
        <v>13</v>
      </c>
      <c r="E454" s="3" t="s">
        <v>7</v>
      </c>
      <c r="F454" s="5">
        <f>EDATE(Table_1[[#This Row],[DATA FATTURA]], 9)</f>
        <v>45201</v>
      </c>
      <c r="G454">
        <f xml:space="preserve"> IF(Table_1[[#This Row],[OGGETTO]]="FORMAZIONE", 15, IF(Table_1[[#This Row],[OGGETTO]]="CONSULENZA",20,IF(Table_1[[#This Row],[OGGETTO]]="INTERVENTO", 40,30)))</f>
        <v>20</v>
      </c>
      <c r="H454">
        <f xml:space="preserve"> PRODUCT((100/(100-Table_1[[#This Row],[IVA]])),Table_1[[#This Row],[IMPORTO NETTO]])</f>
        <v>3750</v>
      </c>
      <c r="I454" t="str">
        <f ca="1" xml:space="preserve"> IF((NOW()-Table_1[[#This Row],[DATA FATTURA 2]])&lt;60,"PAGATO","DA PAGARE")</f>
        <v>DA PAGARE</v>
      </c>
    </row>
    <row r="455" spans="1:9" x14ac:dyDescent="0.2">
      <c r="A455" s="1">
        <v>114</v>
      </c>
      <c r="B455" s="2">
        <v>44928</v>
      </c>
      <c r="C455" s="1">
        <v>2360</v>
      </c>
      <c r="D455" s="3" t="s">
        <v>6</v>
      </c>
      <c r="E455" s="3" t="s">
        <v>7</v>
      </c>
      <c r="F455" s="5">
        <f>EDATE(Table_1[[#This Row],[DATA FATTURA]], 9)</f>
        <v>45201</v>
      </c>
      <c r="G455">
        <f xml:space="preserve"> IF(Table_1[[#This Row],[OGGETTO]]="FORMAZIONE", 15, IF(Table_1[[#This Row],[OGGETTO]]="CONSULENZA",20,IF(Table_1[[#This Row],[OGGETTO]]="INTERVENTO", 40,30)))</f>
        <v>20</v>
      </c>
      <c r="H455">
        <f xml:space="preserve"> PRODUCT((100/(100-Table_1[[#This Row],[IVA]])),Table_1[[#This Row],[IMPORTO NETTO]])</f>
        <v>2950</v>
      </c>
      <c r="I455" t="str">
        <f ca="1" xml:space="preserve"> IF((NOW()-Table_1[[#This Row],[DATA FATTURA 2]])&lt;60,"PAGATO","DA PAGARE")</f>
        <v>DA PAGARE</v>
      </c>
    </row>
    <row r="456" spans="1:9" x14ac:dyDescent="0.2">
      <c r="A456" s="1">
        <v>113</v>
      </c>
      <c r="B456" s="2">
        <v>44928</v>
      </c>
      <c r="C456" s="1">
        <v>2340</v>
      </c>
      <c r="D456" s="3" t="s">
        <v>13</v>
      </c>
      <c r="E456" s="3" t="s">
        <v>14</v>
      </c>
      <c r="F456" s="5">
        <f>EDATE(Table_1[[#This Row],[DATA FATTURA]], 9)</f>
        <v>45201</v>
      </c>
      <c r="G456">
        <f xml:space="preserve"> IF(Table_1[[#This Row],[OGGETTO]]="FORMAZIONE", 15, IF(Table_1[[#This Row],[OGGETTO]]="CONSULENZA",20,IF(Table_1[[#This Row],[OGGETTO]]="INTERVENTO", 40,30)))</f>
        <v>15</v>
      </c>
      <c r="H456">
        <f xml:space="preserve"> PRODUCT((100/(100-Table_1[[#This Row],[IVA]])),Table_1[[#This Row],[IMPORTO NETTO]])</f>
        <v>2752.9411764705883</v>
      </c>
      <c r="I456" t="str">
        <f ca="1" xml:space="preserve"> IF((NOW()-Table_1[[#This Row],[DATA FATTURA 2]])&lt;60,"PAGATO","DA PAGARE")</f>
        <v>DA PAGARE</v>
      </c>
    </row>
    <row r="457" spans="1:9" x14ac:dyDescent="0.2">
      <c r="A457" s="1">
        <v>338</v>
      </c>
      <c r="B457" s="2">
        <v>44928</v>
      </c>
      <c r="C457" s="1">
        <v>1650</v>
      </c>
      <c r="D457" s="3" t="s">
        <v>6</v>
      </c>
      <c r="E457" s="3" t="s">
        <v>7</v>
      </c>
      <c r="F457" s="5">
        <f>EDATE(Table_1[[#This Row],[DATA FATTURA]], 9)</f>
        <v>45201</v>
      </c>
      <c r="G457">
        <f xml:space="preserve"> IF(Table_1[[#This Row],[OGGETTO]]="FORMAZIONE", 15, IF(Table_1[[#This Row],[OGGETTO]]="CONSULENZA",20,IF(Table_1[[#This Row],[OGGETTO]]="INTERVENTO", 40,30)))</f>
        <v>20</v>
      </c>
      <c r="H457">
        <f xml:space="preserve"> PRODUCT((100/(100-Table_1[[#This Row],[IVA]])),Table_1[[#This Row],[IMPORTO NETTO]])</f>
        <v>2062.5</v>
      </c>
      <c r="I457" t="str">
        <f ca="1" xml:space="preserve"> IF((NOW()-Table_1[[#This Row],[DATA FATTURA 2]])&lt;60,"PAGATO","DA PAGARE")</f>
        <v>DA PAGARE</v>
      </c>
    </row>
    <row r="458" spans="1:9" x14ac:dyDescent="0.2">
      <c r="A458" s="1">
        <v>346</v>
      </c>
      <c r="B458" s="2">
        <v>44928</v>
      </c>
      <c r="C458" s="1">
        <v>2050</v>
      </c>
      <c r="D458" s="3" t="s">
        <v>11</v>
      </c>
      <c r="E458" s="3" t="s">
        <v>5</v>
      </c>
      <c r="F458" s="5">
        <f>EDATE(Table_1[[#This Row],[DATA FATTURA]], 9)</f>
        <v>45201</v>
      </c>
      <c r="G458">
        <f xml:space="preserve"> IF(Table_1[[#This Row],[OGGETTO]]="FORMAZIONE", 15, IF(Table_1[[#This Row],[OGGETTO]]="CONSULENZA",20,IF(Table_1[[#This Row],[OGGETTO]]="INTERVENTO", 40,30)))</f>
        <v>40</v>
      </c>
      <c r="H458">
        <f xml:space="preserve"> PRODUCT((100/(100-Table_1[[#This Row],[IVA]])),Table_1[[#This Row],[IMPORTO NETTO]])</f>
        <v>3416.666666666667</v>
      </c>
      <c r="I458" t="str">
        <f ca="1" xml:space="preserve"> IF((NOW()-Table_1[[#This Row],[DATA FATTURA 2]])&lt;60,"PAGATO","DA PAGARE")</f>
        <v>DA PAGARE</v>
      </c>
    </row>
    <row r="459" spans="1:9" x14ac:dyDescent="0.2">
      <c r="A459" s="1">
        <v>165</v>
      </c>
      <c r="B459" s="2">
        <v>44928</v>
      </c>
      <c r="C459" s="1">
        <v>3380</v>
      </c>
      <c r="D459" s="3" t="s">
        <v>6</v>
      </c>
      <c r="E459" s="3" t="s">
        <v>5</v>
      </c>
      <c r="F459" s="5">
        <f>EDATE(Table_1[[#This Row],[DATA FATTURA]], 9)</f>
        <v>45201</v>
      </c>
      <c r="G459">
        <f xml:space="preserve"> IF(Table_1[[#This Row],[OGGETTO]]="FORMAZIONE", 15, IF(Table_1[[#This Row],[OGGETTO]]="CONSULENZA",20,IF(Table_1[[#This Row],[OGGETTO]]="INTERVENTO", 40,30)))</f>
        <v>40</v>
      </c>
      <c r="H459">
        <f xml:space="preserve"> PRODUCT((100/(100-Table_1[[#This Row],[IVA]])),Table_1[[#This Row],[IMPORTO NETTO]])</f>
        <v>5633.3333333333339</v>
      </c>
      <c r="I459" t="str">
        <f ca="1" xml:space="preserve"> IF((NOW()-Table_1[[#This Row],[DATA FATTURA 2]])&lt;60,"PAGATO","DA PAGARE")</f>
        <v>DA PAGARE</v>
      </c>
    </row>
    <row r="460" spans="1:9" x14ac:dyDescent="0.2">
      <c r="A460" s="1">
        <v>189</v>
      </c>
      <c r="B460" s="2">
        <v>44928</v>
      </c>
      <c r="C460" s="1">
        <v>3860</v>
      </c>
      <c r="D460" s="3" t="s">
        <v>9</v>
      </c>
      <c r="E460" s="3" t="s">
        <v>10</v>
      </c>
      <c r="F460" s="5">
        <f>EDATE(Table_1[[#This Row],[DATA FATTURA]], 9)</f>
        <v>45201</v>
      </c>
      <c r="G460">
        <f xml:space="preserve"> IF(Table_1[[#This Row],[OGGETTO]]="FORMAZIONE", 15, IF(Table_1[[#This Row],[OGGETTO]]="CONSULENZA",20,IF(Table_1[[#This Row],[OGGETTO]]="INTERVENTO", 40,30)))</f>
        <v>30</v>
      </c>
      <c r="H460">
        <f xml:space="preserve"> PRODUCT((100/(100-Table_1[[#This Row],[IVA]])),Table_1[[#This Row],[IMPORTO NETTO]])</f>
        <v>5514.2857142857147</v>
      </c>
      <c r="I460" t="str">
        <f ca="1" xml:space="preserve"> IF((NOW()-Table_1[[#This Row],[DATA FATTURA 2]])&lt;60,"PAGATO","DA PAGARE")</f>
        <v>DA PAGARE</v>
      </c>
    </row>
    <row r="461" spans="1:9" x14ac:dyDescent="0.2">
      <c r="A461" s="1">
        <v>274</v>
      </c>
      <c r="B461" s="2">
        <v>44928</v>
      </c>
      <c r="C461" s="1">
        <v>5560</v>
      </c>
      <c r="D461" s="3" t="s">
        <v>9</v>
      </c>
      <c r="E461" s="3" t="s">
        <v>14</v>
      </c>
      <c r="F461" s="5">
        <f>EDATE(Table_1[[#This Row],[DATA FATTURA]], 9)</f>
        <v>45201</v>
      </c>
      <c r="G461">
        <f xml:space="preserve"> IF(Table_1[[#This Row],[OGGETTO]]="FORMAZIONE", 15, IF(Table_1[[#This Row],[OGGETTO]]="CONSULENZA",20,IF(Table_1[[#This Row],[OGGETTO]]="INTERVENTO", 40,30)))</f>
        <v>15</v>
      </c>
      <c r="H461">
        <f xml:space="preserve"> PRODUCT((100/(100-Table_1[[#This Row],[IVA]])),Table_1[[#This Row],[IMPORTO NETTO]])</f>
        <v>6541.1764705882351</v>
      </c>
      <c r="I461" t="str">
        <f ca="1" xml:space="preserve"> IF((NOW()-Table_1[[#This Row],[DATA FATTURA 2]])&lt;60,"PAGATO","DA PAGARE")</f>
        <v>DA PAGARE</v>
      </c>
    </row>
    <row r="462" spans="1:9" x14ac:dyDescent="0.2">
      <c r="A462" s="1">
        <v>241</v>
      </c>
      <c r="B462" s="2">
        <v>44928</v>
      </c>
      <c r="C462" s="1">
        <v>4900</v>
      </c>
      <c r="D462" s="3" t="s">
        <v>15</v>
      </c>
      <c r="E462" s="3" t="s">
        <v>5</v>
      </c>
      <c r="F462" s="5">
        <f>EDATE(Table_1[[#This Row],[DATA FATTURA]], 9)</f>
        <v>45201</v>
      </c>
      <c r="G462">
        <f xml:space="preserve"> IF(Table_1[[#This Row],[OGGETTO]]="FORMAZIONE", 15, IF(Table_1[[#This Row],[OGGETTO]]="CONSULENZA",20,IF(Table_1[[#This Row],[OGGETTO]]="INTERVENTO", 40,30)))</f>
        <v>40</v>
      </c>
      <c r="H462">
        <f xml:space="preserve"> PRODUCT((100/(100-Table_1[[#This Row],[IVA]])),Table_1[[#This Row],[IMPORTO NETTO]])</f>
        <v>8166.666666666667</v>
      </c>
      <c r="I462" t="str">
        <f ca="1" xml:space="preserve"> IF((NOW()-Table_1[[#This Row],[DATA FATTURA 2]])&lt;60,"PAGATO","DA PAGARE")</f>
        <v>DA PAGARE</v>
      </c>
    </row>
    <row r="463" spans="1:9" x14ac:dyDescent="0.2">
      <c r="A463" s="1">
        <v>213</v>
      </c>
      <c r="B463" s="2">
        <v>44928</v>
      </c>
      <c r="C463" s="1">
        <v>4340</v>
      </c>
      <c r="D463" s="3" t="s">
        <v>6</v>
      </c>
      <c r="E463" s="3" t="s">
        <v>5</v>
      </c>
      <c r="F463" s="5">
        <f>EDATE(Table_1[[#This Row],[DATA FATTURA]], 9)</f>
        <v>45201</v>
      </c>
      <c r="G463">
        <f xml:space="preserve"> IF(Table_1[[#This Row],[OGGETTO]]="FORMAZIONE", 15, IF(Table_1[[#This Row],[OGGETTO]]="CONSULENZA",20,IF(Table_1[[#This Row],[OGGETTO]]="INTERVENTO", 40,30)))</f>
        <v>40</v>
      </c>
      <c r="H463">
        <f xml:space="preserve"> PRODUCT((100/(100-Table_1[[#This Row],[IVA]])),Table_1[[#This Row],[IMPORTO NETTO]])</f>
        <v>7233.3333333333339</v>
      </c>
      <c r="I463" t="str">
        <f ca="1" xml:space="preserve"> IF((NOW()-Table_1[[#This Row],[DATA FATTURA 2]])&lt;60,"PAGATO","DA PAGARE")</f>
        <v>DA PAGARE</v>
      </c>
    </row>
    <row r="464" spans="1:9" x14ac:dyDescent="0.2">
      <c r="A464" s="1">
        <v>178</v>
      </c>
      <c r="B464" s="2">
        <v>44928</v>
      </c>
      <c r="C464" s="1">
        <v>3640</v>
      </c>
      <c r="D464" s="3" t="s">
        <v>8</v>
      </c>
      <c r="E464" s="3" t="s">
        <v>5</v>
      </c>
      <c r="F464" s="5">
        <f>EDATE(Table_1[[#This Row],[DATA FATTURA]], 9)</f>
        <v>45201</v>
      </c>
      <c r="G464">
        <f xml:space="preserve"> IF(Table_1[[#This Row],[OGGETTO]]="FORMAZIONE", 15, IF(Table_1[[#This Row],[OGGETTO]]="CONSULENZA",20,IF(Table_1[[#This Row],[OGGETTO]]="INTERVENTO", 40,30)))</f>
        <v>40</v>
      </c>
      <c r="H464">
        <f xml:space="preserve"> PRODUCT((100/(100-Table_1[[#This Row],[IVA]])),Table_1[[#This Row],[IMPORTO NETTO]])</f>
        <v>6066.666666666667</v>
      </c>
      <c r="I464" t="str">
        <f ca="1" xml:space="preserve"> IF((NOW()-Table_1[[#This Row],[DATA FATTURA 2]])&lt;60,"PAGATO","DA PAGARE")</f>
        <v>DA PAGARE</v>
      </c>
    </row>
    <row r="465" spans="1:9" x14ac:dyDescent="0.2">
      <c r="A465" s="1">
        <v>175</v>
      </c>
      <c r="B465" s="2">
        <v>44928</v>
      </c>
      <c r="C465" s="1">
        <v>3580</v>
      </c>
      <c r="D465" s="3" t="s">
        <v>4</v>
      </c>
      <c r="E465" s="3" t="s">
        <v>10</v>
      </c>
      <c r="F465" s="5">
        <f>EDATE(Table_1[[#This Row],[DATA FATTURA]], 9)</f>
        <v>45201</v>
      </c>
      <c r="G465">
        <f xml:space="preserve"> IF(Table_1[[#This Row],[OGGETTO]]="FORMAZIONE", 15, IF(Table_1[[#This Row],[OGGETTO]]="CONSULENZA",20,IF(Table_1[[#This Row],[OGGETTO]]="INTERVENTO", 40,30)))</f>
        <v>30</v>
      </c>
      <c r="H465">
        <f xml:space="preserve"> PRODUCT((100/(100-Table_1[[#This Row],[IVA]])),Table_1[[#This Row],[IMPORTO NETTO]])</f>
        <v>5114.2857142857147</v>
      </c>
      <c r="I465" t="str">
        <f ca="1" xml:space="preserve"> IF((NOW()-Table_1[[#This Row],[DATA FATTURA 2]])&lt;60,"PAGATO","DA PAGARE")</f>
        <v>DA PAGARE</v>
      </c>
    </row>
    <row r="466" spans="1:9" x14ac:dyDescent="0.2">
      <c r="A466" s="1">
        <v>275</v>
      </c>
      <c r="B466" s="2">
        <v>44928</v>
      </c>
      <c r="C466" s="1">
        <v>5580</v>
      </c>
      <c r="D466" s="3" t="s">
        <v>15</v>
      </c>
      <c r="E466" s="3" t="s">
        <v>5</v>
      </c>
      <c r="F466" s="5">
        <f>EDATE(Table_1[[#This Row],[DATA FATTURA]], 9)</f>
        <v>45201</v>
      </c>
      <c r="G466">
        <f xml:space="preserve"> IF(Table_1[[#This Row],[OGGETTO]]="FORMAZIONE", 15, IF(Table_1[[#This Row],[OGGETTO]]="CONSULENZA",20,IF(Table_1[[#This Row],[OGGETTO]]="INTERVENTO", 40,30)))</f>
        <v>40</v>
      </c>
      <c r="H466">
        <f xml:space="preserve"> PRODUCT((100/(100-Table_1[[#This Row],[IVA]])),Table_1[[#This Row],[IMPORTO NETTO]])</f>
        <v>9300</v>
      </c>
      <c r="I466" t="str">
        <f ca="1" xml:space="preserve"> IF((NOW()-Table_1[[#This Row],[DATA FATTURA 2]])&lt;60,"PAGATO","DA PAGARE")</f>
        <v>DA PAGARE</v>
      </c>
    </row>
    <row r="467" spans="1:9" x14ac:dyDescent="0.2">
      <c r="A467" s="1">
        <v>186</v>
      </c>
      <c r="B467" s="2">
        <v>44928</v>
      </c>
      <c r="C467" s="1">
        <v>3800</v>
      </c>
      <c r="D467" s="3" t="s">
        <v>13</v>
      </c>
      <c r="E467" s="3" t="s">
        <v>10</v>
      </c>
      <c r="F467" s="5">
        <f>EDATE(Table_1[[#This Row],[DATA FATTURA]], 9)</f>
        <v>45201</v>
      </c>
      <c r="G467">
        <f xml:space="preserve"> IF(Table_1[[#This Row],[OGGETTO]]="FORMAZIONE", 15, IF(Table_1[[#This Row],[OGGETTO]]="CONSULENZA",20,IF(Table_1[[#This Row],[OGGETTO]]="INTERVENTO", 40,30)))</f>
        <v>30</v>
      </c>
      <c r="H467">
        <f xml:space="preserve"> PRODUCT((100/(100-Table_1[[#This Row],[IVA]])),Table_1[[#This Row],[IMPORTO NETTO]])</f>
        <v>5428.5714285714284</v>
      </c>
      <c r="I467" t="str">
        <f ca="1" xml:space="preserve"> IF((NOW()-Table_1[[#This Row],[DATA FATTURA 2]])&lt;60,"PAGATO","DA PAGARE")</f>
        <v>DA PAGARE</v>
      </c>
    </row>
    <row r="468" spans="1:9" x14ac:dyDescent="0.2">
      <c r="A468" s="1">
        <v>230</v>
      </c>
      <c r="B468" s="2">
        <v>44928</v>
      </c>
      <c r="C468" s="1">
        <v>4680</v>
      </c>
      <c r="D468" s="3" t="s">
        <v>6</v>
      </c>
      <c r="E468" s="3" t="s">
        <v>7</v>
      </c>
      <c r="F468" s="5">
        <f>EDATE(Table_1[[#This Row],[DATA FATTURA]], 9)</f>
        <v>45201</v>
      </c>
      <c r="G468">
        <f xml:space="preserve"> IF(Table_1[[#This Row],[OGGETTO]]="FORMAZIONE", 15, IF(Table_1[[#This Row],[OGGETTO]]="CONSULENZA",20,IF(Table_1[[#This Row],[OGGETTO]]="INTERVENTO", 40,30)))</f>
        <v>20</v>
      </c>
      <c r="H468">
        <f xml:space="preserve"> PRODUCT((100/(100-Table_1[[#This Row],[IVA]])),Table_1[[#This Row],[IMPORTO NETTO]])</f>
        <v>5850</v>
      </c>
      <c r="I468" t="str">
        <f ca="1" xml:space="preserve"> IF((NOW()-Table_1[[#This Row],[DATA FATTURA 2]])&lt;60,"PAGATO","DA PAGARE")</f>
        <v>DA PAGARE</v>
      </c>
    </row>
    <row r="469" spans="1:9" x14ac:dyDescent="0.2">
      <c r="A469" s="1">
        <v>436</v>
      </c>
      <c r="B469" s="2">
        <v>44928</v>
      </c>
      <c r="C469" s="1">
        <v>6550</v>
      </c>
      <c r="D469" s="3" t="s">
        <v>13</v>
      </c>
      <c r="E469" s="3" t="s">
        <v>7</v>
      </c>
      <c r="F469" s="5">
        <f>EDATE(Table_1[[#This Row],[DATA FATTURA]], 9)</f>
        <v>45201</v>
      </c>
      <c r="G469">
        <f xml:space="preserve"> IF(Table_1[[#This Row],[OGGETTO]]="FORMAZIONE", 15, IF(Table_1[[#This Row],[OGGETTO]]="CONSULENZA",20,IF(Table_1[[#This Row],[OGGETTO]]="INTERVENTO", 40,30)))</f>
        <v>20</v>
      </c>
      <c r="H469">
        <f xml:space="preserve"> PRODUCT((100/(100-Table_1[[#This Row],[IVA]])),Table_1[[#This Row],[IMPORTO NETTO]])</f>
        <v>8187.5</v>
      </c>
      <c r="I469" t="str">
        <f ca="1" xml:space="preserve"> IF((NOW()-Table_1[[#This Row],[DATA FATTURA 2]])&lt;60,"PAGATO","DA PAGARE")</f>
        <v>DA PAGARE</v>
      </c>
    </row>
    <row r="470" spans="1:9" x14ac:dyDescent="0.2">
      <c r="A470" s="1">
        <v>442</v>
      </c>
      <c r="B470" s="2">
        <v>44928</v>
      </c>
      <c r="C470" s="1">
        <v>6850</v>
      </c>
      <c r="D470" s="3" t="s">
        <v>12</v>
      </c>
      <c r="E470" s="3" t="s">
        <v>14</v>
      </c>
      <c r="F470" s="5">
        <f>EDATE(Table_1[[#This Row],[DATA FATTURA]], 9)</f>
        <v>45201</v>
      </c>
      <c r="G470">
        <f xml:space="preserve"> IF(Table_1[[#This Row],[OGGETTO]]="FORMAZIONE", 15, IF(Table_1[[#This Row],[OGGETTO]]="CONSULENZA",20,IF(Table_1[[#This Row],[OGGETTO]]="INTERVENTO", 40,30)))</f>
        <v>15</v>
      </c>
      <c r="H470">
        <f xml:space="preserve"> PRODUCT((100/(100-Table_1[[#This Row],[IVA]])),Table_1[[#This Row],[IMPORTO NETTO]])</f>
        <v>8058.8235294117649</v>
      </c>
      <c r="I470" t="str">
        <f ca="1" xml:space="preserve"> IF((NOW()-Table_1[[#This Row],[DATA FATTURA 2]])&lt;60,"PAGATO","DA PAGARE")</f>
        <v>DA PAGARE</v>
      </c>
    </row>
    <row r="471" spans="1:9" x14ac:dyDescent="0.2">
      <c r="A471" s="1">
        <v>429</v>
      </c>
      <c r="B471" s="2">
        <v>44928</v>
      </c>
      <c r="C471" s="1">
        <v>6200</v>
      </c>
      <c r="D471" s="3" t="s">
        <v>8</v>
      </c>
      <c r="E471" s="3" t="s">
        <v>5</v>
      </c>
      <c r="F471" s="5">
        <f>EDATE(Table_1[[#This Row],[DATA FATTURA]], 9)</f>
        <v>45201</v>
      </c>
      <c r="G471">
        <f xml:space="preserve"> IF(Table_1[[#This Row],[OGGETTO]]="FORMAZIONE", 15, IF(Table_1[[#This Row],[OGGETTO]]="CONSULENZA",20,IF(Table_1[[#This Row],[OGGETTO]]="INTERVENTO", 40,30)))</f>
        <v>40</v>
      </c>
      <c r="H471">
        <f xml:space="preserve"> PRODUCT((100/(100-Table_1[[#This Row],[IVA]])),Table_1[[#This Row],[IMPORTO NETTO]])</f>
        <v>10333.333333333334</v>
      </c>
      <c r="I471" t="str">
        <f ca="1" xml:space="preserve"> IF((NOW()-Table_1[[#This Row],[DATA FATTURA 2]])&lt;60,"PAGATO","DA PAGARE")</f>
        <v>DA PAGARE</v>
      </c>
    </row>
    <row r="472" spans="1:9" x14ac:dyDescent="0.2">
      <c r="A472" s="1">
        <v>417</v>
      </c>
      <c r="B472" s="2">
        <v>44928</v>
      </c>
      <c r="C472" s="1">
        <v>5600</v>
      </c>
      <c r="D472" s="3" t="s">
        <v>6</v>
      </c>
      <c r="E472" s="3" t="s">
        <v>5</v>
      </c>
      <c r="F472" s="5">
        <f>EDATE(Table_1[[#This Row],[DATA FATTURA]], 9)</f>
        <v>45201</v>
      </c>
      <c r="G472">
        <f xml:space="preserve"> IF(Table_1[[#This Row],[OGGETTO]]="FORMAZIONE", 15, IF(Table_1[[#This Row],[OGGETTO]]="CONSULENZA",20,IF(Table_1[[#This Row],[OGGETTO]]="INTERVENTO", 40,30)))</f>
        <v>40</v>
      </c>
      <c r="H472">
        <f xml:space="preserve"> PRODUCT((100/(100-Table_1[[#This Row],[IVA]])),Table_1[[#This Row],[IMPORTO NETTO]])</f>
        <v>9333.3333333333339</v>
      </c>
      <c r="I472" t="str">
        <f ca="1" xml:space="preserve"> IF((NOW()-Table_1[[#This Row],[DATA FATTURA 2]])&lt;60,"PAGATO","DA PAGARE")</f>
        <v>DA PAGARE</v>
      </c>
    </row>
    <row r="473" spans="1:9" x14ac:dyDescent="0.2">
      <c r="A473" s="1">
        <v>80</v>
      </c>
      <c r="B473" s="2">
        <v>44928</v>
      </c>
      <c r="C473" s="1">
        <v>1680</v>
      </c>
      <c r="D473" s="3" t="s">
        <v>6</v>
      </c>
      <c r="E473" s="3" t="s">
        <v>5</v>
      </c>
      <c r="F473" s="5">
        <f>EDATE(Table_1[[#This Row],[DATA FATTURA]], 9)</f>
        <v>45201</v>
      </c>
      <c r="G473">
        <f xml:space="preserve"> IF(Table_1[[#This Row],[OGGETTO]]="FORMAZIONE", 15, IF(Table_1[[#This Row],[OGGETTO]]="CONSULENZA",20,IF(Table_1[[#This Row],[OGGETTO]]="INTERVENTO", 40,30)))</f>
        <v>40</v>
      </c>
      <c r="H473">
        <f xml:space="preserve"> PRODUCT((100/(100-Table_1[[#This Row],[IVA]])),Table_1[[#This Row],[IMPORTO NETTO]])</f>
        <v>2800</v>
      </c>
      <c r="I473" t="str">
        <f ca="1" xml:space="preserve"> IF((NOW()-Table_1[[#This Row],[DATA FATTURA 2]])&lt;60,"PAGATO","DA PAGARE")</f>
        <v>DA PAGARE</v>
      </c>
    </row>
    <row r="474" spans="1:9" x14ac:dyDescent="0.2">
      <c r="A474" s="1">
        <v>54</v>
      </c>
      <c r="B474" s="2">
        <v>44928</v>
      </c>
      <c r="C474" s="1">
        <v>1160</v>
      </c>
      <c r="D474" s="3" t="s">
        <v>15</v>
      </c>
      <c r="E474" s="3" t="s">
        <v>14</v>
      </c>
      <c r="F474" s="5">
        <f>EDATE(Table_1[[#This Row],[DATA FATTURA]], 9)</f>
        <v>45201</v>
      </c>
      <c r="G474">
        <f xml:space="preserve"> IF(Table_1[[#This Row],[OGGETTO]]="FORMAZIONE", 15, IF(Table_1[[#This Row],[OGGETTO]]="CONSULENZA",20,IF(Table_1[[#This Row],[OGGETTO]]="INTERVENTO", 40,30)))</f>
        <v>15</v>
      </c>
      <c r="H474">
        <f xml:space="preserve"> PRODUCT((100/(100-Table_1[[#This Row],[IVA]])),Table_1[[#This Row],[IMPORTO NETTO]])</f>
        <v>1364.7058823529412</v>
      </c>
      <c r="I474" t="str">
        <f ca="1" xml:space="preserve"> IF((NOW()-Table_1[[#This Row],[DATA FATTURA 2]])&lt;60,"PAGATO","DA PAGARE")</f>
        <v>DA PAGARE</v>
      </c>
    </row>
    <row r="475" spans="1:9" x14ac:dyDescent="0.2">
      <c r="A475" s="1">
        <v>105</v>
      </c>
      <c r="B475" s="2">
        <v>44928</v>
      </c>
      <c r="C475" s="1">
        <v>2180</v>
      </c>
      <c r="D475" s="3" t="s">
        <v>15</v>
      </c>
      <c r="E475" s="3" t="s">
        <v>10</v>
      </c>
      <c r="F475" s="5">
        <f>EDATE(Table_1[[#This Row],[DATA FATTURA]], 9)</f>
        <v>45201</v>
      </c>
      <c r="G475">
        <f xml:space="preserve"> IF(Table_1[[#This Row],[OGGETTO]]="FORMAZIONE", 15, IF(Table_1[[#This Row],[OGGETTO]]="CONSULENZA",20,IF(Table_1[[#This Row],[OGGETTO]]="INTERVENTO", 40,30)))</f>
        <v>30</v>
      </c>
      <c r="H475">
        <f xml:space="preserve"> PRODUCT((100/(100-Table_1[[#This Row],[IVA]])),Table_1[[#This Row],[IMPORTO NETTO]])</f>
        <v>3114.2857142857142</v>
      </c>
      <c r="I475" t="str">
        <f ca="1" xml:space="preserve"> IF((NOW()-Table_1[[#This Row],[DATA FATTURA 2]])&lt;60,"PAGATO","DA PAGARE")</f>
        <v>DA PAGARE</v>
      </c>
    </row>
    <row r="476" spans="1:9" x14ac:dyDescent="0.2">
      <c r="A476" s="1">
        <v>211</v>
      </c>
      <c r="B476" s="2">
        <v>44927</v>
      </c>
      <c r="C476" s="1">
        <v>4300</v>
      </c>
      <c r="D476" s="3" t="s">
        <v>4</v>
      </c>
      <c r="E476" s="3" t="s">
        <v>14</v>
      </c>
      <c r="F476" s="5">
        <f>EDATE(Table_1[[#This Row],[DATA FATTURA]], 9)</f>
        <v>45200</v>
      </c>
      <c r="G476">
        <f xml:space="preserve"> IF(Table_1[[#This Row],[OGGETTO]]="FORMAZIONE", 15, IF(Table_1[[#This Row],[OGGETTO]]="CONSULENZA",20,IF(Table_1[[#This Row],[OGGETTO]]="INTERVENTO", 40,30)))</f>
        <v>15</v>
      </c>
      <c r="H476">
        <f xml:space="preserve"> PRODUCT((100/(100-Table_1[[#This Row],[IVA]])),Table_1[[#This Row],[IMPORTO NETTO]])</f>
        <v>5058.8235294117649</v>
      </c>
      <c r="I476" t="str">
        <f ca="1" xml:space="preserve"> IF((NOW()-Table_1[[#This Row],[DATA FATTURA 2]])&lt;60,"PAGATO","DA PAGARE")</f>
        <v>DA PAGARE</v>
      </c>
    </row>
    <row r="477" spans="1:9" x14ac:dyDescent="0.2">
      <c r="A477" s="1">
        <v>490</v>
      </c>
      <c r="B477" s="2">
        <v>44927</v>
      </c>
      <c r="C477" s="1">
        <v>5000</v>
      </c>
      <c r="D477" s="3" t="s">
        <v>15</v>
      </c>
      <c r="E477" s="3" t="s">
        <v>7</v>
      </c>
      <c r="F477" s="5">
        <f>EDATE(Table_1[[#This Row],[DATA FATTURA]], 9)</f>
        <v>45200</v>
      </c>
      <c r="G477">
        <f xml:space="preserve"> IF(Table_1[[#This Row],[OGGETTO]]="FORMAZIONE", 15, IF(Table_1[[#This Row],[OGGETTO]]="CONSULENZA",20,IF(Table_1[[#This Row],[OGGETTO]]="INTERVENTO", 40,30)))</f>
        <v>20</v>
      </c>
      <c r="H477">
        <f xml:space="preserve"> PRODUCT((100/(100-Table_1[[#This Row],[IVA]])),Table_1[[#This Row],[IMPORTO NETTO]])</f>
        <v>6250</v>
      </c>
      <c r="I477" t="str">
        <f ca="1" xml:space="preserve"> IF((NOW()-Table_1[[#This Row],[DATA FATTURA 2]])&lt;60,"PAGATO","DA PAGARE")</f>
        <v>DA PAGARE</v>
      </c>
    </row>
    <row r="478" spans="1:9" x14ac:dyDescent="0.2">
      <c r="A478" s="1">
        <v>38</v>
      </c>
      <c r="B478" s="2">
        <v>44927</v>
      </c>
      <c r="C478" s="1">
        <v>840</v>
      </c>
      <c r="D478" s="3" t="s">
        <v>8</v>
      </c>
      <c r="E478" s="3" t="s">
        <v>5</v>
      </c>
      <c r="F478" s="5">
        <f>EDATE(Table_1[[#This Row],[DATA FATTURA]], 9)</f>
        <v>45200</v>
      </c>
      <c r="G478">
        <f xml:space="preserve"> IF(Table_1[[#This Row],[OGGETTO]]="FORMAZIONE", 15, IF(Table_1[[#This Row],[OGGETTO]]="CONSULENZA",20,IF(Table_1[[#This Row],[OGGETTO]]="INTERVENTO", 40,30)))</f>
        <v>40</v>
      </c>
      <c r="H478">
        <f xml:space="preserve"> PRODUCT((100/(100-Table_1[[#This Row],[IVA]])),Table_1[[#This Row],[IMPORTO NETTO]])</f>
        <v>1400</v>
      </c>
      <c r="I478" t="str">
        <f ca="1" xml:space="preserve"> IF((NOW()-Table_1[[#This Row],[DATA FATTURA 2]])&lt;60,"PAGATO","DA PAGARE")</f>
        <v>DA PAGARE</v>
      </c>
    </row>
    <row r="479" spans="1:9" x14ac:dyDescent="0.2">
      <c r="A479" s="1">
        <v>52</v>
      </c>
      <c r="B479" s="2">
        <v>44927</v>
      </c>
      <c r="C479" s="1">
        <v>1120</v>
      </c>
      <c r="D479" s="3" t="s">
        <v>4</v>
      </c>
      <c r="E479" s="3" t="s">
        <v>5</v>
      </c>
      <c r="F479" s="5">
        <f>EDATE(Table_1[[#This Row],[DATA FATTURA]], 9)</f>
        <v>45200</v>
      </c>
      <c r="G479">
        <f xml:space="preserve"> IF(Table_1[[#This Row],[OGGETTO]]="FORMAZIONE", 15, IF(Table_1[[#This Row],[OGGETTO]]="CONSULENZA",20,IF(Table_1[[#This Row],[OGGETTO]]="INTERVENTO", 40,30)))</f>
        <v>40</v>
      </c>
      <c r="H479">
        <f xml:space="preserve"> PRODUCT((100/(100-Table_1[[#This Row],[IVA]])),Table_1[[#This Row],[IMPORTO NETTO]])</f>
        <v>1866.6666666666667</v>
      </c>
      <c r="I479" t="str">
        <f ca="1" xml:space="preserve"> IF((NOW()-Table_1[[#This Row],[DATA FATTURA 2]])&lt;60,"PAGATO","DA PAGARE")</f>
        <v>DA PAGARE</v>
      </c>
    </row>
    <row r="480" spans="1:9" x14ac:dyDescent="0.2">
      <c r="A480" s="1">
        <v>190</v>
      </c>
      <c r="B480" s="2">
        <v>44927</v>
      </c>
      <c r="C480" s="1">
        <v>3880</v>
      </c>
      <c r="D480" s="3" t="s">
        <v>15</v>
      </c>
      <c r="E480" s="3" t="s">
        <v>14</v>
      </c>
      <c r="F480" s="5">
        <f>EDATE(Table_1[[#This Row],[DATA FATTURA]], 9)</f>
        <v>45200</v>
      </c>
      <c r="G480">
        <f xml:space="preserve"> IF(Table_1[[#This Row],[OGGETTO]]="FORMAZIONE", 15, IF(Table_1[[#This Row],[OGGETTO]]="CONSULENZA",20,IF(Table_1[[#This Row],[OGGETTO]]="INTERVENTO", 40,30)))</f>
        <v>15</v>
      </c>
      <c r="H480">
        <f xml:space="preserve"> PRODUCT((100/(100-Table_1[[#This Row],[IVA]])),Table_1[[#This Row],[IMPORTO NETTO]])</f>
        <v>4564.7058823529414</v>
      </c>
      <c r="I480" t="str">
        <f ca="1" xml:space="preserve"> IF((NOW()-Table_1[[#This Row],[DATA FATTURA 2]])&lt;60,"PAGATO","DA PAGARE")</f>
        <v>DA PAGARE</v>
      </c>
    </row>
    <row r="481" spans="1:9" x14ac:dyDescent="0.2">
      <c r="A481" s="1">
        <v>214</v>
      </c>
      <c r="B481" s="2">
        <v>44927</v>
      </c>
      <c r="C481" s="1">
        <v>4360</v>
      </c>
      <c r="D481" s="3" t="s">
        <v>13</v>
      </c>
      <c r="E481" s="3" t="s">
        <v>10</v>
      </c>
      <c r="F481" s="5">
        <f>EDATE(Table_1[[#This Row],[DATA FATTURA]], 9)</f>
        <v>45200</v>
      </c>
      <c r="G481">
        <f xml:space="preserve"> IF(Table_1[[#This Row],[OGGETTO]]="FORMAZIONE", 15, IF(Table_1[[#This Row],[OGGETTO]]="CONSULENZA",20,IF(Table_1[[#This Row],[OGGETTO]]="INTERVENTO", 40,30)))</f>
        <v>30</v>
      </c>
      <c r="H481">
        <f xml:space="preserve"> PRODUCT((100/(100-Table_1[[#This Row],[IVA]])),Table_1[[#This Row],[IMPORTO NETTO]])</f>
        <v>6228.5714285714284</v>
      </c>
      <c r="I481" t="str">
        <f ca="1" xml:space="preserve"> IF((NOW()-Table_1[[#This Row],[DATA FATTURA 2]])&lt;60,"PAGATO","DA PAGARE")</f>
        <v>DA PAGARE</v>
      </c>
    </row>
    <row r="482" spans="1:9" x14ac:dyDescent="0.2">
      <c r="A482" s="1">
        <v>215</v>
      </c>
      <c r="B482" s="2">
        <v>44927</v>
      </c>
      <c r="C482" s="1">
        <v>4380</v>
      </c>
      <c r="D482" s="3" t="s">
        <v>13</v>
      </c>
      <c r="E482" s="3" t="s">
        <v>7</v>
      </c>
      <c r="F482" s="5">
        <f>EDATE(Table_1[[#This Row],[DATA FATTURA]], 9)</f>
        <v>45200</v>
      </c>
      <c r="G482">
        <f xml:space="preserve"> IF(Table_1[[#This Row],[OGGETTO]]="FORMAZIONE", 15, IF(Table_1[[#This Row],[OGGETTO]]="CONSULENZA",20,IF(Table_1[[#This Row],[OGGETTO]]="INTERVENTO", 40,30)))</f>
        <v>20</v>
      </c>
      <c r="H482">
        <f xml:space="preserve"> PRODUCT((100/(100-Table_1[[#This Row],[IVA]])),Table_1[[#This Row],[IMPORTO NETTO]])</f>
        <v>5475</v>
      </c>
      <c r="I482" t="str">
        <f ca="1" xml:space="preserve"> IF((NOW()-Table_1[[#This Row],[DATA FATTURA 2]])&lt;60,"PAGATO","DA PAGARE")</f>
        <v>DA PAGARE</v>
      </c>
    </row>
    <row r="483" spans="1:9" x14ac:dyDescent="0.2">
      <c r="A483" s="1">
        <v>236</v>
      </c>
      <c r="B483" s="2">
        <v>44927</v>
      </c>
      <c r="C483" s="1">
        <v>4800</v>
      </c>
      <c r="D483" s="3" t="s">
        <v>6</v>
      </c>
      <c r="E483" s="3" t="s">
        <v>14</v>
      </c>
      <c r="F483" s="5">
        <f>EDATE(Table_1[[#This Row],[DATA FATTURA]], 9)</f>
        <v>45200</v>
      </c>
      <c r="G483">
        <f xml:space="preserve"> IF(Table_1[[#This Row],[OGGETTO]]="FORMAZIONE", 15, IF(Table_1[[#This Row],[OGGETTO]]="CONSULENZA",20,IF(Table_1[[#This Row],[OGGETTO]]="INTERVENTO", 40,30)))</f>
        <v>15</v>
      </c>
      <c r="H483">
        <f xml:space="preserve"> PRODUCT((100/(100-Table_1[[#This Row],[IVA]])),Table_1[[#This Row],[IMPORTO NETTO]])</f>
        <v>5647.0588235294117</v>
      </c>
      <c r="I483" t="str">
        <f ca="1" xml:space="preserve"> IF((NOW()-Table_1[[#This Row],[DATA FATTURA 2]])&lt;60,"PAGATO","DA PAGARE")</f>
        <v>DA PAGARE</v>
      </c>
    </row>
    <row r="484" spans="1:9" x14ac:dyDescent="0.2">
      <c r="A484" s="1">
        <v>440</v>
      </c>
      <c r="B484" s="2">
        <v>44927</v>
      </c>
      <c r="C484" s="1">
        <v>6750</v>
      </c>
      <c r="D484" s="3" t="s">
        <v>6</v>
      </c>
      <c r="E484" s="3" t="s">
        <v>7</v>
      </c>
      <c r="F484" s="5">
        <f>EDATE(Table_1[[#This Row],[DATA FATTURA]], 9)</f>
        <v>45200</v>
      </c>
      <c r="G484">
        <f xml:space="preserve"> IF(Table_1[[#This Row],[OGGETTO]]="FORMAZIONE", 15, IF(Table_1[[#This Row],[OGGETTO]]="CONSULENZA",20,IF(Table_1[[#This Row],[OGGETTO]]="INTERVENTO", 40,30)))</f>
        <v>20</v>
      </c>
      <c r="H484">
        <f xml:space="preserve"> PRODUCT((100/(100-Table_1[[#This Row],[IVA]])),Table_1[[#This Row],[IMPORTO NETTO]])</f>
        <v>8437.5</v>
      </c>
      <c r="I484" t="str">
        <f ca="1" xml:space="preserve"> IF((NOW()-Table_1[[#This Row],[DATA FATTURA 2]])&lt;60,"PAGATO","DA PAGARE")</f>
        <v>DA PAGARE</v>
      </c>
    </row>
    <row r="485" spans="1:9" x14ac:dyDescent="0.2">
      <c r="A485" s="1">
        <v>200</v>
      </c>
      <c r="B485" s="2">
        <v>44927</v>
      </c>
      <c r="C485" s="1">
        <v>4080</v>
      </c>
      <c r="D485" s="3" t="s">
        <v>9</v>
      </c>
      <c r="E485" s="3" t="s">
        <v>10</v>
      </c>
      <c r="F485" s="5">
        <f>EDATE(Table_1[[#This Row],[DATA FATTURA]], 9)</f>
        <v>45200</v>
      </c>
      <c r="G485">
        <f xml:space="preserve"> IF(Table_1[[#This Row],[OGGETTO]]="FORMAZIONE", 15, IF(Table_1[[#This Row],[OGGETTO]]="CONSULENZA",20,IF(Table_1[[#This Row],[OGGETTO]]="INTERVENTO", 40,30)))</f>
        <v>30</v>
      </c>
      <c r="H485">
        <f xml:space="preserve"> PRODUCT((100/(100-Table_1[[#This Row],[IVA]])),Table_1[[#This Row],[IMPORTO NETTO]])</f>
        <v>5828.5714285714284</v>
      </c>
      <c r="I485" t="str">
        <f ca="1" xml:space="preserve"> IF((NOW()-Table_1[[#This Row],[DATA FATTURA 2]])&lt;60,"PAGATO","DA PAGARE")</f>
        <v>DA PAGARE</v>
      </c>
    </row>
    <row r="486" spans="1:9" x14ac:dyDescent="0.2">
      <c r="A486" s="1">
        <v>492</v>
      </c>
      <c r="B486" s="2">
        <v>44927</v>
      </c>
      <c r="C486" s="1">
        <v>4800</v>
      </c>
      <c r="D486" s="3" t="s">
        <v>13</v>
      </c>
      <c r="E486" s="3" t="s">
        <v>7</v>
      </c>
      <c r="F486" s="5">
        <f>EDATE(Table_1[[#This Row],[DATA FATTURA]], 9)</f>
        <v>45200</v>
      </c>
      <c r="G486">
        <f xml:space="preserve"> IF(Table_1[[#This Row],[OGGETTO]]="FORMAZIONE", 15, IF(Table_1[[#This Row],[OGGETTO]]="CONSULENZA",20,IF(Table_1[[#This Row],[OGGETTO]]="INTERVENTO", 40,30)))</f>
        <v>20</v>
      </c>
      <c r="H486">
        <f xml:space="preserve"> PRODUCT((100/(100-Table_1[[#This Row],[IVA]])),Table_1[[#This Row],[IMPORTO NETTO]])</f>
        <v>6000</v>
      </c>
      <c r="I486" t="str">
        <f ca="1" xml:space="preserve"> IF((NOW()-Table_1[[#This Row],[DATA FATTURA 2]])&lt;60,"PAGATO","DA PAGARE")</f>
        <v>DA PAGARE</v>
      </c>
    </row>
    <row r="487" spans="1:9" x14ac:dyDescent="0.2">
      <c r="A487" s="1">
        <v>1</v>
      </c>
      <c r="B487" s="2">
        <v>44927</v>
      </c>
      <c r="C487" s="1">
        <v>100</v>
      </c>
      <c r="D487" s="3" t="s">
        <v>4</v>
      </c>
      <c r="E487" s="3" t="s">
        <v>14</v>
      </c>
      <c r="F487" s="5">
        <f>EDATE(Table_1[[#This Row],[DATA FATTURA]], 9)</f>
        <v>45200</v>
      </c>
      <c r="G487">
        <f xml:space="preserve"> IF(Table_1[[#This Row],[OGGETTO]]="FORMAZIONE", 15, IF(Table_1[[#This Row],[OGGETTO]]="CONSULENZA",20,IF(Table_1[[#This Row],[OGGETTO]]="INTERVENTO", 40,30)))</f>
        <v>15</v>
      </c>
      <c r="H487">
        <f xml:space="preserve"> PRODUCT((100/(100-Table_1[[#This Row],[IVA]])),Table_1[[#This Row],[IMPORTO NETTO]])</f>
        <v>117.64705882352942</v>
      </c>
      <c r="I487" t="str">
        <f ca="1" xml:space="preserve"> IF((NOW()-Table_1[[#This Row],[DATA FATTURA 2]])&lt;60,"PAGATO","DA PAGARE")</f>
        <v>DA PAGARE</v>
      </c>
    </row>
    <row r="488" spans="1:9" x14ac:dyDescent="0.2">
      <c r="A488" s="1">
        <v>71</v>
      </c>
      <c r="B488" s="2">
        <v>44927</v>
      </c>
      <c r="C488" s="1">
        <v>1500</v>
      </c>
      <c r="D488" s="3" t="s">
        <v>15</v>
      </c>
      <c r="E488" s="3" t="s">
        <v>14</v>
      </c>
      <c r="F488" s="5">
        <f>EDATE(Table_1[[#This Row],[DATA FATTURA]], 9)</f>
        <v>45200</v>
      </c>
      <c r="G488">
        <f xml:space="preserve"> IF(Table_1[[#This Row],[OGGETTO]]="FORMAZIONE", 15, IF(Table_1[[#This Row],[OGGETTO]]="CONSULENZA",20,IF(Table_1[[#This Row],[OGGETTO]]="INTERVENTO", 40,30)))</f>
        <v>15</v>
      </c>
      <c r="H488">
        <f xml:space="preserve"> PRODUCT((100/(100-Table_1[[#This Row],[IVA]])),Table_1[[#This Row],[IMPORTO NETTO]])</f>
        <v>1764.7058823529412</v>
      </c>
      <c r="I488" t="str">
        <f ca="1" xml:space="preserve"> IF((NOW()-Table_1[[#This Row],[DATA FATTURA 2]])&lt;60,"PAGATO","DA PAGARE")</f>
        <v>DA PAGARE</v>
      </c>
    </row>
    <row r="489" spans="1:9" x14ac:dyDescent="0.2">
      <c r="A489" s="1">
        <v>462</v>
      </c>
      <c r="B489" s="2">
        <v>44927</v>
      </c>
      <c r="C489" s="1">
        <v>7800</v>
      </c>
      <c r="D489" s="3" t="s">
        <v>15</v>
      </c>
      <c r="E489" s="3" t="s">
        <v>7</v>
      </c>
      <c r="F489" s="5">
        <f>EDATE(Table_1[[#This Row],[DATA FATTURA]], 9)</f>
        <v>45200</v>
      </c>
      <c r="G489">
        <f xml:space="preserve"> IF(Table_1[[#This Row],[OGGETTO]]="FORMAZIONE", 15, IF(Table_1[[#This Row],[OGGETTO]]="CONSULENZA",20,IF(Table_1[[#This Row],[OGGETTO]]="INTERVENTO", 40,30)))</f>
        <v>20</v>
      </c>
      <c r="H489">
        <f xml:space="preserve"> PRODUCT((100/(100-Table_1[[#This Row],[IVA]])),Table_1[[#This Row],[IMPORTO NETTO]])</f>
        <v>9750</v>
      </c>
      <c r="I489" t="str">
        <f ca="1" xml:space="preserve"> IF((NOW()-Table_1[[#This Row],[DATA FATTURA 2]])&lt;60,"PAGATO","DA PAGARE")</f>
        <v>DA PAGARE</v>
      </c>
    </row>
    <row r="490" spans="1:9" x14ac:dyDescent="0.2">
      <c r="A490" s="1">
        <v>461</v>
      </c>
      <c r="B490" s="2">
        <v>44927</v>
      </c>
      <c r="C490" s="1">
        <v>7900</v>
      </c>
      <c r="D490" s="3" t="s">
        <v>9</v>
      </c>
      <c r="E490" s="3" t="s">
        <v>7</v>
      </c>
      <c r="F490" s="5">
        <f>EDATE(Table_1[[#This Row],[DATA FATTURA]], 9)</f>
        <v>45200</v>
      </c>
      <c r="G490">
        <f xml:space="preserve"> IF(Table_1[[#This Row],[OGGETTO]]="FORMAZIONE", 15, IF(Table_1[[#This Row],[OGGETTO]]="CONSULENZA",20,IF(Table_1[[#This Row],[OGGETTO]]="INTERVENTO", 40,30)))</f>
        <v>20</v>
      </c>
      <c r="H490">
        <f xml:space="preserve"> PRODUCT((100/(100-Table_1[[#This Row],[IVA]])),Table_1[[#This Row],[IMPORTO NETTO]])</f>
        <v>9875</v>
      </c>
      <c r="I490" t="str">
        <f ca="1" xml:space="preserve"> IF((NOW()-Table_1[[#This Row],[DATA FATTURA 2]])&lt;60,"PAGATO","DA PAGARE")</f>
        <v>DA PAGARE</v>
      </c>
    </row>
    <row r="491" spans="1:9" x14ac:dyDescent="0.2">
      <c r="A491" s="1">
        <v>359</v>
      </c>
      <c r="B491" s="2">
        <v>44927</v>
      </c>
      <c r="C491" s="1">
        <v>2700</v>
      </c>
      <c r="D491" s="3" t="s">
        <v>9</v>
      </c>
      <c r="E491" s="3" t="s">
        <v>5</v>
      </c>
      <c r="F491" s="5">
        <f>EDATE(Table_1[[#This Row],[DATA FATTURA]], 9)</f>
        <v>45200</v>
      </c>
      <c r="G491">
        <f xml:space="preserve"> IF(Table_1[[#This Row],[OGGETTO]]="FORMAZIONE", 15, IF(Table_1[[#This Row],[OGGETTO]]="CONSULENZA",20,IF(Table_1[[#This Row],[OGGETTO]]="INTERVENTO", 40,30)))</f>
        <v>40</v>
      </c>
      <c r="H491">
        <f xml:space="preserve"> PRODUCT((100/(100-Table_1[[#This Row],[IVA]])),Table_1[[#This Row],[IMPORTO NETTO]])</f>
        <v>4500</v>
      </c>
      <c r="I491" t="str">
        <f ca="1" xml:space="preserve"> IF((NOW()-Table_1[[#This Row],[DATA FATTURA 2]])&lt;60,"PAGATO","DA PAGARE")</f>
        <v>DA PAGARE</v>
      </c>
    </row>
    <row r="492" spans="1:9" x14ac:dyDescent="0.2">
      <c r="A492" s="1">
        <v>132</v>
      </c>
      <c r="B492" s="2">
        <v>44927</v>
      </c>
      <c r="C492" s="1">
        <v>2720</v>
      </c>
      <c r="D492" s="3" t="s">
        <v>9</v>
      </c>
      <c r="E492" s="3" t="s">
        <v>7</v>
      </c>
      <c r="F492" s="5">
        <f>EDATE(Table_1[[#This Row],[DATA FATTURA]], 9)</f>
        <v>45200</v>
      </c>
      <c r="G492">
        <f xml:space="preserve"> IF(Table_1[[#This Row],[OGGETTO]]="FORMAZIONE", 15, IF(Table_1[[#This Row],[OGGETTO]]="CONSULENZA",20,IF(Table_1[[#This Row],[OGGETTO]]="INTERVENTO", 40,30)))</f>
        <v>20</v>
      </c>
      <c r="H492">
        <f xml:space="preserve"> PRODUCT((100/(100-Table_1[[#This Row],[IVA]])),Table_1[[#This Row],[IMPORTO NETTO]])</f>
        <v>3400</v>
      </c>
      <c r="I492" t="str">
        <f ca="1" xml:space="preserve"> IF((NOW()-Table_1[[#This Row],[DATA FATTURA 2]])&lt;60,"PAGATO","DA PAGARE")</f>
        <v>DA PAGARE</v>
      </c>
    </row>
    <row r="493" spans="1:9" x14ac:dyDescent="0.2">
      <c r="A493" s="1">
        <v>136</v>
      </c>
      <c r="B493" s="2">
        <v>44927</v>
      </c>
      <c r="C493" s="1">
        <v>2800</v>
      </c>
      <c r="D493" s="3" t="s">
        <v>12</v>
      </c>
      <c r="E493" s="3" t="s">
        <v>5</v>
      </c>
      <c r="F493" s="5">
        <f>EDATE(Table_1[[#This Row],[DATA FATTURA]], 9)</f>
        <v>45200</v>
      </c>
      <c r="G493">
        <f xml:space="preserve"> IF(Table_1[[#This Row],[OGGETTO]]="FORMAZIONE", 15, IF(Table_1[[#This Row],[OGGETTO]]="CONSULENZA",20,IF(Table_1[[#This Row],[OGGETTO]]="INTERVENTO", 40,30)))</f>
        <v>40</v>
      </c>
      <c r="H493">
        <f xml:space="preserve"> PRODUCT((100/(100-Table_1[[#This Row],[IVA]])),Table_1[[#This Row],[IMPORTO NETTO]])</f>
        <v>4666.666666666667</v>
      </c>
      <c r="I493" t="str">
        <f ca="1" xml:space="preserve"> IF((NOW()-Table_1[[#This Row],[DATA FATTURA 2]])&lt;60,"PAGATO","DA PAGARE")</f>
        <v>DA PAGARE</v>
      </c>
    </row>
    <row r="494" spans="1:9" x14ac:dyDescent="0.2">
      <c r="A494" s="1">
        <v>70</v>
      </c>
      <c r="B494" s="2">
        <v>44927</v>
      </c>
      <c r="C494" s="1">
        <v>1480</v>
      </c>
      <c r="D494" s="3" t="s">
        <v>9</v>
      </c>
      <c r="E494" s="3" t="s">
        <v>7</v>
      </c>
      <c r="F494" s="5">
        <f>EDATE(Table_1[[#This Row],[DATA FATTURA]], 9)</f>
        <v>45200</v>
      </c>
      <c r="G494">
        <f xml:space="preserve"> IF(Table_1[[#This Row],[OGGETTO]]="FORMAZIONE", 15, IF(Table_1[[#This Row],[OGGETTO]]="CONSULENZA",20,IF(Table_1[[#This Row],[OGGETTO]]="INTERVENTO", 40,30)))</f>
        <v>20</v>
      </c>
      <c r="H494">
        <f xml:space="preserve"> PRODUCT((100/(100-Table_1[[#This Row],[IVA]])),Table_1[[#This Row],[IMPORTO NETTO]])</f>
        <v>1850</v>
      </c>
      <c r="I494" t="str">
        <f ca="1" xml:space="preserve"> IF((NOW()-Table_1[[#This Row],[DATA FATTURA 2]])&lt;60,"PAGATO","DA PAGARE")</f>
        <v>DA PAGARE</v>
      </c>
    </row>
    <row r="495" spans="1:9" x14ac:dyDescent="0.2">
      <c r="A495" s="1">
        <v>366</v>
      </c>
      <c r="B495" s="2">
        <v>44927</v>
      </c>
      <c r="C495" s="1">
        <v>3050</v>
      </c>
      <c r="D495" s="3" t="s">
        <v>6</v>
      </c>
      <c r="E495" s="3" t="s">
        <v>7</v>
      </c>
      <c r="F495" s="5">
        <f>EDATE(Table_1[[#This Row],[DATA FATTURA]], 9)</f>
        <v>45200</v>
      </c>
      <c r="G495">
        <f xml:space="preserve"> IF(Table_1[[#This Row],[OGGETTO]]="FORMAZIONE", 15, IF(Table_1[[#This Row],[OGGETTO]]="CONSULENZA",20,IF(Table_1[[#This Row],[OGGETTO]]="INTERVENTO", 40,30)))</f>
        <v>20</v>
      </c>
      <c r="H495">
        <f xml:space="preserve"> PRODUCT((100/(100-Table_1[[#This Row],[IVA]])),Table_1[[#This Row],[IMPORTO NETTO]])</f>
        <v>3812.5</v>
      </c>
      <c r="I495" t="str">
        <f ca="1" xml:space="preserve"> IF((NOW()-Table_1[[#This Row],[DATA FATTURA 2]])&lt;60,"PAGATO","DA PAGARE")</f>
        <v>DA PAGARE</v>
      </c>
    </row>
    <row r="496" spans="1:9" x14ac:dyDescent="0.2">
      <c r="A496" s="1">
        <v>281</v>
      </c>
      <c r="B496" s="2">
        <v>44927</v>
      </c>
      <c r="C496" s="1">
        <v>5700</v>
      </c>
      <c r="D496" s="3" t="s">
        <v>6</v>
      </c>
      <c r="E496" s="3" t="s">
        <v>14</v>
      </c>
      <c r="F496" s="5">
        <f>EDATE(Table_1[[#This Row],[DATA FATTURA]], 9)</f>
        <v>45200</v>
      </c>
      <c r="G496">
        <f xml:space="preserve"> IF(Table_1[[#This Row],[OGGETTO]]="FORMAZIONE", 15, IF(Table_1[[#This Row],[OGGETTO]]="CONSULENZA",20,IF(Table_1[[#This Row],[OGGETTO]]="INTERVENTO", 40,30)))</f>
        <v>15</v>
      </c>
      <c r="H496">
        <f xml:space="preserve"> PRODUCT((100/(100-Table_1[[#This Row],[IVA]])),Table_1[[#This Row],[IMPORTO NETTO]])</f>
        <v>6705.8823529411766</v>
      </c>
      <c r="I496" t="str">
        <f ca="1" xml:space="preserve"> IF((NOW()-Table_1[[#This Row],[DATA FATTURA 2]])&lt;60,"PAGATO","DA PAGARE")</f>
        <v>DA PAGARE</v>
      </c>
    </row>
    <row r="497" spans="1:9" x14ac:dyDescent="0.2">
      <c r="A497" s="1">
        <v>435</v>
      </c>
      <c r="B497" s="2">
        <v>44927</v>
      </c>
      <c r="C497" s="1">
        <v>6500</v>
      </c>
      <c r="D497" s="3" t="s">
        <v>13</v>
      </c>
      <c r="E497" s="3" t="s">
        <v>14</v>
      </c>
      <c r="F497" s="5">
        <f>EDATE(Table_1[[#This Row],[DATA FATTURA]], 9)</f>
        <v>45200</v>
      </c>
      <c r="G497">
        <f xml:space="preserve"> IF(Table_1[[#This Row],[OGGETTO]]="FORMAZIONE", 15, IF(Table_1[[#This Row],[OGGETTO]]="CONSULENZA",20,IF(Table_1[[#This Row],[OGGETTO]]="INTERVENTO", 40,30)))</f>
        <v>15</v>
      </c>
      <c r="H497">
        <f xml:space="preserve"> PRODUCT((100/(100-Table_1[[#This Row],[IVA]])),Table_1[[#This Row],[IMPORTO NETTO]])</f>
        <v>7647.0588235294117</v>
      </c>
      <c r="I497" t="str">
        <f ca="1" xml:space="preserve"> IF((NOW()-Table_1[[#This Row],[DATA FATTURA 2]])&lt;60,"PAGATO","DA PAGARE")</f>
        <v>DA PAGARE</v>
      </c>
    </row>
    <row r="498" spans="1:9" x14ac:dyDescent="0.2">
      <c r="A498" s="1">
        <v>316</v>
      </c>
      <c r="B498" s="2">
        <v>44927</v>
      </c>
      <c r="C498" s="1">
        <v>550</v>
      </c>
      <c r="D498" s="3" t="s">
        <v>13</v>
      </c>
      <c r="E498" s="3" t="s">
        <v>14</v>
      </c>
      <c r="F498" s="5">
        <f>EDATE(Table_1[[#This Row],[DATA FATTURA]], 9)</f>
        <v>45200</v>
      </c>
      <c r="G498">
        <f xml:space="preserve"> IF(Table_1[[#This Row],[OGGETTO]]="FORMAZIONE", 15, IF(Table_1[[#This Row],[OGGETTO]]="CONSULENZA",20,IF(Table_1[[#This Row],[OGGETTO]]="INTERVENTO", 40,30)))</f>
        <v>15</v>
      </c>
      <c r="H498">
        <f xml:space="preserve"> PRODUCT((100/(100-Table_1[[#This Row],[IVA]])),Table_1[[#This Row],[IMPORTO NETTO]])</f>
        <v>647.05882352941182</v>
      </c>
      <c r="I498" t="str">
        <f ca="1" xml:space="preserve"> IF((NOW()-Table_1[[#This Row],[DATA FATTURA 2]])&lt;60,"PAGATO","DA PAGARE")</f>
        <v>DA PAGARE</v>
      </c>
    </row>
    <row r="499" spans="1:9" x14ac:dyDescent="0.2">
      <c r="A499" s="1">
        <v>315</v>
      </c>
      <c r="B499" s="2">
        <v>44927</v>
      </c>
      <c r="C499" s="1">
        <v>500</v>
      </c>
      <c r="D499" s="3" t="s">
        <v>6</v>
      </c>
      <c r="E499" s="3" t="s">
        <v>10</v>
      </c>
      <c r="F499" s="5">
        <f>EDATE(Table_1[[#This Row],[DATA FATTURA]], 9)</f>
        <v>45200</v>
      </c>
      <c r="G499">
        <f xml:space="preserve"> IF(Table_1[[#This Row],[OGGETTO]]="FORMAZIONE", 15, IF(Table_1[[#This Row],[OGGETTO]]="CONSULENZA",20,IF(Table_1[[#This Row],[OGGETTO]]="INTERVENTO", 40,30)))</f>
        <v>30</v>
      </c>
      <c r="H499">
        <f xml:space="preserve"> PRODUCT((100/(100-Table_1[[#This Row],[IVA]])),Table_1[[#This Row],[IMPORTO NETTO]])</f>
        <v>714.28571428571433</v>
      </c>
      <c r="I499" t="str">
        <f ca="1" xml:space="preserve"> IF((NOW()-Table_1[[#This Row],[DATA FATTURA 2]])&lt;60,"PAGATO","DA PAGARE")</f>
        <v>DA PAGARE</v>
      </c>
    </row>
    <row r="500" spans="1:9" x14ac:dyDescent="0.2">
      <c r="A500" s="1">
        <v>59</v>
      </c>
      <c r="B500" s="2">
        <v>44927</v>
      </c>
      <c r="C500" s="1">
        <v>1260</v>
      </c>
      <c r="D500" s="3" t="s">
        <v>8</v>
      </c>
      <c r="E500" s="3" t="s">
        <v>5</v>
      </c>
      <c r="F500" s="5">
        <f>EDATE(Table_1[[#This Row],[DATA FATTURA]], 9)</f>
        <v>45200</v>
      </c>
      <c r="G500">
        <f xml:space="preserve"> IF(Table_1[[#This Row],[OGGETTO]]="FORMAZIONE", 15, IF(Table_1[[#This Row],[OGGETTO]]="CONSULENZA",20,IF(Table_1[[#This Row],[OGGETTO]]="INTERVENTO", 40,30)))</f>
        <v>40</v>
      </c>
      <c r="H500">
        <f xml:space="preserve"> PRODUCT((100/(100-Table_1[[#This Row],[IVA]])),Table_1[[#This Row],[IMPORTO NETTO]])</f>
        <v>2100</v>
      </c>
      <c r="I500" t="str">
        <f ca="1" xml:space="preserve"> IF((NOW()-Table_1[[#This Row],[DATA FATTURA 2]])&lt;60,"PAGATO","DA PAGARE")</f>
        <v>DA PAGARE</v>
      </c>
    </row>
  </sheetData>
  <conditionalFormatting sqref="H2:H500">
    <cfRule type="cellIs" dxfId="0" priority="1" operator="lessThan">
      <formula>500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Tabella1</vt:lpstr>
      <vt:lpstr>Tabella1!DatiEsterni_1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Federico Zanoni</cp:lastModifiedBy>
  <dcterms:created xsi:type="dcterms:W3CDTF">2023-03-17T16:06:54Z</dcterms:created>
  <dcterms:modified xsi:type="dcterms:W3CDTF">2023-12-15T16:52:54Z</dcterms:modified>
</cp:coreProperties>
</file>