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8025"/>
  </bookViews>
  <sheets>
    <sheet name="Лист1" sheetId="1" r:id="rId1"/>
    <sheet name="Лист2" sheetId="2" r:id="rId2"/>
    <sheet name="Лист3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7" i="1" l="1"/>
  <c r="B57" i="1"/>
  <c r="AI16" i="3" l="1"/>
  <c r="AJ16" i="3"/>
  <c r="AK16" i="3"/>
  <c r="AL16" i="3"/>
  <c r="AM16" i="3"/>
  <c r="AN16" i="3"/>
  <c r="AO16" i="3"/>
  <c r="AI15" i="3"/>
  <c r="AJ15" i="3"/>
  <c r="AK15" i="3"/>
  <c r="AL15" i="3"/>
  <c r="AM15" i="3"/>
  <c r="AN15" i="3"/>
  <c r="AO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B16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B15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B14" i="3"/>
  <c r="D32" i="1"/>
  <c r="D30" i="1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C9" i="3"/>
  <c r="B9" i="3"/>
  <c r="BF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6" i="3"/>
  <c r="B9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C8" i="2"/>
  <c r="D8" i="2"/>
  <c r="B8" i="2"/>
  <c r="C8" i="3" l="1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8" i="3"/>
  <c r="C5" i="3" l="1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5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4" i="3"/>
  <c r="Q16" i="2"/>
  <c r="N15" i="2"/>
  <c r="O15" i="2"/>
  <c r="P15" i="2"/>
  <c r="Q15" i="2"/>
  <c r="I15" i="2"/>
  <c r="J15" i="2"/>
  <c r="K15" i="2"/>
  <c r="L15" i="2"/>
  <c r="M15" i="2"/>
  <c r="J16" i="2"/>
  <c r="K16" i="2"/>
  <c r="L16" i="2"/>
  <c r="M16" i="2"/>
  <c r="N16" i="2"/>
  <c r="O16" i="2"/>
  <c r="P16" i="2"/>
  <c r="C16" i="2"/>
  <c r="D16" i="2"/>
  <c r="E16" i="2"/>
  <c r="F16" i="2"/>
  <c r="G16" i="2"/>
  <c r="H16" i="2"/>
  <c r="I16" i="2"/>
  <c r="C15" i="2"/>
  <c r="D15" i="2"/>
  <c r="E15" i="2"/>
  <c r="F15" i="2"/>
  <c r="G15" i="2"/>
  <c r="H15" i="2"/>
  <c r="B16" i="2"/>
  <c r="B15" i="2"/>
  <c r="R9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C7" i="2"/>
  <c r="D7" i="2"/>
  <c r="E7" i="2"/>
  <c r="F7" i="2"/>
  <c r="G7" i="2"/>
  <c r="B7" i="2"/>
  <c r="C6" i="2"/>
  <c r="D6" i="2"/>
  <c r="E6" i="2"/>
  <c r="F6" i="2"/>
  <c r="G6" i="2"/>
  <c r="B6" i="2"/>
</calcChain>
</file>

<file path=xl/sharedStrings.xml><?xml version="1.0" encoding="utf-8"?>
<sst xmlns="http://schemas.openxmlformats.org/spreadsheetml/2006/main" count="94" uniqueCount="55">
  <si>
    <t>Каскад с общим эмиттером</t>
  </si>
  <si>
    <t>R1=0</t>
  </si>
  <si>
    <t>R2 отключен</t>
  </si>
  <si>
    <t>Uвх=0</t>
  </si>
  <si>
    <t>Uб</t>
  </si>
  <si>
    <t>259 мВ</t>
  </si>
  <si>
    <t>4,6 В</t>
  </si>
  <si>
    <t>Uк</t>
  </si>
  <si>
    <t>109 мВ</t>
  </si>
  <si>
    <t>Uэ</t>
  </si>
  <si>
    <t>ν=1000 Гц</t>
  </si>
  <si>
    <t>емкость включена</t>
  </si>
  <si>
    <t>Uвх</t>
  </si>
  <si>
    <t>емкость отлючена</t>
  </si>
  <si>
    <t>380 мВ</t>
  </si>
  <si>
    <t>2Aвых</t>
  </si>
  <si>
    <t>2Aвх</t>
  </si>
  <si>
    <t>емкость отключена</t>
  </si>
  <si>
    <t>нелинейность 0,07</t>
  </si>
  <si>
    <t>3,44 В</t>
  </si>
  <si>
    <t>нелинейность 0,024</t>
  </si>
  <si>
    <t>Uвх = 0,016 В</t>
  </si>
  <si>
    <t>ν, Гц</t>
  </si>
  <si>
    <t>2Авх = 108 мВ</t>
  </si>
  <si>
    <t>2Авых</t>
  </si>
  <si>
    <t>240 мВ</t>
  </si>
  <si>
    <t>0,24 В</t>
  </si>
  <si>
    <t>Uвых</t>
  </si>
  <si>
    <t>R2=1 кОм</t>
  </si>
  <si>
    <t>110  мВ</t>
  </si>
  <si>
    <t>1,5 В</t>
  </si>
  <si>
    <t>Каскад с общим коллектором</t>
  </si>
  <si>
    <t>3,92 В</t>
  </si>
  <si>
    <t>7,2 В</t>
  </si>
  <si>
    <t>4,01 В</t>
  </si>
  <si>
    <t>7,36 В</t>
  </si>
  <si>
    <t>6,8 В</t>
  </si>
  <si>
    <t>7,6 В</t>
  </si>
  <si>
    <t>Uвх = 488 мВ</t>
  </si>
  <si>
    <t>432 мВ</t>
  </si>
  <si>
    <t>Uб1</t>
  </si>
  <si>
    <t>вх</t>
  </si>
  <si>
    <t>вых</t>
  </si>
  <si>
    <t>U2</t>
  </si>
  <si>
    <t>общая схема эи-кол</t>
  </si>
  <si>
    <t>Эмитер и Эм+сопр</t>
  </si>
  <si>
    <t>Aвх, мВ</t>
  </si>
  <si>
    <t>Авых, мВ</t>
  </si>
  <si>
    <t>Авых, mB</t>
  </si>
  <si>
    <t>Авых, B</t>
  </si>
  <si>
    <t>R1=1,2 кОм</t>
  </si>
  <si>
    <t>Aвых, mB</t>
  </si>
  <si>
    <t>K</t>
  </si>
  <si>
    <t>Uвх, мВ</t>
  </si>
  <si>
    <t>Uых, 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</si>
</sst>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2" xfId="0" applyFill="1" applyBorder="1"/>
    <xf numFmtId="0" fontId="1" fillId="0" borderId="0" xfId="0" applyFont="1" applyFill="1" applyBorder="1"/>
    <xf numFmtId="0" fontId="0" fillId="0" borderId="0" xfId="0" applyFill="1" applyBorder="1"/>
    <xf numFmtId="0" fontId="1" fillId="0" borderId="1" xfId="0" applyFont="1" applyFill="1" applyBorder="1"/>
    <xf numFmtId="164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Лист1!$A$18</c:f>
              <c:strCache>
                <c:ptCount val="1"/>
                <c:pt idx="0">
                  <c:v>2Aвых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Лист1!$D$17:$AA$17</c:f>
              <c:numCache>
                <c:formatCode>General</c:formatCode>
                <c:ptCount val="24"/>
                <c:pt idx="0">
                  <c:v>92</c:v>
                </c:pt>
                <c:pt idx="1">
                  <c:v>88</c:v>
                </c:pt>
                <c:pt idx="2">
                  <c:v>82</c:v>
                </c:pt>
                <c:pt idx="3">
                  <c:v>70</c:v>
                </c:pt>
                <c:pt idx="4">
                  <c:v>66</c:v>
                </c:pt>
                <c:pt idx="5">
                  <c:v>58</c:v>
                </c:pt>
                <c:pt idx="6">
                  <c:v>56.8</c:v>
                </c:pt>
                <c:pt idx="7">
                  <c:v>53.6</c:v>
                </c:pt>
                <c:pt idx="8">
                  <c:v>47</c:v>
                </c:pt>
                <c:pt idx="9">
                  <c:v>46</c:v>
                </c:pt>
                <c:pt idx="10">
                  <c:v>42.4</c:v>
                </c:pt>
                <c:pt idx="11">
                  <c:v>37.6</c:v>
                </c:pt>
                <c:pt idx="12">
                  <c:v>33</c:v>
                </c:pt>
                <c:pt idx="13">
                  <c:v>31.6</c:v>
                </c:pt>
              </c:numCache>
            </c:numRef>
          </c:xVal>
          <c:yVal>
            <c:numRef>
              <c:f>Лист1!$D$18:$AA$18</c:f>
              <c:numCache>
                <c:formatCode>General</c:formatCode>
                <c:ptCount val="24"/>
                <c:pt idx="0">
                  <c:v>2.48</c:v>
                </c:pt>
                <c:pt idx="1">
                  <c:v>2.2400000000000002</c:v>
                </c:pt>
                <c:pt idx="2">
                  <c:v>2.02</c:v>
                </c:pt>
                <c:pt idx="3">
                  <c:v>1.8</c:v>
                </c:pt>
                <c:pt idx="4">
                  <c:v>1.5</c:v>
                </c:pt>
                <c:pt idx="5">
                  <c:v>1.3</c:v>
                </c:pt>
                <c:pt idx="6">
                  <c:v>1.18</c:v>
                </c:pt>
                <c:pt idx="7">
                  <c:v>1.04</c:v>
                </c:pt>
                <c:pt idx="8">
                  <c:v>0.92</c:v>
                </c:pt>
                <c:pt idx="9">
                  <c:v>0.76</c:v>
                </c:pt>
                <c:pt idx="10">
                  <c:v>0.62</c:v>
                </c:pt>
                <c:pt idx="11">
                  <c:v>0.5</c:v>
                </c:pt>
                <c:pt idx="12">
                  <c:v>0.36</c:v>
                </c:pt>
                <c:pt idx="13">
                  <c:v>0.192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76736"/>
        <c:axId val="164678656"/>
      </c:scatterChart>
      <c:valAx>
        <c:axId val="16467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678656"/>
        <c:crosses val="autoZero"/>
        <c:crossBetween val="midCat"/>
      </c:valAx>
      <c:valAx>
        <c:axId val="16467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67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Лист1!$A$14:$B$14</c:f>
              <c:strCache>
                <c:ptCount val="1"/>
                <c:pt idx="0">
                  <c:v>2Aвых 3,44 В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Лист1!$C$13:$Y$13</c:f>
              <c:numCache>
                <c:formatCode>General</c:formatCode>
                <c:ptCount val="23"/>
                <c:pt idx="0">
                  <c:v>360</c:v>
                </c:pt>
                <c:pt idx="1">
                  <c:v>340</c:v>
                </c:pt>
                <c:pt idx="2">
                  <c:v>300</c:v>
                </c:pt>
                <c:pt idx="3">
                  <c:v>280</c:v>
                </c:pt>
                <c:pt idx="4">
                  <c:v>260</c:v>
                </c:pt>
                <c:pt idx="5">
                  <c:v>220</c:v>
                </c:pt>
                <c:pt idx="6">
                  <c:v>192</c:v>
                </c:pt>
                <c:pt idx="7">
                  <c:v>164</c:v>
                </c:pt>
                <c:pt idx="8">
                  <c:v>160</c:v>
                </c:pt>
                <c:pt idx="9">
                  <c:v>144</c:v>
                </c:pt>
                <c:pt idx="10">
                  <c:v>136</c:v>
                </c:pt>
                <c:pt idx="11">
                  <c:v>128</c:v>
                </c:pt>
                <c:pt idx="12">
                  <c:v>120</c:v>
                </c:pt>
                <c:pt idx="13">
                  <c:v>108</c:v>
                </c:pt>
                <c:pt idx="14">
                  <c:v>100</c:v>
                </c:pt>
                <c:pt idx="15">
                  <c:v>92</c:v>
                </c:pt>
                <c:pt idx="16">
                  <c:v>82</c:v>
                </c:pt>
                <c:pt idx="17">
                  <c:v>76</c:v>
                </c:pt>
                <c:pt idx="18">
                  <c:v>68</c:v>
                </c:pt>
                <c:pt idx="19">
                  <c:v>58</c:v>
                </c:pt>
                <c:pt idx="20">
                  <c:v>46</c:v>
                </c:pt>
                <c:pt idx="21">
                  <c:v>34</c:v>
                </c:pt>
                <c:pt idx="22">
                  <c:v>32</c:v>
                </c:pt>
              </c:numCache>
            </c:numRef>
          </c:xVal>
          <c:yVal>
            <c:numRef>
              <c:f>Лист1!$C$14:$Y$14</c:f>
              <c:numCache>
                <c:formatCode>General</c:formatCode>
                <c:ptCount val="23"/>
                <c:pt idx="0">
                  <c:v>3.2</c:v>
                </c:pt>
                <c:pt idx="1">
                  <c:v>3.04</c:v>
                </c:pt>
                <c:pt idx="2">
                  <c:v>2.88</c:v>
                </c:pt>
                <c:pt idx="3">
                  <c:v>2.64</c:v>
                </c:pt>
                <c:pt idx="4">
                  <c:v>2.3199999999999998</c:v>
                </c:pt>
                <c:pt idx="5">
                  <c:v>2.16</c:v>
                </c:pt>
                <c:pt idx="6">
                  <c:v>1.92</c:v>
                </c:pt>
                <c:pt idx="7">
                  <c:v>1.64</c:v>
                </c:pt>
                <c:pt idx="8">
                  <c:v>1.52</c:v>
                </c:pt>
                <c:pt idx="9">
                  <c:v>1.4</c:v>
                </c:pt>
                <c:pt idx="10">
                  <c:v>1.32</c:v>
                </c:pt>
                <c:pt idx="11">
                  <c:v>1.2</c:v>
                </c:pt>
                <c:pt idx="12">
                  <c:v>1.1200000000000001</c:v>
                </c:pt>
                <c:pt idx="13">
                  <c:v>1</c:v>
                </c:pt>
                <c:pt idx="14">
                  <c:v>0.92</c:v>
                </c:pt>
                <c:pt idx="15">
                  <c:v>0.8</c:v>
                </c:pt>
                <c:pt idx="16">
                  <c:v>0.68</c:v>
                </c:pt>
                <c:pt idx="17">
                  <c:v>0.57999999999999996</c:v>
                </c:pt>
                <c:pt idx="18">
                  <c:v>0.44800000000000001</c:v>
                </c:pt>
                <c:pt idx="19">
                  <c:v>0.34399999999999997</c:v>
                </c:pt>
                <c:pt idx="20">
                  <c:v>0.25600000000000001</c:v>
                </c:pt>
                <c:pt idx="21">
                  <c:v>0.14799999999999999</c:v>
                </c:pt>
                <c:pt idx="22">
                  <c:v>9.6000000000000002E-2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300416"/>
        <c:axId val="180331264"/>
      </c:scatterChart>
      <c:valAx>
        <c:axId val="18030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331264"/>
        <c:crosses val="autoZero"/>
        <c:crossBetween val="midCat"/>
      </c:valAx>
      <c:valAx>
        <c:axId val="18033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30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301626</xdr:colOff>
      <xdr:row>0</xdr:row>
      <xdr:rowOff>0</xdr:rowOff>
    </xdr:from>
    <xdr:to>
      <xdr:col>19</xdr:col>
      <xdr:colOff>227542</xdr:colOff>
      <xdr:row>10</xdr:row>
      <xdr:rowOff>31750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375709</xdr:colOff>
      <xdr:row>1</xdr:row>
      <xdr:rowOff>152400</xdr:rowOff>
    </xdr:from>
    <xdr:to>
      <xdr:col>12</xdr:col>
      <xdr:colOff>105834</xdr:colOff>
      <xdr:row>9</xdr:row>
      <xdr:rowOff>153458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61"/>
  <sheetViews>
    <sheetView tabSelected="1" topLeftCell="A7" zoomScale="96" zoomScaleNormal="96" workbookViewId="0">
      <selection activeCell="B57" sqref="B57:C57"/>
    </sheetView>
  </sheetViews>
  <sheetFormatPr defaultRowHeight="15" x14ac:dyDescent="0.25"/>
  <cols>
    <col min="2" max="3" width="10" bestFit="1" customWidth="1"/>
  </cols>
  <sheetData>
    <row r="1" spans="1:25" x14ac:dyDescent="0.25">
      <c r="A1" t="s">
        <v>0</v>
      </c>
    </row>
    <row r="2" spans="1:25" ht="14.45" x14ac:dyDescent="0.35">
      <c r="A2">
        <v>1</v>
      </c>
    </row>
    <row r="3" spans="1:25" x14ac:dyDescent="0.25">
      <c r="A3" t="s">
        <v>1</v>
      </c>
      <c r="B3" t="s">
        <v>2</v>
      </c>
    </row>
    <row r="4" spans="1:25" ht="14.45" x14ac:dyDescent="0.35">
      <c r="A4">
        <v>2</v>
      </c>
    </row>
    <row r="5" spans="1:25" x14ac:dyDescent="0.25">
      <c r="A5" t="s">
        <v>3</v>
      </c>
    </row>
    <row r="6" spans="1:25" x14ac:dyDescent="0.25">
      <c r="A6" t="s">
        <v>4</v>
      </c>
      <c r="B6" t="s">
        <v>5</v>
      </c>
    </row>
    <row r="7" spans="1:25" x14ac:dyDescent="0.25">
      <c r="A7" t="s">
        <v>7</v>
      </c>
      <c r="B7" t="s">
        <v>6</v>
      </c>
    </row>
    <row r="8" spans="1:25" x14ac:dyDescent="0.25">
      <c r="A8" t="s">
        <v>9</v>
      </c>
      <c r="B8" t="s">
        <v>8</v>
      </c>
    </row>
    <row r="9" spans="1:25" ht="14.45" x14ac:dyDescent="0.35">
      <c r="A9">
        <v>3</v>
      </c>
    </row>
    <row r="10" spans="1:25" x14ac:dyDescent="0.25">
      <c r="A10" s="1" t="s">
        <v>10</v>
      </c>
    </row>
    <row r="11" spans="1:25" x14ac:dyDescent="0.25">
      <c r="A11" s="1" t="s">
        <v>13</v>
      </c>
      <c r="C11" t="s">
        <v>18</v>
      </c>
    </row>
    <row r="12" spans="1:25" x14ac:dyDescent="0.25">
      <c r="A12" s="2" t="s">
        <v>12</v>
      </c>
      <c r="B12" s="3">
        <v>7.0000000000000007E-2</v>
      </c>
      <c r="C12" s="3">
        <v>6.5000000000000002E-2</v>
      </c>
      <c r="D12" s="3">
        <v>0.06</v>
      </c>
      <c r="E12" s="3">
        <v>5.5E-2</v>
      </c>
      <c r="F12" s="3">
        <v>0.05</v>
      </c>
      <c r="G12" s="3">
        <v>4.4999999999999998E-2</v>
      </c>
      <c r="H12" s="3">
        <v>0.04</v>
      </c>
      <c r="I12" s="3">
        <v>3.5000000000000003E-2</v>
      </c>
      <c r="J12" s="3">
        <v>0.03</v>
      </c>
      <c r="K12" s="3">
        <v>2.8000000000000001E-2</v>
      </c>
      <c r="L12" s="4">
        <v>2.5999999999999999E-2</v>
      </c>
      <c r="M12" s="3">
        <v>2.4E-2</v>
      </c>
      <c r="N12" s="4">
        <v>2.1999999999999999E-2</v>
      </c>
      <c r="O12" s="4">
        <v>0.02</v>
      </c>
      <c r="P12" s="3">
        <v>1.7999999999999999E-2</v>
      </c>
      <c r="Q12" s="4">
        <v>1.6E-2</v>
      </c>
      <c r="R12" s="4">
        <v>1.4E-2</v>
      </c>
      <c r="S12" s="3">
        <v>1.2E-2</v>
      </c>
      <c r="T12" s="4">
        <v>0.01</v>
      </c>
      <c r="U12" s="4">
        <v>8.0000000000000002E-3</v>
      </c>
      <c r="V12" s="4">
        <v>6.0000000000000001E-3</v>
      </c>
      <c r="W12" s="4">
        <v>4.0000000000000001E-3</v>
      </c>
      <c r="X12" s="4">
        <v>2E-3</v>
      </c>
      <c r="Y12" s="4">
        <v>1E-3</v>
      </c>
    </row>
    <row r="13" spans="1:25" x14ac:dyDescent="0.25">
      <c r="A13" s="2" t="s">
        <v>16</v>
      </c>
      <c r="B13" s="3" t="s">
        <v>14</v>
      </c>
      <c r="C13" s="3">
        <v>360</v>
      </c>
      <c r="D13" s="3">
        <v>340</v>
      </c>
      <c r="E13" s="3">
        <v>300</v>
      </c>
      <c r="F13" s="3">
        <v>280</v>
      </c>
      <c r="G13" s="3">
        <v>260</v>
      </c>
      <c r="H13" s="3">
        <v>220</v>
      </c>
      <c r="I13" s="3">
        <v>192</v>
      </c>
      <c r="J13" s="3">
        <v>164</v>
      </c>
      <c r="K13" s="3">
        <v>160</v>
      </c>
      <c r="L13" s="4">
        <v>144</v>
      </c>
      <c r="M13" s="4">
        <v>136</v>
      </c>
      <c r="N13" s="4">
        <v>128</v>
      </c>
      <c r="O13" s="4">
        <v>120</v>
      </c>
      <c r="P13" s="4">
        <v>108</v>
      </c>
      <c r="Q13" s="4">
        <v>100</v>
      </c>
      <c r="R13" s="4">
        <v>92</v>
      </c>
      <c r="S13" s="4">
        <v>82</v>
      </c>
      <c r="T13" s="4">
        <v>76</v>
      </c>
      <c r="U13" s="4">
        <v>68</v>
      </c>
      <c r="V13" s="4">
        <v>58</v>
      </c>
      <c r="W13" s="4">
        <v>46</v>
      </c>
      <c r="X13" s="4">
        <v>34</v>
      </c>
      <c r="Y13" s="4">
        <v>32</v>
      </c>
    </row>
    <row r="14" spans="1:25" x14ac:dyDescent="0.25">
      <c r="A14" s="2" t="s">
        <v>15</v>
      </c>
      <c r="B14" s="3" t="s">
        <v>19</v>
      </c>
      <c r="C14" s="3">
        <v>3.2</v>
      </c>
      <c r="D14" s="3">
        <v>3.04</v>
      </c>
      <c r="E14" s="3">
        <v>2.88</v>
      </c>
      <c r="F14" s="3">
        <v>2.64</v>
      </c>
      <c r="G14" s="3">
        <v>2.3199999999999998</v>
      </c>
      <c r="H14" s="3">
        <v>2.16</v>
      </c>
      <c r="I14" s="3">
        <v>1.92</v>
      </c>
      <c r="J14" s="3">
        <v>1.64</v>
      </c>
      <c r="K14" s="3">
        <v>1.52</v>
      </c>
      <c r="L14" s="4">
        <v>1.4</v>
      </c>
      <c r="M14" s="4">
        <v>1.32</v>
      </c>
      <c r="N14" s="4">
        <v>1.2</v>
      </c>
      <c r="O14" s="4">
        <v>1.1200000000000001</v>
      </c>
      <c r="P14">
        <v>1</v>
      </c>
      <c r="Q14">
        <v>0.92</v>
      </c>
      <c r="R14">
        <v>0.8</v>
      </c>
      <c r="S14">
        <v>0.68</v>
      </c>
      <c r="T14">
        <v>0.57999999999999996</v>
      </c>
      <c r="U14">
        <v>0.44800000000000001</v>
      </c>
      <c r="V14">
        <v>0.34399999999999997</v>
      </c>
      <c r="W14">
        <v>0.25600000000000001</v>
      </c>
      <c r="X14">
        <v>0.14799999999999999</v>
      </c>
      <c r="Y14">
        <v>9.6000000000000002E-2</v>
      </c>
    </row>
    <row r="15" spans="1:25" x14ac:dyDescent="0.25">
      <c r="A15" s="5" t="s">
        <v>11</v>
      </c>
      <c r="C15" s="6" t="s">
        <v>20</v>
      </c>
    </row>
    <row r="16" spans="1:25" x14ac:dyDescent="0.25">
      <c r="A16" s="2" t="s">
        <v>12</v>
      </c>
      <c r="B16">
        <v>2.1999999999999999E-2</v>
      </c>
      <c r="C16" s="6">
        <v>0.02</v>
      </c>
      <c r="D16" s="6">
        <v>1.7999999999999999E-2</v>
      </c>
      <c r="E16" s="6">
        <v>1.6E-2</v>
      </c>
      <c r="F16" s="6">
        <v>1.4E-2</v>
      </c>
      <c r="G16" s="6">
        <v>1.2E-2</v>
      </c>
      <c r="H16" s="6">
        <v>0.01</v>
      </c>
      <c r="I16" s="6">
        <v>8.9999999999999993E-3</v>
      </c>
      <c r="J16" s="6">
        <v>8.0000000000000002E-3</v>
      </c>
      <c r="K16" s="6">
        <v>7.0000000000000001E-3</v>
      </c>
      <c r="L16" s="6">
        <v>6.0000000000000001E-3</v>
      </c>
      <c r="M16" s="6">
        <v>5.0000000000000001E-3</v>
      </c>
      <c r="N16" s="6">
        <v>4.0000000000000001E-3</v>
      </c>
      <c r="O16" s="6">
        <v>3.0000000000000001E-3</v>
      </c>
      <c r="P16" s="6">
        <v>2E-3</v>
      </c>
      <c r="Q16" s="6">
        <v>1E-3</v>
      </c>
    </row>
    <row r="17" spans="1:71" x14ac:dyDescent="0.25">
      <c r="A17" s="2" t="s">
        <v>16</v>
      </c>
      <c r="B17">
        <v>106</v>
      </c>
      <c r="C17">
        <v>100</v>
      </c>
      <c r="D17">
        <v>92</v>
      </c>
      <c r="E17">
        <v>88</v>
      </c>
      <c r="F17">
        <v>82</v>
      </c>
      <c r="G17">
        <v>70</v>
      </c>
      <c r="H17">
        <v>66</v>
      </c>
      <c r="I17">
        <v>58</v>
      </c>
      <c r="J17" s="6">
        <v>56.8</v>
      </c>
      <c r="K17" s="6">
        <v>53.6</v>
      </c>
      <c r="L17" s="6">
        <v>47</v>
      </c>
      <c r="M17" s="6">
        <v>46</v>
      </c>
      <c r="N17" s="6">
        <v>42.4</v>
      </c>
      <c r="O17" s="6">
        <v>37.6</v>
      </c>
      <c r="P17">
        <v>33</v>
      </c>
      <c r="Q17" s="6">
        <v>31.6</v>
      </c>
    </row>
    <row r="18" spans="1:71" x14ac:dyDescent="0.25">
      <c r="A18" s="2" t="s">
        <v>15</v>
      </c>
      <c r="B18">
        <v>3.04</v>
      </c>
      <c r="C18">
        <v>2.72</v>
      </c>
      <c r="D18">
        <v>2.48</v>
      </c>
      <c r="E18">
        <v>2.2400000000000002</v>
      </c>
      <c r="F18">
        <v>2.02</v>
      </c>
      <c r="G18">
        <v>1.8</v>
      </c>
      <c r="H18">
        <v>1.5</v>
      </c>
      <c r="I18">
        <v>1.3</v>
      </c>
      <c r="J18" s="6">
        <v>1.18</v>
      </c>
      <c r="K18" s="6">
        <v>1.04</v>
      </c>
      <c r="L18" s="6">
        <v>0.92</v>
      </c>
      <c r="M18" s="6">
        <v>0.76</v>
      </c>
      <c r="N18" s="6">
        <v>0.62</v>
      </c>
      <c r="O18" s="6">
        <v>0.5</v>
      </c>
      <c r="P18" s="6">
        <v>0.36</v>
      </c>
      <c r="Q18" s="6">
        <v>0.192</v>
      </c>
    </row>
    <row r="19" spans="1:71" ht="14.45" x14ac:dyDescent="0.35">
      <c r="A19">
        <v>5</v>
      </c>
    </row>
    <row r="20" spans="1:71" x14ac:dyDescent="0.25">
      <c r="A20" t="s">
        <v>17</v>
      </c>
    </row>
    <row r="21" spans="1:71" x14ac:dyDescent="0.25">
      <c r="A21" t="s">
        <v>21</v>
      </c>
      <c r="C21" t="s">
        <v>23</v>
      </c>
    </row>
    <row r="22" spans="1:71" x14ac:dyDescent="0.25">
      <c r="A22" s="2" t="s">
        <v>22</v>
      </c>
      <c r="B22" s="3">
        <v>20</v>
      </c>
      <c r="C22" s="3">
        <v>25</v>
      </c>
      <c r="D22" s="3">
        <v>30</v>
      </c>
      <c r="E22" s="3">
        <v>35</v>
      </c>
      <c r="F22" s="3">
        <v>40</v>
      </c>
      <c r="G22" s="3">
        <v>45</v>
      </c>
      <c r="H22" s="3">
        <v>50</v>
      </c>
      <c r="I22" s="3">
        <v>55</v>
      </c>
      <c r="J22" s="3">
        <v>60</v>
      </c>
      <c r="K22" s="3">
        <v>70</v>
      </c>
      <c r="L22" s="3">
        <v>80</v>
      </c>
      <c r="M22" s="3">
        <v>90</v>
      </c>
      <c r="N22" s="3">
        <v>100</v>
      </c>
      <c r="O22" s="4">
        <v>110</v>
      </c>
      <c r="P22" s="4">
        <v>120</v>
      </c>
      <c r="Q22" s="4">
        <v>140</v>
      </c>
      <c r="R22" s="4">
        <v>150</v>
      </c>
      <c r="S22" s="4">
        <v>160</v>
      </c>
      <c r="T22" s="4">
        <v>180</v>
      </c>
      <c r="U22" s="4">
        <v>200</v>
      </c>
      <c r="V22" s="4">
        <v>250</v>
      </c>
      <c r="W22" s="4">
        <v>300</v>
      </c>
      <c r="X22" s="4">
        <v>350</v>
      </c>
      <c r="Y22" s="4">
        <v>450</v>
      </c>
      <c r="Z22" s="4">
        <v>600</v>
      </c>
      <c r="AA22" s="4">
        <v>800</v>
      </c>
      <c r="AB22" s="4">
        <v>1200</v>
      </c>
      <c r="AC22" s="4">
        <v>2000</v>
      </c>
      <c r="AD22" s="4">
        <v>3000</v>
      </c>
      <c r="AE22" s="4">
        <v>4000</v>
      </c>
      <c r="AF22" s="4">
        <v>5000</v>
      </c>
      <c r="AG22" s="4">
        <v>6000</v>
      </c>
      <c r="AH22" s="4">
        <v>7000</v>
      </c>
      <c r="AI22" s="4">
        <v>8000</v>
      </c>
      <c r="AJ22" s="4">
        <v>9000</v>
      </c>
      <c r="AK22" s="4">
        <v>10000</v>
      </c>
      <c r="AL22" s="4">
        <v>11000</v>
      </c>
      <c r="AM22" s="4">
        <v>12000</v>
      </c>
      <c r="AN22" s="4">
        <v>13000</v>
      </c>
      <c r="AO22" s="4">
        <v>14000</v>
      </c>
      <c r="AP22" s="4">
        <v>15000</v>
      </c>
      <c r="AQ22" s="4">
        <v>16000</v>
      </c>
      <c r="AR22">
        <v>18000</v>
      </c>
      <c r="AS22">
        <v>20000</v>
      </c>
      <c r="AT22">
        <v>25000</v>
      </c>
      <c r="AU22">
        <v>30000</v>
      </c>
      <c r="AV22">
        <v>35000</v>
      </c>
      <c r="AW22">
        <v>40000</v>
      </c>
      <c r="AX22">
        <v>45000</v>
      </c>
      <c r="AY22">
        <v>50000</v>
      </c>
      <c r="AZ22">
        <v>55000</v>
      </c>
      <c r="BA22">
        <v>60000</v>
      </c>
      <c r="BB22">
        <v>65000</v>
      </c>
      <c r="BC22">
        <v>70000</v>
      </c>
      <c r="BD22">
        <v>75000</v>
      </c>
      <c r="BE22">
        <v>80000</v>
      </c>
      <c r="BF22">
        <v>85000</v>
      </c>
      <c r="BG22">
        <v>90000</v>
      </c>
      <c r="BH22">
        <v>95000</v>
      </c>
      <c r="BI22">
        <v>100000</v>
      </c>
      <c r="BJ22">
        <v>110000</v>
      </c>
      <c r="BK22">
        <v>120000</v>
      </c>
      <c r="BL22">
        <v>130000</v>
      </c>
      <c r="BM22">
        <v>140000</v>
      </c>
      <c r="BN22">
        <v>150000</v>
      </c>
      <c r="BO22">
        <v>160000</v>
      </c>
      <c r="BP22">
        <v>170000</v>
      </c>
      <c r="BQ22">
        <v>180000</v>
      </c>
      <c r="BR22">
        <v>190000</v>
      </c>
      <c r="BS22">
        <v>200000</v>
      </c>
    </row>
    <row r="23" spans="1:71" x14ac:dyDescent="0.25">
      <c r="A23" s="7" t="s">
        <v>24</v>
      </c>
      <c r="B23" s="3" t="s">
        <v>25</v>
      </c>
      <c r="C23" s="3">
        <v>296</v>
      </c>
      <c r="D23" s="3">
        <v>368</v>
      </c>
      <c r="E23" s="3">
        <v>440</v>
      </c>
      <c r="F23" s="3">
        <v>520</v>
      </c>
      <c r="G23" s="3">
        <v>560</v>
      </c>
      <c r="H23" s="3">
        <v>600</v>
      </c>
      <c r="I23" s="3">
        <v>620</v>
      </c>
      <c r="J23" s="3">
        <v>700</v>
      </c>
      <c r="K23" s="3">
        <v>740</v>
      </c>
      <c r="L23" s="3">
        <v>800</v>
      </c>
      <c r="M23" s="3">
        <v>820</v>
      </c>
      <c r="N23" s="3">
        <v>840</v>
      </c>
      <c r="O23" s="4">
        <v>860</v>
      </c>
      <c r="P23" s="4">
        <v>880</v>
      </c>
      <c r="Q23" s="4">
        <v>900</v>
      </c>
      <c r="R23" s="4">
        <v>900</v>
      </c>
      <c r="S23" s="4">
        <v>900</v>
      </c>
      <c r="T23" s="4">
        <v>900</v>
      </c>
      <c r="U23" s="4">
        <v>940</v>
      </c>
      <c r="V23" s="4">
        <v>980</v>
      </c>
      <c r="W23" s="4">
        <v>980</v>
      </c>
      <c r="X23" s="4">
        <v>980</v>
      </c>
      <c r="Y23" s="4">
        <v>980</v>
      </c>
      <c r="Z23" s="4">
        <v>980</v>
      </c>
      <c r="AA23" s="4">
        <v>980</v>
      </c>
      <c r="AB23" s="4">
        <v>980</v>
      </c>
      <c r="AC23" s="4">
        <v>980</v>
      </c>
      <c r="AK23" s="4">
        <v>980</v>
      </c>
      <c r="AL23" s="4">
        <v>960</v>
      </c>
      <c r="AM23" s="4">
        <v>960</v>
      </c>
      <c r="AN23" s="4">
        <v>960</v>
      </c>
      <c r="AO23" s="4">
        <v>950</v>
      </c>
      <c r="AP23" s="4">
        <v>950</v>
      </c>
      <c r="AQ23" s="4">
        <v>950</v>
      </c>
      <c r="AR23" s="4">
        <v>950</v>
      </c>
      <c r="AS23" s="4">
        <v>940</v>
      </c>
      <c r="AT23" s="4">
        <v>940</v>
      </c>
      <c r="AU23" s="4">
        <v>930</v>
      </c>
      <c r="AV23" s="4">
        <v>920</v>
      </c>
      <c r="AW23" s="4">
        <v>920</v>
      </c>
      <c r="AX23" s="4">
        <v>920</v>
      </c>
      <c r="AY23" s="4">
        <v>900</v>
      </c>
      <c r="AZ23" s="4">
        <v>900</v>
      </c>
      <c r="BA23" s="4">
        <v>900</v>
      </c>
      <c r="BB23" s="4">
        <v>900</v>
      </c>
      <c r="BC23" s="4">
        <v>900</v>
      </c>
      <c r="BD23" s="4">
        <v>900</v>
      </c>
      <c r="BE23" s="4">
        <v>900</v>
      </c>
      <c r="BF23" s="4">
        <v>880</v>
      </c>
      <c r="BG23" s="4">
        <v>860</v>
      </c>
      <c r="BH23" s="4">
        <v>860</v>
      </c>
      <c r="BI23" s="4">
        <v>860</v>
      </c>
      <c r="BJ23" s="4">
        <v>860</v>
      </c>
      <c r="BK23" s="4">
        <v>860</v>
      </c>
      <c r="BL23" s="4">
        <v>840</v>
      </c>
      <c r="BM23" s="4">
        <v>840</v>
      </c>
      <c r="BN23" s="4">
        <v>820</v>
      </c>
      <c r="BO23" s="4">
        <v>820</v>
      </c>
      <c r="BP23" s="4">
        <v>800</v>
      </c>
      <c r="BQ23" s="4">
        <v>780</v>
      </c>
      <c r="BR23" s="4">
        <v>780</v>
      </c>
      <c r="BS23" s="4">
        <v>760</v>
      </c>
    </row>
    <row r="24" spans="1:71" x14ac:dyDescent="0.25">
      <c r="A24" s="5" t="s">
        <v>11</v>
      </c>
    </row>
    <row r="25" spans="1:71" x14ac:dyDescent="0.25">
      <c r="A25" s="5" t="s">
        <v>24</v>
      </c>
      <c r="B25" t="s">
        <v>26</v>
      </c>
      <c r="C25">
        <v>0.32</v>
      </c>
      <c r="D25">
        <v>0.48</v>
      </c>
      <c r="E25">
        <v>0.48</v>
      </c>
      <c r="F25">
        <v>0.64</v>
      </c>
      <c r="G25">
        <v>0.64</v>
      </c>
      <c r="H25">
        <v>0.64</v>
      </c>
      <c r="I25">
        <v>0.72</v>
      </c>
      <c r="J25">
        <v>0.8</v>
      </c>
      <c r="K25">
        <v>0.96</v>
      </c>
      <c r="L25">
        <v>1.04</v>
      </c>
      <c r="M25">
        <v>1.1200000000000001</v>
      </c>
      <c r="N25">
        <v>1.28</v>
      </c>
      <c r="O25">
        <v>1.28</v>
      </c>
      <c r="P25">
        <v>1.36</v>
      </c>
      <c r="Q25">
        <v>1.52</v>
      </c>
      <c r="R25">
        <v>1.52</v>
      </c>
      <c r="S25">
        <v>1.68</v>
      </c>
      <c r="T25">
        <v>1.92</v>
      </c>
      <c r="U25">
        <v>2</v>
      </c>
      <c r="V25">
        <v>2.2400000000000002</v>
      </c>
      <c r="W25">
        <v>2.48</v>
      </c>
      <c r="X25">
        <v>2.56</v>
      </c>
      <c r="Y25">
        <v>2.64</v>
      </c>
      <c r="Z25">
        <v>2.64</v>
      </c>
      <c r="AA25">
        <v>3.04</v>
      </c>
      <c r="AB25">
        <v>3.36</v>
      </c>
      <c r="AC25">
        <v>3.36</v>
      </c>
      <c r="AD25">
        <v>3.44</v>
      </c>
      <c r="AF25">
        <v>3.44</v>
      </c>
      <c r="AG25">
        <v>3.44</v>
      </c>
      <c r="AH25">
        <v>3.44</v>
      </c>
      <c r="AI25">
        <v>3.44</v>
      </c>
      <c r="AJ25">
        <v>3.44</v>
      </c>
      <c r="AK25">
        <v>3.44</v>
      </c>
      <c r="AL25">
        <v>3.44</v>
      </c>
      <c r="AM25">
        <v>3.44</v>
      </c>
      <c r="AN25">
        <v>3.36</v>
      </c>
      <c r="AO25">
        <v>3.36</v>
      </c>
      <c r="AP25">
        <v>3.44</v>
      </c>
      <c r="AQ25">
        <v>3.36</v>
      </c>
      <c r="AR25">
        <v>3.28</v>
      </c>
      <c r="AS25">
        <v>3.44</v>
      </c>
      <c r="AT25">
        <v>3.44</v>
      </c>
      <c r="AU25">
        <v>3.36</v>
      </c>
      <c r="AV25">
        <v>3.36</v>
      </c>
      <c r="AW25">
        <v>3.28</v>
      </c>
      <c r="AX25">
        <v>3.2</v>
      </c>
      <c r="AY25">
        <v>3.12</v>
      </c>
      <c r="AZ25">
        <v>3.04</v>
      </c>
      <c r="BA25">
        <v>3.2</v>
      </c>
      <c r="BB25">
        <v>3.2</v>
      </c>
      <c r="BC25">
        <v>3.2</v>
      </c>
      <c r="BD25">
        <v>3.12</v>
      </c>
      <c r="BE25">
        <v>3.04</v>
      </c>
      <c r="BF25">
        <v>2.96</v>
      </c>
      <c r="BG25">
        <v>2.96</v>
      </c>
      <c r="BH25">
        <v>2.96</v>
      </c>
      <c r="BI25">
        <v>2.96</v>
      </c>
      <c r="BJ25">
        <v>2.96</v>
      </c>
      <c r="BK25">
        <v>2.88</v>
      </c>
      <c r="BL25">
        <v>2.8</v>
      </c>
      <c r="BM25">
        <v>2.72</v>
      </c>
      <c r="BN25">
        <v>2.72</v>
      </c>
      <c r="BO25">
        <v>2.64</v>
      </c>
      <c r="BP25">
        <v>2.64</v>
      </c>
      <c r="BQ25">
        <v>2.56</v>
      </c>
      <c r="BR25">
        <v>2.56</v>
      </c>
      <c r="BS25">
        <v>2.54</v>
      </c>
    </row>
    <row r="27" spans="1:71" ht="14.45" x14ac:dyDescent="0.35"/>
    <row r="28" spans="1:71" ht="14.45" x14ac:dyDescent="0.35">
      <c r="A28">
        <v>6</v>
      </c>
    </row>
    <row r="29" spans="1:71" x14ac:dyDescent="0.25">
      <c r="A29" s="1" t="s">
        <v>10</v>
      </c>
    </row>
    <row r="30" spans="1:71" x14ac:dyDescent="0.25">
      <c r="A30" t="s">
        <v>12</v>
      </c>
      <c r="B30">
        <v>50</v>
      </c>
      <c r="C30" t="s">
        <v>27</v>
      </c>
      <c r="D30">
        <f>5760/2</f>
        <v>2880</v>
      </c>
      <c r="E30" t="s">
        <v>50</v>
      </c>
    </row>
    <row r="32" spans="1:71" x14ac:dyDescent="0.25">
      <c r="A32" t="s">
        <v>12</v>
      </c>
      <c r="B32">
        <v>50</v>
      </c>
      <c r="C32" t="s">
        <v>27</v>
      </c>
      <c r="D32">
        <f>5880/2</f>
        <v>2940</v>
      </c>
      <c r="E32" t="s">
        <v>28</v>
      </c>
    </row>
    <row r="35" spans="1:32" x14ac:dyDescent="0.25">
      <c r="A35" s="1" t="s">
        <v>10</v>
      </c>
    </row>
    <row r="36" spans="1:32" x14ac:dyDescent="0.25">
      <c r="A36" t="s">
        <v>12</v>
      </c>
      <c r="B36" t="s">
        <v>29</v>
      </c>
    </row>
    <row r="37" spans="1:32" x14ac:dyDescent="0.25">
      <c r="A37" t="s">
        <v>27</v>
      </c>
      <c r="B37" t="s">
        <v>30</v>
      </c>
    </row>
    <row r="38" spans="1:32" x14ac:dyDescent="0.25">
      <c r="A38" t="s">
        <v>31</v>
      </c>
    </row>
    <row r="40" spans="1:32" x14ac:dyDescent="0.25">
      <c r="A40" t="s">
        <v>3</v>
      </c>
    </row>
    <row r="41" spans="1:32" x14ac:dyDescent="0.25">
      <c r="A41" t="s">
        <v>4</v>
      </c>
      <c r="B41" t="s">
        <v>32</v>
      </c>
    </row>
    <row r="42" spans="1:32" x14ac:dyDescent="0.25">
      <c r="A42" t="s">
        <v>7</v>
      </c>
      <c r="B42" t="s">
        <v>33</v>
      </c>
    </row>
    <row r="43" spans="1:32" x14ac:dyDescent="0.25">
      <c r="A43" t="s">
        <v>9</v>
      </c>
      <c r="B43" t="s">
        <v>34</v>
      </c>
    </row>
    <row r="45" spans="1:32" x14ac:dyDescent="0.25">
      <c r="A45" s="1" t="s">
        <v>10</v>
      </c>
    </row>
    <row r="46" spans="1:32" x14ac:dyDescent="0.25">
      <c r="A46" s="1"/>
    </row>
    <row r="47" spans="1:32" x14ac:dyDescent="0.25">
      <c r="A47" s="2" t="s">
        <v>12</v>
      </c>
      <c r="B47" t="s">
        <v>35</v>
      </c>
    </row>
    <row r="48" spans="1:32" x14ac:dyDescent="0.25">
      <c r="A48" s="2" t="s">
        <v>16</v>
      </c>
      <c r="B48" t="s">
        <v>37</v>
      </c>
      <c r="C48">
        <v>5.2</v>
      </c>
      <c r="D48">
        <v>4.5999999999999996</v>
      </c>
      <c r="E48">
        <v>2.8</v>
      </c>
      <c r="F48">
        <v>1.72</v>
      </c>
      <c r="G48">
        <v>1.64</v>
      </c>
      <c r="H48">
        <v>1.48</v>
      </c>
      <c r="I48">
        <v>1.4</v>
      </c>
      <c r="J48">
        <v>1.32</v>
      </c>
      <c r="K48">
        <v>1.2</v>
      </c>
      <c r="L48">
        <v>1.08</v>
      </c>
      <c r="M48">
        <v>1</v>
      </c>
      <c r="N48">
        <v>0.92</v>
      </c>
      <c r="O48">
        <v>0.76</v>
      </c>
      <c r="P48">
        <v>0.64</v>
      </c>
      <c r="Q48">
        <v>0.52</v>
      </c>
      <c r="R48">
        <v>0.46400000000000002</v>
      </c>
      <c r="S48">
        <v>0.40799999999999997</v>
      </c>
      <c r="T48">
        <v>0.35199999999999998</v>
      </c>
      <c r="U48">
        <v>0.29599999999999999</v>
      </c>
      <c r="V48">
        <v>0.24</v>
      </c>
      <c r="W48">
        <v>0.2</v>
      </c>
      <c r="X48">
        <v>0.13600000000000001</v>
      </c>
      <c r="Y48">
        <v>0.106</v>
      </c>
      <c r="Z48">
        <v>9.8000000000000004E-2</v>
      </c>
      <c r="AA48">
        <v>7.3999999999999996E-2</v>
      </c>
      <c r="AB48">
        <v>6.7000000000000004E-2</v>
      </c>
      <c r="AC48">
        <v>5.2999999999999999E-2</v>
      </c>
      <c r="AD48">
        <v>0.46400000000000002</v>
      </c>
      <c r="AE48">
        <v>0.32800000000000001</v>
      </c>
      <c r="AF48">
        <v>0.31</v>
      </c>
    </row>
    <row r="49" spans="1:41" x14ac:dyDescent="0.25">
      <c r="A49" s="2" t="s">
        <v>15</v>
      </c>
      <c r="B49" t="s">
        <v>36</v>
      </c>
      <c r="C49">
        <v>5.2</v>
      </c>
      <c r="D49">
        <v>4.4000000000000004</v>
      </c>
      <c r="E49">
        <v>2.4</v>
      </c>
      <c r="F49">
        <v>1.6</v>
      </c>
      <c r="G49">
        <v>1.48</v>
      </c>
      <c r="H49">
        <v>1.36</v>
      </c>
      <c r="I49">
        <v>1.32</v>
      </c>
      <c r="J49">
        <v>1.24</v>
      </c>
      <c r="K49">
        <v>1.08</v>
      </c>
      <c r="L49">
        <v>1</v>
      </c>
      <c r="M49">
        <v>0.88</v>
      </c>
      <c r="N49">
        <v>0.8</v>
      </c>
      <c r="O49">
        <v>0.72</v>
      </c>
      <c r="P49">
        <v>0.56000000000000005</v>
      </c>
      <c r="Q49">
        <v>0.46400000000000002</v>
      </c>
      <c r="R49">
        <v>0.41599999999999998</v>
      </c>
      <c r="S49">
        <v>0.36799999999999999</v>
      </c>
      <c r="T49">
        <v>0.32</v>
      </c>
      <c r="U49">
        <v>0.26400000000000001</v>
      </c>
      <c r="V49">
        <v>0.224</v>
      </c>
      <c r="W49">
        <v>0.17599999999999999</v>
      </c>
      <c r="X49">
        <v>0.12</v>
      </c>
      <c r="Y49">
        <v>8.7999999999999995E-2</v>
      </c>
      <c r="Z49">
        <v>7.5999999999999998E-2</v>
      </c>
      <c r="AA49">
        <v>5.8000000000000003E-2</v>
      </c>
      <c r="AB49">
        <v>4.3999999999999997E-2</v>
      </c>
      <c r="AC49">
        <v>3.5999999999999997E-2</v>
      </c>
      <c r="AD49">
        <v>0.24</v>
      </c>
      <c r="AE49">
        <v>0.14399999999999999</v>
      </c>
      <c r="AF49">
        <v>9.5999999999999992E-3</v>
      </c>
    </row>
    <row r="51" spans="1:41" x14ac:dyDescent="0.25">
      <c r="A51" t="s">
        <v>38</v>
      </c>
    </row>
    <row r="52" spans="1:41" x14ac:dyDescent="0.25">
      <c r="A52" s="2" t="s">
        <v>22</v>
      </c>
      <c r="B52">
        <v>20</v>
      </c>
      <c r="C52">
        <v>25</v>
      </c>
      <c r="D52">
        <v>30</v>
      </c>
      <c r="E52">
        <v>35</v>
      </c>
      <c r="F52">
        <v>40</v>
      </c>
      <c r="G52">
        <v>45</v>
      </c>
      <c r="H52">
        <v>50</v>
      </c>
      <c r="I52">
        <v>55</v>
      </c>
      <c r="J52">
        <v>60</v>
      </c>
      <c r="K52">
        <v>65</v>
      </c>
      <c r="L52">
        <v>70</v>
      </c>
      <c r="M52">
        <v>80</v>
      </c>
      <c r="N52">
        <v>90</v>
      </c>
      <c r="O52">
        <v>100</v>
      </c>
      <c r="P52">
        <v>110</v>
      </c>
      <c r="Q52">
        <v>120</v>
      </c>
      <c r="R52">
        <v>130</v>
      </c>
      <c r="S52">
        <v>140</v>
      </c>
      <c r="T52">
        <v>150</v>
      </c>
      <c r="U52">
        <v>160</v>
      </c>
      <c r="V52">
        <v>180</v>
      </c>
      <c r="W52">
        <v>200</v>
      </c>
      <c r="X52">
        <v>250</v>
      </c>
      <c r="Y52">
        <v>300</v>
      </c>
      <c r="Z52">
        <v>500</v>
      </c>
      <c r="AA52">
        <v>1000</v>
      </c>
      <c r="AB52">
        <v>1500</v>
      </c>
      <c r="AC52">
        <v>2000</v>
      </c>
      <c r="AD52">
        <v>5000</v>
      </c>
      <c r="AE52">
        <v>8000</v>
      </c>
      <c r="AF52">
        <v>10000</v>
      </c>
      <c r="AG52">
        <v>12000</v>
      </c>
      <c r="AH52">
        <v>14000</v>
      </c>
      <c r="AI52">
        <v>16000</v>
      </c>
      <c r="AJ52">
        <v>20000</v>
      </c>
      <c r="AK52">
        <v>40000</v>
      </c>
      <c r="AL52">
        <v>70000</v>
      </c>
      <c r="AM52">
        <v>100000</v>
      </c>
      <c r="AN52">
        <v>150000</v>
      </c>
      <c r="AO52">
        <v>200000</v>
      </c>
    </row>
    <row r="53" spans="1:41" x14ac:dyDescent="0.25">
      <c r="A53" s="7" t="s">
        <v>24</v>
      </c>
      <c r="B53" t="s">
        <v>39</v>
      </c>
      <c r="C53">
        <v>432</v>
      </c>
      <c r="D53">
        <v>432</v>
      </c>
      <c r="E53">
        <v>432</v>
      </c>
      <c r="F53">
        <v>432</v>
      </c>
      <c r="G53">
        <v>432</v>
      </c>
      <c r="H53">
        <v>432</v>
      </c>
      <c r="I53">
        <v>432</v>
      </c>
      <c r="J53">
        <v>448</v>
      </c>
      <c r="K53">
        <v>432</v>
      </c>
      <c r="L53">
        <v>432</v>
      </c>
      <c r="M53">
        <v>440</v>
      </c>
      <c r="N53">
        <v>432</v>
      </c>
      <c r="O53">
        <v>440</v>
      </c>
      <c r="P53">
        <v>440</v>
      </c>
      <c r="Q53">
        <v>440</v>
      </c>
      <c r="R53">
        <v>440</v>
      </c>
      <c r="S53">
        <v>440</v>
      </c>
      <c r="T53">
        <v>440</v>
      </c>
      <c r="U53">
        <v>440</v>
      </c>
      <c r="V53">
        <v>440</v>
      </c>
      <c r="W53">
        <v>440</v>
      </c>
      <c r="X53">
        <v>432</v>
      </c>
      <c r="Y53">
        <v>432</v>
      </c>
      <c r="Z53">
        <v>432</v>
      </c>
      <c r="AA53">
        <v>432</v>
      </c>
      <c r="AB53">
        <v>432</v>
      </c>
      <c r="AC53">
        <v>432</v>
      </c>
      <c r="AD53">
        <v>440</v>
      </c>
      <c r="AE53">
        <v>464</v>
      </c>
      <c r="AF53">
        <v>472</v>
      </c>
      <c r="AG53">
        <v>456</v>
      </c>
      <c r="AH53">
        <v>436</v>
      </c>
      <c r="AI53">
        <v>436</v>
      </c>
      <c r="AJ53">
        <v>480</v>
      </c>
      <c r="AK53">
        <v>436</v>
      </c>
      <c r="AL53">
        <v>480</v>
      </c>
      <c r="AM53">
        <v>472</v>
      </c>
      <c r="AN53">
        <v>464</v>
      </c>
      <c r="AO53">
        <v>488</v>
      </c>
    </row>
    <row r="54" spans="1:41" x14ac:dyDescent="0.25">
      <c r="B54" t="s">
        <v>45</v>
      </c>
    </row>
    <row r="55" spans="1:41" x14ac:dyDescent="0.25">
      <c r="A55" t="s">
        <v>53</v>
      </c>
      <c r="B55">
        <v>172</v>
      </c>
      <c r="C55" t="s">
        <v>44</v>
      </c>
    </row>
    <row r="56" spans="1:41" x14ac:dyDescent="0.25">
      <c r="A56" t="s">
        <v>54</v>
      </c>
      <c r="B56">
        <v>1</v>
      </c>
      <c r="C56">
        <v>1.68</v>
      </c>
    </row>
    <row r="57" spans="1:41" x14ac:dyDescent="0.25">
      <c r="A57" t="s">
        <v>52</v>
      </c>
      <c r="B57" s="9">
        <f>1000/172</f>
        <v>5.8139534883720927</v>
      </c>
      <c r="C57" s="9">
        <f>1680/172</f>
        <v>9.7674418604651159</v>
      </c>
    </row>
    <row r="59" spans="1:41" x14ac:dyDescent="0.25">
      <c r="B59" t="s">
        <v>41</v>
      </c>
      <c r="C59" t="s">
        <v>42</v>
      </c>
    </row>
    <row r="60" spans="1:41" x14ac:dyDescent="0.25">
      <c r="A60" t="s">
        <v>40</v>
      </c>
      <c r="B60">
        <v>160</v>
      </c>
      <c r="C60">
        <v>1.8</v>
      </c>
      <c r="E60">
        <v>200</v>
      </c>
    </row>
    <row r="61" spans="1:41" x14ac:dyDescent="0.25">
      <c r="A61" t="s">
        <v>43</v>
      </c>
      <c r="B61">
        <v>2.4</v>
      </c>
      <c r="C61">
        <v>1.8</v>
      </c>
      <c r="E61">
        <v>1.98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"/>
  <sheetViews>
    <sheetView workbookViewId="0">
      <selection activeCell="A17" sqref="A17"/>
    </sheetView>
  </sheetViews>
  <sheetFormatPr defaultRowHeight="15" x14ac:dyDescent="0.25"/>
  <sheetData>
    <row r="1" spans="1:25" x14ac:dyDescent="0.25">
      <c r="A1" s="1" t="s">
        <v>13</v>
      </c>
      <c r="C1" t="s">
        <v>18</v>
      </c>
    </row>
    <row r="2" spans="1:25" x14ac:dyDescent="0.25">
      <c r="A2" s="2" t="s">
        <v>12</v>
      </c>
      <c r="B2" s="3">
        <v>7.0000000000000007E-2</v>
      </c>
      <c r="C2" s="3">
        <v>6.5000000000000002E-2</v>
      </c>
      <c r="D2" s="3">
        <v>0.06</v>
      </c>
      <c r="E2" s="3">
        <v>5.5E-2</v>
      </c>
      <c r="F2" s="3">
        <v>0.05</v>
      </c>
      <c r="G2" s="3">
        <v>4.4999999999999998E-2</v>
      </c>
      <c r="H2" s="3">
        <v>0.04</v>
      </c>
      <c r="I2" s="3">
        <v>3.5000000000000003E-2</v>
      </c>
      <c r="J2" s="3">
        <v>0.03</v>
      </c>
      <c r="K2" s="3">
        <v>2.8000000000000001E-2</v>
      </c>
      <c r="L2" s="4">
        <v>2.5999999999999999E-2</v>
      </c>
      <c r="M2" s="3">
        <v>2.4E-2</v>
      </c>
      <c r="N2" s="4">
        <v>2.1999999999999999E-2</v>
      </c>
      <c r="O2" s="4">
        <v>0.02</v>
      </c>
      <c r="P2" s="3">
        <v>1.7999999999999999E-2</v>
      </c>
      <c r="Q2" s="4">
        <v>1.6E-2</v>
      </c>
      <c r="R2" s="4">
        <v>1.4E-2</v>
      </c>
      <c r="S2" s="3">
        <v>1.2E-2</v>
      </c>
      <c r="T2" s="4">
        <v>0.01</v>
      </c>
      <c r="U2" s="4">
        <v>8.0000000000000002E-3</v>
      </c>
      <c r="V2" s="4">
        <v>6.0000000000000001E-3</v>
      </c>
      <c r="W2" s="4">
        <v>4.0000000000000001E-3</v>
      </c>
      <c r="X2" s="4">
        <v>2E-3</v>
      </c>
      <c r="Y2" s="4">
        <v>1E-3</v>
      </c>
    </row>
    <row r="3" spans="1:25" x14ac:dyDescent="0.25">
      <c r="A3" s="2" t="s">
        <v>16</v>
      </c>
      <c r="B3" s="3">
        <v>380</v>
      </c>
      <c r="C3" s="3">
        <v>360</v>
      </c>
      <c r="D3" s="3">
        <v>340</v>
      </c>
      <c r="E3" s="3">
        <v>300</v>
      </c>
      <c r="F3" s="3">
        <v>280</v>
      </c>
      <c r="G3" s="3">
        <v>260</v>
      </c>
      <c r="H3" s="3">
        <v>220</v>
      </c>
      <c r="I3" s="3">
        <v>192</v>
      </c>
      <c r="J3" s="3">
        <v>164</v>
      </c>
      <c r="K3" s="3">
        <v>160</v>
      </c>
      <c r="L3" s="4">
        <v>144</v>
      </c>
      <c r="M3" s="4">
        <v>136</v>
      </c>
      <c r="N3" s="4">
        <v>128</v>
      </c>
      <c r="O3" s="4">
        <v>120</v>
      </c>
      <c r="P3" s="4">
        <v>108</v>
      </c>
      <c r="Q3" s="4">
        <v>100</v>
      </c>
      <c r="R3" s="4">
        <v>92</v>
      </c>
      <c r="S3" s="4">
        <v>82</v>
      </c>
      <c r="T3" s="4">
        <v>76</v>
      </c>
      <c r="U3" s="4">
        <v>68</v>
      </c>
      <c r="V3" s="4">
        <v>58</v>
      </c>
      <c r="W3" s="4">
        <v>46</v>
      </c>
      <c r="X3" s="4">
        <v>34</v>
      </c>
      <c r="Y3" s="4">
        <v>32</v>
      </c>
    </row>
    <row r="4" spans="1:25" x14ac:dyDescent="0.25">
      <c r="A4" s="2" t="s">
        <v>15</v>
      </c>
      <c r="B4" s="3">
        <v>3.44</v>
      </c>
      <c r="C4" s="3">
        <v>3.2</v>
      </c>
      <c r="D4" s="3">
        <v>3.04</v>
      </c>
      <c r="E4" s="3">
        <v>2.88</v>
      </c>
      <c r="F4" s="3">
        <v>2.64</v>
      </c>
      <c r="G4" s="3">
        <v>2.3199999999999998</v>
      </c>
      <c r="H4" s="3">
        <v>2.16</v>
      </c>
      <c r="I4" s="3">
        <v>1.92</v>
      </c>
      <c r="J4" s="3">
        <v>1.64</v>
      </c>
      <c r="K4" s="3">
        <v>1.52</v>
      </c>
      <c r="L4" s="4">
        <v>1.4</v>
      </c>
      <c r="M4" s="4">
        <v>1.32</v>
      </c>
      <c r="N4" s="4">
        <v>1.2</v>
      </c>
      <c r="O4" s="4">
        <v>1.1200000000000001</v>
      </c>
      <c r="P4">
        <v>1</v>
      </c>
      <c r="Q4">
        <v>0.92</v>
      </c>
      <c r="R4">
        <v>0.8</v>
      </c>
      <c r="S4">
        <v>0.68</v>
      </c>
      <c r="T4">
        <v>0.57999999999999996</v>
      </c>
      <c r="U4">
        <v>0.44800000000000001</v>
      </c>
      <c r="V4">
        <v>0.34399999999999997</v>
      </c>
      <c r="W4">
        <v>0.25600000000000001</v>
      </c>
      <c r="X4">
        <v>0.14799999999999999</v>
      </c>
      <c r="Y4">
        <v>9.6000000000000002E-2</v>
      </c>
    </row>
    <row r="6" spans="1:25" x14ac:dyDescent="0.25">
      <c r="A6" t="s">
        <v>46</v>
      </c>
      <c r="B6">
        <f>B3/2</f>
        <v>190</v>
      </c>
      <c r="C6">
        <f t="shared" ref="C6:Y6" si="0">C3/2</f>
        <v>180</v>
      </c>
      <c r="D6">
        <f t="shared" si="0"/>
        <v>170</v>
      </c>
      <c r="E6">
        <f t="shared" si="0"/>
        <v>150</v>
      </c>
      <c r="F6">
        <f t="shared" si="0"/>
        <v>140</v>
      </c>
      <c r="G6">
        <f t="shared" si="0"/>
        <v>130</v>
      </c>
      <c r="H6">
        <f t="shared" si="0"/>
        <v>110</v>
      </c>
      <c r="I6">
        <f t="shared" si="0"/>
        <v>96</v>
      </c>
      <c r="J6">
        <f t="shared" si="0"/>
        <v>82</v>
      </c>
      <c r="K6">
        <f t="shared" si="0"/>
        <v>80</v>
      </c>
      <c r="L6">
        <f t="shared" si="0"/>
        <v>72</v>
      </c>
      <c r="M6">
        <f t="shared" si="0"/>
        <v>68</v>
      </c>
      <c r="N6">
        <f t="shared" si="0"/>
        <v>64</v>
      </c>
      <c r="O6">
        <f t="shared" si="0"/>
        <v>60</v>
      </c>
      <c r="P6">
        <f t="shared" si="0"/>
        <v>54</v>
      </c>
      <c r="Q6">
        <f t="shared" si="0"/>
        <v>50</v>
      </c>
      <c r="R6">
        <f t="shared" si="0"/>
        <v>46</v>
      </c>
      <c r="S6">
        <f t="shared" si="0"/>
        <v>41</v>
      </c>
      <c r="T6">
        <f t="shared" si="0"/>
        <v>38</v>
      </c>
      <c r="U6">
        <f t="shared" si="0"/>
        <v>34</v>
      </c>
      <c r="V6">
        <f t="shared" si="0"/>
        <v>29</v>
      </c>
      <c r="W6">
        <f t="shared" si="0"/>
        <v>23</v>
      </c>
      <c r="X6">
        <f t="shared" si="0"/>
        <v>17</v>
      </c>
      <c r="Y6">
        <f t="shared" si="0"/>
        <v>16</v>
      </c>
    </row>
    <row r="7" spans="1:25" x14ac:dyDescent="0.25">
      <c r="A7" t="s">
        <v>47</v>
      </c>
      <c r="B7">
        <f>B4/2*1000</f>
        <v>1720</v>
      </c>
      <c r="C7">
        <f t="shared" ref="C7:Y7" si="1">C4/2*1000</f>
        <v>1600</v>
      </c>
      <c r="D7">
        <f t="shared" si="1"/>
        <v>1520</v>
      </c>
      <c r="E7">
        <f t="shared" si="1"/>
        <v>1440</v>
      </c>
      <c r="F7">
        <f t="shared" si="1"/>
        <v>1320</v>
      </c>
      <c r="G7">
        <f t="shared" si="1"/>
        <v>1160</v>
      </c>
      <c r="H7">
        <f t="shared" si="1"/>
        <v>1080</v>
      </c>
      <c r="I7">
        <f t="shared" si="1"/>
        <v>960</v>
      </c>
      <c r="J7">
        <f t="shared" si="1"/>
        <v>820</v>
      </c>
      <c r="K7">
        <f t="shared" si="1"/>
        <v>760</v>
      </c>
      <c r="L7">
        <f t="shared" si="1"/>
        <v>700</v>
      </c>
      <c r="M7">
        <f t="shared" si="1"/>
        <v>660</v>
      </c>
      <c r="N7">
        <f t="shared" si="1"/>
        <v>600</v>
      </c>
      <c r="O7">
        <f t="shared" si="1"/>
        <v>560</v>
      </c>
      <c r="P7">
        <f t="shared" si="1"/>
        <v>500</v>
      </c>
      <c r="Q7">
        <f t="shared" si="1"/>
        <v>460</v>
      </c>
      <c r="R7">
        <f t="shared" si="1"/>
        <v>400</v>
      </c>
      <c r="S7">
        <f t="shared" si="1"/>
        <v>340</v>
      </c>
      <c r="T7">
        <f t="shared" si="1"/>
        <v>290</v>
      </c>
      <c r="U7">
        <f t="shared" si="1"/>
        <v>224</v>
      </c>
      <c r="V7">
        <f t="shared" si="1"/>
        <v>172</v>
      </c>
      <c r="W7">
        <f t="shared" si="1"/>
        <v>128</v>
      </c>
      <c r="X7">
        <f t="shared" si="1"/>
        <v>74</v>
      </c>
      <c r="Y7">
        <f t="shared" si="1"/>
        <v>48</v>
      </c>
    </row>
    <row r="8" spans="1:25" x14ac:dyDescent="0.25">
      <c r="B8">
        <f>B7/B6</f>
        <v>9.0526315789473681</v>
      </c>
      <c r="C8">
        <f t="shared" ref="C8:E8" si="2">C7/C6</f>
        <v>8.8888888888888893</v>
      </c>
      <c r="D8">
        <f t="shared" si="2"/>
        <v>8.9411764705882355</v>
      </c>
      <c r="E8">
        <f t="shared" si="2"/>
        <v>9.6</v>
      </c>
      <c r="F8">
        <f t="shared" ref="F8" si="3">F7/F6</f>
        <v>9.4285714285714288</v>
      </c>
      <c r="G8">
        <f t="shared" ref="G8:H8" si="4">G7/G6</f>
        <v>8.9230769230769234</v>
      </c>
      <c r="H8">
        <f t="shared" si="4"/>
        <v>9.8181818181818183</v>
      </c>
      <c r="I8">
        <f t="shared" ref="I8" si="5">I7/I6</f>
        <v>10</v>
      </c>
      <c r="J8">
        <f t="shared" ref="J8:K8" si="6">J7/J6</f>
        <v>10</v>
      </c>
      <c r="K8">
        <f t="shared" si="6"/>
        <v>9.5</v>
      </c>
      <c r="L8">
        <f t="shared" ref="L8" si="7">L7/L6</f>
        <v>9.7222222222222214</v>
      </c>
      <c r="M8">
        <f t="shared" ref="M8:N8" si="8">M7/M6</f>
        <v>9.7058823529411757</v>
      </c>
      <c r="N8">
        <f t="shared" si="8"/>
        <v>9.375</v>
      </c>
      <c r="O8">
        <f t="shared" ref="O8" si="9">O7/O6</f>
        <v>9.3333333333333339</v>
      </c>
      <c r="P8">
        <f t="shared" ref="P8:Q8" si="10">P7/P6</f>
        <v>9.2592592592592595</v>
      </c>
      <c r="Q8">
        <f t="shared" si="10"/>
        <v>9.1999999999999993</v>
      </c>
      <c r="R8">
        <f t="shared" ref="R8" si="11">R7/R6</f>
        <v>8.695652173913043</v>
      </c>
      <c r="S8">
        <f t="shared" ref="S8:T8" si="12">S7/S6</f>
        <v>8.2926829268292686</v>
      </c>
      <c r="T8">
        <f t="shared" si="12"/>
        <v>7.6315789473684212</v>
      </c>
      <c r="U8">
        <f t="shared" ref="U8" si="13">U7/U6</f>
        <v>6.5882352941176467</v>
      </c>
      <c r="V8">
        <f t="shared" ref="V8:W8" si="14">V7/V6</f>
        <v>5.931034482758621</v>
      </c>
      <c r="W8">
        <f t="shared" si="14"/>
        <v>5.5652173913043477</v>
      </c>
      <c r="X8">
        <f t="shared" ref="X8" si="15">X7/X6</f>
        <v>4.3529411764705879</v>
      </c>
      <c r="Y8">
        <f t="shared" ref="Y8" si="16">Y7/Y6</f>
        <v>3</v>
      </c>
    </row>
    <row r="9" spans="1:25" ht="14.45" x14ac:dyDescent="0.35">
      <c r="B9">
        <f>AVERAGE(8:8)</f>
        <v>8.3668986111988559</v>
      </c>
      <c r="R9">
        <f>400/46</f>
        <v>8.695652173913043</v>
      </c>
    </row>
    <row r="11" spans="1:25" x14ac:dyDescent="0.25">
      <c r="A11" s="2" t="s">
        <v>12</v>
      </c>
      <c r="B11">
        <v>2.1999999999999999E-2</v>
      </c>
      <c r="C11" s="6">
        <v>0.02</v>
      </c>
      <c r="D11" s="6">
        <v>1.7999999999999999E-2</v>
      </c>
      <c r="E11" s="6">
        <v>1.6E-2</v>
      </c>
      <c r="F11" s="6">
        <v>1.4E-2</v>
      </c>
      <c r="G11" s="6">
        <v>1.2E-2</v>
      </c>
      <c r="H11" s="6">
        <v>0.01</v>
      </c>
      <c r="I11" s="6">
        <v>8.9999999999999993E-3</v>
      </c>
      <c r="J11" s="6">
        <v>8.0000000000000002E-3</v>
      </c>
      <c r="K11" s="6">
        <v>7.0000000000000001E-3</v>
      </c>
      <c r="L11" s="6">
        <v>6.0000000000000001E-3</v>
      </c>
      <c r="M11" s="6">
        <v>5.0000000000000001E-3</v>
      </c>
      <c r="N11" s="6">
        <v>4.0000000000000001E-3</v>
      </c>
      <c r="O11" s="6">
        <v>3.0000000000000001E-3</v>
      </c>
      <c r="P11" s="6">
        <v>2E-3</v>
      </c>
      <c r="Q11" s="6">
        <v>1E-3</v>
      </c>
    </row>
    <row r="12" spans="1:25" x14ac:dyDescent="0.25">
      <c r="A12" s="2" t="s">
        <v>16</v>
      </c>
      <c r="B12">
        <v>106</v>
      </c>
      <c r="C12">
        <v>100</v>
      </c>
      <c r="D12">
        <v>92</v>
      </c>
      <c r="E12">
        <v>88</v>
      </c>
      <c r="F12">
        <v>82</v>
      </c>
      <c r="G12">
        <v>70</v>
      </c>
      <c r="H12">
        <v>66</v>
      </c>
      <c r="I12">
        <v>58</v>
      </c>
      <c r="J12" s="6">
        <v>56.8</v>
      </c>
      <c r="K12" s="6">
        <v>53.6</v>
      </c>
      <c r="L12" s="6">
        <v>47</v>
      </c>
      <c r="M12" s="6">
        <v>46</v>
      </c>
      <c r="N12" s="6">
        <v>42.4</v>
      </c>
      <c r="O12" s="6">
        <v>37.6</v>
      </c>
      <c r="P12">
        <v>33</v>
      </c>
      <c r="Q12" s="6">
        <v>31.6</v>
      </c>
    </row>
    <row r="13" spans="1:25" x14ac:dyDescent="0.25">
      <c r="A13" s="2" t="s">
        <v>15</v>
      </c>
      <c r="B13">
        <v>3.04</v>
      </c>
      <c r="C13">
        <v>2.72</v>
      </c>
      <c r="D13">
        <v>2.48</v>
      </c>
      <c r="E13">
        <v>2.2400000000000002</v>
      </c>
      <c r="F13">
        <v>2.02</v>
      </c>
      <c r="G13">
        <v>1.8</v>
      </c>
      <c r="H13">
        <v>1.5</v>
      </c>
      <c r="I13">
        <v>1.3</v>
      </c>
      <c r="J13" s="6">
        <v>1.18</v>
      </c>
      <c r="K13" s="6">
        <v>1.04</v>
      </c>
      <c r="L13" s="6">
        <v>0.92</v>
      </c>
      <c r="M13" s="6">
        <v>0.76</v>
      </c>
      <c r="N13" s="6">
        <v>0.62</v>
      </c>
      <c r="O13" s="6">
        <v>0.5</v>
      </c>
      <c r="P13" s="6">
        <v>0.36</v>
      </c>
      <c r="Q13" s="6">
        <v>0.192</v>
      </c>
    </row>
    <row r="15" spans="1:25" x14ac:dyDescent="0.25">
      <c r="A15" t="s">
        <v>46</v>
      </c>
      <c r="B15">
        <f>B12/2</f>
        <v>53</v>
      </c>
      <c r="C15">
        <f t="shared" ref="C15:Q15" si="17">C12/2</f>
        <v>50</v>
      </c>
      <c r="D15">
        <f t="shared" si="17"/>
        <v>46</v>
      </c>
      <c r="E15">
        <f t="shared" si="17"/>
        <v>44</v>
      </c>
      <c r="F15">
        <f t="shared" si="17"/>
        <v>41</v>
      </c>
      <c r="G15">
        <f t="shared" si="17"/>
        <v>35</v>
      </c>
      <c r="H15">
        <f t="shared" si="17"/>
        <v>33</v>
      </c>
      <c r="I15">
        <f t="shared" si="17"/>
        <v>29</v>
      </c>
      <c r="J15">
        <f t="shared" si="17"/>
        <v>28.4</v>
      </c>
      <c r="K15">
        <f t="shared" si="17"/>
        <v>26.8</v>
      </c>
      <c r="L15">
        <f t="shared" si="17"/>
        <v>23.5</v>
      </c>
      <c r="M15">
        <f t="shared" si="17"/>
        <v>23</v>
      </c>
      <c r="N15">
        <f t="shared" si="17"/>
        <v>21.2</v>
      </c>
      <c r="O15">
        <f t="shared" si="17"/>
        <v>18.8</v>
      </c>
      <c r="P15">
        <f t="shared" si="17"/>
        <v>16.5</v>
      </c>
      <c r="Q15">
        <f t="shared" si="17"/>
        <v>15.8</v>
      </c>
    </row>
    <row r="16" spans="1:25" x14ac:dyDescent="0.25">
      <c r="A16" t="s">
        <v>47</v>
      </c>
      <c r="B16">
        <f>B13/2*1000</f>
        <v>1520</v>
      </c>
      <c r="C16">
        <f t="shared" ref="C16:Q16" si="18">C13/2*1000</f>
        <v>1360</v>
      </c>
      <c r="D16">
        <f t="shared" si="18"/>
        <v>1240</v>
      </c>
      <c r="E16">
        <f t="shared" si="18"/>
        <v>1120</v>
      </c>
      <c r="F16">
        <f t="shared" si="18"/>
        <v>1010</v>
      </c>
      <c r="G16">
        <f t="shared" si="18"/>
        <v>900</v>
      </c>
      <c r="H16">
        <f t="shared" si="18"/>
        <v>750</v>
      </c>
      <c r="I16">
        <f t="shared" si="18"/>
        <v>650</v>
      </c>
      <c r="J16">
        <f>J13/2*1000</f>
        <v>590</v>
      </c>
      <c r="K16">
        <f t="shared" si="18"/>
        <v>520</v>
      </c>
      <c r="L16">
        <f t="shared" si="18"/>
        <v>460</v>
      </c>
      <c r="M16">
        <f t="shared" si="18"/>
        <v>380</v>
      </c>
      <c r="N16">
        <f t="shared" si="18"/>
        <v>310</v>
      </c>
      <c r="O16">
        <f t="shared" si="18"/>
        <v>250</v>
      </c>
      <c r="P16">
        <f t="shared" si="18"/>
        <v>180</v>
      </c>
      <c r="Q16">
        <f t="shared" si="18"/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6"/>
  <sheetViews>
    <sheetView topLeftCell="AA1" zoomScale="85" zoomScaleNormal="85" workbookViewId="0">
      <selection activeCell="AE20" sqref="AE20"/>
    </sheetView>
  </sheetViews>
  <sheetFormatPr defaultRowHeight="15" x14ac:dyDescent="0.25"/>
  <cols>
    <col min="2" max="45" width="11.7109375" bestFit="1" customWidth="1"/>
    <col min="46" max="71" width="12.42578125" bestFit="1" customWidth="1"/>
  </cols>
  <sheetData>
    <row r="1" spans="1:71" x14ac:dyDescent="0.25">
      <c r="A1" s="2" t="s">
        <v>22</v>
      </c>
      <c r="B1" s="3">
        <v>20</v>
      </c>
      <c r="C1" s="3">
        <v>25</v>
      </c>
      <c r="D1" s="3">
        <v>30</v>
      </c>
      <c r="E1" s="3">
        <v>35</v>
      </c>
      <c r="F1" s="3">
        <v>40</v>
      </c>
      <c r="G1" s="3">
        <v>45</v>
      </c>
      <c r="H1" s="3">
        <v>50</v>
      </c>
      <c r="I1" s="3">
        <v>55</v>
      </c>
      <c r="J1" s="3">
        <v>60</v>
      </c>
      <c r="K1" s="3">
        <v>70</v>
      </c>
      <c r="L1" s="3">
        <v>80</v>
      </c>
      <c r="M1" s="3">
        <v>90</v>
      </c>
      <c r="N1" s="3">
        <v>100</v>
      </c>
      <c r="O1" s="4">
        <v>110</v>
      </c>
      <c r="P1" s="4">
        <v>120</v>
      </c>
      <c r="Q1" s="4">
        <v>140</v>
      </c>
      <c r="R1" s="4">
        <v>150</v>
      </c>
      <c r="S1" s="4">
        <v>160</v>
      </c>
      <c r="T1" s="4">
        <v>180</v>
      </c>
      <c r="U1" s="4">
        <v>200</v>
      </c>
      <c r="V1" s="4">
        <v>250</v>
      </c>
      <c r="W1" s="4">
        <v>300</v>
      </c>
      <c r="X1" s="4">
        <v>350</v>
      </c>
      <c r="Y1" s="4">
        <v>450</v>
      </c>
      <c r="Z1" s="4">
        <v>600</v>
      </c>
      <c r="AA1" s="4">
        <v>800</v>
      </c>
      <c r="AB1" s="4">
        <v>1200</v>
      </c>
      <c r="AC1" s="4">
        <v>2000</v>
      </c>
      <c r="AD1" s="4">
        <v>3000</v>
      </c>
      <c r="AE1" s="4">
        <v>4000</v>
      </c>
      <c r="AF1" s="4">
        <v>5000</v>
      </c>
      <c r="AG1" s="4">
        <v>6000</v>
      </c>
      <c r="AH1" s="4">
        <v>7000</v>
      </c>
      <c r="AI1" s="4">
        <v>8000</v>
      </c>
      <c r="AJ1" s="4">
        <v>9000</v>
      </c>
      <c r="AK1" s="4">
        <v>10000</v>
      </c>
      <c r="AL1" s="4">
        <v>11000</v>
      </c>
      <c r="AM1" s="4">
        <v>12000</v>
      </c>
      <c r="AN1" s="4">
        <v>13000</v>
      </c>
      <c r="AO1" s="4">
        <v>14000</v>
      </c>
      <c r="AP1" s="4">
        <v>15000</v>
      </c>
      <c r="AQ1" s="4">
        <v>16000</v>
      </c>
      <c r="AR1">
        <v>18000</v>
      </c>
      <c r="AS1">
        <v>20000</v>
      </c>
      <c r="AT1">
        <v>25000</v>
      </c>
      <c r="AU1">
        <v>30000</v>
      </c>
      <c r="AV1">
        <v>35000</v>
      </c>
      <c r="AW1">
        <v>40000</v>
      </c>
      <c r="AX1">
        <v>45000</v>
      </c>
      <c r="AY1">
        <v>50000</v>
      </c>
      <c r="AZ1">
        <v>55000</v>
      </c>
      <c r="BA1">
        <v>60000</v>
      </c>
      <c r="BB1">
        <v>65000</v>
      </c>
      <c r="BC1">
        <v>70000</v>
      </c>
      <c r="BD1">
        <v>75000</v>
      </c>
      <c r="BE1">
        <v>80000</v>
      </c>
      <c r="BF1">
        <v>85000</v>
      </c>
      <c r="BG1">
        <v>90000</v>
      </c>
      <c r="BH1">
        <v>95000</v>
      </c>
      <c r="BI1">
        <v>100000</v>
      </c>
      <c r="BJ1">
        <v>110000</v>
      </c>
      <c r="BK1">
        <v>120000</v>
      </c>
      <c r="BL1">
        <v>130000</v>
      </c>
      <c r="BM1">
        <v>140000</v>
      </c>
      <c r="BN1">
        <v>150000</v>
      </c>
      <c r="BO1">
        <v>160000</v>
      </c>
      <c r="BP1">
        <v>170000</v>
      </c>
      <c r="BQ1">
        <v>180000</v>
      </c>
      <c r="BR1">
        <v>190000</v>
      </c>
      <c r="BS1">
        <v>200000</v>
      </c>
    </row>
    <row r="2" spans="1:71" x14ac:dyDescent="0.25">
      <c r="A2" s="7" t="s">
        <v>24</v>
      </c>
      <c r="B2" s="3">
        <v>240</v>
      </c>
      <c r="C2" s="3">
        <v>296</v>
      </c>
      <c r="D2" s="3">
        <v>368</v>
      </c>
      <c r="E2" s="3">
        <v>440</v>
      </c>
      <c r="F2" s="3">
        <v>520</v>
      </c>
      <c r="G2" s="3">
        <v>560</v>
      </c>
      <c r="H2" s="3">
        <v>600</v>
      </c>
      <c r="I2" s="3">
        <v>620</v>
      </c>
      <c r="J2" s="3">
        <v>700</v>
      </c>
      <c r="K2" s="3">
        <v>740</v>
      </c>
      <c r="L2" s="3">
        <v>800</v>
      </c>
      <c r="M2" s="3">
        <v>820</v>
      </c>
      <c r="N2" s="3">
        <v>840</v>
      </c>
      <c r="O2" s="4">
        <v>860</v>
      </c>
      <c r="P2" s="4">
        <v>880</v>
      </c>
      <c r="Q2" s="4">
        <v>900</v>
      </c>
      <c r="R2" s="4">
        <v>900</v>
      </c>
      <c r="S2" s="4">
        <v>900</v>
      </c>
      <c r="T2" s="4">
        <v>900</v>
      </c>
      <c r="U2" s="4">
        <v>940</v>
      </c>
      <c r="V2" s="4">
        <v>980</v>
      </c>
      <c r="W2" s="4">
        <v>980</v>
      </c>
      <c r="X2" s="4">
        <v>980</v>
      </c>
      <c r="Y2" s="4">
        <v>980</v>
      </c>
      <c r="Z2" s="4">
        <v>980</v>
      </c>
      <c r="AA2" s="4">
        <v>980</v>
      </c>
      <c r="AB2" s="4">
        <v>980</v>
      </c>
      <c r="AC2" s="4">
        <v>980</v>
      </c>
      <c r="AK2" s="4">
        <v>980</v>
      </c>
      <c r="AL2" s="4">
        <v>960</v>
      </c>
      <c r="AM2" s="4">
        <v>960</v>
      </c>
      <c r="AN2" s="4">
        <v>960</v>
      </c>
      <c r="AO2" s="4">
        <v>950</v>
      </c>
      <c r="AP2" s="4">
        <v>950</v>
      </c>
      <c r="AQ2" s="4">
        <v>950</v>
      </c>
      <c r="AR2" s="4">
        <v>950</v>
      </c>
      <c r="AS2" s="4">
        <v>940</v>
      </c>
      <c r="AT2" s="4">
        <v>940</v>
      </c>
      <c r="AU2" s="4">
        <v>930</v>
      </c>
      <c r="AV2" s="4">
        <v>920</v>
      </c>
      <c r="AW2" s="4">
        <v>920</v>
      </c>
      <c r="AX2" s="4">
        <v>920</v>
      </c>
      <c r="AY2" s="4">
        <v>900</v>
      </c>
      <c r="AZ2" s="4">
        <v>900</v>
      </c>
      <c r="BA2" s="4">
        <v>900</v>
      </c>
      <c r="BB2" s="4">
        <v>900</v>
      </c>
      <c r="BC2" s="4">
        <v>900</v>
      </c>
      <c r="BD2" s="4">
        <v>900</v>
      </c>
      <c r="BE2" s="4">
        <v>900</v>
      </c>
      <c r="BF2" s="4">
        <v>880</v>
      </c>
      <c r="BG2" s="4">
        <v>860</v>
      </c>
      <c r="BH2" s="4">
        <v>860</v>
      </c>
      <c r="BI2" s="4">
        <v>860</v>
      </c>
      <c r="BJ2" s="4">
        <v>860</v>
      </c>
      <c r="BK2" s="4">
        <v>860</v>
      </c>
      <c r="BL2" s="4">
        <v>840</v>
      </c>
      <c r="BM2" s="4">
        <v>840</v>
      </c>
      <c r="BN2" s="4">
        <v>820</v>
      </c>
      <c r="BO2" s="4">
        <v>820</v>
      </c>
      <c r="BP2" s="4">
        <v>800</v>
      </c>
      <c r="BQ2" s="4">
        <v>780</v>
      </c>
      <c r="BR2" s="4">
        <v>780</v>
      </c>
      <c r="BS2" s="4">
        <v>760</v>
      </c>
    </row>
    <row r="4" spans="1:71" x14ac:dyDescent="0.25">
      <c r="A4" s="2" t="s">
        <v>22</v>
      </c>
      <c r="B4" s="8">
        <f>LN(B1)</f>
        <v>2.9957322735539909</v>
      </c>
      <c r="C4" s="8">
        <f t="shared" ref="C4:BN4" si="0">LN(C1)</f>
        <v>3.2188758248682006</v>
      </c>
      <c r="D4" s="8">
        <f t="shared" si="0"/>
        <v>3.4011973816621555</v>
      </c>
      <c r="E4" s="8">
        <f t="shared" si="0"/>
        <v>3.5553480614894135</v>
      </c>
      <c r="F4" s="8">
        <f t="shared" si="0"/>
        <v>3.6888794541139363</v>
      </c>
      <c r="G4" s="8">
        <f t="shared" si="0"/>
        <v>3.8066624897703196</v>
      </c>
      <c r="H4" s="8">
        <f t="shared" si="0"/>
        <v>3.912023005428146</v>
      </c>
      <c r="I4" s="8">
        <f t="shared" si="0"/>
        <v>4.0073331852324712</v>
      </c>
      <c r="J4" s="8">
        <f t="shared" si="0"/>
        <v>4.0943445622221004</v>
      </c>
      <c r="K4" s="8">
        <f t="shared" si="0"/>
        <v>4.2484952420493594</v>
      </c>
      <c r="L4" s="8">
        <f t="shared" si="0"/>
        <v>4.3820266346738812</v>
      </c>
      <c r="M4" s="8">
        <f t="shared" si="0"/>
        <v>4.499809670330265</v>
      </c>
      <c r="N4" s="8">
        <f t="shared" si="0"/>
        <v>4.6051701859880918</v>
      </c>
      <c r="O4" s="8">
        <f t="shared" si="0"/>
        <v>4.7004803657924166</v>
      </c>
      <c r="P4" s="8">
        <f t="shared" si="0"/>
        <v>4.7874917427820458</v>
      </c>
      <c r="Q4" s="8">
        <f t="shared" si="0"/>
        <v>4.9416424226093039</v>
      </c>
      <c r="R4" s="8">
        <f t="shared" si="0"/>
        <v>5.0106352940962555</v>
      </c>
      <c r="S4" s="8">
        <f t="shared" si="0"/>
        <v>5.0751738152338266</v>
      </c>
      <c r="T4" s="8">
        <f t="shared" si="0"/>
        <v>5.1929568508902104</v>
      </c>
      <c r="U4" s="8">
        <f t="shared" si="0"/>
        <v>5.2983173665480363</v>
      </c>
      <c r="V4" s="8">
        <f t="shared" si="0"/>
        <v>5.521460917862246</v>
      </c>
      <c r="W4" s="8">
        <f t="shared" si="0"/>
        <v>5.7037824746562009</v>
      </c>
      <c r="X4" s="8">
        <f t="shared" si="0"/>
        <v>5.857933154483459</v>
      </c>
      <c r="Y4" s="8">
        <f t="shared" si="0"/>
        <v>6.1092475827643655</v>
      </c>
      <c r="Z4" s="8">
        <f t="shared" si="0"/>
        <v>6.3969296552161463</v>
      </c>
      <c r="AA4" s="8">
        <f t="shared" si="0"/>
        <v>6.6846117276679271</v>
      </c>
      <c r="AB4" s="8">
        <f t="shared" si="0"/>
        <v>7.0900768357760917</v>
      </c>
      <c r="AC4" s="8">
        <f t="shared" si="0"/>
        <v>7.6009024595420822</v>
      </c>
      <c r="AD4" s="8">
        <f t="shared" si="0"/>
        <v>8.0063675676502459</v>
      </c>
      <c r="AE4" s="8">
        <f t="shared" si="0"/>
        <v>8.2940496401020276</v>
      </c>
      <c r="AF4" s="8">
        <f t="shared" si="0"/>
        <v>8.5171931914162382</v>
      </c>
      <c r="AG4" s="8">
        <f t="shared" si="0"/>
        <v>8.6995147482101913</v>
      </c>
      <c r="AH4" s="8">
        <f t="shared" si="0"/>
        <v>8.8536654280374503</v>
      </c>
      <c r="AI4" s="8">
        <f t="shared" si="0"/>
        <v>8.987196820661973</v>
      </c>
      <c r="AJ4" s="8">
        <f t="shared" si="0"/>
        <v>9.1049798563183568</v>
      </c>
      <c r="AK4" s="8">
        <f t="shared" si="0"/>
        <v>9.2103403719761836</v>
      </c>
      <c r="AL4" s="8">
        <f t="shared" si="0"/>
        <v>9.3056505517805075</v>
      </c>
      <c r="AM4" s="9">
        <f t="shared" si="0"/>
        <v>9.3926619287701367</v>
      </c>
      <c r="AN4" s="9">
        <f t="shared" si="0"/>
        <v>9.4727046364436731</v>
      </c>
      <c r="AO4" s="9">
        <f t="shared" si="0"/>
        <v>9.5468126085973957</v>
      </c>
      <c r="AP4" s="8">
        <f t="shared" si="0"/>
        <v>9.6158054800843473</v>
      </c>
      <c r="AQ4" s="8">
        <f t="shared" si="0"/>
        <v>9.6803440012219184</v>
      </c>
      <c r="AR4" s="8">
        <f t="shared" si="0"/>
        <v>9.7981270368783022</v>
      </c>
      <c r="AS4" s="8">
        <f t="shared" si="0"/>
        <v>9.9034875525361272</v>
      </c>
      <c r="AT4" s="8">
        <f t="shared" si="0"/>
        <v>10.126631103850338</v>
      </c>
      <c r="AU4" s="8">
        <f t="shared" si="0"/>
        <v>10.308952660644293</v>
      </c>
      <c r="AV4" s="8">
        <f t="shared" si="0"/>
        <v>10.46310334047155</v>
      </c>
      <c r="AW4" s="8">
        <f t="shared" si="0"/>
        <v>10.596634733096073</v>
      </c>
      <c r="AX4" s="8">
        <f t="shared" si="0"/>
        <v>10.714417768752456</v>
      </c>
      <c r="AY4" s="8">
        <f t="shared" si="0"/>
        <v>10.819778284410283</v>
      </c>
      <c r="AZ4" s="8">
        <f t="shared" si="0"/>
        <v>10.915088464214607</v>
      </c>
      <c r="BA4" s="8">
        <f t="shared" si="0"/>
        <v>11.002099841204238</v>
      </c>
      <c r="BB4" s="9">
        <f t="shared" si="0"/>
        <v>11.082142548877775</v>
      </c>
      <c r="BC4" s="9">
        <f t="shared" si="0"/>
        <v>11.156250521031495</v>
      </c>
      <c r="BD4" s="9">
        <f t="shared" si="0"/>
        <v>11.225243392518447</v>
      </c>
      <c r="BE4" s="8">
        <f t="shared" si="0"/>
        <v>11.289781913656018</v>
      </c>
      <c r="BF4" s="9">
        <f t="shared" si="0"/>
        <v>11.350406535472453</v>
      </c>
      <c r="BG4" s="9">
        <f t="shared" si="0"/>
        <v>11.407564949312402</v>
      </c>
      <c r="BH4" s="9">
        <f t="shared" si="0"/>
        <v>11.461632170582678</v>
      </c>
      <c r="BI4" s="9">
        <f t="shared" si="0"/>
        <v>11.512925464970229</v>
      </c>
      <c r="BJ4" s="8">
        <f t="shared" si="0"/>
        <v>11.608235644774552</v>
      </c>
      <c r="BK4" s="9">
        <f t="shared" si="0"/>
        <v>11.695247021764184</v>
      </c>
      <c r="BL4" s="9">
        <f t="shared" si="0"/>
        <v>11.77528972943772</v>
      </c>
      <c r="BM4" s="9">
        <f t="shared" si="0"/>
        <v>11.849397701591441</v>
      </c>
      <c r="BN4" s="8">
        <f t="shared" si="0"/>
        <v>11.918390573078392</v>
      </c>
      <c r="BO4" s="9">
        <f t="shared" ref="BO4:BS4" si="1">LN(BO1)</f>
        <v>11.982929094215963</v>
      </c>
      <c r="BP4" s="9">
        <f t="shared" si="1"/>
        <v>12.043553716032399</v>
      </c>
      <c r="BQ4" s="8">
        <f t="shared" si="1"/>
        <v>12.100712129872347</v>
      </c>
      <c r="BR4" s="9">
        <f t="shared" si="1"/>
        <v>12.154779351142624</v>
      </c>
      <c r="BS4" s="9">
        <f t="shared" si="1"/>
        <v>12.206072645530174</v>
      </c>
    </row>
    <row r="5" spans="1:71" x14ac:dyDescent="0.25">
      <c r="A5" s="7" t="s">
        <v>48</v>
      </c>
      <c r="B5">
        <f>B2/2</f>
        <v>120</v>
      </c>
      <c r="C5">
        <f t="shared" ref="C5:BN5" si="2">C2/2</f>
        <v>148</v>
      </c>
      <c r="D5">
        <f t="shared" si="2"/>
        <v>184</v>
      </c>
      <c r="E5">
        <f t="shared" si="2"/>
        <v>220</v>
      </c>
      <c r="F5">
        <f t="shared" si="2"/>
        <v>260</v>
      </c>
      <c r="G5">
        <f t="shared" si="2"/>
        <v>280</v>
      </c>
      <c r="H5">
        <f t="shared" si="2"/>
        <v>300</v>
      </c>
      <c r="I5">
        <f t="shared" si="2"/>
        <v>310</v>
      </c>
      <c r="J5">
        <f t="shared" si="2"/>
        <v>350</v>
      </c>
      <c r="K5">
        <f t="shared" si="2"/>
        <v>370</v>
      </c>
      <c r="L5">
        <f t="shared" si="2"/>
        <v>400</v>
      </c>
      <c r="M5">
        <f t="shared" si="2"/>
        <v>410</v>
      </c>
      <c r="N5">
        <f t="shared" si="2"/>
        <v>420</v>
      </c>
      <c r="O5">
        <f t="shared" si="2"/>
        <v>430</v>
      </c>
      <c r="P5">
        <f t="shared" si="2"/>
        <v>440</v>
      </c>
      <c r="Q5">
        <f t="shared" si="2"/>
        <v>450</v>
      </c>
      <c r="R5">
        <f t="shared" si="2"/>
        <v>450</v>
      </c>
      <c r="S5">
        <f t="shared" si="2"/>
        <v>450</v>
      </c>
      <c r="T5">
        <f t="shared" si="2"/>
        <v>450</v>
      </c>
      <c r="U5">
        <f t="shared" si="2"/>
        <v>470</v>
      </c>
      <c r="V5">
        <f t="shared" si="2"/>
        <v>490</v>
      </c>
      <c r="W5">
        <f t="shared" si="2"/>
        <v>490</v>
      </c>
      <c r="X5">
        <f t="shared" si="2"/>
        <v>490</v>
      </c>
      <c r="Y5">
        <f t="shared" si="2"/>
        <v>490</v>
      </c>
      <c r="Z5">
        <f t="shared" si="2"/>
        <v>490</v>
      </c>
      <c r="AA5">
        <f t="shared" si="2"/>
        <v>490</v>
      </c>
      <c r="AB5">
        <f t="shared" si="2"/>
        <v>490</v>
      </c>
      <c r="AC5">
        <f t="shared" si="2"/>
        <v>490</v>
      </c>
      <c r="AD5">
        <f t="shared" si="2"/>
        <v>0</v>
      </c>
      <c r="AE5">
        <f t="shared" si="2"/>
        <v>0</v>
      </c>
      <c r="AF5">
        <f t="shared" si="2"/>
        <v>0</v>
      </c>
      <c r="AG5">
        <f t="shared" si="2"/>
        <v>0</v>
      </c>
      <c r="AH5">
        <f t="shared" si="2"/>
        <v>0</v>
      </c>
      <c r="AI5">
        <f t="shared" si="2"/>
        <v>0</v>
      </c>
      <c r="AJ5">
        <f t="shared" si="2"/>
        <v>0</v>
      </c>
      <c r="AK5">
        <f t="shared" si="2"/>
        <v>490</v>
      </c>
      <c r="AL5">
        <f t="shared" si="2"/>
        <v>480</v>
      </c>
      <c r="AM5">
        <f t="shared" si="2"/>
        <v>480</v>
      </c>
      <c r="AN5">
        <f t="shared" si="2"/>
        <v>480</v>
      </c>
      <c r="AO5">
        <f t="shared" si="2"/>
        <v>475</v>
      </c>
      <c r="AP5">
        <f t="shared" si="2"/>
        <v>475</v>
      </c>
      <c r="AQ5">
        <f t="shared" si="2"/>
        <v>475</v>
      </c>
      <c r="AR5">
        <f t="shared" si="2"/>
        <v>475</v>
      </c>
      <c r="AS5">
        <f t="shared" si="2"/>
        <v>470</v>
      </c>
      <c r="AT5">
        <f t="shared" si="2"/>
        <v>470</v>
      </c>
      <c r="AU5">
        <f t="shared" si="2"/>
        <v>465</v>
      </c>
      <c r="AV5">
        <f t="shared" si="2"/>
        <v>460</v>
      </c>
      <c r="AW5">
        <f t="shared" si="2"/>
        <v>460</v>
      </c>
      <c r="AX5">
        <f t="shared" si="2"/>
        <v>460</v>
      </c>
      <c r="AY5">
        <f t="shared" si="2"/>
        <v>450</v>
      </c>
      <c r="AZ5">
        <f t="shared" si="2"/>
        <v>450</v>
      </c>
      <c r="BA5">
        <f t="shared" si="2"/>
        <v>450</v>
      </c>
      <c r="BB5">
        <f t="shared" si="2"/>
        <v>450</v>
      </c>
      <c r="BC5">
        <f t="shared" si="2"/>
        <v>450</v>
      </c>
      <c r="BD5">
        <f t="shared" si="2"/>
        <v>450</v>
      </c>
      <c r="BE5">
        <f t="shared" si="2"/>
        <v>450</v>
      </c>
      <c r="BF5">
        <f t="shared" si="2"/>
        <v>440</v>
      </c>
      <c r="BG5">
        <f t="shared" si="2"/>
        <v>430</v>
      </c>
      <c r="BH5">
        <f t="shared" si="2"/>
        <v>430</v>
      </c>
      <c r="BI5">
        <f t="shared" si="2"/>
        <v>430</v>
      </c>
      <c r="BJ5">
        <f t="shared" si="2"/>
        <v>430</v>
      </c>
      <c r="BK5">
        <f t="shared" si="2"/>
        <v>430</v>
      </c>
      <c r="BL5">
        <f t="shared" si="2"/>
        <v>420</v>
      </c>
      <c r="BM5">
        <f t="shared" si="2"/>
        <v>420</v>
      </c>
      <c r="BN5">
        <f t="shared" si="2"/>
        <v>410</v>
      </c>
      <c r="BO5">
        <f t="shared" ref="BO5:BS5" si="3">BO2/2</f>
        <v>410</v>
      </c>
      <c r="BP5">
        <f t="shared" si="3"/>
        <v>400</v>
      </c>
      <c r="BQ5">
        <f t="shared" si="3"/>
        <v>390</v>
      </c>
      <c r="BR5">
        <f t="shared" si="3"/>
        <v>390</v>
      </c>
      <c r="BS5">
        <f t="shared" si="3"/>
        <v>380</v>
      </c>
    </row>
    <row r="6" spans="1:71" s="10" customFormat="1" x14ac:dyDescent="0.25">
      <c r="A6" s="10">
        <v>54</v>
      </c>
      <c r="B6" s="11">
        <f>B5/$A$6</f>
        <v>2.2222222222222223</v>
      </c>
      <c r="C6" s="11">
        <f t="shared" ref="C6:BN6" si="4">C5/$A$6</f>
        <v>2.7407407407407409</v>
      </c>
      <c r="D6" s="11">
        <f t="shared" si="4"/>
        <v>3.4074074074074074</v>
      </c>
      <c r="E6" s="11">
        <f t="shared" si="4"/>
        <v>4.0740740740740744</v>
      </c>
      <c r="F6" s="11">
        <f t="shared" si="4"/>
        <v>4.8148148148148149</v>
      </c>
      <c r="G6" s="11">
        <f t="shared" si="4"/>
        <v>5.1851851851851851</v>
      </c>
      <c r="H6" s="11">
        <f t="shared" si="4"/>
        <v>5.5555555555555554</v>
      </c>
      <c r="I6" s="11">
        <f t="shared" si="4"/>
        <v>5.7407407407407405</v>
      </c>
      <c r="J6" s="11">
        <f t="shared" si="4"/>
        <v>6.4814814814814818</v>
      </c>
      <c r="K6" s="11">
        <f t="shared" si="4"/>
        <v>6.8518518518518521</v>
      </c>
      <c r="L6" s="11">
        <f t="shared" si="4"/>
        <v>7.4074074074074074</v>
      </c>
      <c r="M6" s="11">
        <f t="shared" si="4"/>
        <v>7.5925925925925926</v>
      </c>
      <c r="N6" s="11">
        <f t="shared" si="4"/>
        <v>7.7777777777777777</v>
      </c>
      <c r="O6" s="11">
        <f t="shared" si="4"/>
        <v>7.9629629629629628</v>
      </c>
      <c r="P6" s="11">
        <f t="shared" si="4"/>
        <v>8.1481481481481488</v>
      </c>
      <c r="Q6" s="11">
        <f t="shared" si="4"/>
        <v>8.3333333333333339</v>
      </c>
      <c r="R6" s="11">
        <f t="shared" si="4"/>
        <v>8.3333333333333339</v>
      </c>
      <c r="S6" s="11">
        <f t="shared" si="4"/>
        <v>8.3333333333333339</v>
      </c>
      <c r="T6" s="11">
        <f t="shared" si="4"/>
        <v>8.3333333333333339</v>
      </c>
      <c r="U6" s="11">
        <f t="shared" si="4"/>
        <v>8.7037037037037042</v>
      </c>
      <c r="V6" s="11">
        <f t="shared" si="4"/>
        <v>9.0740740740740744</v>
      </c>
      <c r="W6" s="11">
        <f t="shared" si="4"/>
        <v>9.0740740740740744</v>
      </c>
      <c r="X6" s="11">
        <f t="shared" si="4"/>
        <v>9.0740740740740744</v>
      </c>
      <c r="Y6" s="11">
        <f t="shared" si="4"/>
        <v>9.0740740740740744</v>
      </c>
      <c r="Z6" s="11">
        <f t="shared" si="4"/>
        <v>9.0740740740740744</v>
      </c>
      <c r="AA6" s="11">
        <f t="shared" si="4"/>
        <v>9.0740740740740744</v>
      </c>
      <c r="AB6" s="11">
        <f t="shared" si="4"/>
        <v>9.0740740740740744</v>
      </c>
      <c r="AC6" s="11">
        <f t="shared" si="4"/>
        <v>9.0740740740740744</v>
      </c>
      <c r="AD6" s="11">
        <f t="shared" si="4"/>
        <v>0</v>
      </c>
      <c r="AE6" s="11">
        <f t="shared" si="4"/>
        <v>0</v>
      </c>
      <c r="AF6" s="11">
        <f t="shared" si="4"/>
        <v>0</v>
      </c>
      <c r="AG6" s="11">
        <f t="shared" si="4"/>
        <v>0</v>
      </c>
      <c r="AH6" s="11">
        <f t="shared" si="4"/>
        <v>0</v>
      </c>
      <c r="AI6" s="11">
        <f t="shared" si="4"/>
        <v>0</v>
      </c>
      <c r="AJ6" s="11">
        <f t="shared" si="4"/>
        <v>0</v>
      </c>
      <c r="AK6" s="11">
        <f t="shared" si="4"/>
        <v>9.0740740740740744</v>
      </c>
      <c r="AL6" s="11">
        <f t="shared" si="4"/>
        <v>8.8888888888888893</v>
      </c>
      <c r="AM6" s="11">
        <f t="shared" si="4"/>
        <v>8.8888888888888893</v>
      </c>
      <c r="AN6" s="11">
        <f t="shared" si="4"/>
        <v>8.8888888888888893</v>
      </c>
      <c r="AO6" s="11">
        <f t="shared" si="4"/>
        <v>8.7962962962962958</v>
      </c>
      <c r="AP6" s="11">
        <f t="shared" si="4"/>
        <v>8.7962962962962958</v>
      </c>
      <c r="AQ6" s="11">
        <f t="shared" si="4"/>
        <v>8.7962962962962958</v>
      </c>
      <c r="AR6" s="11">
        <f t="shared" si="4"/>
        <v>8.7962962962962958</v>
      </c>
      <c r="AS6" s="11">
        <f t="shared" si="4"/>
        <v>8.7037037037037042</v>
      </c>
      <c r="AT6" s="11">
        <f t="shared" si="4"/>
        <v>8.7037037037037042</v>
      </c>
      <c r="AU6" s="11">
        <f t="shared" si="4"/>
        <v>8.6111111111111107</v>
      </c>
      <c r="AV6" s="11">
        <f t="shared" si="4"/>
        <v>8.518518518518519</v>
      </c>
      <c r="AW6" s="11">
        <f t="shared" si="4"/>
        <v>8.518518518518519</v>
      </c>
      <c r="AX6" s="11">
        <f t="shared" si="4"/>
        <v>8.518518518518519</v>
      </c>
      <c r="AY6" s="11">
        <f t="shared" si="4"/>
        <v>8.3333333333333339</v>
      </c>
      <c r="AZ6" s="11">
        <f t="shared" si="4"/>
        <v>8.3333333333333339</v>
      </c>
      <c r="BA6" s="11">
        <f t="shared" si="4"/>
        <v>8.3333333333333339</v>
      </c>
      <c r="BB6" s="11">
        <f t="shared" si="4"/>
        <v>8.3333333333333339</v>
      </c>
      <c r="BC6" s="11">
        <f t="shared" si="4"/>
        <v>8.3333333333333339</v>
      </c>
      <c r="BD6" s="11">
        <f t="shared" si="4"/>
        <v>8.3333333333333339</v>
      </c>
      <c r="BE6" s="11">
        <f t="shared" si="4"/>
        <v>8.3333333333333339</v>
      </c>
      <c r="BF6" s="11">
        <f>BF5/$A$6</f>
        <v>8.1481481481481488</v>
      </c>
      <c r="BG6" s="11">
        <f t="shared" si="4"/>
        <v>7.9629629629629628</v>
      </c>
      <c r="BH6" s="11">
        <f t="shared" si="4"/>
        <v>7.9629629629629628</v>
      </c>
      <c r="BI6" s="11">
        <f t="shared" si="4"/>
        <v>7.9629629629629628</v>
      </c>
      <c r="BJ6" s="11">
        <f t="shared" si="4"/>
        <v>7.9629629629629628</v>
      </c>
      <c r="BK6" s="11">
        <f t="shared" si="4"/>
        <v>7.9629629629629628</v>
      </c>
      <c r="BL6" s="11">
        <f t="shared" si="4"/>
        <v>7.7777777777777777</v>
      </c>
      <c r="BM6" s="11">
        <f t="shared" si="4"/>
        <v>7.7777777777777777</v>
      </c>
      <c r="BN6" s="11">
        <f t="shared" si="4"/>
        <v>7.5925925925925926</v>
      </c>
      <c r="BO6" s="11">
        <f t="shared" ref="BO6:BS6" si="5">BO5/$A$6</f>
        <v>7.5925925925925926</v>
      </c>
      <c r="BP6" s="11">
        <f t="shared" si="5"/>
        <v>7.4074074074074074</v>
      </c>
      <c r="BQ6" s="11">
        <f t="shared" si="5"/>
        <v>7.2222222222222223</v>
      </c>
      <c r="BR6" s="11">
        <f t="shared" si="5"/>
        <v>7.2222222222222223</v>
      </c>
      <c r="BS6" s="11">
        <f t="shared" si="5"/>
        <v>7.0370370370370372</v>
      </c>
    </row>
    <row r="7" spans="1:71" x14ac:dyDescent="0.25">
      <c r="A7" s="5" t="s">
        <v>49</v>
      </c>
      <c r="B7">
        <v>0.24</v>
      </c>
      <c r="C7">
        <v>0.32</v>
      </c>
      <c r="D7">
        <v>0.48</v>
      </c>
      <c r="E7">
        <v>0.48</v>
      </c>
      <c r="F7">
        <v>0.64</v>
      </c>
      <c r="G7">
        <v>0.64</v>
      </c>
      <c r="H7">
        <v>0.64</v>
      </c>
      <c r="I7">
        <v>0.72</v>
      </c>
      <c r="J7">
        <v>0.8</v>
      </c>
      <c r="K7">
        <v>0.96</v>
      </c>
      <c r="L7">
        <v>1.04</v>
      </c>
      <c r="M7">
        <v>1.1200000000000001</v>
      </c>
      <c r="N7">
        <v>1.28</v>
      </c>
      <c r="O7">
        <v>1.28</v>
      </c>
      <c r="P7">
        <v>1.36</v>
      </c>
      <c r="Q7">
        <v>1.52</v>
      </c>
      <c r="R7">
        <v>1.52</v>
      </c>
      <c r="S7">
        <v>1.68</v>
      </c>
      <c r="T7">
        <v>1.92</v>
      </c>
      <c r="U7">
        <v>2</v>
      </c>
      <c r="V7">
        <v>2.2400000000000002</v>
      </c>
      <c r="W7">
        <v>2.48</v>
      </c>
      <c r="X7">
        <v>2.56</v>
      </c>
      <c r="Y7">
        <v>2.64</v>
      </c>
      <c r="Z7">
        <v>2.64</v>
      </c>
      <c r="AA7">
        <v>3.04</v>
      </c>
      <c r="AB7">
        <v>3.36</v>
      </c>
      <c r="AC7">
        <v>3.36</v>
      </c>
      <c r="AD7">
        <v>3.44</v>
      </c>
      <c r="AF7">
        <v>3.44</v>
      </c>
      <c r="AG7">
        <v>3.44</v>
      </c>
      <c r="AH7">
        <v>3.44</v>
      </c>
      <c r="AI7">
        <v>3.44</v>
      </c>
      <c r="AJ7">
        <v>3.44</v>
      </c>
      <c r="AK7">
        <v>3.44</v>
      </c>
      <c r="AL7">
        <v>3.44</v>
      </c>
      <c r="AM7">
        <v>3.44</v>
      </c>
      <c r="AN7">
        <v>3.36</v>
      </c>
      <c r="AO7">
        <v>3.36</v>
      </c>
      <c r="AP7">
        <v>3.44</v>
      </c>
      <c r="AQ7">
        <v>3.36</v>
      </c>
      <c r="AR7">
        <v>3.28</v>
      </c>
      <c r="AS7">
        <v>3.44</v>
      </c>
      <c r="AT7">
        <v>3.44</v>
      </c>
      <c r="AU7">
        <v>3.36</v>
      </c>
      <c r="AV7">
        <v>3.36</v>
      </c>
      <c r="AW7">
        <v>3.28</v>
      </c>
      <c r="AX7">
        <v>3.2</v>
      </c>
      <c r="AY7">
        <v>3.12</v>
      </c>
      <c r="AZ7">
        <v>3.04</v>
      </c>
      <c r="BA7">
        <v>3.2</v>
      </c>
      <c r="BB7">
        <v>3.2</v>
      </c>
      <c r="BC7">
        <v>3.2</v>
      </c>
      <c r="BD7">
        <v>3.12</v>
      </c>
      <c r="BE7">
        <v>3.04</v>
      </c>
      <c r="BF7">
        <v>2.96</v>
      </c>
      <c r="BG7">
        <v>2.96</v>
      </c>
      <c r="BH7">
        <v>2.96</v>
      </c>
      <c r="BI7">
        <v>2.96</v>
      </c>
      <c r="BJ7">
        <v>2.96</v>
      </c>
      <c r="BK7">
        <v>2.88</v>
      </c>
      <c r="BL7">
        <v>2.8</v>
      </c>
      <c r="BM7">
        <v>2.72</v>
      </c>
      <c r="BN7">
        <v>2.72</v>
      </c>
      <c r="BO7">
        <v>2.64</v>
      </c>
      <c r="BP7">
        <v>2.64</v>
      </c>
      <c r="BQ7">
        <v>2.56</v>
      </c>
      <c r="BR7">
        <v>2.56</v>
      </c>
      <c r="BS7">
        <v>2.54</v>
      </c>
    </row>
    <row r="8" spans="1:71" x14ac:dyDescent="0.25">
      <c r="A8" t="s">
        <v>48</v>
      </c>
      <c r="B8">
        <f>B7/2*1000</f>
        <v>120</v>
      </c>
      <c r="C8">
        <f t="shared" ref="C8:BN8" si="6">C7/2*1000</f>
        <v>160</v>
      </c>
      <c r="D8">
        <f t="shared" si="6"/>
        <v>240</v>
      </c>
      <c r="E8">
        <f t="shared" si="6"/>
        <v>240</v>
      </c>
      <c r="F8">
        <f t="shared" si="6"/>
        <v>320</v>
      </c>
      <c r="G8">
        <f t="shared" si="6"/>
        <v>320</v>
      </c>
      <c r="H8">
        <f t="shared" si="6"/>
        <v>320</v>
      </c>
      <c r="I8">
        <f t="shared" si="6"/>
        <v>360</v>
      </c>
      <c r="J8">
        <f t="shared" si="6"/>
        <v>400</v>
      </c>
      <c r="K8">
        <f t="shared" si="6"/>
        <v>480</v>
      </c>
      <c r="L8">
        <f t="shared" si="6"/>
        <v>520</v>
      </c>
      <c r="M8">
        <f t="shared" si="6"/>
        <v>560</v>
      </c>
      <c r="N8">
        <f t="shared" si="6"/>
        <v>640</v>
      </c>
      <c r="O8">
        <f t="shared" si="6"/>
        <v>640</v>
      </c>
      <c r="P8">
        <f t="shared" si="6"/>
        <v>680</v>
      </c>
      <c r="Q8">
        <f t="shared" si="6"/>
        <v>760</v>
      </c>
      <c r="R8">
        <f t="shared" si="6"/>
        <v>760</v>
      </c>
      <c r="S8">
        <f t="shared" si="6"/>
        <v>840</v>
      </c>
      <c r="T8">
        <f t="shared" si="6"/>
        <v>960</v>
      </c>
      <c r="U8">
        <f t="shared" si="6"/>
        <v>1000</v>
      </c>
      <c r="V8">
        <f t="shared" si="6"/>
        <v>1120</v>
      </c>
      <c r="W8">
        <f t="shared" si="6"/>
        <v>1240</v>
      </c>
      <c r="X8">
        <f t="shared" si="6"/>
        <v>1280</v>
      </c>
      <c r="Y8">
        <f t="shared" si="6"/>
        <v>1320</v>
      </c>
      <c r="Z8">
        <f t="shared" si="6"/>
        <v>1320</v>
      </c>
      <c r="AA8">
        <f t="shared" si="6"/>
        <v>1520</v>
      </c>
      <c r="AB8">
        <f t="shared" si="6"/>
        <v>1680</v>
      </c>
      <c r="AC8">
        <f t="shared" si="6"/>
        <v>1680</v>
      </c>
      <c r="AD8">
        <f t="shared" si="6"/>
        <v>1720</v>
      </c>
      <c r="AF8">
        <f t="shared" si="6"/>
        <v>1720</v>
      </c>
      <c r="AG8">
        <f t="shared" si="6"/>
        <v>1720</v>
      </c>
      <c r="AH8">
        <f t="shared" si="6"/>
        <v>1720</v>
      </c>
      <c r="AI8">
        <f t="shared" si="6"/>
        <v>1720</v>
      </c>
      <c r="AJ8">
        <f t="shared" si="6"/>
        <v>1720</v>
      </c>
      <c r="AK8">
        <f t="shared" si="6"/>
        <v>1720</v>
      </c>
      <c r="AL8">
        <f t="shared" si="6"/>
        <v>1720</v>
      </c>
      <c r="AM8">
        <f t="shared" si="6"/>
        <v>1720</v>
      </c>
      <c r="AN8">
        <f t="shared" si="6"/>
        <v>1680</v>
      </c>
      <c r="AO8">
        <f t="shared" si="6"/>
        <v>1680</v>
      </c>
      <c r="AP8">
        <f t="shared" si="6"/>
        <v>1720</v>
      </c>
      <c r="AQ8">
        <f t="shared" si="6"/>
        <v>1680</v>
      </c>
      <c r="AR8">
        <f t="shared" si="6"/>
        <v>1640</v>
      </c>
      <c r="AS8">
        <f t="shared" si="6"/>
        <v>1720</v>
      </c>
      <c r="AT8">
        <f t="shared" si="6"/>
        <v>1720</v>
      </c>
      <c r="AU8">
        <f t="shared" si="6"/>
        <v>1680</v>
      </c>
      <c r="AV8">
        <f t="shared" si="6"/>
        <v>1680</v>
      </c>
      <c r="AW8">
        <f t="shared" si="6"/>
        <v>1640</v>
      </c>
      <c r="AX8">
        <f t="shared" si="6"/>
        <v>1600</v>
      </c>
      <c r="AY8">
        <f t="shared" si="6"/>
        <v>1560</v>
      </c>
      <c r="AZ8">
        <f t="shared" si="6"/>
        <v>1520</v>
      </c>
      <c r="BA8">
        <f t="shared" si="6"/>
        <v>1600</v>
      </c>
      <c r="BB8">
        <f t="shared" si="6"/>
        <v>1600</v>
      </c>
      <c r="BC8">
        <f t="shared" si="6"/>
        <v>1600</v>
      </c>
      <c r="BD8">
        <f t="shared" si="6"/>
        <v>1560</v>
      </c>
      <c r="BE8">
        <f t="shared" si="6"/>
        <v>1520</v>
      </c>
      <c r="BF8">
        <f t="shared" si="6"/>
        <v>1480</v>
      </c>
      <c r="BG8">
        <f t="shared" si="6"/>
        <v>1480</v>
      </c>
      <c r="BH8">
        <f t="shared" si="6"/>
        <v>1480</v>
      </c>
      <c r="BI8">
        <f t="shared" si="6"/>
        <v>1480</v>
      </c>
      <c r="BJ8">
        <f t="shared" si="6"/>
        <v>1480</v>
      </c>
      <c r="BK8">
        <f t="shared" si="6"/>
        <v>1440</v>
      </c>
      <c r="BL8">
        <f t="shared" si="6"/>
        <v>1400</v>
      </c>
      <c r="BM8">
        <f t="shared" si="6"/>
        <v>1360</v>
      </c>
      <c r="BN8">
        <f t="shared" si="6"/>
        <v>1360</v>
      </c>
      <c r="BO8">
        <f t="shared" ref="BO8:BS8" si="7">BO7/2*1000</f>
        <v>1320</v>
      </c>
      <c r="BP8">
        <f t="shared" si="7"/>
        <v>1320</v>
      </c>
      <c r="BQ8">
        <f t="shared" si="7"/>
        <v>1280</v>
      </c>
      <c r="BR8">
        <f t="shared" si="7"/>
        <v>1280</v>
      </c>
      <c r="BS8">
        <f t="shared" si="7"/>
        <v>1270</v>
      </c>
    </row>
    <row r="9" spans="1:71" s="12" customFormat="1" x14ac:dyDescent="0.25">
      <c r="A9" s="12">
        <v>54</v>
      </c>
      <c r="B9" s="13">
        <f>B8/$A$9</f>
        <v>2.2222222222222223</v>
      </c>
      <c r="C9" s="13">
        <f>C8/$A$9</f>
        <v>2.9629629629629628</v>
      </c>
      <c r="D9" s="13">
        <f t="shared" ref="D9:BO9" si="8">D8/$A$9</f>
        <v>4.4444444444444446</v>
      </c>
      <c r="E9" s="13">
        <f t="shared" si="8"/>
        <v>4.4444444444444446</v>
      </c>
      <c r="F9" s="13">
        <f t="shared" si="8"/>
        <v>5.9259259259259256</v>
      </c>
      <c r="G9" s="13">
        <f t="shared" si="8"/>
        <v>5.9259259259259256</v>
      </c>
      <c r="H9" s="13">
        <f t="shared" si="8"/>
        <v>5.9259259259259256</v>
      </c>
      <c r="I9" s="13">
        <f t="shared" si="8"/>
        <v>6.666666666666667</v>
      </c>
      <c r="J9" s="13">
        <f t="shared" si="8"/>
        <v>7.4074074074074074</v>
      </c>
      <c r="K9" s="13">
        <f t="shared" si="8"/>
        <v>8.8888888888888893</v>
      </c>
      <c r="L9" s="13">
        <f t="shared" si="8"/>
        <v>9.6296296296296298</v>
      </c>
      <c r="M9" s="13">
        <f t="shared" si="8"/>
        <v>10.37037037037037</v>
      </c>
      <c r="N9" s="13">
        <f t="shared" si="8"/>
        <v>11.851851851851851</v>
      </c>
      <c r="O9" s="13">
        <f t="shared" si="8"/>
        <v>11.851851851851851</v>
      </c>
      <c r="P9" s="13">
        <f t="shared" si="8"/>
        <v>12.592592592592593</v>
      </c>
      <c r="Q9" s="13">
        <f t="shared" si="8"/>
        <v>14.074074074074074</v>
      </c>
      <c r="R9" s="13">
        <f t="shared" si="8"/>
        <v>14.074074074074074</v>
      </c>
      <c r="S9" s="13">
        <f t="shared" si="8"/>
        <v>15.555555555555555</v>
      </c>
      <c r="T9" s="13">
        <f t="shared" si="8"/>
        <v>17.777777777777779</v>
      </c>
      <c r="U9" s="13">
        <f t="shared" si="8"/>
        <v>18.518518518518519</v>
      </c>
      <c r="V9" s="13">
        <f t="shared" si="8"/>
        <v>20.74074074074074</v>
      </c>
      <c r="W9" s="13">
        <f t="shared" si="8"/>
        <v>22.962962962962962</v>
      </c>
      <c r="X9" s="13">
        <f t="shared" si="8"/>
        <v>23.703703703703702</v>
      </c>
      <c r="Y9" s="13">
        <f t="shared" si="8"/>
        <v>24.444444444444443</v>
      </c>
      <c r="Z9" s="13">
        <f t="shared" si="8"/>
        <v>24.444444444444443</v>
      </c>
      <c r="AA9" s="13">
        <f t="shared" si="8"/>
        <v>28.148148148148149</v>
      </c>
      <c r="AB9" s="13">
        <f t="shared" si="8"/>
        <v>31.111111111111111</v>
      </c>
      <c r="AC9" s="13">
        <f t="shared" si="8"/>
        <v>31.111111111111111</v>
      </c>
      <c r="AD9" s="13">
        <f t="shared" si="8"/>
        <v>31.851851851851851</v>
      </c>
      <c r="AE9" s="13">
        <f t="shared" si="8"/>
        <v>0</v>
      </c>
      <c r="AF9" s="13">
        <f t="shared" si="8"/>
        <v>31.851851851851851</v>
      </c>
      <c r="AG9" s="13">
        <f t="shared" si="8"/>
        <v>31.851851851851851</v>
      </c>
      <c r="AH9" s="13">
        <f t="shared" si="8"/>
        <v>31.851851851851851</v>
      </c>
      <c r="AI9" s="13">
        <f t="shared" si="8"/>
        <v>31.851851851851851</v>
      </c>
      <c r="AJ9" s="13">
        <f t="shared" si="8"/>
        <v>31.851851851851851</v>
      </c>
      <c r="AK9" s="13">
        <f t="shared" si="8"/>
        <v>31.851851851851851</v>
      </c>
      <c r="AL9" s="13">
        <f t="shared" si="8"/>
        <v>31.851851851851851</v>
      </c>
      <c r="AM9" s="13">
        <f t="shared" si="8"/>
        <v>31.851851851851851</v>
      </c>
      <c r="AN9" s="13">
        <f t="shared" si="8"/>
        <v>31.111111111111111</v>
      </c>
      <c r="AO9" s="13">
        <f t="shared" si="8"/>
        <v>31.111111111111111</v>
      </c>
      <c r="AP9" s="13">
        <f t="shared" si="8"/>
        <v>31.851851851851851</v>
      </c>
      <c r="AQ9" s="13">
        <f t="shared" si="8"/>
        <v>31.111111111111111</v>
      </c>
      <c r="AR9" s="13">
        <f t="shared" si="8"/>
        <v>30.37037037037037</v>
      </c>
      <c r="AS9" s="13">
        <f t="shared" si="8"/>
        <v>31.851851851851851</v>
      </c>
      <c r="AT9" s="13">
        <f t="shared" si="8"/>
        <v>31.851851851851851</v>
      </c>
      <c r="AU9" s="13">
        <f t="shared" si="8"/>
        <v>31.111111111111111</v>
      </c>
      <c r="AV9" s="13">
        <f t="shared" si="8"/>
        <v>31.111111111111111</v>
      </c>
      <c r="AW9" s="13">
        <f t="shared" si="8"/>
        <v>30.37037037037037</v>
      </c>
      <c r="AX9" s="13">
        <f t="shared" si="8"/>
        <v>29.62962962962963</v>
      </c>
      <c r="AY9" s="13">
        <f t="shared" si="8"/>
        <v>28.888888888888889</v>
      </c>
      <c r="AZ9" s="13">
        <f t="shared" si="8"/>
        <v>28.148148148148149</v>
      </c>
      <c r="BA9" s="13">
        <f t="shared" si="8"/>
        <v>29.62962962962963</v>
      </c>
      <c r="BB9" s="13">
        <f t="shared" si="8"/>
        <v>29.62962962962963</v>
      </c>
      <c r="BC9" s="13">
        <f t="shared" si="8"/>
        <v>29.62962962962963</v>
      </c>
      <c r="BD9" s="13">
        <f t="shared" si="8"/>
        <v>28.888888888888889</v>
      </c>
      <c r="BE9" s="13">
        <f t="shared" si="8"/>
        <v>28.148148148148149</v>
      </c>
      <c r="BF9" s="13">
        <f t="shared" si="8"/>
        <v>27.407407407407408</v>
      </c>
      <c r="BG9" s="13">
        <f t="shared" si="8"/>
        <v>27.407407407407408</v>
      </c>
      <c r="BH9" s="13">
        <f t="shared" si="8"/>
        <v>27.407407407407408</v>
      </c>
      <c r="BI9" s="13">
        <f t="shared" si="8"/>
        <v>27.407407407407408</v>
      </c>
      <c r="BJ9" s="13">
        <f t="shared" si="8"/>
        <v>27.407407407407408</v>
      </c>
      <c r="BK9" s="13">
        <f t="shared" si="8"/>
        <v>26.666666666666668</v>
      </c>
      <c r="BL9" s="13">
        <f t="shared" si="8"/>
        <v>25.925925925925927</v>
      </c>
      <c r="BM9" s="13">
        <f t="shared" si="8"/>
        <v>25.185185185185187</v>
      </c>
      <c r="BN9" s="13">
        <f t="shared" si="8"/>
        <v>25.185185185185187</v>
      </c>
      <c r="BO9" s="13">
        <f t="shared" si="8"/>
        <v>24.444444444444443</v>
      </c>
      <c r="BP9" s="13">
        <f t="shared" ref="BP9:BS9" si="9">BP8/$A$9</f>
        <v>24.444444444444443</v>
      </c>
      <c r="BQ9" s="13">
        <f t="shared" si="9"/>
        <v>23.703703703703702</v>
      </c>
      <c r="BR9" s="13">
        <f t="shared" si="9"/>
        <v>23.703703703703702</v>
      </c>
      <c r="BS9" s="13">
        <f t="shared" si="9"/>
        <v>23.518518518518519</v>
      </c>
    </row>
    <row r="11" spans="1:71" x14ac:dyDescent="0.25">
      <c r="A11" s="2" t="s">
        <v>22</v>
      </c>
      <c r="B11">
        <v>20</v>
      </c>
      <c r="C11">
        <v>25</v>
      </c>
      <c r="D11">
        <v>30</v>
      </c>
      <c r="E11">
        <v>35</v>
      </c>
      <c r="F11">
        <v>40</v>
      </c>
      <c r="G11">
        <v>45</v>
      </c>
      <c r="H11">
        <v>50</v>
      </c>
      <c r="I11">
        <v>55</v>
      </c>
      <c r="J11">
        <v>60</v>
      </c>
      <c r="K11">
        <v>65</v>
      </c>
      <c r="L11">
        <v>70</v>
      </c>
      <c r="M11">
        <v>80</v>
      </c>
      <c r="N11">
        <v>90</v>
      </c>
      <c r="O11">
        <v>100</v>
      </c>
      <c r="P11">
        <v>110</v>
      </c>
      <c r="Q11">
        <v>120</v>
      </c>
      <c r="R11">
        <v>130</v>
      </c>
      <c r="S11">
        <v>140</v>
      </c>
      <c r="T11">
        <v>150</v>
      </c>
      <c r="U11">
        <v>160</v>
      </c>
      <c r="V11">
        <v>180</v>
      </c>
      <c r="W11">
        <v>200</v>
      </c>
      <c r="X11">
        <v>250</v>
      </c>
      <c r="Y11">
        <v>300</v>
      </c>
      <c r="Z11">
        <v>500</v>
      </c>
      <c r="AA11">
        <v>1000</v>
      </c>
      <c r="AB11">
        <v>1500</v>
      </c>
      <c r="AC11">
        <v>2000</v>
      </c>
      <c r="AD11">
        <v>5000</v>
      </c>
      <c r="AE11">
        <v>8000</v>
      </c>
      <c r="AF11">
        <v>10000</v>
      </c>
      <c r="AG11">
        <v>12000</v>
      </c>
      <c r="AH11">
        <v>14000</v>
      </c>
      <c r="AI11">
        <v>16000</v>
      </c>
      <c r="AJ11">
        <v>20000</v>
      </c>
      <c r="AK11">
        <v>40000</v>
      </c>
      <c r="AL11">
        <v>70000</v>
      </c>
      <c r="AM11">
        <v>100000</v>
      </c>
      <c r="AN11">
        <v>150000</v>
      </c>
      <c r="AO11">
        <v>200000</v>
      </c>
    </row>
    <row r="12" spans="1:71" x14ac:dyDescent="0.25">
      <c r="A12" s="7" t="s">
        <v>24</v>
      </c>
      <c r="B12">
        <v>432</v>
      </c>
      <c r="C12">
        <v>432</v>
      </c>
      <c r="D12">
        <v>432</v>
      </c>
      <c r="E12">
        <v>432</v>
      </c>
      <c r="F12">
        <v>432</v>
      </c>
      <c r="G12">
        <v>432</v>
      </c>
      <c r="H12">
        <v>432</v>
      </c>
      <c r="I12">
        <v>432</v>
      </c>
      <c r="J12">
        <v>448</v>
      </c>
      <c r="K12">
        <v>432</v>
      </c>
      <c r="L12">
        <v>432</v>
      </c>
      <c r="M12">
        <v>440</v>
      </c>
      <c r="N12">
        <v>432</v>
      </c>
      <c r="O12">
        <v>440</v>
      </c>
      <c r="P12">
        <v>440</v>
      </c>
      <c r="Q12">
        <v>440</v>
      </c>
      <c r="R12">
        <v>440</v>
      </c>
      <c r="S12">
        <v>440</v>
      </c>
      <c r="T12">
        <v>440</v>
      </c>
      <c r="U12">
        <v>440</v>
      </c>
      <c r="V12">
        <v>440</v>
      </c>
      <c r="W12">
        <v>440</v>
      </c>
      <c r="X12">
        <v>432</v>
      </c>
      <c r="Y12">
        <v>432</v>
      </c>
      <c r="Z12">
        <v>432</v>
      </c>
      <c r="AA12">
        <v>432</v>
      </c>
      <c r="AB12">
        <v>432</v>
      </c>
      <c r="AC12">
        <v>432</v>
      </c>
      <c r="AD12">
        <v>440</v>
      </c>
      <c r="AE12">
        <v>464</v>
      </c>
      <c r="AF12">
        <v>472</v>
      </c>
      <c r="AG12">
        <v>456</v>
      </c>
      <c r="AH12">
        <v>436</v>
      </c>
      <c r="AI12">
        <v>436</v>
      </c>
      <c r="AJ12">
        <v>480</v>
      </c>
      <c r="AK12">
        <v>436</v>
      </c>
      <c r="AL12">
        <v>480</v>
      </c>
      <c r="AM12">
        <v>472</v>
      </c>
      <c r="AN12">
        <v>464</v>
      </c>
      <c r="AO12">
        <v>488</v>
      </c>
    </row>
    <row r="14" spans="1:71" x14ac:dyDescent="0.25">
      <c r="A14" s="2" t="s">
        <v>22</v>
      </c>
      <c r="B14" s="8">
        <f>LN(B11)</f>
        <v>2.9957322735539909</v>
      </c>
      <c r="C14" s="8">
        <f t="shared" ref="C14:AO14" si="10">LN(C11)</f>
        <v>3.2188758248682006</v>
      </c>
      <c r="D14" s="8">
        <f t="shared" si="10"/>
        <v>3.4011973816621555</v>
      </c>
      <c r="E14" s="8">
        <f t="shared" si="10"/>
        <v>3.5553480614894135</v>
      </c>
      <c r="F14" s="8">
        <f t="shared" si="10"/>
        <v>3.6888794541139363</v>
      </c>
      <c r="G14" s="8">
        <f t="shared" si="10"/>
        <v>3.8066624897703196</v>
      </c>
      <c r="H14" s="8">
        <f t="shared" si="10"/>
        <v>3.912023005428146</v>
      </c>
      <c r="I14" s="8">
        <f t="shared" si="10"/>
        <v>4.0073331852324712</v>
      </c>
      <c r="J14" s="8">
        <f t="shared" si="10"/>
        <v>4.0943445622221004</v>
      </c>
      <c r="K14" s="8">
        <f t="shared" si="10"/>
        <v>4.1743872698956368</v>
      </c>
      <c r="L14" s="8">
        <f t="shared" si="10"/>
        <v>4.2484952420493594</v>
      </c>
      <c r="M14" s="8">
        <f t="shared" si="10"/>
        <v>4.3820266346738812</v>
      </c>
      <c r="N14" s="8">
        <f t="shared" si="10"/>
        <v>4.499809670330265</v>
      </c>
      <c r="O14" s="8">
        <f t="shared" si="10"/>
        <v>4.6051701859880918</v>
      </c>
      <c r="P14" s="8">
        <f t="shared" si="10"/>
        <v>4.7004803657924166</v>
      </c>
      <c r="Q14" s="8">
        <f t="shared" si="10"/>
        <v>4.7874917427820458</v>
      </c>
      <c r="R14" s="8">
        <f t="shared" si="10"/>
        <v>4.8675344504555822</v>
      </c>
      <c r="S14" s="8">
        <f t="shared" si="10"/>
        <v>4.9416424226093039</v>
      </c>
      <c r="T14" s="8">
        <f t="shared" si="10"/>
        <v>5.0106352940962555</v>
      </c>
      <c r="U14" s="8">
        <f t="shared" si="10"/>
        <v>5.0751738152338266</v>
      </c>
      <c r="V14" s="8">
        <f t="shared" si="10"/>
        <v>5.1929568508902104</v>
      </c>
      <c r="W14" s="8">
        <f t="shared" si="10"/>
        <v>5.2983173665480363</v>
      </c>
      <c r="X14" s="8">
        <f t="shared" si="10"/>
        <v>5.521460917862246</v>
      </c>
      <c r="Y14" s="8">
        <f t="shared" si="10"/>
        <v>5.7037824746562009</v>
      </c>
      <c r="Z14" s="8">
        <f t="shared" si="10"/>
        <v>6.2146080984221914</v>
      </c>
      <c r="AA14" s="8">
        <f t="shared" si="10"/>
        <v>6.9077552789821368</v>
      </c>
      <c r="AB14" s="8">
        <f t="shared" si="10"/>
        <v>7.3132203870903014</v>
      </c>
      <c r="AC14" s="8">
        <f t="shared" si="10"/>
        <v>7.6009024595420822</v>
      </c>
      <c r="AD14" s="8">
        <f t="shared" si="10"/>
        <v>8.5171931914162382</v>
      </c>
      <c r="AE14" s="8">
        <f t="shared" si="10"/>
        <v>8.987196820661973</v>
      </c>
      <c r="AF14" s="8">
        <f t="shared" si="10"/>
        <v>9.2103403719761836</v>
      </c>
      <c r="AG14" s="8">
        <f t="shared" si="10"/>
        <v>9.3926619287701367</v>
      </c>
      <c r="AH14" s="8">
        <f t="shared" si="10"/>
        <v>9.5468126085973957</v>
      </c>
      <c r="AI14" s="8">
        <f t="shared" si="10"/>
        <v>9.6803440012219184</v>
      </c>
      <c r="AJ14" s="8">
        <f t="shared" si="10"/>
        <v>9.9034875525361272</v>
      </c>
      <c r="AK14" s="8">
        <f t="shared" si="10"/>
        <v>10.596634733096073</v>
      </c>
      <c r="AL14" s="8">
        <f t="shared" si="10"/>
        <v>11.156250521031495</v>
      </c>
      <c r="AM14" s="8">
        <f t="shared" si="10"/>
        <v>11.512925464970229</v>
      </c>
      <c r="AN14" s="8">
        <f t="shared" si="10"/>
        <v>11.918390573078392</v>
      </c>
      <c r="AO14" s="8">
        <f t="shared" si="10"/>
        <v>12.206072645530174</v>
      </c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</row>
    <row r="15" spans="1:71" x14ac:dyDescent="0.25">
      <c r="A15" s="7" t="s">
        <v>51</v>
      </c>
      <c r="B15">
        <f>B12/2</f>
        <v>216</v>
      </c>
      <c r="C15">
        <f t="shared" ref="C15:AO15" si="11">C12/2</f>
        <v>216</v>
      </c>
      <c r="D15">
        <f t="shared" si="11"/>
        <v>216</v>
      </c>
      <c r="E15">
        <f t="shared" si="11"/>
        <v>216</v>
      </c>
      <c r="F15">
        <f t="shared" si="11"/>
        <v>216</v>
      </c>
      <c r="G15">
        <f t="shared" si="11"/>
        <v>216</v>
      </c>
      <c r="H15">
        <f t="shared" si="11"/>
        <v>216</v>
      </c>
      <c r="I15">
        <f t="shared" si="11"/>
        <v>216</v>
      </c>
      <c r="J15">
        <f t="shared" si="11"/>
        <v>224</v>
      </c>
      <c r="K15">
        <f t="shared" si="11"/>
        <v>216</v>
      </c>
      <c r="L15">
        <f t="shared" si="11"/>
        <v>216</v>
      </c>
      <c r="M15">
        <f t="shared" si="11"/>
        <v>220</v>
      </c>
      <c r="N15">
        <f t="shared" si="11"/>
        <v>216</v>
      </c>
      <c r="O15">
        <f t="shared" si="11"/>
        <v>220</v>
      </c>
      <c r="P15">
        <f t="shared" si="11"/>
        <v>220</v>
      </c>
      <c r="Q15">
        <f t="shared" si="11"/>
        <v>220</v>
      </c>
      <c r="R15">
        <f t="shared" si="11"/>
        <v>220</v>
      </c>
      <c r="S15">
        <f t="shared" si="11"/>
        <v>220</v>
      </c>
      <c r="T15">
        <f t="shared" si="11"/>
        <v>220</v>
      </c>
      <c r="U15">
        <f t="shared" si="11"/>
        <v>220</v>
      </c>
      <c r="V15">
        <f t="shared" si="11"/>
        <v>220</v>
      </c>
      <c r="W15">
        <f t="shared" si="11"/>
        <v>220</v>
      </c>
      <c r="X15">
        <f t="shared" si="11"/>
        <v>216</v>
      </c>
      <c r="Y15">
        <f t="shared" si="11"/>
        <v>216</v>
      </c>
      <c r="Z15">
        <f t="shared" si="11"/>
        <v>216</v>
      </c>
      <c r="AA15">
        <f t="shared" si="11"/>
        <v>216</v>
      </c>
      <c r="AB15">
        <f t="shared" si="11"/>
        <v>216</v>
      </c>
      <c r="AC15">
        <f t="shared" si="11"/>
        <v>216</v>
      </c>
      <c r="AD15">
        <f t="shared" si="11"/>
        <v>220</v>
      </c>
      <c r="AE15">
        <f t="shared" si="11"/>
        <v>232</v>
      </c>
      <c r="AF15">
        <f t="shared" si="11"/>
        <v>236</v>
      </c>
      <c r="AG15">
        <f t="shared" si="11"/>
        <v>228</v>
      </c>
      <c r="AH15">
        <f t="shared" si="11"/>
        <v>218</v>
      </c>
      <c r="AI15">
        <f t="shared" si="11"/>
        <v>218</v>
      </c>
      <c r="AJ15">
        <f t="shared" si="11"/>
        <v>240</v>
      </c>
      <c r="AK15">
        <f t="shared" si="11"/>
        <v>218</v>
      </c>
      <c r="AL15">
        <f t="shared" si="11"/>
        <v>240</v>
      </c>
      <c r="AM15">
        <f t="shared" si="11"/>
        <v>236</v>
      </c>
      <c r="AN15">
        <f t="shared" si="11"/>
        <v>232</v>
      </c>
      <c r="AO15">
        <f t="shared" si="11"/>
        <v>244</v>
      </c>
    </row>
    <row r="16" spans="1:71" x14ac:dyDescent="0.25">
      <c r="A16">
        <v>244</v>
      </c>
      <c r="B16" s="9">
        <f>B15/$A$16</f>
        <v>0.88524590163934425</v>
      </c>
      <c r="C16" s="9">
        <f t="shared" ref="C16:AH16" si="12">C15/$A$16</f>
        <v>0.88524590163934425</v>
      </c>
      <c r="D16" s="9">
        <f t="shared" si="12"/>
        <v>0.88524590163934425</v>
      </c>
      <c r="E16" s="9">
        <f t="shared" si="12"/>
        <v>0.88524590163934425</v>
      </c>
      <c r="F16" s="9">
        <f t="shared" si="12"/>
        <v>0.88524590163934425</v>
      </c>
      <c r="G16" s="9">
        <f t="shared" si="12"/>
        <v>0.88524590163934425</v>
      </c>
      <c r="H16" s="9">
        <f t="shared" si="12"/>
        <v>0.88524590163934425</v>
      </c>
      <c r="I16" s="9">
        <f t="shared" si="12"/>
        <v>0.88524590163934425</v>
      </c>
      <c r="J16" s="9">
        <f t="shared" si="12"/>
        <v>0.91803278688524592</v>
      </c>
      <c r="K16" s="9">
        <f t="shared" si="12"/>
        <v>0.88524590163934425</v>
      </c>
      <c r="L16" s="9">
        <f t="shared" si="12"/>
        <v>0.88524590163934425</v>
      </c>
      <c r="M16" s="9">
        <f t="shared" si="12"/>
        <v>0.90163934426229508</v>
      </c>
      <c r="N16" s="9">
        <f t="shared" si="12"/>
        <v>0.88524590163934425</v>
      </c>
      <c r="O16" s="9">
        <f t="shared" si="12"/>
        <v>0.90163934426229508</v>
      </c>
      <c r="P16" s="9">
        <f t="shared" si="12"/>
        <v>0.90163934426229508</v>
      </c>
      <c r="Q16" s="9">
        <f t="shared" si="12"/>
        <v>0.90163934426229508</v>
      </c>
      <c r="R16" s="9">
        <f t="shared" si="12"/>
        <v>0.90163934426229508</v>
      </c>
      <c r="S16" s="9">
        <f t="shared" si="12"/>
        <v>0.90163934426229508</v>
      </c>
      <c r="T16" s="9">
        <f t="shared" si="12"/>
        <v>0.90163934426229508</v>
      </c>
      <c r="U16" s="9">
        <f t="shared" si="12"/>
        <v>0.90163934426229508</v>
      </c>
      <c r="V16" s="9">
        <f t="shared" si="12"/>
        <v>0.90163934426229508</v>
      </c>
      <c r="W16" s="9">
        <f t="shared" si="12"/>
        <v>0.90163934426229508</v>
      </c>
      <c r="X16" s="9">
        <f t="shared" si="12"/>
        <v>0.88524590163934425</v>
      </c>
      <c r="Y16" s="9">
        <f t="shared" si="12"/>
        <v>0.88524590163934425</v>
      </c>
      <c r="Z16" s="9">
        <f t="shared" si="12"/>
        <v>0.88524590163934425</v>
      </c>
      <c r="AA16" s="9">
        <f t="shared" si="12"/>
        <v>0.88524590163934425</v>
      </c>
      <c r="AB16" s="9">
        <f t="shared" si="12"/>
        <v>0.88524590163934425</v>
      </c>
      <c r="AC16" s="9">
        <f t="shared" si="12"/>
        <v>0.88524590163934425</v>
      </c>
      <c r="AD16" s="9">
        <f t="shared" si="12"/>
        <v>0.90163934426229508</v>
      </c>
      <c r="AE16" s="9">
        <f t="shared" si="12"/>
        <v>0.95081967213114749</v>
      </c>
      <c r="AF16" s="9">
        <f t="shared" si="12"/>
        <v>0.96721311475409832</v>
      </c>
      <c r="AG16" s="9">
        <f t="shared" si="12"/>
        <v>0.93442622950819676</v>
      </c>
      <c r="AH16" s="9">
        <f t="shared" si="12"/>
        <v>0.89344262295081966</v>
      </c>
      <c r="AI16" s="9">
        <f t="shared" ref="AI16" si="13">AI15/$A$16</f>
        <v>0.89344262295081966</v>
      </c>
      <c r="AJ16" s="9">
        <f t="shared" ref="AJ16" si="14">AJ15/$A$16</f>
        <v>0.98360655737704916</v>
      </c>
      <c r="AK16" s="9">
        <f t="shared" ref="AK16" si="15">AK15/$A$16</f>
        <v>0.89344262295081966</v>
      </c>
      <c r="AL16" s="9">
        <f t="shared" ref="AL16" si="16">AL15/$A$16</f>
        <v>0.98360655737704916</v>
      </c>
      <c r="AM16" s="9">
        <f t="shared" ref="AM16" si="17">AM15/$A$16</f>
        <v>0.96721311475409832</v>
      </c>
      <c r="AN16" s="9">
        <f t="shared" ref="AN16" si="18">AN15/$A$16</f>
        <v>0.95081967213114749</v>
      </c>
      <c r="AO16" s="9">
        <f t="shared" ref="AO16" si="19">AO15/$A$16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Галина Карусевич</dc:creator>
  <cp:lastModifiedBy>1</cp:lastModifiedBy>
  <dcterms:created xsi:type="dcterms:W3CDTF">2018-11-21T09:47:36Z</dcterms:created>
  <dcterms:modified xsi:type="dcterms:W3CDTF">2018-11-24T11:27:35Z</dcterms:modified>
</cp:coreProperties>
</file>