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graming\diploma\Работа\Результаты замеров\"/>
    </mc:Choice>
  </mc:AlternateContent>
  <xr:revisionPtr revIDLastSave="0" documentId="13_ncr:1_{035CADFE-2C1F-49B7-AD33-DE146504D8B1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9" i="1" l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R208" i="1"/>
  <c r="Q208" i="1"/>
  <c r="U207" i="1"/>
  <c r="U208" i="1" s="1"/>
  <c r="T207" i="1"/>
  <c r="T208" i="1" s="1"/>
  <c r="S207" i="1"/>
  <c r="S208" i="1" s="1"/>
  <c r="R207" i="1"/>
  <c r="Q207" i="1"/>
  <c r="P207" i="1"/>
  <c r="P208" i="1" s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I207" i="1"/>
  <c r="I208" i="1" s="1"/>
  <c r="H207" i="1"/>
  <c r="H208" i="1" s="1"/>
  <c r="G207" i="1"/>
  <c r="G208" i="1" s="1"/>
  <c r="F207" i="1"/>
  <c r="F208" i="1" s="1"/>
  <c r="E207" i="1"/>
  <c r="E208" i="1" s="1"/>
  <c r="D207" i="1"/>
  <c r="D208" i="1" s="1"/>
  <c r="C207" i="1"/>
  <c r="C208" i="1" s="1"/>
  <c r="B207" i="1"/>
  <c r="B208" i="1" s="1"/>
  <c r="A189" i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60" i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U149" i="1"/>
  <c r="U150" i="1" s="1"/>
  <c r="T149" i="1"/>
  <c r="T150" i="1" s="1"/>
  <c r="S149" i="1"/>
  <c r="S150" i="1" s="1"/>
  <c r="R149" i="1"/>
  <c r="R150" i="1" s="1"/>
  <c r="Q149" i="1"/>
  <c r="Q150" i="1" s="1"/>
  <c r="P149" i="1"/>
  <c r="P150" i="1" s="1"/>
  <c r="O149" i="1"/>
  <c r="O150" i="1" s="1"/>
  <c r="N149" i="1"/>
  <c r="N150" i="1" s="1"/>
  <c r="M149" i="1"/>
  <c r="M150" i="1" s="1"/>
  <c r="L149" i="1"/>
  <c r="L150" i="1" s="1"/>
  <c r="K149" i="1"/>
  <c r="K150" i="1" s="1"/>
  <c r="J149" i="1"/>
  <c r="J150" i="1" s="1"/>
  <c r="I149" i="1"/>
  <c r="I150" i="1" s="1"/>
  <c r="H149" i="1"/>
  <c r="H150" i="1" s="1"/>
  <c r="G149" i="1"/>
  <c r="G150" i="1" s="1"/>
  <c r="F149" i="1"/>
  <c r="F150" i="1" s="1"/>
  <c r="E149" i="1"/>
  <c r="E150" i="1" s="1"/>
  <c r="D149" i="1"/>
  <c r="D150" i="1" s="1"/>
  <c r="C149" i="1"/>
  <c r="C150" i="1" s="1"/>
  <c r="B149" i="1"/>
  <c r="B150" i="1" s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B53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B120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B89" i="1"/>
  <c r="M116" i="1"/>
  <c r="M117" i="1"/>
  <c r="M118" i="1"/>
  <c r="M119" i="1"/>
  <c r="U119" i="1"/>
  <c r="T119" i="1"/>
  <c r="S119" i="1"/>
  <c r="R119" i="1"/>
  <c r="Q119" i="1"/>
  <c r="P119" i="1"/>
  <c r="O119" i="1"/>
  <c r="N119" i="1"/>
  <c r="L119" i="1"/>
  <c r="K119" i="1"/>
  <c r="J119" i="1"/>
  <c r="I119" i="1"/>
  <c r="H119" i="1"/>
  <c r="G119" i="1"/>
  <c r="F119" i="1"/>
  <c r="E119" i="1"/>
  <c r="D119" i="1"/>
  <c r="C119" i="1"/>
  <c r="B119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B52" i="1"/>
  <c r="U118" i="1"/>
  <c r="T118" i="1"/>
  <c r="S118" i="1"/>
  <c r="R118" i="1"/>
  <c r="Q118" i="1"/>
  <c r="P118" i="1"/>
  <c r="O118" i="1"/>
  <c r="N118" i="1"/>
  <c r="L118" i="1"/>
  <c r="K118" i="1"/>
  <c r="J118" i="1"/>
  <c r="I118" i="1"/>
  <c r="H118" i="1"/>
  <c r="G118" i="1"/>
  <c r="F118" i="1"/>
  <c r="E118" i="1"/>
  <c r="D118" i="1"/>
  <c r="C118" i="1"/>
  <c r="B118" i="1"/>
  <c r="U116" i="1"/>
  <c r="U117" i="1" s="1"/>
  <c r="T116" i="1"/>
  <c r="T117" i="1" s="1"/>
  <c r="S116" i="1"/>
  <c r="S117" i="1" s="1"/>
  <c r="R116" i="1"/>
  <c r="R117" i="1" s="1"/>
  <c r="Q116" i="1"/>
  <c r="Q117" i="1" s="1"/>
  <c r="P116" i="1"/>
  <c r="P117" i="1" s="1"/>
  <c r="O116" i="1"/>
  <c r="O117" i="1" s="1"/>
  <c r="N116" i="1"/>
  <c r="N117" i="1" s="1"/>
  <c r="L116" i="1"/>
  <c r="L117" i="1" s="1"/>
  <c r="K116" i="1"/>
  <c r="K117" i="1" s="1"/>
  <c r="J116" i="1"/>
  <c r="J117" i="1" s="1"/>
  <c r="I116" i="1"/>
  <c r="I117" i="1" s="1"/>
  <c r="H116" i="1"/>
  <c r="H117" i="1" s="1"/>
  <c r="G116" i="1"/>
  <c r="G117" i="1" s="1"/>
  <c r="F116" i="1"/>
  <c r="F117" i="1" s="1"/>
  <c r="E116" i="1"/>
  <c r="E117" i="1" s="1"/>
  <c r="D116" i="1"/>
  <c r="D117" i="1" s="1"/>
  <c r="C116" i="1"/>
  <c r="C117" i="1" s="1"/>
  <c r="B116" i="1"/>
  <c r="B117" i="1" s="1"/>
  <c r="A98" i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D85" i="1"/>
  <c r="D86" i="1" s="1"/>
  <c r="D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U85" i="1"/>
  <c r="U86" i="1" s="1"/>
  <c r="T85" i="1"/>
  <c r="T86" i="1" s="1"/>
  <c r="S85" i="1"/>
  <c r="S86" i="1" s="1"/>
  <c r="R85" i="1"/>
  <c r="R86" i="1" s="1"/>
  <c r="Q85" i="1"/>
  <c r="Q86" i="1" s="1"/>
  <c r="P85" i="1"/>
  <c r="P86" i="1" s="1"/>
  <c r="O85" i="1"/>
  <c r="O86" i="1" s="1"/>
  <c r="N85" i="1"/>
  <c r="N86" i="1" s="1"/>
  <c r="M85" i="1"/>
  <c r="M86" i="1" s="1"/>
  <c r="L85" i="1"/>
  <c r="L86" i="1" s="1"/>
  <c r="K85" i="1"/>
  <c r="K86" i="1" s="1"/>
  <c r="J85" i="1"/>
  <c r="J86" i="1" s="1"/>
  <c r="I85" i="1"/>
  <c r="I86" i="1" s="1"/>
  <c r="H85" i="1"/>
  <c r="H86" i="1" s="1"/>
  <c r="G85" i="1"/>
  <c r="G86" i="1" s="1"/>
  <c r="F85" i="1"/>
  <c r="F86" i="1" s="1"/>
  <c r="E85" i="1"/>
  <c r="E86" i="1" s="1"/>
  <c r="C85" i="1"/>
  <c r="C86" i="1" s="1"/>
  <c r="B85" i="1"/>
  <c r="B86" i="1" s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N49" i="1"/>
  <c r="N50" i="1" s="1"/>
  <c r="N51" i="1"/>
  <c r="G49" i="1"/>
  <c r="G50" i="1" s="1"/>
  <c r="G51" i="1"/>
  <c r="H51" i="1"/>
  <c r="I51" i="1"/>
  <c r="J51" i="1"/>
  <c r="K51" i="1"/>
  <c r="L51" i="1"/>
  <c r="M51" i="1"/>
  <c r="O51" i="1"/>
  <c r="P51" i="1"/>
  <c r="Q51" i="1"/>
  <c r="R51" i="1"/>
  <c r="S51" i="1"/>
  <c r="T51" i="1"/>
  <c r="U51" i="1"/>
  <c r="K50" i="1"/>
  <c r="L50" i="1"/>
  <c r="M50" i="1"/>
  <c r="Q50" i="1"/>
  <c r="H49" i="1"/>
  <c r="H50" i="1" s="1"/>
  <c r="I49" i="1"/>
  <c r="I50" i="1" s="1"/>
  <c r="J49" i="1"/>
  <c r="J50" i="1" s="1"/>
  <c r="K49" i="1"/>
  <c r="L49" i="1"/>
  <c r="M49" i="1"/>
  <c r="O49" i="1"/>
  <c r="O50" i="1" s="1"/>
  <c r="P49" i="1"/>
  <c r="P50" i="1" s="1"/>
  <c r="Q49" i="1"/>
  <c r="R49" i="1"/>
  <c r="R50" i="1" s="1"/>
  <c r="S49" i="1"/>
  <c r="S50" i="1" s="1"/>
  <c r="T49" i="1"/>
  <c r="T50" i="1" s="1"/>
  <c r="U49" i="1"/>
  <c r="U50" i="1" s="1"/>
  <c r="F51" i="1"/>
  <c r="F50" i="1"/>
  <c r="F49" i="1"/>
  <c r="E51" i="1"/>
  <c r="E50" i="1"/>
  <c r="E49" i="1"/>
  <c r="D51" i="1"/>
  <c r="D49" i="1"/>
  <c r="D50" i="1" s="1"/>
  <c r="C51" i="1"/>
  <c r="C50" i="1"/>
  <c r="B51" i="1"/>
  <c r="B50" i="1"/>
  <c r="C49" i="1"/>
  <c r="B49" i="1"/>
  <c r="A48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31" i="1"/>
  <c r="J13" i="1"/>
  <c r="H5" i="1"/>
  <c r="H6" i="1"/>
  <c r="H7" i="1"/>
  <c r="H8" i="1"/>
  <c r="H9" i="1"/>
  <c r="H10" i="1"/>
  <c r="H11" i="1"/>
  <c r="H12" i="1"/>
  <c r="H4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H13" i="1"/>
  <c r="I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</calcChain>
</file>

<file path=xl/sharedStrings.xml><?xml version="1.0" encoding="utf-8"?>
<sst xmlns="http://schemas.openxmlformats.org/spreadsheetml/2006/main" count="211" uniqueCount="37">
  <si>
    <t>VH</t>
  </si>
  <si>
    <t>AC</t>
  </si>
  <si>
    <t>brotli-1</t>
  </si>
  <si>
    <t>brotli-2</t>
  </si>
  <si>
    <t>brotli-3</t>
  </si>
  <si>
    <t>brotli-4</t>
  </si>
  <si>
    <t>brotli-5</t>
  </si>
  <si>
    <t>brotli-6</t>
  </si>
  <si>
    <t>brotli-7</t>
  </si>
  <si>
    <t>brotli-8</t>
  </si>
  <si>
    <t>brotli-9</t>
  </si>
  <si>
    <t>brotli-10</t>
  </si>
  <si>
    <t>brotli-11</t>
  </si>
  <si>
    <t>gzip-1</t>
  </si>
  <si>
    <t>gzip-2</t>
  </si>
  <si>
    <t>gzip-3</t>
  </si>
  <si>
    <t>gzip-4</t>
  </si>
  <si>
    <t>gzip-5</t>
  </si>
  <si>
    <t>gzip-6</t>
  </si>
  <si>
    <t>gzip-7</t>
  </si>
  <si>
    <t>gzip-8</t>
  </si>
  <si>
    <t>gzip-9</t>
  </si>
  <si>
    <t>DA</t>
  </si>
  <si>
    <t>Размер сжатых файлов (КБ)</t>
  </si>
  <si>
    <t>Степень сжатия</t>
  </si>
  <si>
    <t>Номер измерения</t>
  </si>
  <si>
    <t>Измерение скорости сжатия (мс)</t>
  </si>
  <si>
    <t>Среднее</t>
  </si>
  <si>
    <t>Среднее усечённое</t>
  </si>
  <si>
    <t>Дисперсия</t>
  </si>
  <si>
    <t>Минимум</t>
  </si>
  <si>
    <t>Время на пустой файл</t>
  </si>
  <si>
    <t>Минимум за вычетом на порожняк</t>
  </si>
  <si>
    <t>Измерение скорости декомпрессии главного js файла DA (мс)</t>
  </si>
  <si>
    <t>Mean</t>
  </si>
  <si>
    <t>Min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</si>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</sst>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164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0"/>
  <sheetViews>
    <sheetView tabSelected="1" topLeftCell="A169" zoomScale="70" zoomScaleNormal="70" workbookViewId="0">
      <selection activeCell="O188" sqref="O188"/>
    </sheetView>
  </sheetViews>
  <sheetFormatPr defaultRowHeight="14.4" x14ac:dyDescent="0.3"/>
  <sheetData>
    <row r="1" spans="2:10" ht="15" thickBot="1" x14ac:dyDescent="0.35"/>
    <row r="2" spans="2:10" x14ac:dyDescent="0.3">
      <c r="B2" s="1" t="s">
        <v>23</v>
      </c>
      <c r="C2" s="2"/>
      <c r="D2" s="2"/>
      <c r="E2" s="3"/>
      <c r="G2" s="1" t="s">
        <v>24</v>
      </c>
      <c r="H2" s="2"/>
      <c r="I2" s="2"/>
      <c r="J2" s="3"/>
    </row>
    <row r="3" spans="2:10" x14ac:dyDescent="0.3">
      <c r="B3" s="4"/>
      <c r="C3" t="s">
        <v>22</v>
      </c>
      <c r="D3" t="s">
        <v>0</v>
      </c>
      <c r="E3" s="5" t="s">
        <v>1</v>
      </c>
      <c r="G3" s="4"/>
      <c r="H3" t="s">
        <v>22</v>
      </c>
      <c r="I3" t="s">
        <v>0</v>
      </c>
      <c r="J3" s="5" t="s">
        <v>1</v>
      </c>
    </row>
    <row r="4" spans="2:10" x14ac:dyDescent="0.3">
      <c r="B4" s="4" t="s">
        <v>13</v>
      </c>
      <c r="C4">
        <v>365</v>
      </c>
      <c r="D4">
        <v>190</v>
      </c>
      <c r="E4" s="5">
        <v>162</v>
      </c>
      <c r="G4" s="4" t="s">
        <v>13</v>
      </c>
      <c r="H4" s="9">
        <f>C4/999</f>
        <v>0.36536536536536535</v>
      </c>
      <c r="I4" s="9">
        <f>D4/479</f>
        <v>0.39665970772442588</v>
      </c>
      <c r="J4" s="10">
        <f>E4/456</f>
        <v>0.35526315789473684</v>
      </c>
    </row>
    <row r="5" spans="2:10" x14ac:dyDescent="0.3">
      <c r="B5" s="4" t="s">
        <v>14</v>
      </c>
      <c r="C5">
        <v>352</v>
      </c>
      <c r="D5">
        <v>185</v>
      </c>
      <c r="E5" s="5">
        <v>157</v>
      </c>
      <c r="G5" s="4" t="s">
        <v>14</v>
      </c>
      <c r="H5" s="9">
        <f t="shared" ref="H5:H12" si="0">C5/999</f>
        <v>0.35235235235235235</v>
      </c>
      <c r="I5" s="9">
        <f t="shared" ref="I5:I23" si="1">D5/479</f>
        <v>0.38622129436325681</v>
      </c>
      <c r="J5" s="10">
        <f t="shared" ref="J5:J23" si="2">E5/456</f>
        <v>0.3442982456140351</v>
      </c>
    </row>
    <row r="6" spans="2:10" x14ac:dyDescent="0.3">
      <c r="B6" s="4" t="s">
        <v>15</v>
      </c>
      <c r="C6">
        <v>344</v>
      </c>
      <c r="D6">
        <v>182</v>
      </c>
      <c r="E6" s="5">
        <v>154</v>
      </c>
      <c r="G6" s="4" t="s">
        <v>15</v>
      </c>
      <c r="H6" s="9">
        <f t="shared" si="0"/>
        <v>0.34434434434434436</v>
      </c>
      <c r="I6" s="9">
        <f t="shared" si="1"/>
        <v>0.37995824634655534</v>
      </c>
      <c r="J6" s="10">
        <f t="shared" si="2"/>
        <v>0.33771929824561403</v>
      </c>
    </row>
    <row r="7" spans="2:10" x14ac:dyDescent="0.3">
      <c r="B7" s="4" t="s">
        <v>16</v>
      </c>
      <c r="C7">
        <v>326</v>
      </c>
      <c r="D7">
        <v>173</v>
      </c>
      <c r="E7" s="5">
        <v>145</v>
      </c>
      <c r="G7" s="4" t="s">
        <v>16</v>
      </c>
      <c r="H7" s="9">
        <f t="shared" si="0"/>
        <v>0.3263263263263263</v>
      </c>
      <c r="I7" s="9">
        <f t="shared" si="1"/>
        <v>0.36116910229645094</v>
      </c>
      <c r="J7" s="10">
        <f t="shared" si="2"/>
        <v>0.31798245614035087</v>
      </c>
    </row>
    <row r="8" spans="2:10" x14ac:dyDescent="0.3">
      <c r="B8" s="4" t="s">
        <v>17</v>
      </c>
      <c r="C8">
        <v>317</v>
      </c>
      <c r="D8">
        <v>169</v>
      </c>
      <c r="E8" s="5">
        <v>141</v>
      </c>
      <c r="G8" s="4" t="s">
        <v>17</v>
      </c>
      <c r="H8" s="9">
        <f t="shared" si="0"/>
        <v>0.31731731731731733</v>
      </c>
      <c r="I8" s="9">
        <f t="shared" si="1"/>
        <v>0.35281837160751567</v>
      </c>
      <c r="J8" s="10">
        <f t="shared" si="2"/>
        <v>0.30921052631578949</v>
      </c>
    </row>
    <row r="9" spans="2:10" x14ac:dyDescent="0.3">
      <c r="B9" s="4" t="s">
        <v>18</v>
      </c>
      <c r="C9">
        <v>314</v>
      </c>
      <c r="D9">
        <v>168</v>
      </c>
      <c r="E9" s="5">
        <v>140</v>
      </c>
      <c r="G9" s="4" t="s">
        <v>18</v>
      </c>
      <c r="H9" s="9">
        <f t="shared" si="0"/>
        <v>0.31431431431431434</v>
      </c>
      <c r="I9" s="9">
        <f t="shared" si="1"/>
        <v>0.35073068893528186</v>
      </c>
      <c r="J9" s="10">
        <f t="shared" si="2"/>
        <v>0.30701754385964913</v>
      </c>
    </row>
    <row r="10" spans="2:10" x14ac:dyDescent="0.3">
      <c r="B10" s="4" t="s">
        <v>19</v>
      </c>
      <c r="C10">
        <v>314</v>
      </c>
      <c r="D10">
        <v>168</v>
      </c>
      <c r="E10" s="5">
        <v>140</v>
      </c>
      <c r="G10" s="4" t="s">
        <v>19</v>
      </c>
      <c r="H10" s="9">
        <f t="shared" si="0"/>
        <v>0.31431431431431434</v>
      </c>
      <c r="I10" s="9">
        <f t="shared" si="1"/>
        <v>0.35073068893528186</v>
      </c>
      <c r="J10" s="10">
        <f t="shared" si="2"/>
        <v>0.30701754385964913</v>
      </c>
    </row>
    <row r="11" spans="2:10" x14ac:dyDescent="0.3">
      <c r="B11" s="4" t="s">
        <v>20</v>
      </c>
      <c r="C11">
        <v>314</v>
      </c>
      <c r="D11">
        <v>168</v>
      </c>
      <c r="E11" s="5">
        <v>140</v>
      </c>
      <c r="G11" s="4" t="s">
        <v>20</v>
      </c>
      <c r="H11" s="9">
        <f t="shared" si="0"/>
        <v>0.31431431431431434</v>
      </c>
      <c r="I11" s="9">
        <f t="shared" si="1"/>
        <v>0.35073068893528186</v>
      </c>
      <c r="J11" s="10">
        <f t="shared" si="2"/>
        <v>0.30701754385964913</v>
      </c>
    </row>
    <row r="12" spans="2:10" x14ac:dyDescent="0.3">
      <c r="B12" s="4" t="s">
        <v>21</v>
      </c>
      <c r="C12">
        <v>314</v>
      </c>
      <c r="D12">
        <v>168</v>
      </c>
      <c r="E12" s="5">
        <v>140</v>
      </c>
      <c r="G12" s="4" t="s">
        <v>21</v>
      </c>
      <c r="H12" s="9">
        <f t="shared" si="0"/>
        <v>0.31431431431431434</v>
      </c>
      <c r="I12" s="9">
        <f t="shared" si="1"/>
        <v>0.35073068893528186</v>
      </c>
      <c r="J12" s="10">
        <f t="shared" si="2"/>
        <v>0.30701754385964913</v>
      </c>
    </row>
    <row r="13" spans="2:10" x14ac:dyDescent="0.3">
      <c r="B13" s="4" t="s">
        <v>2</v>
      </c>
      <c r="C13">
        <v>373</v>
      </c>
      <c r="D13">
        <v>195</v>
      </c>
      <c r="E13" s="5">
        <v>164</v>
      </c>
      <c r="G13" s="4" t="s">
        <v>2</v>
      </c>
      <c r="H13" s="9">
        <f t="shared" ref="H13:H23" si="3">C13/999</f>
        <v>0.3733733733733734</v>
      </c>
      <c r="I13" s="9">
        <f t="shared" si="1"/>
        <v>0.40709812108559501</v>
      </c>
      <c r="J13" s="10">
        <f>E13/456</f>
        <v>0.35964912280701755</v>
      </c>
    </row>
    <row r="14" spans="2:10" x14ac:dyDescent="0.3">
      <c r="B14" s="4" t="s">
        <v>3</v>
      </c>
      <c r="C14">
        <v>333</v>
      </c>
      <c r="D14">
        <v>173</v>
      </c>
      <c r="E14" s="5">
        <v>149</v>
      </c>
      <c r="G14" s="4" t="s">
        <v>3</v>
      </c>
      <c r="H14" s="9">
        <f t="shared" si="3"/>
        <v>0.33333333333333331</v>
      </c>
      <c r="I14" s="9">
        <f t="shared" si="1"/>
        <v>0.36116910229645094</v>
      </c>
      <c r="J14" s="10">
        <f t="shared" si="2"/>
        <v>0.3267543859649123</v>
      </c>
    </row>
    <row r="15" spans="2:10" x14ac:dyDescent="0.3">
      <c r="B15" s="4" t="s">
        <v>4</v>
      </c>
      <c r="C15">
        <v>328</v>
      </c>
      <c r="D15">
        <v>170</v>
      </c>
      <c r="E15" s="5">
        <v>147</v>
      </c>
      <c r="G15" s="4" t="s">
        <v>4</v>
      </c>
      <c r="H15" s="9">
        <f t="shared" si="3"/>
        <v>0.32832832832832831</v>
      </c>
      <c r="I15" s="9">
        <f t="shared" si="1"/>
        <v>0.35490605427974947</v>
      </c>
      <c r="J15" s="10">
        <f t="shared" si="2"/>
        <v>0.32236842105263158</v>
      </c>
    </row>
    <row r="16" spans="2:10" x14ac:dyDescent="0.3">
      <c r="B16" s="4" t="s">
        <v>5</v>
      </c>
      <c r="C16">
        <v>318</v>
      </c>
      <c r="D16">
        <v>165</v>
      </c>
      <c r="E16" s="5">
        <v>144</v>
      </c>
      <c r="G16" s="4" t="s">
        <v>5</v>
      </c>
      <c r="H16" s="9">
        <f t="shared" si="3"/>
        <v>0.31831831831831831</v>
      </c>
      <c r="I16" s="9">
        <f t="shared" si="1"/>
        <v>0.3444676409185804</v>
      </c>
      <c r="J16" s="10">
        <f t="shared" si="2"/>
        <v>0.31578947368421051</v>
      </c>
    </row>
    <row r="17" spans="1:21" x14ac:dyDescent="0.3">
      <c r="B17" s="4" t="s">
        <v>6</v>
      </c>
      <c r="C17">
        <v>299</v>
      </c>
      <c r="D17">
        <v>155</v>
      </c>
      <c r="E17" s="5">
        <v>135</v>
      </c>
      <c r="G17" s="4" t="s">
        <v>6</v>
      </c>
      <c r="H17" s="9">
        <f t="shared" si="3"/>
        <v>0.29929929929929933</v>
      </c>
      <c r="I17" s="9">
        <f t="shared" si="1"/>
        <v>0.32359081419624219</v>
      </c>
      <c r="J17" s="10">
        <f t="shared" si="2"/>
        <v>0.29605263157894735</v>
      </c>
    </row>
    <row r="18" spans="1:21" x14ac:dyDescent="0.3">
      <c r="B18" s="4" t="s">
        <v>7</v>
      </c>
      <c r="C18">
        <v>296</v>
      </c>
      <c r="D18">
        <v>154</v>
      </c>
      <c r="E18" s="5">
        <v>134</v>
      </c>
      <c r="G18" s="4" t="s">
        <v>7</v>
      </c>
      <c r="H18" s="9">
        <f t="shared" si="3"/>
        <v>0.29629629629629628</v>
      </c>
      <c r="I18" s="9">
        <f t="shared" si="1"/>
        <v>0.32150313152400833</v>
      </c>
      <c r="J18" s="10">
        <f t="shared" si="2"/>
        <v>0.29385964912280704</v>
      </c>
    </row>
    <row r="19" spans="1:21" x14ac:dyDescent="0.3">
      <c r="B19" s="4" t="s">
        <v>8</v>
      </c>
      <c r="C19">
        <v>294</v>
      </c>
      <c r="D19">
        <v>153</v>
      </c>
      <c r="E19" s="5">
        <v>133</v>
      </c>
      <c r="G19" s="4" t="s">
        <v>8</v>
      </c>
      <c r="H19" s="9">
        <f t="shared" si="3"/>
        <v>0.29429429429429427</v>
      </c>
      <c r="I19" s="9">
        <f t="shared" si="1"/>
        <v>0.31941544885177453</v>
      </c>
      <c r="J19" s="10">
        <f t="shared" si="2"/>
        <v>0.29166666666666669</v>
      </c>
    </row>
    <row r="20" spans="1:21" x14ac:dyDescent="0.3">
      <c r="B20" s="4" t="s">
        <v>9</v>
      </c>
      <c r="C20">
        <v>293</v>
      </c>
      <c r="D20">
        <v>153</v>
      </c>
      <c r="E20" s="5">
        <v>133</v>
      </c>
      <c r="G20" s="4" t="s">
        <v>9</v>
      </c>
      <c r="H20" s="9">
        <f t="shared" si="3"/>
        <v>0.29329329329329329</v>
      </c>
      <c r="I20" s="9">
        <f t="shared" si="1"/>
        <v>0.31941544885177453</v>
      </c>
      <c r="J20" s="10">
        <f t="shared" si="2"/>
        <v>0.29166666666666669</v>
      </c>
    </row>
    <row r="21" spans="1:21" x14ac:dyDescent="0.3">
      <c r="B21" s="4" t="s">
        <v>10</v>
      </c>
      <c r="C21">
        <v>292</v>
      </c>
      <c r="D21">
        <v>153</v>
      </c>
      <c r="E21" s="5">
        <v>133</v>
      </c>
      <c r="G21" s="4" t="s">
        <v>10</v>
      </c>
      <c r="H21" s="9">
        <f t="shared" si="3"/>
        <v>0.29229229229229231</v>
      </c>
      <c r="I21" s="9">
        <f t="shared" si="1"/>
        <v>0.31941544885177453</v>
      </c>
      <c r="J21" s="10">
        <f t="shared" si="2"/>
        <v>0.29166666666666669</v>
      </c>
    </row>
    <row r="22" spans="1:21" x14ac:dyDescent="0.3">
      <c r="B22" s="4" t="s">
        <v>11</v>
      </c>
      <c r="C22">
        <v>273</v>
      </c>
      <c r="D22">
        <v>145</v>
      </c>
      <c r="E22" s="5">
        <v>126</v>
      </c>
      <c r="G22" s="4" t="s">
        <v>11</v>
      </c>
      <c r="H22" s="9">
        <f t="shared" si="3"/>
        <v>0.27327327327327328</v>
      </c>
      <c r="I22" s="9">
        <f t="shared" si="1"/>
        <v>0.30271398747390399</v>
      </c>
      <c r="J22" s="10">
        <f t="shared" si="2"/>
        <v>0.27631578947368424</v>
      </c>
    </row>
    <row r="23" spans="1:21" ht="15" thickBot="1" x14ac:dyDescent="0.35">
      <c r="B23" s="6" t="s">
        <v>12</v>
      </c>
      <c r="C23" s="7">
        <v>268</v>
      </c>
      <c r="D23" s="7">
        <v>143</v>
      </c>
      <c r="E23" s="8">
        <v>124</v>
      </c>
      <c r="G23" s="6" t="s">
        <v>12</v>
      </c>
      <c r="H23" s="11">
        <f t="shared" si="3"/>
        <v>0.26826826826826827</v>
      </c>
      <c r="I23" s="11">
        <f t="shared" si="1"/>
        <v>0.29853862212943633</v>
      </c>
      <c r="J23" s="12">
        <f t="shared" si="2"/>
        <v>0.27192982456140352</v>
      </c>
    </row>
    <row r="26" spans="1:21" x14ac:dyDescent="0.3">
      <c r="B26" t="s">
        <v>26</v>
      </c>
    </row>
    <row r="27" spans="1:21" x14ac:dyDescent="0.3">
      <c r="B27" t="s">
        <v>22</v>
      </c>
    </row>
    <row r="28" spans="1:21" x14ac:dyDescent="0.3">
      <c r="A28" t="s">
        <v>25</v>
      </c>
      <c r="B28" t="s">
        <v>13</v>
      </c>
      <c r="C28" t="s">
        <v>14</v>
      </c>
      <c r="D28" t="s">
        <v>15</v>
      </c>
      <c r="E28" t="s">
        <v>16</v>
      </c>
      <c r="F28" t="s">
        <v>17</v>
      </c>
      <c r="G28" t="s">
        <v>18</v>
      </c>
      <c r="H28" t="s">
        <v>19</v>
      </c>
      <c r="I28" t="s">
        <v>20</v>
      </c>
      <c r="J28" t="s">
        <v>21</v>
      </c>
      <c r="K28" t="s">
        <v>2</v>
      </c>
      <c r="L28" t="s">
        <v>3</v>
      </c>
      <c r="M28" t="s">
        <v>4</v>
      </c>
      <c r="N28" t="s">
        <v>5</v>
      </c>
      <c r="O28" t="s">
        <v>6</v>
      </c>
      <c r="P28" t="s">
        <v>7</v>
      </c>
      <c r="Q28" t="s">
        <v>8</v>
      </c>
      <c r="R28" t="s">
        <v>9</v>
      </c>
      <c r="S28" t="s">
        <v>10</v>
      </c>
      <c r="T28" t="s">
        <v>11</v>
      </c>
      <c r="U28" t="s">
        <v>12</v>
      </c>
    </row>
    <row r="29" spans="1:21" x14ac:dyDescent="0.3">
      <c r="A29">
        <v>1</v>
      </c>
      <c r="B29">
        <v>345</v>
      </c>
      <c r="C29">
        <v>374</v>
      </c>
      <c r="D29">
        <v>360</v>
      </c>
      <c r="E29">
        <v>355</v>
      </c>
      <c r="F29">
        <v>369</v>
      </c>
      <c r="G29">
        <v>382</v>
      </c>
      <c r="H29">
        <v>389</v>
      </c>
      <c r="I29">
        <v>371</v>
      </c>
      <c r="J29">
        <v>387</v>
      </c>
      <c r="K29">
        <v>349</v>
      </c>
      <c r="L29">
        <v>355</v>
      </c>
      <c r="M29">
        <v>380</v>
      </c>
      <c r="N29">
        <v>358</v>
      </c>
      <c r="O29">
        <v>400</v>
      </c>
      <c r="P29">
        <v>419</v>
      </c>
      <c r="Q29">
        <v>418</v>
      </c>
      <c r="R29">
        <v>458</v>
      </c>
      <c r="S29">
        <v>467</v>
      </c>
      <c r="T29">
        <v>1042</v>
      </c>
      <c r="U29">
        <v>1913</v>
      </c>
    </row>
    <row r="30" spans="1:21" x14ac:dyDescent="0.3">
      <c r="A30">
        <v>2</v>
      </c>
      <c r="B30">
        <v>349</v>
      </c>
      <c r="C30">
        <v>347</v>
      </c>
      <c r="D30">
        <v>350</v>
      </c>
      <c r="E30">
        <v>348</v>
      </c>
      <c r="F30">
        <v>379</v>
      </c>
      <c r="G30">
        <v>380</v>
      </c>
      <c r="H30">
        <v>367</v>
      </c>
      <c r="I30">
        <v>380</v>
      </c>
      <c r="J30">
        <v>364</v>
      </c>
      <c r="K30">
        <v>353</v>
      </c>
      <c r="L30">
        <v>353</v>
      </c>
      <c r="M30">
        <v>351</v>
      </c>
      <c r="N30">
        <v>359</v>
      </c>
      <c r="O30">
        <v>407</v>
      </c>
      <c r="P30">
        <v>380</v>
      </c>
      <c r="Q30">
        <v>432</v>
      </c>
      <c r="R30">
        <v>493</v>
      </c>
      <c r="S30">
        <v>470</v>
      </c>
      <c r="T30">
        <v>992</v>
      </c>
      <c r="U30">
        <v>1813</v>
      </c>
    </row>
    <row r="31" spans="1:21" x14ac:dyDescent="0.3">
      <c r="A31">
        <f>A30+1</f>
        <v>3</v>
      </c>
      <c r="B31">
        <v>346</v>
      </c>
      <c r="C31">
        <v>346</v>
      </c>
      <c r="D31">
        <v>364</v>
      </c>
      <c r="E31">
        <v>355</v>
      </c>
      <c r="F31">
        <v>378</v>
      </c>
      <c r="G31">
        <v>406</v>
      </c>
      <c r="H31">
        <v>394</v>
      </c>
      <c r="I31">
        <v>391</v>
      </c>
      <c r="J31">
        <v>385</v>
      </c>
      <c r="K31">
        <v>355</v>
      </c>
      <c r="L31">
        <v>353</v>
      </c>
      <c r="M31">
        <v>355</v>
      </c>
      <c r="N31">
        <v>363</v>
      </c>
      <c r="O31">
        <v>390</v>
      </c>
      <c r="P31">
        <v>387</v>
      </c>
      <c r="Q31">
        <v>407</v>
      </c>
      <c r="R31">
        <v>432</v>
      </c>
      <c r="S31">
        <v>474</v>
      </c>
      <c r="T31">
        <v>992</v>
      </c>
      <c r="U31">
        <v>1825</v>
      </c>
    </row>
    <row r="32" spans="1:21" x14ac:dyDescent="0.3">
      <c r="A32">
        <f t="shared" ref="A32:A47" si="4">A31+1</f>
        <v>4</v>
      </c>
      <c r="B32">
        <v>348</v>
      </c>
      <c r="C32">
        <v>363</v>
      </c>
      <c r="D32">
        <v>353</v>
      </c>
      <c r="E32">
        <v>372</v>
      </c>
      <c r="F32">
        <v>386</v>
      </c>
      <c r="G32">
        <v>371</v>
      </c>
      <c r="H32">
        <v>369</v>
      </c>
      <c r="I32">
        <v>372</v>
      </c>
      <c r="J32">
        <v>385</v>
      </c>
      <c r="K32">
        <v>354</v>
      </c>
      <c r="L32">
        <v>362</v>
      </c>
      <c r="M32">
        <v>357</v>
      </c>
      <c r="N32">
        <v>360</v>
      </c>
      <c r="O32">
        <v>399</v>
      </c>
      <c r="P32">
        <v>415</v>
      </c>
      <c r="Q32">
        <v>409</v>
      </c>
      <c r="R32">
        <v>440</v>
      </c>
      <c r="S32">
        <v>447</v>
      </c>
      <c r="T32">
        <v>979</v>
      </c>
      <c r="U32">
        <v>1854</v>
      </c>
    </row>
    <row r="33" spans="1:21" x14ac:dyDescent="0.3">
      <c r="A33">
        <f t="shared" si="4"/>
        <v>5</v>
      </c>
      <c r="B33">
        <v>353</v>
      </c>
      <c r="C33">
        <v>360</v>
      </c>
      <c r="D33">
        <v>352</v>
      </c>
      <c r="E33">
        <v>347</v>
      </c>
      <c r="F33">
        <v>370</v>
      </c>
      <c r="G33">
        <v>362</v>
      </c>
      <c r="H33">
        <v>378</v>
      </c>
      <c r="I33">
        <v>365</v>
      </c>
      <c r="J33">
        <v>402</v>
      </c>
      <c r="K33">
        <v>367</v>
      </c>
      <c r="L33">
        <v>377</v>
      </c>
      <c r="M33">
        <v>342</v>
      </c>
      <c r="N33">
        <v>355</v>
      </c>
      <c r="O33">
        <v>373</v>
      </c>
      <c r="P33">
        <v>406</v>
      </c>
      <c r="Q33">
        <v>458</v>
      </c>
      <c r="R33">
        <v>441</v>
      </c>
      <c r="S33">
        <v>499</v>
      </c>
      <c r="T33">
        <v>1058</v>
      </c>
      <c r="U33">
        <v>1812</v>
      </c>
    </row>
    <row r="34" spans="1:21" x14ac:dyDescent="0.3">
      <c r="A34">
        <f t="shared" si="4"/>
        <v>6</v>
      </c>
      <c r="B34">
        <v>364</v>
      </c>
      <c r="C34">
        <v>383</v>
      </c>
      <c r="D34">
        <v>355</v>
      </c>
      <c r="E34">
        <v>358</v>
      </c>
      <c r="F34">
        <v>355</v>
      </c>
      <c r="G34">
        <v>362</v>
      </c>
      <c r="H34">
        <v>361</v>
      </c>
      <c r="I34">
        <v>382</v>
      </c>
      <c r="J34">
        <v>368</v>
      </c>
      <c r="K34">
        <v>354</v>
      </c>
      <c r="L34">
        <v>370</v>
      </c>
      <c r="M34">
        <v>349</v>
      </c>
      <c r="N34">
        <v>394</v>
      </c>
      <c r="O34">
        <v>398</v>
      </c>
      <c r="P34">
        <v>394</v>
      </c>
      <c r="Q34">
        <v>432</v>
      </c>
      <c r="R34">
        <v>456</v>
      </c>
      <c r="S34">
        <v>454</v>
      </c>
      <c r="T34">
        <v>1042</v>
      </c>
      <c r="U34">
        <v>1826</v>
      </c>
    </row>
    <row r="35" spans="1:21" x14ac:dyDescent="0.3">
      <c r="A35">
        <f t="shared" si="4"/>
        <v>7</v>
      </c>
      <c r="B35">
        <v>351</v>
      </c>
      <c r="C35">
        <v>364</v>
      </c>
      <c r="D35">
        <v>349</v>
      </c>
      <c r="E35">
        <v>382</v>
      </c>
      <c r="F35">
        <v>388</v>
      </c>
      <c r="G35">
        <v>395</v>
      </c>
      <c r="H35">
        <v>366</v>
      </c>
      <c r="I35">
        <v>374</v>
      </c>
      <c r="J35">
        <v>389</v>
      </c>
      <c r="K35">
        <v>370</v>
      </c>
      <c r="L35">
        <v>357</v>
      </c>
      <c r="M35">
        <v>380</v>
      </c>
      <c r="N35">
        <v>387</v>
      </c>
      <c r="O35">
        <v>394</v>
      </c>
      <c r="P35">
        <v>376</v>
      </c>
      <c r="Q35">
        <v>411</v>
      </c>
      <c r="R35">
        <v>427</v>
      </c>
      <c r="S35">
        <v>486</v>
      </c>
      <c r="T35">
        <v>1007</v>
      </c>
      <c r="U35">
        <v>1850</v>
      </c>
    </row>
    <row r="36" spans="1:21" x14ac:dyDescent="0.3">
      <c r="A36">
        <f t="shared" si="4"/>
        <v>8</v>
      </c>
      <c r="B36">
        <v>345</v>
      </c>
      <c r="C36">
        <v>362</v>
      </c>
      <c r="D36">
        <v>360</v>
      </c>
      <c r="E36">
        <v>379</v>
      </c>
      <c r="F36">
        <v>365</v>
      </c>
      <c r="G36">
        <v>363</v>
      </c>
      <c r="H36">
        <v>381</v>
      </c>
      <c r="I36">
        <v>368</v>
      </c>
      <c r="J36">
        <v>401</v>
      </c>
      <c r="K36">
        <v>371</v>
      </c>
      <c r="L36">
        <v>352</v>
      </c>
      <c r="M36">
        <v>351</v>
      </c>
      <c r="N36">
        <v>368</v>
      </c>
      <c r="O36">
        <v>384</v>
      </c>
      <c r="P36">
        <v>377</v>
      </c>
      <c r="Q36">
        <v>425</v>
      </c>
      <c r="R36">
        <v>443</v>
      </c>
      <c r="S36">
        <v>450</v>
      </c>
      <c r="T36">
        <v>998</v>
      </c>
      <c r="U36">
        <v>1796</v>
      </c>
    </row>
    <row r="37" spans="1:21" x14ac:dyDescent="0.3">
      <c r="A37">
        <f t="shared" si="4"/>
        <v>9</v>
      </c>
      <c r="B37">
        <v>348</v>
      </c>
      <c r="C37">
        <v>362</v>
      </c>
      <c r="D37">
        <v>350</v>
      </c>
      <c r="E37">
        <v>378</v>
      </c>
      <c r="F37">
        <v>392</v>
      </c>
      <c r="G37">
        <v>363</v>
      </c>
      <c r="H37">
        <v>374</v>
      </c>
      <c r="I37">
        <v>373</v>
      </c>
      <c r="J37">
        <v>395</v>
      </c>
      <c r="K37">
        <v>348</v>
      </c>
      <c r="L37">
        <v>358</v>
      </c>
      <c r="M37">
        <v>365</v>
      </c>
      <c r="N37">
        <v>359</v>
      </c>
      <c r="O37">
        <v>382</v>
      </c>
      <c r="P37">
        <v>461</v>
      </c>
      <c r="Q37">
        <v>440</v>
      </c>
      <c r="R37">
        <v>438</v>
      </c>
      <c r="S37">
        <v>468</v>
      </c>
      <c r="T37">
        <v>1057</v>
      </c>
      <c r="U37">
        <v>1831</v>
      </c>
    </row>
    <row r="38" spans="1:21" x14ac:dyDescent="0.3">
      <c r="A38">
        <f t="shared" si="4"/>
        <v>10</v>
      </c>
      <c r="B38">
        <v>345</v>
      </c>
      <c r="C38">
        <v>374</v>
      </c>
      <c r="D38">
        <v>356</v>
      </c>
      <c r="E38">
        <v>364</v>
      </c>
      <c r="F38">
        <v>360</v>
      </c>
      <c r="G38">
        <v>364</v>
      </c>
      <c r="H38">
        <v>375</v>
      </c>
      <c r="I38">
        <v>374</v>
      </c>
      <c r="J38">
        <v>381</v>
      </c>
      <c r="K38">
        <v>350</v>
      </c>
      <c r="L38">
        <v>348</v>
      </c>
      <c r="M38">
        <v>356</v>
      </c>
      <c r="N38">
        <v>377</v>
      </c>
      <c r="O38">
        <v>417</v>
      </c>
      <c r="P38">
        <v>380</v>
      </c>
      <c r="Q38">
        <v>441</v>
      </c>
      <c r="R38">
        <v>491</v>
      </c>
      <c r="S38">
        <v>477</v>
      </c>
      <c r="T38">
        <v>1015</v>
      </c>
      <c r="U38">
        <v>1868</v>
      </c>
    </row>
    <row r="39" spans="1:21" x14ac:dyDescent="0.3">
      <c r="A39">
        <f t="shared" si="4"/>
        <v>11</v>
      </c>
      <c r="B39">
        <v>347</v>
      </c>
      <c r="C39">
        <v>351</v>
      </c>
      <c r="D39">
        <v>359</v>
      </c>
      <c r="E39">
        <v>365</v>
      </c>
      <c r="F39">
        <v>346</v>
      </c>
      <c r="G39">
        <v>379</v>
      </c>
      <c r="H39">
        <v>374</v>
      </c>
      <c r="I39">
        <v>384</v>
      </c>
      <c r="J39">
        <v>400</v>
      </c>
      <c r="K39">
        <v>356</v>
      </c>
      <c r="L39">
        <v>352</v>
      </c>
      <c r="M39">
        <v>379</v>
      </c>
      <c r="N39">
        <v>363</v>
      </c>
      <c r="O39">
        <v>412</v>
      </c>
      <c r="P39">
        <v>383</v>
      </c>
      <c r="Q39">
        <v>458</v>
      </c>
      <c r="R39">
        <v>433</v>
      </c>
      <c r="S39">
        <v>460</v>
      </c>
      <c r="T39">
        <v>1008</v>
      </c>
      <c r="U39">
        <v>1879</v>
      </c>
    </row>
    <row r="40" spans="1:21" x14ac:dyDescent="0.3">
      <c r="A40">
        <f t="shared" si="4"/>
        <v>12</v>
      </c>
      <c r="B40">
        <v>350</v>
      </c>
      <c r="C40">
        <v>348</v>
      </c>
      <c r="D40">
        <v>365</v>
      </c>
      <c r="E40">
        <v>357</v>
      </c>
      <c r="F40">
        <v>356</v>
      </c>
      <c r="G40">
        <v>389</v>
      </c>
      <c r="H40">
        <v>361</v>
      </c>
      <c r="I40">
        <v>366</v>
      </c>
      <c r="J40">
        <v>414</v>
      </c>
      <c r="K40">
        <v>344</v>
      </c>
      <c r="L40">
        <v>401</v>
      </c>
      <c r="M40">
        <v>369</v>
      </c>
      <c r="N40">
        <v>361</v>
      </c>
      <c r="O40">
        <v>393</v>
      </c>
      <c r="P40">
        <v>428</v>
      </c>
      <c r="Q40">
        <v>424</v>
      </c>
      <c r="R40">
        <v>450</v>
      </c>
      <c r="S40">
        <v>452</v>
      </c>
      <c r="T40">
        <v>992</v>
      </c>
      <c r="U40">
        <v>1840</v>
      </c>
    </row>
    <row r="41" spans="1:21" x14ac:dyDescent="0.3">
      <c r="A41">
        <f t="shared" si="4"/>
        <v>13</v>
      </c>
      <c r="B41">
        <v>400</v>
      </c>
      <c r="C41">
        <v>354</v>
      </c>
      <c r="D41">
        <v>365</v>
      </c>
      <c r="E41">
        <v>354</v>
      </c>
      <c r="F41">
        <v>379</v>
      </c>
      <c r="G41">
        <v>380</v>
      </c>
      <c r="H41">
        <v>357</v>
      </c>
      <c r="I41">
        <v>393</v>
      </c>
      <c r="J41">
        <v>403</v>
      </c>
      <c r="K41">
        <v>346</v>
      </c>
      <c r="L41">
        <v>350</v>
      </c>
      <c r="M41">
        <v>375</v>
      </c>
      <c r="N41">
        <v>357</v>
      </c>
      <c r="O41">
        <v>379</v>
      </c>
      <c r="P41">
        <v>386</v>
      </c>
      <c r="Q41">
        <v>433</v>
      </c>
      <c r="R41">
        <v>434</v>
      </c>
      <c r="S41">
        <v>470</v>
      </c>
      <c r="T41">
        <v>995</v>
      </c>
      <c r="U41">
        <v>1824</v>
      </c>
    </row>
    <row r="42" spans="1:21" x14ac:dyDescent="0.3">
      <c r="A42">
        <f t="shared" si="4"/>
        <v>14</v>
      </c>
      <c r="B42">
        <v>361</v>
      </c>
      <c r="C42">
        <v>359</v>
      </c>
      <c r="D42">
        <v>349</v>
      </c>
      <c r="E42">
        <v>360</v>
      </c>
      <c r="F42">
        <v>370</v>
      </c>
      <c r="G42">
        <v>379</v>
      </c>
      <c r="H42">
        <v>370</v>
      </c>
      <c r="I42">
        <v>366</v>
      </c>
      <c r="J42">
        <v>373</v>
      </c>
      <c r="K42">
        <v>344</v>
      </c>
      <c r="L42">
        <v>348</v>
      </c>
      <c r="M42">
        <v>374</v>
      </c>
      <c r="N42">
        <v>415</v>
      </c>
      <c r="O42">
        <v>383</v>
      </c>
      <c r="P42">
        <v>381</v>
      </c>
      <c r="Q42">
        <v>438</v>
      </c>
      <c r="R42">
        <v>417</v>
      </c>
      <c r="S42">
        <v>489</v>
      </c>
      <c r="T42">
        <v>1058</v>
      </c>
      <c r="U42">
        <v>1908</v>
      </c>
    </row>
    <row r="43" spans="1:21" x14ac:dyDescent="0.3">
      <c r="A43">
        <f t="shared" si="4"/>
        <v>15</v>
      </c>
      <c r="B43">
        <v>350</v>
      </c>
      <c r="C43">
        <v>348</v>
      </c>
      <c r="D43">
        <v>351</v>
      </c>
      <c r="E43">
        <v>358</v>
      </c>
      <c r="F43">
        <v>384</v>
      </c>
      <c r="G43">
        <v>379</v>
      </c>
      <c r="H43">
        <v>363</v>
      </c>
      <c r="I43">
        <v>380</v>
      </c>
      <c r="J43">
        <v>378</v>
      </c>
      <c r="K43">
        <v>336</v>
      </c>
      <c r="L43">
        <v>359</v>
      </c>
      <c r="M43">
        <v>358</v>
      </c>
      <c r="N43">
        <v>358</v>
      </c>
      <c r="O43">
        <v>389</v>
      </c>
      <c r="P43">
        <v>390</v>
      </c>
      <c r="Q43">
        <v>421</v>
      </c>
      <c r="R43">
        <v>467</v>
      </c>
      <c r="S43">
        <v>469</v>
      </c>
      <c r="T43">
        <v>1009</v>
      </c>
      <c r="U43">
        <v>1824</v>
      </c>
    </row>
    <row r="44" spans="1:21" x14ac:dyDescent="0.3">
      <c r="A44">
        <f t="shared" si="4"/>
        <v>16</v>
      </c>
      <c r="B44">
        <v>361</v>
      </c>
      <c r="C44">
        <v>351</v>
      </c>
      <c r="D44">
        <v>362</v>
      </c>
      <c r="E44">
        <v>368</v>
      </c>
      <c r="F44">
        <v>366</v>
      </c>
      <c r="G44">
        <v>369</v>
      </c>
      <c r="H44">
        <v>395</v>
      </c>
      <c r="I44">
        <v>365</v>
      </c>
      <c r="J44">
        <v>418</v>
      </c>
      <c r="K44">
        <v>353</v>
      </c>
      <c r="L44">
        <v>341</v>
      </c>
      <c r="M44">
        <v>346</v>
      </c>
      <c r="N44">
        <v>356</v>
      </c>
      <c r="O44">
        <v>412</v>
      </c>
      <c r="P44">
        <v>389</v>
      </c>
      <c r="Q44">
        <v>447</v>
      </c>
      <c r="R44">
        <v>465</v>
      </c>
      <c r="S44">
        <v>455</v>
      </c>
      <c r="T44">
        <v>998</v>
      </c>
      <c r="U44">
        <v>1811</v>
      </c>
    </row>
    <row r="45" spans="1:21" x14ac:dyDescent="0.3">
      <c r="A45">
        <f t="shared" si="4"/>
        <v>17</v>
      </c>
      <c r="B45">
        <v>368</v>
      </c>
      <c r="C45">
        <v>349</v>
      </c>
      <c r="D45">
        <v>356</v>
      </c>
      <c r="E45">
        <v>359</v>
      </c>
      <c r="F45">
        <v>361</v>
      </c>
      <c r="G45">
        <v>388</v>
      </c>
      <c r="H45">
        <v>373</v>
      </c>
      <c r="I45">
        <v>383</v>
      </c>
      <c r="J45">
        <v>364</v>
      </c>
      <c r="K45">
        <v>352</v>
      </c>
      <c r="L45">
        <v>361</v>
      </c>
      <c r="M45">
        <v>348</v>
      </c>
      <c r="N45">
        <v>361</v>
      </c>
      <c r="O45">
        <v>389</v>
      </c>
      <c r="P45">
        <v>413</v>
      </c>
      <c r="Q45">
        <v>414</v>
      </c>
      <c r="R45">
        <v>500</v>
      </c>
      <c r="S45">
        <v>472</v>
      </c>
      <c r="T45">
        <v>991</v>
      </c>
      <c r="U45">
        <v>1837</v>
      </c>
    </row>
    <row r="46" spans="1:21" x14ac:dyDescent="0.3">
      <c r="A46">
        <f t="shared" si="4"/>
        <v>18</v>
      </c>
      <c r="B46">
        <v>370</v>
      </c>
      <c r="C46">
        <v>360</v>
      </c>
      <c r="D46">
        <v>360</v>
      </c>
      <c r="E46">
        <v>385</v>
      </c>
      <c r="F46">
        <v>393</v>
      </c>
      <c r="G46">
        <v>358</v>
      </c>
      <c r="H46">
        <v>392</v>
      </c>
      <c r="I46">
        <v>377</v>
      </c>
      <c r="J46">
        <v>378</v>
      </c>
      <c r="K46">
        <v>356</v>
      </c>
      <c r="L46">
        <v>363</v>
      </c>
      <c r="M46">
        <v>350</v>
      </c>
      <c r="N46">
        <v>376</v>
      </c>
      <c r="O46">
        <v>379</v>
      </c>
      <c r="P46">
        <v>418</v>
      </c>
      <c r="Q46">
        <v>405</v>
      </c>
      <c r="R46">
        <v>461</v>
      </c>
      <c r="S46">
        <v>476</v>
      </c>
      <c r="T46">
        <v>1032</v>
      </c>
      <c r="U46">
        <v>1809</v>
      </c>
    </row>
    <row r="47" spans="1:21" x14ac:dyDescent="0.3">
      <c r="A47">
        <f t="shared" si="4"/>
        <v>19</v>
      </c>
      <c r="B47">
        <v>358</v>
      </c>
      <c r="C47">
        <v>375</v>
      </c>
      <c r="D47">
        <v>381</v>
      </c>
      <c r="E47">
        <v>352</v>
      </c>
      <c r="F47">
        <v>346</v>
      </c>
      <c r="G47">
        <v>397</v>
      </c>
      <c r="H47">
        <v>393</v>
      </c>
      <c r="I47">
        <v>378</v>
      </c>
      <c r="J47">
        <v>376</v>
      </c>
      <c r="K47">
        <v>364</v>
      </c>
      <c r="L47">
        <v>366</v>
      </c>
      <c r="M47">
        <v>358</v>
      </c>
      <c r="N47">
        <v>371</v>
      </c>
      <c r="O47">
        <v>393</v>
      </c>
      <c r="P47">
        <v>413</v>
      </c>
      <c r="Q47">
        <v>411</v>
      </c>
      <c r="R47">
        <v>426</v>
      </c>
      <c r="S47">
        <v>473</v>
      </c>
      <c r="T47">
        <v>1005</v>
      </c>
      <c r="U47">
        <v>1843</v>
      </c>
    </row>
    <row r="48" spans="1:21" x14ac:dyDescent="0.3">
      <c r="A48">
        <f>A47+1</f>
        <v>20</v>
      </c>
      <c r="B48">
        <v>353</v>
      </c>
      <c r="C48">
        <v>354</v>
      </c>
      <c r="D48">
        <v>352</v>
      </c>
      <c r="E48">
        <v>350</v>
      </c>
      <c r="F48">
        <v>349</v>
      </c>
      <c r="G48">
        <v>370</v>
      </c>
      <c r="H48">
        <v>363</v>
      </c>
      <c r="I48">
        <v>371</v>
      </c>
      <c r="J48">
        <v>413</v>
      </c>
      <c r="K48">
        <v>364</v>
      </c>
      <c r="L48">
        <v>375</v>
      </c>
      <c r="M48">
        <v>365</v>
      </c>
      <c r="N48">
        <v>393</v>
      </c>
      <c r="O48">
        <v>409</v>
      </c>
      <c r="P48">
        <v>414</v>
      </c>
      <c r="Q48">
        <v>433</v>
      </c>
      <c r="R48">
        <v>434</v>
      </c>
      <c r="S48">
        <v>444</v>
      </c>
      <c r="T48">
        <v>985</v>
      </c>
      <c r="U48">
        <v>1827</v>
      </c>
    </row>
    <row r="49" spans="1:21" x14ac:dyDescent="0.3">
      <c r="A49" t="s">
        <v>27</v>
      </c>
      <c r="B49" s="13">
        <f>AVERAGE(B29:B48)</f>
        <v>355.6</v>
      </c>
      <c r="C49" s="13">
        <f>AVERAGE(C29:C48)</f>
        <v>359.2</v>
      </c>
      <c r="D49" s="13">
        <f>AVERAGE(D29:D48)</f>
        <v>357.45</v>
      </c>
      <c r="E49" s="13">
        <f>AVERAGE(E29:E48)</f>
        <v>362.3</v>
      </c>
      <c r="F49" s="13">
        <f>AVERAGE(F29:F48)</f>
        <v>369.6</v>
      </c>
      <c r="G49" s="13">
        <f t="shared" ref="G49:U49" si="5">AVERAGE(G29:G48)</f>
        <v>376.8</v>
      </c>
      <c r="H49" s="13">
        <f t="shared" si="5"/>
        <v>374.75</v>
      </c>
      <c r="I49" s="13">
        <f t="shared" si="5"/>
        <v>375.65</v>
      </c>
      <c r="J49" s="13">
        <f t="shared" si="5"/>
        <v>388.7</v>
      </c>
      <c r="K49" s="13">
        <f t="shared" si="5"/>
        <v>354.3</v>
      </c>
      <c r="L49" s="13">
        <f t="shared" si="5"/>
        <v>360.05</v>
      </c>
      <c r="M49" s="13">
        <f t="shared" si="5"/>
        <v>360.4</v>
      </c>
      <c r="N49" s="13">
        <f t="shared" si="5"/>
        <v>369.55</v>
      </c>
      <c r="O49" s="13">
        <f t="shared" si="5"/>
        <v>394.1</v>
      </c>
      <c r="P49" s="13">
        <f t="shared" si="5"/>
        <v>400.5</v>
      </c>
      <c r="Q49" s="13">
        <f t="shared" si="5"/>
        <v>427.85</v>
      </c>
      <c r="R49" s="13">
        <f t="shared" si="5"/>
        <v>450.3</v>
      </c>
      <c r="S49" s="13">
        <f t="shared" si="5"/>
        <v>467.6</v>
      </c>
      <c r="T49" s="13">
        <f t="shared" si="5"/>
        <v>1012.75</v>
      </c>
      <c r="U49" s="13">
        <f t="shared" si="5"/>
        <v>1839.5</v>
      </c>
    </row>
    <row r="50" spans="1:21" x14ac:dyDescent="0.3">
      <c r="A50" t="s">
        <v>29</v>
      </c>
      <c r="B50" s="13">
        <f>STDEV(B29:B49)</f>
        <v>12.701968351401289</v>
      </c>
      <c r="C50" s="13">
        <f>STDEV(C29:C49)</f>
        <v>10.428806259586954</v>
      </c>
      <c r="D50" s="13">
        <f>STDEV(D29:D49)</f>
        <v>7.5463567368631592</v>
      </c>
      <c r="E50" s="13">
        <f>STDEV(E29:E49)</f>
        <v>11.220962525559024</v>
      </c>
      <c r="F50" s="13">
        <f>STDEV(F29:F49)</f>
        <v>14.575321608801637</v>
      </c>
      <c r="G50" s="13">
        <f t="shared" ref="G50:U50" si="6">STDEV(G29:G49)</f>
        <v>13.048371545905644</v>
      </c>
      <c r="H50" s="13">
        <f t="shared" si="6"/>
        <v>11.894851827576501</v>
      </c>
      <c r="I50" s="13">
        <f t="shared" si="6"/>
        <v>8.020442631176909</v>
      </c>
      <c r="J50" s="13">
        <f t="shared" si="6"/>
        <v>16.068914089010498</v>
      </c>
      <c r="K50" s="13">
        <f t="shared" si="6"/>
        <v>8.9224436114777426</v>
      </c>
      <c r="L50" s="13">
        <f t="shared" si="6"/>
        <v>12.959456007101533</v>
      </c>
      <c r="M50" s="13">
        <f t="shared" si="6"/>
        <v>11.863389060466659</v>
      </c>
      <c r="N50" s="13">
        <f t="shared" si="6"/>
        <v>15.787574227854003</v>
      </c>
      <c r="O50" s="13">
        <f t="shared" si="6"/>
        <v>12.189749792346026</v>
      </c>
      <c r="P50" s="13">
        <f t="shared" si="6"/>
        <v>21.397429752192203</v>
      </c>
      <c r="Q50" s="13">
        <f t="shared" si="6"/>
        <v>15.707561873187066</v>
      </c>
      <c r="R50" s="13">
        <f t="shared" si="6"/>
        <v>22.865038814749475</v>
      </c>
      <c r="S50" s="13">
        <f t="shared" si="6"/>
        <v>14.108153670838718</v>
      </c>
      <c r="T50" s="13">
        <f t="shared" si="6"/>
        <v>25.193004981542</v>
      </c>
      <c r="U50" s="13">
        <f t="shared" si="6"/>
        <v>30.822881111278353</v>
      </c>
    </row>
    <row r="51" spans="1:21" x14ac:dyDescent="0.3">
      <c r="A51" t="s">
        <v>28</v>
      </c>
      <c r="B51" s="13">
        <f>TRIMMEAN(B29:B48,0.1)</f>
        <v>353.72222222222223</v>
      </c>
      <c r="C51" s="13">
        <f>TRIMMEAN(C29:C48,0.1)</f>
        <v>358.61111111111109</v>
      </c>
      <c r="D51" s="13">
        <f>TRIMMEAN(D29:D48,0.1)</f>
        <v>356.61111111111109</v>
      </c>
      <c r="E51" s="13">
        <f>TRIMMEAN(E29:E48,0.1)</f>
        <v>361.88888888888891</v>
      </c>
      <c r="F51" s="13">
        <f>TRIMMEAN(F29:F48,0.1)</f>
        <v>369.61111111111109</v>
      </c>
      <c r="G51" s="13">
        <f t="shared" ref="G51:U51" si="7">TRIMMEAN(G29:G48,0.1)</f>
        <v>376.22222222222223</v>
      </c>
      <c r="H51" s="13">
        <f t="shared" si="7"/>
        <v>374.61111111111109</v>
      </c>
      <c r="I51" s="13">
        <f t="shared" si="7"/>
        <v>375.27777777777777</v>
      </c>
      <c r="J51" s="13">
        <f t="shared" si="7"/>
        <v>388.44444444444446</v>
      </c>
      <c r="K51" s="13">
        <f t="shared" si="7"/>
        <v>354.38888888888891</v>
      </c>
      <c r="L51" s="13">
        <f t="shared" si="7"/>
        <v>358.83333333333331</v>
      </c>
      <c r="M51" s="13">
        <f t="shared" si="7"/>
        <v>360.33333333333331</v>
      </c>
      <c r="N51" s="13">
        <f t="shared" si="7"/>
        <v>367.83333333333331</v>
      </c>
      <c r="O51" s="13">
        <f t="shared" si="7"/>
        <v>394</v>
      </c>
      <c r="P51" s="13">
        <f t="shared" si="7"/>
        <v>398.5</v>
      </c>
      <c r="Q51" s="13">
        <f t="shared" si="7"/>
        <v>427.44444444444446</v>
      </c>
      <c r="R51" s="13">
        <f t="shared" si="7"/>
        <v>449.38888888888891</v>
      </c>
      <c r="S51" s="13">
        <f t="shared" si="7"/>
        <v>467.16666666666669</v>
      </c>
      <c r="T51" s="13">
        <f t="shared" si="7"/>
        <v>1012.1111111111111</v>
      </c>
      <c r="U51" s="13">
        <f t="shared" si="7"/>
        <v>1837.8333333333333</v>
      </c>
    </row>
    <row r="52" spans="1:21" x14ac:dyDescent="0.3">
      <c r="A52" t="s">
        <v>30</v>
      </c>
      <c r="B52">
        <f>MIN(B29:B48)</f>
        <v>345</v>
      </c>
      <c r="C52">
        <f t="shared" ref="C52:U52" si="8">MIN(C29:C48)</f>
        <v>346</v>
      </c>
      <c r="D52">
        <f t="shared" si="8"/>
        <v>349</v>
      </c>
      <c r="E52">
        <f t="shared" si="8"/>
        <v>347</v>
      </c>
      <c r="F52">
        <f t="shared" si="8"/>
        <v>346</v>
      </c>
      <c r="G52">
        <f t="shared" si="8"/>
        <v>358</v>
      </c>
      <c r="H52">
        <f t="shared" si="8"/>
        <v>357</v>
      </c>
      <c r="I52">
        <f t="shared" si="8"/>
        <v>365</v>
      </c>
      <c r="J52">
        <f t="shared" si="8"/>
        <v>364</v>
      </c>
      <c r="K52">
        <f t="shared" si="8"/>
        <v>336</v>
      </c>
      <c r="L52">
        <f t="shared" si="8"/>
        <v>341</v>
      </c>
      <c r="M52">
        <f t="shared" si="8"/>
        <v>342</v>
      </c>
      <c r="N52">
        <f t="shared" si="8"/>
        <v>355</v>
      </c>
      <c r="O52">
        <f t="shared" si="8"/>
        <v>373</v>
      </c>
      <c r="P52">
        <f t="shared" si="8"/>
        <v>376</v>
      </c>
      <c r="Q52">
        <f t="shared" si="8"/>
        <v>405</v>
      </c>
      <c r="R52">
        <f t="shared" si="8"/>
        <v>417</v>
      </c>
      <c r="S52">
        <f t="shared" si="8"/>
        <v>444</v>
      </c>
      <c r="T52">
        <f t="shared" si="8"/>
        <v>979</v>
      </c>
      <c r="U52">
        <f t="shared" si="8"/>
        <v>1796</v>
      </c>
    </row>
    <row r="53" spans="1:21" x14ac:dyDescent="0.3">
      <c r="B53">
        <f>B52-$B$122</f>
        <v>185</v>
      </c>
      <c r="C53">
        <f t="shared" ref="C53:U53" si="9">C52-$B$122</f>
        <v>186</v>
      </c>
      <c r="D53">
        <f t="shared" si="9"/>
        <v>189</v>
      </c>
      <c r="E53">
        <f t="shared" si="9"/>
        <v>187</v>
      </c>
      <c r="F53">
        <f t="shared" si="9"/>
        <v>186</v>
      </c>
      <c r="G53">
        <f t="shared" si="9"/>
        <v>198</v>
      </c>
      <c r="H53">
        <f t="shared" si="9"/>
        <v>197</v>
      </c>
      <c r="I53">
        <f t="shared" si="9"/>
        <v>205</v>
      </c>
      <c r="J53">
        <f t="shared" si="9"/>
        <v>204</v>
      </c>
      <c r="K53">
        <f t="shared" si="9"/>
        <v>176</v>
      </c>
      <c r="L53">
        <f t="shared" si="9"/>
        <v>181</v>
      </c>
      <c r="M53">
        <f t="shared" si="9"/>
        <v>182</v>
      </c>
      <c r="N53">
        <f t="shared" si="9"/>
        <v>195</v>
      </c>
      <c r="O53">
        <f t="shared" si="9"/>
        <v>213</v>
      </c>
      <c r="P53">
        <f t="shared" si="9"/>
        <v>216</v>
      </c>
      <c r="Q53">
        <f t="shared" si="9"/>
        <v>245</v>
      </c>
      <c r="R53">
        <f t="shared" si="9"/>
        <v>257</v>
      </c>
      <c r="S53">
        <f t="shared" si="9"/>
        <v>284</v>
      </c>
      <c r="T53">
        <f t="shared" si="9"/>
        <v>819</v>
      </c>
      <c r="U53">
        <f t="shared" si="9"/>
        <v>1636</v>
      </c>
    </row>
    <row r="62" spans="1:21" x14ac:dyDescent="0.3">
      <c r="B62" t="s">
        <v>26</v>
      </c>
    </row>
    <row r="63" spans="1:21" x14ac:dyDescent="0.3">
      <c r="B63" t="s">
        <v>0</v>
      </c>
    </row>
    <row r="64" spans="1:21" x14ac:dyDescent="0.3">
      <c r="A64" t="s">
        <v>25</v>
      </c>
      <c r="B64" t="s">
        <v>13</v>
      </c>
      <c r="C64" t="s">
        <v>14</v>
      </c>
      <c r="D64" t="s">
        <v>15</v>
      </c>
      <c r="E64" t="s">
        <v>16</v>
      </c>
      <c r="F64" t="s">
        <v>17</v>
      </c>
      <c r="G64" t="s">
        <v>18</v>
      </c>
      <c r="H64" t="s">
        <v>19</v>
      </c>
      <c r="I64" t="s">
        <v>20</v>
      </c>
      <c r="J64" t="s">
        <v>21</v>
      </c>
      <c r="K64" t="s">
        <v>2</v>
      </c>
      <c r="L64" t="s">
        <v>3</v>
      </c>
      <c r="M64" t="s">
        <v>4</v>
      </c>
      <c r="N64" t="s">
        <v>5</v>
      </c>
      <c r="O64" t="s">
        <v>6</v>
      </c>
      <c r="P64" t="s">
        <v>7</v>
      </c>
      <c r="Q64" t="s">
        <v>8</v>
      </c>
      <c r="R64" t="s">
        <v>9</v>
      </c>
      <c r="S64" t="s">
        <v>10</v>
      </c>
      <c r="T64" t="s">
        <v>11</v>
      </c>
      <c r="U64" t="s">
        <v>12</v>
      </c>
    </row>
    <row r="65" spans="1:21" x14ac:dyDescent="0.3">
      <c r="A65">
        <v>1</v>
      </c>
      <c r="B65">
        <v>381</v>
      </c>
      <c r="C65">
        <v>411</v>
      </c>
      <c r="D65">
        <v>404</v>
      </c>
      <c r="E65">
        <v>419</v>
      </c>
      <c r="F65">
        <v>389</v>
      </c>
      <c r="G65">
        <v>414</v>
      </c>
      <c r="H65">
        <v>379</v>
      </c>
      <c r="I65">
        <v>400</v>
      </c>
      <c r="J65">
        <v>378</v>
      </c>
      <c r="K65">
        <v>420</v>
      </c>
      <c r="L65">
        <v>397</v>
      </c>
      <c r="M65">
        <v>365</v>
      </c>
      <c r="N65">
        <v>407</v>
      </c>
      <c r="O65">
        <v>404</v>
      </c>
      <c r="P65">
        <v>418</v>
      </c>
      <c r="Q65">
        <v>447</v>
      </c>
      <c r="R65">
        <v>435</v>
      </c>
      <c r="S65">
        <v>463</v>
      </c>
      <c r="T65">
        <v>740</v>
      </c>
      <c r="U65">
        <v>1134</v>
      </c>
    </row>
    <row r="66" spans="1:21" x14ac:dyDescent="0.3">
      <c r="A66">
        <v>2</v>
      </c>
      <c r="B66">
        <v>368</v>
      </c>
      <c r="C66">
        <v>416</v>
      </c>
      <c r="D66">
        <v>389</v>
      </c>
      <c r="E66">
        <v>408</v>
      </c>
      <c r="F66">
        <v>386</v>
      </c>
      <c r="G66">
        <v>380</v>
      </c>
      <c r="H66">
        <v>388</v>
      </c>
      <c r="I66">
        <v>442</v>
      </c>
      <c r="J66">
        <v>428</v>
      </c>
      <c r="K66">
        <v>402</v>
      </c>
      <c r="L66">
        <v>388</v>
      </c>
      <c r="M66">
        <v>384</v>
      </c>
      <c r="N66">
        <v>423</v>
      </c>
      <c r="O66">
        <v>387</v>
      </c>
      <c r="P66">
        <v>405</v>
      </c>
      <c r="Q66">
        <v>441</v>
      </c>
      <c r="R66">
        <v>467</v>
      </c>
      <c r="S66">
        <v>484</v>
      </c>
      <c r="T66">
        <v>778</v>
      </c>
      <c r="U66">
        <v>1151</v>
      </c>
    </row>
    <row r="67" spans="1:21" x14ac:dyDescent="0.3">
      <c r="A67">
        <f>A66+1</f>
        <v>3</v>
      </c>
      <c r="B67">
        <v>418</v>
      </c>
      <c r="C67">
        <v>387</v>
      </c>
      <c r="D67">
        <v>387</v>
      </c>
      <c r="E67">
        <v>390</v>
      </c>
      <c r="F67">
        <v>387</v>
      </c>
      <c r="G67">
        <v>380</v>
      </c>
      <c r="H67">
        <v>432</v>
      </c>
      <c r="I67">
        <v>384</v>
      </c>
      <c r="J67">
        <v>414</v>
      </c>
      <c r="K67">
        <v>401</v>
      </c>
      <c r="L67">
        <v>407</v>
      </c>
      <c r="M67">
        <v>387</v>
      </c>
      <c r="N67">
        <v>412</v>
      </c>
      <c r="O67">
        <v>399</v>
      </c>
      <c r="P67">
        <v>402</v>
      </c>
      <c r="Q67">
        <v>425</v>
      </c>
      <c r="R67">
        <v>418</v>
      </c>
      <c r="S67">
        <v>443</v>
      </c>
      <c r="T67">
        <v>721</v>
      </c>
      <c r="U67">
        <v>1103</v>
      </c>
    </row>
    <row r="68" spans="1:21" x14ac:dyDescent="0.3">
      <c r="A68">
        <f t="shared" ref="A68:A83" si="10">A67+1</f>
        <v>4</v>
      </c>
      <c r="B68">
        <v>380</v>
      </c>
      <c r="C68">
        <v>380</v>
      </c>
      <c r="D68">
        <v>382</v>
      </c>
      <c r="E68">
        <v>407</v>
      </c>
      <c r="F68">
        <v>410</v>
      </c>
      <c r="G68">
        <v>412</v>
      </c>
      <c r="H68">
        <v>389</v>
      </c>
      <c r="I68">
        <v>388</v>
      </c>
      <c r="J68">
        <v>393</v>
      </c>
      <c r="K68">
        <v>390</v>
      </c>
      <c r="L68">
        <v>387</v>
      </c>
      <c r="M68">
        <v>385</v>
      </c>
      <c r="N68">
        <v>420</v>
      </c>
      <c r="O68">
        <v>410</v>
      </c>
      <c r="P68">
        <v>403</v>
      </c>
      <c r="Q68">
        <v>433</v>
      </c>
      <c r="R68">
        <v>433</v>
      </c>
      <c r="S68">
        <v>469</v>
      </c>
      <c r="T68">
        <v>734</v>
      </c>
      <c r="U68">
        <v>1103</v>
      </c>
    </row>
    <row r="69" spans="1:21" x14ac:dyDescent="0.3">
      <c r="A69">
        <f t="shared" si="10"/>
        <v>5</v>
      </c>
      <c r="B69">
        <v>379</v>
      </c>
      <c r="C69">
        <v>403</v>
      </c>
      <c r="D69">
        <v>417</v>
      </c>
      <c r="E69">
        <v>381</v>
      </c>
      <c r="F69">
        <v>385</v>
      </c>
      <c r="G69">
        <v>413</v>
      </c>
      <c r="H69">
        <v>383</v>
      </c>
      <c r="I69">
        <v>389</v>
      </c>
      <c r="J69">
        <v>433</v>
      </c>
      <c r="K69">
        <v>403</v>
      </c>
      <c r="L69">
        <v>377</v>
      </c>
      <c r="M69">
        <v>411</v>
      </c>
      <c r="N69">
        <v>384</v>
      </c>
      <c r="O69">
        <v>427</v>
      </c>
      <c r="P69">
        <v>444</v>
      </c>
      <c r="Q69">
        <v>431</v>
      </c>
      <c r="R69">
        <v>433</v>
      </c>
      <c r="S69">
        <v>474</v>
      </c>
      <c r="T69">
        <v>747</v>
      </c>
      <c r="U69">
        <v>1098</v>
      </c>
    </row>
    <row r="70" spans="1:21" x14ac:dyDescent="0.3">
      <c r="A70">
        <f t="shared" si="10"/>
        <v>6</v>
      </c>
      <c r="B70">
        <v>393</v>
      </c>
      <c r="C70">
        <v>446</v>
      </c>
      <c r="D70">
        <v>387</v>
      </c>
      <c r="E70">
        <v>376</v>
      </c>
      <c r="F70">
        <v>378</v>
      </c>
      <c r="G70">
        <v>392</v>
      </c>
      <c r="H70">
        <v>421</v>
      </c>
      <c r="I70">
        <v>385</v>
      </c>
      <c r="J70">
        <v>384</v>
      </c>
      <c r="K70">
        <v>381</v>
      </c>
      <c r="L70">
        <v>382</v>
      </c>
      <c r="M70">
        <v>399</v>
      </c>
      <c r="N70">
        <v>407</v>
      </c>
      <c r="O70">
        <v>388</v>
      </c>
      <c r="P70">
        <v>406</v>
      </c>
      <c r="Q70">
        <v>429</v>
      </c>
      <c r="R70">
        <v>438</v>
      </c>
      <c r="S70">
        <v>460</v>
      </c>
      <c r="T70">
        <v>713</v>
      </c>
      <c r="U70">
        <v>1108</v>
      </c>
    </row>
    <row r="71" spans="1:21" x14ac:dyDescent="0.3">
      <c r="A71">
        <f t="shared" si="10"/>
        <v>7</v>
      </c>
      <c r="B71">
        <v>378</v>
      </c>
      <c r="C71">
        <v>385</v>
      </c>
      <c r="D71">
        <v>399</v>
      </c>
      <c r="E71">
        <v>422</v>
      </c>
      <c r="F71">
        <v>386</v>
      </c>
      <c r="G71">
        <v>415</v>
      </c>
      <c r="H71">
        <v>413</v>
      </c>
      <c r="I71">
        <v>420</v>
      </c>
      <c r="J71">
        <v>430</v>
      </c>
      <c r="K71">
        <v>408</v>
      </c>
      <c r="L71">
        <v>406</v>
      </c>
      <c r="M71">
        <v>384</v>
      </c>
      <c r="N71">
        <v>399</v>
      </c>
      <c r="O71">
        <v>409</v>
      </c>
      <c r="P71">
        <v>423</v>
      </c>
      <c r="Q71">
        <v>415</v>
      </c>
      <c r="R71">
        <v>439</v>
      </c>
      <c r="S71">
        <v>443</v>
      </c>
      <c r="T71">
        <v>766</v>
      </c>
      <c r="U71">
        <v>1097</v>
      </c>
    </row>
    <row r="72" spans="1:21" x14ac:dyDescent="0.3">
      <c r="A72">
        <f t="shared" si="10"/>
        <v>8</v>
      </c>
      <c r="B72">
        <v>370</v>
      </c>
      <c r="C72">
        <v>380</v>
      </c>
      <c r="D72">
        <v>401</v>
      </c>
      <c r="E72">
        <v>423</v>
      </c>
      <c r="F72">
        <v>378</v>
      </c>
      <c r="G72">
        <v>389</v>
      </c>
      <c r="H72">
        <v>385</v>
      </c>
      <c r="I72">
        <v>380</v>
      </c>
      <c r="J72">
        <v>393</v>
      </c>
      <c r="K72">
        <v>373</v>
      </c>
      <c r="L72">
        <v>381</v>
      </c>
      <c r="M72">
        <v>392</v>
      </c>
      <c r="N72">
        <v>392</v>
      </c>
      <c r="O72">
        <v>761</v>
      </c>
      <c r="P72">
        <v>416</v>
      </c>
      <c r="Q72">
        <v>430</v>
      </c>
      <c r="R72">
        <v>426</v>
      </c>
      <c r="S72">
        <v>454</v>
      </c>
      <c r="T72">
        <v>726</v>
      </c>
      <c r="U72">
        <v>1107</v>
      </c>
    </row>
    <row r="73" spans="1:21" x14ac:dyDescent="0.3">
      <c r="A73">
        <f t="shared" si="10"/>
        <v>9</v>
      </c>
      <c r="B73">
        <v>369</v>
      </c>
      <c r="C73">
        <v>383</v>
      </c>
      <c r="D73">
        <v>391</v>
      </c>
      <c r="E73">
        <v>407</v>
      </c>
      <c r="F73">
        <v>392</v>
      </c>
      <c r="G73">
        <v>382</v>
      </c>
      <c r="H73">
        <v>398</v>
      </c>
      <c r="I73">
        <v>383</v>
      </c>
      <c r="J73">
        <v>410</v>
      </c>
      <c r="K73">
        <v>378</v>
      </c>
      <c r="L73">
        <v>432</v>
      </c>
      <c r="M73">
        <v>389</v>
      </c>
      <c r="N73">
        <v>413</v>
      </c>
      <c r="O73">
        <v>417</v>
      </c>
      <c r="P73">
        <v>401</v>
      </c>
      <c r="Q73">
        <v>428</v>
      </c>
      <c r="R73">
        <v>424</v>
      </c>
      <c r="S73">
        <v>460</v>
      </c>
      <c r="T73">
        <v>743</v>
      </c>
      <c r="U73">
        <v>1177</v>
      </c>
    </row>
    <row r="74" spans="1:21" x14ac:dyDescent="0.3">
      <c r="A74">
        <f t="shared" si="10"/>
        <v>10</v>
      </c>
      <c r="B74">
        <v>407</v>
      </c>
      <c r="C74">
        <v>404</v>
      </c>
      <c r="D74">
        <v>381</v>
      </c>
      <c r="E74">
        <v>398</v>
      </c>
      <c r="F74">
        <v>401</v>
      </c>
      <c r="G74">
        <v>374</v>
      </c>
      <c r="H74">
        <v>432</v>
      </c>
      <c r="I74">
        <v>387</v>
      </c>
      <c r="J74">
        <v>506</v>
      </c>
      <c r="K74">
        <v>410</v>
      </c>
      <c r="L74">
        <v>378</v>
      </c>
      <c r="M74">
        <v>388</v>
      </c>
      <c r="N74">
        <v>382</v>
      </c>
      <c r="O74">
        <v>428</v>
      </c>
      <c r="P74">
        <v>407</v>
      </c>
      <c r="Q74">
        <v>421</v>
      </c>
      <c r="R74">
        <v>430</v>
      </c>
      <c r="S74">
        <v>435</v>
      </c>
      <c r="T74">
        <v>721</v>
      </c>
      <c r="U74">
        <v>1089</v>
      </c>
    </row>
    <row r="75" spans="1:21" x14ac:dyDescent="0.3">
      <c r="A75">
        <f t="shared" si="10"/>
        <v>11</v>
      </c>
      <c r="B75">
        <v>395</v>
      </c>
      <c r="C75">
        <v>575</v>
      </c>
      <c r="D75">
        <v>383</v>
      </c>
      <c r="E75">
        <v>412</v>
      </c>
      <c r="F75">
        <v>385</v>
      </c>
      <c r="G75">
        <v>391</v>
      </c>
      <c r="H75">
        <v>402</v>
      </c>
      <c r="I75">
        <v>373</v>
      </c>
      <c r="J75">
        <v>425</v>
      </c>
      <c r="K75">
        <v>377</v>
      </c>
      <c r="L75">
        <v>397</v>
      </c>
      <c r="M75">
        <v>399</v>
      </c>
      <c r="N75">
        <v>425</v>
      </c>
      <c r="O75">
        <v>390</v>
      </c>
      <c r="P75">
        <v>435</v>
      </c>
      <c r="Q75">
        <v>437</v>
      </c>
      <c r="R75">
        <v>418</v>
      </c>
      <c r="S75">
        <v>452</v>
      </c>
      <c r="T75">
        <v>710</v>
      </c>
      <c r="U75">
        <v>1090</v>
      </c>
    </row>
    <row r="76" spans="1:21" x14ac:dyDescent="0.3">
      <c r="A76">
        <f t="shared" si="10"/>
        <v>12</v>
      </c>
      <c r="B76">
        <v>388</v>
      </c>
      <c r="C76">
        <v>379</v>
      </c>
      <c r="D76">
        <v>382</v>
      </c>
      <c r="E76">
        <v>383</v>
      </c>
      <c r="F76">
        <v>385</v>
      </c>
      <c r="G76">
        <v>387</v>
      </c>
      <c r="H76">
        <v>409</v>
      </c>
      <c r="I76">
        <v>408</v>
      </c>
      <c r="J76">
        <v>388</v>
      </c>
      <c r="K76">
        <v>386</v>
      </c>
      <c r="L76">
        <v>409</v>
      </c>
      <c r="M76">
        <v>390</v>
      </c>
      <c r="N76">
        <v>398</v>
      </c>
      <c r="O76">
        <v>419</v>
      </c>
      <c r="P76">
        <v>398</v>
      </c>
      <c r="Q76">
        <v>449</v>
      </c>
      <c r="R76">
        <v>445</v>
      </c>
      <c r="S76">
        <v>452</v>
      </c>
      <c r="T76">
        <v>744</v>
      </c>
      <c r="U76">
        <v>1120</v>
      </c>
    </row>
    <row r="77" spans="1:21" x14ac:dyDescent="0.3">
      <c r="A77">
        <f t="shared" si="10"/>
        <v>13</v>
      </c>
      <c r="B77">
        <v>408</v>
      </c>
      <c r="C77">
        <v>386</v>
      </c>
      <c r="D77">
        <v>387</v>
      </c>
      <c r="E77">
        <v>395</v>
      </c>
      <c r="F77">
        <v>447</v>
      </c>
      <c r="G77">
        <v>400</v>
      </c>
      <c r="H77">
        <v>402</v>
      </c>
      <c r="I77">
        <v>416</v>
      </c>
      <c r="J77">
        <v>415</v>
      </c>
      <c r="K77">
        <v>390</v>
      </c>
      <c r="L77">
        <v>400</v>
      </c>
      <c r="M77">
        <v>389</v>
      </c>
      <c r="N77">
        <v>382</v>
      </c>
      <c r="O77">
        <v>399</v>
      </c>
      <c r="P77">
        <v>424</v>
      </c>
      <c r="Q77">
        <v>434</v>
      </c>
      <c r="R77">
        <v>489</v>
      </c>
      <c r="S77">
        <v>463</v>
      </c>
      <c r="T77">
        <v>718</v>
      </c>
      <c r="U77">
        <v>1182</v>
      </c>
    </row>
    <row r="78" spans="1:21" x14ac:dyDescent="0.3">
      <c r="A78">
        <f t="shared" si="10"/>
        <v>14</v>
      </c>
      <c r="B78">
        <v>389</v>
      </c>
      <c r="C78">
        <v>384</v>
      </c>
      <c r="D78">
        <v>375</v>
      </c>
      <c r="E78">
        <v>386</v>
      </c>
      <c r="F78">
        <v>377</v>
      </c>
      <c r="G78">
        <v>386</v>
      </c>
      <c r="H78">
        <v>382</v>
      </c>
      <c r="I78">
        <v>389</v>
      </c>
      <c r="J78">
        <v>402</v>
      </c>
      <c r="K78">
        <v>407</v>
      </c>
      <c r="L78">
        <v>379</v>
      </c>
      <c r="M78">
        <v>412</v>
      </c>
      <c r="N78">
        <v>413</v>
      </c>
      <c r="O78">
        <v>412</v>
      </c>
      <c r="P78">
        <v>434</v>
      </c>
      <c r="Q78">
        <v>424</v>
      </c>
      <c r="R78">
        <v>438</v>
      </c>
      <c r="S78">
        <v>475</v>
      </c>
      <c r="T78">
        <v>710</v>
      </c>
      <c r="U78">
        <v>1135</v>
      </c>
    </row>
    <row r="79" spans="1:21" x14ac:dyDescent="0.3">
      <c r="A79">
        <f t="shared" si="10"/>
        <v>15</v>
      </c>
      <c r="B79">
        <v>380</v>
      </c>
      <c r="C79">
        <v>397</v>
      </c>
      <c r="D79">
        <v>372</v>
      </c>
      <c r="E79">
        <v>390</v>
      </c>
      <c r="F79">
        <v>383</v>
      </c>
      <c r="G79">
        <v>421</v>
      </c>
      <c r="H79">
        <v>413</v>
      </c>
      <c r="I79">
        <v>381</v>
      </c>
      <c r="J79">
        <v>410</v>
      </c>
      <c r="K79">
        <v>388</v>
      </c>
      <c r="L79">
        <v>410</v>
      </c>
      <c r="M79">
        <v>423</v>
      </c>
      <c r="N79">
        <v>421</v>
      </c>
      <c r="O79">
        <v>396</v>
      </c>
      <c r="P79">
        <v>421</v>
      </c>
      <c r="Q79">
        <v>437</v>
      </c>
      <c r="R79">
        <v>447</v>
      </c>
      <c r="S79">
        <v>456</v>
      </c>
      <c r="T79">
        <v>739</v>
      </c>
      <c r="U79">
        <v>1143</v>
      </c>
    </row>
    <row r="80" spans="1:21" x14ac:dyDescent="0.3">
      <c r="A80">
        <f t="shared" si="10"/>
        <v>16</v>
      </c>
      <c r="B80">
        <v>367</v>
      </c>
      <c r="C80">
        <v>397</v>
      </c>
      <c r="D80">
        <v>394</v>
      </c>
      <c r="E80">
        <v>374</v>
      </c>
      <c r="F80">
        <v>408</v>
      </c>
      <c r="G80">
        <v>397</v>
      </c>
      <c r="H80">
        <v>377</v>
      </c>
      <c r="I80">
        <v>422</v>
      </c>
      <c r="J80">
        <v>384</v>
      </c>
      <c r="K80">
        <v>392</v>
      </c>
      <c r="L80">
        <v>372</v>
      </c>
      <c r="M80">
        <v>419</v>
      </c>
      <c r="N80">
        <v>426</v>
      </c>
      <c r="O80">
        <v>411</v>
      </c>
      <c r="P80">
        <v>412</v>
      </c>
      <c r="Q80">
        <v>453</v>
      </c>
      <c r="R80">
        <v>435</v>
      </c>
      <c r="S80">
        <v>464</v>
      </c>
      <c r="T80">
        <v>727</v>
      </c>
      <c r="U80">
        <v>1159</v>
      </c>
    </row>
    <row r="81" spans="1:21" x14ac:dyDescent="0.3">
      <c r="A81">
        <f t="shared" si="10"/>
        <v>17</v>
      </c>
      <c r="B81">
        <v>384</v>
      </c>
      <c r="C81">
        <v>373</v>
      </c>
      <c r="D81">
        <v>382</v>
      </c>
      <c r="E81">
        <v>384</v>
      </c>
      <c r="F81">
        <v>386</v>
      </c>
      <c r="G81">
        <v>383</v>
      </c>
      <c r="H81">
        <v>392</v>
      </c>
      <c r="I81">
        <v>387</v>
      </c>
      <c r="J81">
        <v>381</v>
      </c>
      <c r="K81">
        <v>369</v>
      </c>
      <c r="L81">
        <v>386</v>
      </c>
      <c r="M81">
        <v>401</v>
      </c>
      <c r="N81">
        <v>419</v>
      </c>
      <c r="O81">
        <v>416</v>
      </c>
      <c r="P81">
        <v>426</v>
      </c>
      <c r="Q81">
        <v>415</v>
      </c>
      <c r="R81">
        <v>446</v>
      </c>
      <c r="S81">
        <v>445</v>
      </c>
      <c r="T81">
        <v>704</v>
      </c>
      <c r="U81">
        <v>1139</v>
      </c>
    </row>
    <row r="82" spans="1:21" x14ac:dyDescent="0.3">
      <c r="A82">
        <f t="shared" si="10"/>
        <v>18</v>
      </c>
      <c r="B82">
        <v>407</v>
      </c>
      <c r="C82">
        <v>402</v>
      </c>
      <c r="D82">
        <v>387</v>
      </c>
      <c r="E82">
        <v>383</v>
      </c>
      <c r="F82">
        <v>387</v>
      </c>
      <c r="G82">
        <v>378</v>
      </c>
      <c r="H82">
        <v>395</v>
      </c>
      <c r="I82">
        <v>388</v>
      </c>
      <c r="J82">
        <v>380</v>
      </c>
      <c r="K82">
        <v>391</v>
      </c>
      <c r="L82">
        <v>403</v>
      </c>
      <c r="M82">
        <v>477</v>
      </c>
      <c r="N82">
        <v>428</v>
      </c>
      <c r="O82">
        <v>391</v>
      </c>
      <c r="P82">
        <v>388</v>
      </c>
      <c r="Q82">
        <v>436</v>
      </c>
      <c r="R82">
        <v>445</v>
      </c>
      <c r="S82">
        <v>451</v>
      </c>
      <c r="T82">
        <v>711</v>
      </c>
      <c r="U82">
        <v>1132</v>
      </c>
    </row>
    <row r="83" spans="1:21" x14ac:dyDescent="0.3">
      <c r="A83">
        <f t="shared" si="10"/>
        <v>19</v>
      </c>
      <c r="B83">
        <v>441</v>
      </c>
      <c r="C83">
        <v>386</v>
      </c>
      <c r="D83">
        <v>395</v>
      </c>
      <c r="E83">
        <v>383</v>
      </c>
      <c r="F83">
        <v>401</v>
      </c>
      <c r="G83">
        <v>386</v>
      </c>
      <c r="H83">
        <v>426</v>
      </c>
      <c r="I83">
        <v>383</v>
      </c>
      <c r="J83">
        <v>389</v>
      </c>
      <c r="K83">
        <v>379</v>
      </c>
      <c r="L83">
        <v>410</v>
      </c>
      <c r="M83">
        <v>399</v>
      </c>
      <c r="N83">
        <v>422</v>
      </c>
      <c r="O83">
        <v>404</v>
      </c>
      <c r="P83">
        <v>402</v>
      </c>
      <c r="Q83">
        <v>418</v>
      </c>
      <c r="R83">
        <v>451</v>
      </c>
      <c r="S83">
        <v>466</v>
      </c>
      <c r="T83">
        <v>745</v>
      </c>
      <c r="U83">
        <v>1195</v>
      </c>
    </row>
    <row r="84" spans="1:21" x14ac:dyDescent="0.3">
      <c r="A84">
        <f>A83+1</f>
        <v>20</v>
      </c>
      <c r="B84">
        <v>380</v>
      </c>
      <c r="C84">
        <v>393</v>
      </c>
      <c r="D84">
        <v>387</v>
      </c>
      <c r="E84">
        <v>387</v>
      </c>
      <c r="F84">
        <v>456</v>
      </c>
      <c r="G84">
        <v>408</v>
      </c>
      <c r="H84">
        <v>417</v>
      </c>
      <c r="I84">
        <v>401</v>
      </c>
      <c r="J84">
        <v>467</v>
      </c>
      <c r="K84">
        <v>395</v>
      </c>
      <c r="L84">
        <v>380</v>
      </c>
      <c r="M84">
        <v>385</v>
      </c>
      <c r="N84">
        <v>398</v>
      </c>
      <c r="O84">
        <v>404</v>
      </c>
      <c r="P84">
        <v>403</v>
      </c>
      <c r="Q84">
        <v>422</v>
      </c>
      <c r="R84">
        <v>428</v>
      </c>
      <c r="S84">
        <v>459</v>
      </c>
      <c r="T84">
        <v>749</v>
      </c>
      <c r="U84">
        <v>1181</v>
      </c>
    </row>
    <row r="85" spans="1:21" x14ac:dyDescent="0.3">
      <c r="A85" t="s">
        <v>27</v>
      </c>
      <c r="B85" s="13">
        <f t="shared" ref="B85:U85" si="11">AVERAGE(B65:B84)</f>
        <v>389.1</v>
      </c>
      <c r="C85" s="13">
        <f t="shared" si="11"/>
        <v>403.35</v>
      </c>
      <c r="D85" s="13">
        <f t="shared" si="11"/>
        <v>389.1</v>
      </c>
      <c r="E85" s="13">
        <f t="shared" si="11"/>
        <v>395.4</v>
      </c>
      <c r="F85" s="13">
        <f t="shared" si="11"/>
        <v>395.35</v>
      </c>
      <c r="G85" s="13">
        <f t="shared" si="11"/>
        <v>394.4</v>
      </c>
      <c r="H85" s="13">
        <f t="shared" si="11"/>
        <v>401.75</v>
      </c>
      <c r="I85" s="13">
        <f t="shared" si="11"/>
        <v>395.3</v>
      </c>
      <c r="J85" s="13">
        <f t="shared" si="11"/>
        <v>410.5</v>
      </c>
      <c r="K85" s="13">
        <f t="shared" si="11"/>
        <v>392</v>
      </c>
      <c r="L85" s="13">
        <f t="shared" si="11"/>
        <v>394.05</v>
      </c>
      <c r="M85" s="13">
        <f t="shared" si="11"/>
        <v>398.9</v>
      </c>
      <c r="N85" s="13">
        <f t="shared" si="11"/>
        <v>408.55</v>
      </c>
      <c r="O85" s="13">
        <f t="shared" si="11"/>
        <v>423.6</v>
      </c>
      <c r="P85" s="13">
        <f t="shared" si="11"/>
        <v>413.4</v>
      </c>
      <c r="Q85" s="13">
        <f t="shared" si="11"/>
        <v>431.25</v>
      </c>
      <c r="R85" s="13">
        <f t="shared" si="11"/>
        <v>439.25</v>
      </c>
      <c r="S85" s="13">
        <f t="shared" si="11"/>
        <v>458.4</v>
      </c>
      <c r="T85" s="13">
        <f t="shared" si="11"/>
        <v>732.3</v>
      </c>
      <c r="U85" s="13">
        <f t="shared" si="11"/>
        <v>1132.1500000000001</v>
      </c>
    </row>
    <row r="86" spans="1:21" x14ac:dyDescent="0.3">
      <c r="A86" t="s">
        <v>29</v>
      </c>
      <c r="B86" s="13">
        <f t="shared" ref="B86:U86" si="12">STDEV(B65:B85)</f>
        <v>18.501081049495461</v>
      </c>
      <c r="C86" s="13">
        <f t="shared" si="12"/>
        <v>42.597271039351696</v>
      </c>
      <c r="D86" s="13">
        <f t="shared" si="12"/>
        <v>10.173003489628814</v>
      </c>
      <c r="E86" s="13">
        <f t="shared" si="12"/>
        <v>15.143975699927678</v>
      </c>
      <c r="F86" s="13">
        <f t="shared" si="12"/>
        <v>20.797295497251561</v>
      </c>
      <c r="G86" s="13">
        <f t="shared" si="12"/>
        <v>14.178857499812882</v>
      </c>
      <c r="H86" s="13">
        <f t="shared" si="12"/>
        <v>17.299927745513852</v>
      </c>
      <c r="I86" s="13">
        <f t="shared" si="12"/>
        <v>17.239779580957528</v>
      </c>
      <c r="J86" s="13">
        <f t="shared" si="12"/>
        <v>31.355222850427964</v>
      </c>
      <c r="K86" s="13">
        <f t="shared" si="12"/>
        <v>13.345411196362591</v>
      </c>
      <c r="L86" s="13">
        <f t="shared" si="12"/>
        <v>15.068095433730171</v>
      </c>
      <c r="M86" s="13">
        <f t="shared" si="12"/>
        <v>22.3268896176785</v>
      </c>
      <c r="N86" s="13">
        <f t="shared" si="12"/>
        <v>14.823882757226595</v>
      </c>
      <c r="O86" s="13">
        <f t="shared" si="12"/>
        <v>78.296487788405884</v>
      </c>
      <c r="P86" s="13">
        <f t="shared" si="12"/>
        <v>14.065560778013795</v>
      </c>
      <c r="Q86" s="13">
        <f t="shared" si="12"/>
        <v>10.568230693924125</v>
      </c>
      <c r="R86" s="13">
        <f t="shared" si="12"/>
        <v>16.117924804390917</v>
      </c>
      <c r="S86" s="13">
        <f t="shared" si="12"/>
        <v>11.804236527620073</v>
      </c>
      <c r="T86" s="13">
        <f t="shared" si="12"/>
        <v>19.220041623263981</v>
      </c>
      <c r="U86" s="13">
        <f t="shared" si="12"/>
        <v>32.548847905878326</v>
      </c>
    </row>
    <row r="87" spans="1:21" x14ac:dyDescent="0.3">
      <c r="A87" t="s">
        <v>28</v>
      </c>
      <c r="B87" s="13">
        <f>TRIMMEAN(B65:B84,0.1)</f>
        <v>387.44444444444446</v>
      </c>
      <c r="C87" s="13">
        <f>TRIMMEAN(C65:C84,0.1)</f>
        <v>395.5</v>
      </c>
      <c r="D87" s="13">
        <f>TRIMMEAN(D65:D84,0.1)</f>
        <v>388.5</v>
      </c>
      <c r="E87" s="13">
        <f>TRIMMEAN(E65:E84,0.1)</f>
        <v>395.05555555555554</v>
      </c>
      <c r="F87" s="13">
        <f>TRIMMEAN(F65:F84,0.1)</f>
        <v>393</v>
      </c>
      <c r="G87" s="13">
        <f t="shared" ref="G87:U87" si="13">TRIMMEAN(G65:G84,0.1)</f>
        <v>394.05555555555554</v>
      </c>
      <c r="H87" s="13">
        <f t="shared" si="13"/>
        <v>401.44444444444446</v>
      </c>
      <c r="I87" s="13">
        <f t="shared" si="13"/>
        <v>393.94444444444446</v>
      </c>
      <c r="J87" s="13">
        <f t="shared" si="13"/>
        <v>407</v>
      </c>
      <c r="K87" s="13">
        <f t="shared" si="13"/>
        <v>391.72222222222223</v>
      </c>
      <c r="L87" s="13">
        <f t="shared" si="13"/>
        <v>393.16666666666669</v>
      </c>
      <c r="M87" s="13">
        <f t="shared" si="13"/>
        <v>396.44444444444446</v>
      </c>
      <c r="N87" s="13">
        <f t="shared" si="13"/>
        <v>408.94444444444446</v>
      </c>
      <c r="O87" s="13">
        <f t="shared" si="13"/>
        <v>406.88888888888891</v>
      </c>
      <c r="P87" s="13">
        <f t="shared" si="13"/>
        <v>413.11111111111109</v>
      </c>
      <c r="Q87" s="13">
        <f t="shared" si="13"/>
        <v>430.94444444444446</v>
      </c>
      <c r="R87" s="13">
        <f t="shared" si="13"/>
        <v>437.66666666666669</v>
      </c>
      <c r="S87" s="13">
        <f t="shared" si="13"/>
        <v>458.27777777777777</v>
      </c>
      <c r="T87" s="13">
        <f t="shared" si="13"/>
        <v>731.33333333333337</v>
      </c>
      <c r="U87" s="13">
        <f t="shared" si="13"/>
        <v>1131.0555555555557</v>
      </c>
    </row>
    <row r="88" spans="1:21" x14ac:dyDescent="0.3">
      <c r="A88" t="s">
        <v>30</v>
      </c>
      <c r="B88">
        <f>MIN(B65:B84)</f>
        <v>367</v>
      </c>
      <c r="C88">
        <f t="shared" ref="C88:U88" si="14">MIN(C65:C84)</f>
        <v>373</v>
      </c>
      <c r="D88">
        <f t="shared" si="14"/>
        <v>372</v>
      </c>
      <c r="E88">
        <f t="shared" si="14"/>
        <v>374</v>
      </c>
      <c r="F88">
        <f t="shared" si="14"/>
        <v>377</v>
      </c>
      <c r="G88">
        <f t="shared" si="14"/>
        <v>374</v>
      </c>
      <c r="H88">
        <f t="shared" si="14"/>
        <v>377</v>
      </c>
      <c r="I88">
        <f t="shared" si="14"/>
        <v>373</v>
      </c>
      <c r="J88">
        <f t="shared" si="14"/>
        <v>378</v>
      </c>
      <c r="K88">
        <f t="shared" si="14"/>
        <v>369</v>
      </c>
      <c r="L88">
        <f t="shared" si="14"/>
        <v>372</v>
      </c>
      <c r="M88">
        <f t="shared" si="14"/>
        <v>365</v>
      </c>
      <c r="N88">
        <f t="shared" si="14"/>
        <v>382</v>
      </c>
      <c r="O88">
        <f t="shared" si="14"/>
        <v>387</v>
      </c>
      <c r="P88">
        <f t="shared" si="14"/>
        <v>388</v>
      </c>
      <c r="Q88">
        <f t="shared" si="14"/>
        <v>415</v>
      </c>
      <c r="R88">
        <f t="shared" si="14"/>
        <v>418</v>
      </c>
      <c r="S88">
        <f t="shared" si="14"/>
        <v>435</v>
      </c>
      <c r="T88">
        <f t="shared" si="14"/>
        <v>704</v>
      </c>
      <c r="U88">
        <f t="shared" si="14"/>
        <v>1089</v>
      </c>
    </row>
    <row r="89" spans="1:21" x14ac:dyDescent="0.3">
      <c r="A89" t="s">
        <v>32</v>
      </c>
      <c r="B89">
        <f>B88-$B$122</f>
        <v>207</v>
      </c>
      <c r="C89">
        <f t="shared" ref="C89:U89" si="15">C88-$B$122</f>
        <v>213</v>
      </c>
      <c r="D89">
        <f t="shared" si="15"/>
        <v>212</v>
      </c>
      <c r="E89">
        <f t="shared" si="15"/>
        <v>214</v>
      </c>
      <c r="F89">
        <f t="shared" si="15"/>
        <v>217</v>
      </c>
      <c r="G89">
        <f t="shared" si="15"/>
        <v>214</v>
      </c>
      <c r="H89">
        <f t="shared" si="15"/>
        <v>217</v>
      </c>
      <c r="I89">
        <f t="shared" si="15"/>
        <v>213</v>
      </c>
      <c r="J89">
        <f t="shared" si="15"/>
        <v>218</v>
      </c>
      <c r="K89">
        <f t="shared" si="15"/>
        <v>209</v>
      </c>
      <c r="L89">
        <f t="shared" si="15"/>
        <v>212</v>
      </c>
      <c r="M89">
        <f t="shared" si="15"/>
        <v>205</v>
      </c>
      <c r="N89">
        <f t="shared" si="15"/>
        <v>222</v>
      </c>
      <c r="O89">
        <f t="shared" si="15"/>
        <v>227</v>
      </c>
      <c r="P89">
        <f t="shared" si="15"/>
        <v>228</v>
      </c>
      <c r="Q89">
        <f t="shared" si="15"/>
        <v>255</v>
      </c>
      <c r="R89">
        <f t="shared" si="15"/>
        <v>258</v>
      </c>
      <c r="S89">
        <f t="shared" si="15"/>
        <v>275</v>
      </c>
      <c r="T89">
        <f t="shared" si="15"/>
        <v>544</v>
      </c>
      <c r="U89">
        <f t="shared" si="15"/>
        <v>929</v>
      </c>
    </row>
    <row r="93" spans="1:21" x14ac:dyDescent="0.3">
      <c r="B93" t="s">
        <v>26</v>
      </c>
    </row>
    <row r="94" spans="1:21" x14ac:dyDescent="0.3">
      <c r="B94" t="s">
        <v>1</v>
      </c>
    </row>
    <row r="95" spans="1:21" x14ac:dyDescent="0.3">
      <c r="A95" t="s">
        <v>25</v>
      </c>
      <c r="B95" t="s">
        <v>13</v>
      </c>
      <c r="C95" t="s">
        <v>14</v>
      </c>
      <c r="D95" t="s">
        <v>15</v>
      </c>
      <c r="E95" t="s">
        <v>16</v>
      </c>
      <c r="F95" t="s">
        <v>17</v>
      </c>
      <c r="G95" t="s">
        <v>18</v>
      </c>
      <c r="H95" t="s">
        <v>19</v>
      </c>
      <c r="I95" t="s">
        <v>20</v>
      </c>
      <c r="J95" t="s">
        <v>21</v>
      </c>
      <c r="K95" t="s">
        <v>2</v>
      </c>
      <c r="L95" t="s">
        <v>3</v>
      </c>
      <c r="M95" t="s">
        <v>4</v>
      </c>
      <c r="N95" t="s">
        <v>5</v>
      </c>
      <c r="O95" t="s">
        <v>6</v>
      </c>
      <c r="P95" t="s">
        <v>7</v>
      </c>
      <c r="Q95" t="s">
        <v>8</v>
      </c>
      <c r="R95" t="s">
        <v>9</v>
      </c>
      <c r="S95" t="s">
        <v>10</v>
      </c>
      <c r="T95" t="s">
        <v>11</v>
      </c>
      <c r="U95" t="s">
        <v>12</v>
      </c>
    </row>
    <row r="96" spans="1:21" x14ac:dyDescent="0.3">
      <c r="A96">
        <v>1</v>
      </c>
      <c r="B96">
        <v>361</v>
      </c>
      <c r="C96">
        <v>360</v>
      </c>
      <c r="D96">
        <v>378</v>
      </c>
      <c r="E96">
        <v>353</v>
      </c>
      <c r="F96">
        <v>353</v>
      </c>
      <c r="G96">
        <v>344</v>
      </c>
      <c r="H96">
        <v>360</v>
      </c>
      <c r="I96">
        <v>368</v>
      </c>
      <c r="J96">
        <v>362</v>
      </c>
      <c r="K96">
        <v>352</v>
      </c>
      <c r="L96">
        <v>359</v>
      </c>
      <c r="M96">
        <v>336</v>
      </c>
      <c r="N96">
        <v>361</v>
      </c>
      <c r="O96">
        <v>438</v>
      </c>
      <c r="P96">
        <v>445</v>
      </c>
      <c r="Q96">
        <v>455</v>
      </c>
      <c r="R96">
        <v>390</v>
      </c>
      <c r="S96">
        <v>414</v>
      </c>
      <c r="T96">
        <v>537</v>
      </c>
      <c r="U96">
        <v>1104</v>
      </c>
    </row>
    <row r="97" spans="1:21" x14ac:dyDescent="0.3">
      <c r="A97">
        <v>2</v>
      </c>
      <c r="B97">
        <v>323</v>
      </c>
      <c r="C97">
        <v>355</v>
      </c>
      <c r="D97">
        <v>351</v>
      </c>
      <c r="E97">
        <v>341</v>
      </c>
      <c r="F97">
        <v>359</v>
      </c>
      <c r="G97">
        <v>345</v>
      </c>
      <c r="H97">
        <v>336</v>
      </c>
      <c r="I97">
        <v>386</v>
      </c>
      <c r="J97">
        <v>386</v>
      </c>
      <c r="K97">
        <v>362</v>
      </c>
      <c r="L97">
        <v>354</v>
      </c>
      <c r="M97">
        <v>354</v>
      </c>
      <c r="N97">
        <v>356</v>
      </c>
      <c r="O97">
        <v>355</v>
      </c>
      <c r="P97">
        <v>368</v>
      </c>
      <c r="Q97">
        <v>455</v>
      </c>
      <c r="R97">
        <v>380</v>
      </c>
      <c r="S97">
        <v>404</v>
      </c>
      <c r="T97">
        <v>524</v>
      </c>
      <c r="U97">
        <v>974</v>
      </c>
    </row>
    <row r="98" spans="1:21" x14ac:dyDescent="0.3">
      <c r="A98">
        <f>A97+1</f>
        <v>3</v>
      </c>
      <c r="B98">
        <v>337</v>
      </c>
      <c r="C98">
        <v>355</v>
      </c>
      <c r="D98">
        <v>368</v>
      </c>
      <c r="E98">
        <v>341</v>
      </c>
      <c r="F98">
        <v>358</v>
      </c>
      <c r="G98">
        <v>351</v>
      </c>
      <c r="H98">
        <v>360</v>
      </c>
      <c r="I98">
        <v>363</v>
      </c>
      <c r="J98">
        <v>380</v>
      </c>
      <c r="K98">
        <v>352</v>
      </c>
      <c r="L98">
        <v>350</v>
      </c>
      <c r="M98">
        <v>365</v>
      </c>
      <c r="N98">
        <v>370</v>
      </c>
      <c r="O98">
        <v>360</v>
      </c>
      <c r="P98">
        <v>350</v>
      </c>
      <c r="Q98">
        <v>467</v>
      </c>
      <c r="R98">
        <v>380</v>
      </c>
      <c r="S98">
        <v>412</v>
      </c>
      <c r="T98">
        <v>536</v>
      </c>
      <c r="U98">
        <v>1005</v>
      </c>
    </row>
    <row r="99" spans="1:21" x14ac:dyDescent="0.3">
      <c r="A99">
        <f t="shared" ref="A99:A114" si="16">A98+1</f>
        <v>4</v>
      </c>
      <c r="B99">
        <v>346</v>
      </c>
      <c r="C99">
        <v>357</v>
      </c>
      <c r="D99">
        <v>341</v>
      </c>
      <c r="E99">
        <v>349</v>
      </c>
      <c r="F99">
        <v>361</v>
      </c>
      <c r="G99">
        <v>366</v>
      </c>
      <c r="H99">
        <v>365</v>
      </c>
      <c r="I99">
        <v>373</v>
      </c>
      <c r="J99">
        <v>353</v>
      </c>
      <c r="K99">
        <v>375</v>
      </c>
      <c r="L99">
        <v>366</v>
      </c>
      <c r="M99">
        <v>366</v>
      </c>
      <c r="N99">
        <v>367</v>
      </c>
      <c r="O99">
        <v>363</v>
      </c>
      <c r="P99">
        <v>348</v>
      </c>
      <c r="Q99">
        <v>360</v>
      </c>
      <c r="R99">
        <v>384</v>
      </c>
      <c r="S99">
        <v>406</v>
      </c>
      <c r="T99">
        <v>530</v>
      </c>
      <c r="U99">
        <v>956</v>
      </c>
    </row>
    <row r="100" spans="1:21" x14ac:dyDescent="0.3">
      <c r="A100">
        <f t="shared" si="16"/>
        <v>5</v>
      </c>
      <c r="B100">
        <v>343</v>
      </c>
      <c r="C100">
        <v>357</v>
      </c>
      <c r="D100">
        <v>344</v>
      </c>
      <c r="E100">
        <v>360</v>
      </c>
      <c r="F100">
        <v>349</v>
      </c>
      <c r="G100">
        <v>354</v>
      </c>
      <c r="H100">
        <v>327</v>
      </c>
      <c r="I100">
        <v>384</v>
      </c>
      <c r="J100">
        <v>362</v>
      </c>
      <c r="K100">
        <v>361</v>
      </c>
      <c r="L100">
        <v>356</v>
      </c>
      <c r="M100">
        <v>361</v>
      </c>
      <c r="N100">
        <v>365</v>
      </c>
      <c r="O100">
        <v>423</v>
      </c>
      <c r="P100">
        <v>346</v>
      </c>
      <c r="Q100">
        <v>363</v>
      </c>
      <c r="R100">
        <v>373</v>
      </c>
      <c r="S100">
        <v>400</v>
      </c>
      <c r="T100">
        <v>517</v>
      </c>
      <c r="U100">
        <v>1010</v>
      </c>
    </row>
    <row r="101" spans="1:21" x14ac:dyDescent="0.3">
      <c r="A101">
        <f t="shared" si="16"/>
        <v>6</v>
      </c>
      <c r="B101">
        <v>365</v>
      </c>
      <c r="C101">
        <v>360</v>
      </c>
      <c r="D101">
        <v>354</v>
      </c>
      <c r="E101">
        <v>349</v>
      </c>
      <c r="F101">
        <v>373</v>
      </c>
      <c r="G101">
        <v>368</v>
      </c>
      <c r="H101">
        <v>369</v>
      </c>
      <c r="I101">
        <v>366</v>
      </c>
      <c r="J101">
        <v>370</v>
      </c>
      <c r="K101">
        <v>366</v>
      </c>
      <c r="L101">
        <v>350</v>
      </c>
      <c r="M101">
        <v>351</v>
      </c>
      <c r="N101">
        <v>349</v>
      </c>
      <c r="O101">
        <v>356</v>
      </c>
      <c r="P101">
        <v>359</v>
      </c>
      <c r="Q101">
        <v>455</v>
      </c>
      <c r="R101">
        <v>385</v>
      </c>
      <c r="S101">
        <v>395</v>
      </c>
      <c r="T101">
        <v>528</v>
      </c>
      <c r="U101">
        <v>1055</v>
      </c>
    </row>
    <row r="102" spans="1:21" x14ac:dyDescent="0.3">
      <c r="A102">
        <f t="shared" si="16"/>
        <v>7</v>
      </c>
      <c r="B102">
        <v>347</v>
      </c>
      <c r="C102">
        <v>350</v>
      </c>
      <c r="D102">
        <v>351</v>
      </c>
      <c r="E102">
        <v>339</v>
      </c>
      <c r="F102">
        <v>348</v>
      </c>
      <c r="G102">
        <v>374</v>
      </c>
      <c r="H102">
        <v>336</v>
      </c>
      <c r="I102">
        <v>380</v>
      </c>
      <c r="J102">
        <v>338</v>
      </c>
      <c r="K102">
        <v>340</v>
      </c>
      <c r="L102">
        <v>357</v>
      </c>
      <c r="M102">
        <v>346</v>
      </c>
      <c r="N102">
        <v>357</v>
      </c>
      <c r="O102">
        <v>346</v>
      </c>
      <c r="P102">
        <v>341</v>
      </c>
      <c r="Q102">
        <v>458</v>
      </c>
      <c r="R102">
        <v>365</v>
      </c>
      <c r="S102">
        <v>395</v>
      </c>
      <c r="T102">
        <v>516</v>
      </c>
      <c r="U102">
        <v>988</v>
      </c>
    </row>
    <row r="103" spans="1:21" x14ac:dyDescent="0.3">
      <c r="A103">
        <f t="shared" si="16"/>
        <v>8</v>
      </c>
      <c r="B103">
        <v>378</v>
      </c>
      <c r="C103">
        <v>356</v>
      </c>
      <c r="D103">
        <v>356</v>
      </c>
      <c r="E103">
        <v>374</v>
      </c>
      <c r="F103">
        <v>369</v>
      </c>
      <c r="G103">
        <v>373</v>
      </c>
      <c r="H103">
        <v>364</v>
      </c>
      <c r="I103">
        <v>365</v>
      </c>
      <c r="J103">
        <v>363</v>
      </c>
      <c r="K103">
        <v>351</v>
      </c>
      <c r="L103">
        <v>367</v>
      </c>
      <c r="M103">
        <v>341</v>
      </c>
      <c r="N103">
        <v>358</v>
      </c>
      <c r="O103">
        <v>344</v>
      </c>
      <c r="P103">
        <v>352</v>
      </c>
      <c r="Q103">
        <v>381</v>
      </c>
      <c r="R103">
        <v>358</v>
      </c>
      <c r="S103">
        <v>397</v>
      </c>
      <c r="T103">
        <v>555</v>
      </c>
      <c r="U103">
        <v>960</v>
      </c>
    </row>
    <row r="104" spans="1:21" x14ac:dyDescent="0.3">
      <c r="A104">
        <f t="shared" si="16"/>
        <v>9</v>
      </c>
      <c r="B104">
        <v>342</v>
      </c>
      <c r="C104">
        <v>362</v>
      </c>
      <c r="D104">
        <v>358</v>
      </c>
      <c r="E104">
        <v>369</v>
      </c>
      <c r="F104">
        <v>333</v>
      </c>
      <c r="G104">
        <v>345</v>
      </c>
      <c r="H104">
        <v>348</v>
      </c>
      <c r="I104">
        <v>348</v>
      </c>
      <c r="J104">
        <v>369</v>
      </c>
      <c r="K104">
        <v>374</v>
      </c>
      <c r="L104">
        <v>352</v>
      </c>
      <c r="M104">
        <v>347</v>
      </c>
      <c r="N104">
        <v>349</v>
      </c>
      <c r="O104">
        <v>431</v>
      </c>
      <c r="P104">
        <v>356</v>
      </c>
      <c r="Q104">
        <v>369</v>
      </c>
      <c r="R104">
        <v>359</v>
      </c>
      <c r="S104">
        <v>391</v>
      </c>
      <c r="T104">
        <v>553</v>
      </c>
      <c r="U104">
        <v>833</v>
      </c>
    </row>
    <row r="105" spans="1:21" x14ac:dyDescent="0.3">
      <c r="A105">
        <f t="shared" si="16"/>
        <v>10</v>
      </c>
      <c r="B105">
        <v>358</v>
      </c>
      <c r="C105">
        <v>357</v>
      </c>
      <c r="D105">
        <v>351</v>
      </c>
      <c r="E105">
        <v>344</v>
      </c>
      <c r="F105">
        <v>364</v>
      </c>
      <c r="G105">
        <v>376</v>
      </c>
      <c r="H105">
        <v>344</v>
      </c>
      <c r="I105">
        <v>364</v>
      </c>
      <c r="J105">
        <v>361</v>
      </c>
      <c r="K105">
        <v>346</v>
      </c>
      <c r="L105">
        <v>354</v>
      </c>
      <c r="M105">
        <v>339</v>
      </c>
      <c r="N105">
        <v>364</v>
      </c>
      <c r="O105">
        <v>486</v>
      </c>
      <c r="P105">
        <v>450</v>
      </c>
      <c r="Q105">
        <v>382</v>
      </c>
      <c r="R105">
        <v>368</v>
      </c>
      <c r="S105">
        <v>384</v>
      </c>
      <c r="T105">
        <v>658</v>
      </c>
      <c r="U105">
        <v>949</v>
      </c>
    </row>
    <row r="106" spans="1:21" x14ac:dyDescent="0.3">
      <c r="A106">
        <f t="shared" si="16"/>
        <v>11</v>
      </c>
      <c r="B106">
        <v>328</v>
      </c>
      <c r="C106">
        <v>348</v>
      </c>
      <c r="D106">
        <v>357</v>
      </c>
      <c r="E106">
        <v>365</v>
      </c>
      <c r="F106">
        <v>360</v>
      </c>
      <c r="G106">
        <v>360</v>
      </c>
      <c r="H106">
        <v>367</v>
      </c>
      <c r="I106">
        <v>360</v>
      </c>
      <c r="J106">
        <v>362</v>
      </c>
      <c r="K106">
        <v>358</v>
      </c>
      <c r="L106">
        <v>365</v>
      </c>
      <c r="M106">
        <v>355</v>
      </c>
      <c r="N106">
        <v>353</v>
      </c>
      <c r="O106">
        <v>364</v>
      </c>
      <c r="P106">
        <v>336</v>
      </c>
      <c r="Q106">
        <v>434</v>
      </c>
      <c r="R106">
        <v>384</v>
      </c>
      <c r="S106">
        <v>397</v>
      </c>
      <c r="T106">
        <v>549</v>
      </c>
      <c r="U106">
        <v>1037</v>
      </c>
    </row>
    <row r="107" spans="1:21" x14ac:dyDescent="0.3">
      <c r="A107">
        <f t="shared" si="16"/>
        <v>12</v>
      </c>
      <c r="B107">
        <v>347</v>
      </c>
      <c r="C107">
        <v>359</v>
      </c>
      <c r="D107">
        <v>356</v>
      </c>
      <c r="E107">
        <v>339</v>
      </c>
      <c r="F107">
        <v>362</v>
      </c>
      <c r="G107">
        <v>379</v>
      </c>
      <c r="H107">
        <v>362</v>
      </c>
      <c r="I107">
        <v>354</v>
      </c>
      <c r="J107">
        <v>367</v>
      </c>
      <c r="K107">
        <v>341</v>
      </c>
      <c r="L107">
        <v>344</v>
      </c>
      <c r="M107">
        <v>330</v>
      </c>
      <c r="N107">
        <v>353</v>
      </c>
      <c r="O107">
        <v>379</v>
      </c>
      <c r="P107">
        <v>359</v>
      </c>
      <c r="Q107">
        <v>488</v>
      </c>
      <c r="R107">
        <v>382</v>
      </c>
      <c r="S107">
        <v>406</v>
      </c>
      <c r="T107">
        <v>518</v>
      </c>
      <c r="U107">
        <v>1020</v>
      </c>
    </row>
    <row r="108" spans="1:21" x14ac:dyDescent="0.3">
      <c r="A108">
        <f t="shared" si="16"/>
        <v>13</v>
      </c>
      <c r="B108">
        <v>343</v>
      </c>
      <c r="C108">
        <v>338</v>
      </c>
      <c r="D108">
        <v>349</v>
      </c>
      <c r="E108">
        <v>345</v>
      </c>
      <c r="F108">
        <v>354</v>
      </c>
      <c r="G108">
        <v>352</v>
      </c>
      <c r="H108">
        <v>349</v>
      </c>
      <c r="I108">
        <v>364</v>
      </c>
      <c r="J108">
        <v>354</v>
      </c>
      <c r="K108">
        <v>349</v>
      </c>
      <c r="L108">
        <v>346</v>
      </c>
      <c r="M108">
        <v>366</v>
      </c>
      <c r="N108">
        <v>357</v>
      </c>
      <c r="O108">
        <v>368</v>
      </c>
      <c r="P108">
        <v>347</v>
      </c>
      <c r="Q108">
        <v>474</v>
      </c>
      <c r="R108">
        <v>377</v>
      </c>
      <c r="S108">
        <v>409</v>
      </c>
      <c r="T108">
        <v>573</v>
      </c>
      <c r="U108">
        <v>1016</v>
      </c>
    </row>
    <row r="109" spans="1:21" x14ac:dyDescent="0.3">
      <c r="A109">
        <f t="shared" si="16"/>
        <v>14</v>
      </c>
      <c r="B109">
        <v>341</v>
      </c>
      <c r="C109">
        <v>345</v>
      </c>
      <c r="D109">
        <v>342</v>
      </c>
      <c r="E109">
        <v>361</v>
      </c>
      <c r="F109">
        <v>341</v>
      </c>
      <c r="G109">
        <v>363</v>
      </c>
      <c r="H109">
        <v>360</v>
      </c>
      <c r="I109">
        <v>372</v>
      </c>
      <c r="J109">
        <v>360</v>
      </c>
      <c r="K109">
        <v>344</v>
      </c>
      <c r="L109">
        <v>368</v>
      </c>
      <c r="M109">
        <v>332</v>
      </c>
      <c r="N109">
        <v>355</v>
      </c>
      <c r="O109">
        <v>486</v>
      </c>
      <c r="P109">
        <v>474</v>
      </c>
      <c r="Q109">
        <v>458</v>
      </c>
      <c r="R109">
        <v>370</v>
      </c>
      <c r="S109">
        <v>403</v>
      </c>
      <c r="T109">
        <v>523</v>
      </c>
      <c r="U109">
        <v>986</v>
      </c>
    </row>
    <row r="110" spans="1:21" x14ac:dyDescent="0.3">
      <c r="A110">
        <f t="shared" si="16"/>
        <v>15</v>
      </c>
      <c r="B110">
        <v>352</v>
      </c>
      <c r="C110">
        <v>362</v>
      </c>
      <c r="D110">
        <v>366</v>
      </c>
      <c r="E110">
        <v>363</v>
      </c>
      <c r="F110">
        <v>349</v>
      </c>
      <c r="G110">
        <v>356</v>
      </c>
      <c r="H110">
        <v>333</v>
      </c>
      <c r="I110">
        <v>333</v>
      </c>
      <c r="J110">
        <v>471</v>
      </c>
      <c r="K110">
        <v>344</v>
      </c>
      <c r="L110">
        <v>361</v>
      </c>
      <c r="M110">
        <v>353</v>
      </c>
      <c r="N110">
        <v>373</v>
      </c>
      <c r="O110">
        <v>426</v>
      </c>
      <c r="P110">
        <v>344</v>
      </c>
      <c r="Q110">
        <v>353</v>
      </c>
      <c r="R110">
        <v>384</v>
      </c>
      <c r="S110">
        <v>399</v>
      </c>
      <c r="T110">
        <v>514</v>
      </c>
      <c r="U110">
        <v>993</v>
      </c>
    </row>
    <row r="111" spans="1:21" x14ac:dyDescent="0.3">
      <c r="A111">
        <f t="shared" si="16"/>
        <v>16</v>
      </c>
      <c r="B111">
        <v>353</v>
      </c>
      <c r="C111">
        <v>336</v>
      </c>
      <c r="D111">
        <v>360</v>
      </c>
      <c r="E111">
        <v>363</v>
      </c>
      <c r="F111">
        <v>340</v>
      </c>
      <c r="G111">
        <v>346</v>
      </c>
      <c r="H111">
        <v>365</v>
      </c>
      <c r="I111">
        <v>347</v>
      </c>
      <c r="J111">
        <v>360</v>
      </c>
      <c r="K111">
        <v>368</v>
      </c>
      <c r="L111">
        <v>345</v>
      </c>
      <c r="M111">
        <v>344</v>
      </c>
      <c r="N111">
        <v>352</v>
      </c>
      <c r="O111">
        <v>342</v>
      </c>
      <c r="P111">
        <v>368</v>
      </c>
      <c r="Q111">
        <v>465</v>
      </c>
      <c r="R111">
        <v>364</v>
      </c>
      <c r="S111">
        <v>394</v>
      </c>
      <c r="T111">
        <v>550</v>
      </c>
      <c r="U111">
        <v>970</v>
      </c>
    </row>
    <row r="112" spans="1:21" x14ac:dyDescent="0.3">
      <c r="A112">
        <f t="shared" si="16"/>
        <v>17</v>
      </c>
      <c r="B112">
        <v>336</v>
      </c>
      <c r="C112">
        <v>360</v>
      </c>
      <c r="D112">
        <v>344</v>
      </c>
      <c r="E112">
        <v>357</v>
      </c>
      <c r="F112">
        <v>339</v>
      </c>
      <c r="G112">
        <v>359</v>
      </c>
      <c r="H112">
        <v>368</v>
      </c>
      <c r="I112">
        <v>334</v>
      </c>
      <c r="J112">
        <v>338</v>
      </c>
      <c r="K112">
        <v>355</v>
      </c>
      <c r="L112">
        <v>355</v>
      </c>
      <c r="M112">
        <v>349</v>
      </c>
      <c r="N112">
        <v>340</v>
      </c>
      <c r="O112">
        <v>368</v>
      </c>
      <c r="P112">
        <v>335</v>
      </c>
      <c r="Q112">
        <v>449</v>
      </c>
      <c r="R112">
        <v>356</v>
      </c>
      <c r="S112">
        <v>393</v>
      </c>
      <c r="T112">
        <v>549</v>
      </c>
      <c r="U112">
        <v>1024</v>
      </c>
    </row>
    <row r="113" spans="1:21" x14ac:dyDescent="0.3">
      <c r="A113">
        <f t="shared" si="16"/>
        <v>18</v>
      </c>
      <c r="B113">
        <v>334</v>
      </c>
      <c r="C113">
        <v>348</v>
      </c>
      <c r="D113">
        <v>368</v>
      </c>
      <c r="E113">
        <v>362</v>
      </c>
      <c r="F113">
        <v>374</v>
      </c>
      <c r="G113">
        <v>336</v>
      </c>
      <c r="H113">
        <v>338</v>
      </c>
      <c r="I113">
        <v>359</v>
      </c>
      <c r="J113">
        <v>343</v>
      </c>
      <c r="K113">
        <v>348</v>
      </c>
      <c r="L113">
        <v>347</v>
      </c>
      <c r="M113">
        <v>354</v>
      </c>
      <c r="N113">
        <v>354</v>
      </c>
      <c r="O113">
        <v>418</v>
      </c>
      <c r="P113">
        <v>340</v>
      </c>
      <c r="Q113">
        <v>478</v>
      </c>
      <c r="R113">
        <v>393</v>
      </c>
      <c r="S113">
        <v>392</v>
      </c>
      <c r="T113">
        <v>544</v>
      </c>
      <c r="U113">
        <v>1107</v>
      </c>
    </row>
    <row r="114" spans="1:21" x14ac:dyDescent="0.3">
      <c r="A114">
        <f t="shared" si="16"/>
        <v>19</v>
      </c>
      <c r="B114">
        <v>350</v>
      </c>
      <c r="C114">
        <v>356</v>
      </c>
      <c r="D114">
        <v>371</v>
      </c>
      <c r="E114">
        <v>336</v>
      </c>
      <c r="F114">
        <v>354</v>
      </c>
      <c r="G114">
        <v>373</v>
      </c>
      <c r="H114">
        <v>369</v>
      </c>
      <c r="I114">
        <v>348</v>
      </c>
      <c r="J114">
        <v>357</v>
      </c>
      <c r="K114">
        <v>363</v>
      </c>
      <c r="L114">
        <v>350</v>
      </c>
      <c r="M114">
        <v>363</v>
      </c>
      <c r="N114">
        <v>361</v>
      </c>
      <c r="O114">
        <v>442</v>
      </c>
      <c r="P114">
        <v>345</v>
      </c>
      <c r="Q114">
        <v>377</v>
      </c>
      <c r="R114">
        <v>384</v>
      </c>
      <c r="S114">
        <v>421</v>
      </c>
      <c r="T114">
        <v>682</v>
      </c>
      <c r="U114">
        <v>963</v>
      </c>
    </row>
    <row r="115" spans="1:21" x14ac:dyDescent="0.3">
      <c r="A115">
        <f>A114+1</f>
        <v>20</v>
      </c>
      <c r="B115">
        <v>345</v>
      </c>
      <c r="C115">
        <v>367</v>
      </c>
      <c r="D115">
        <v>361</v>
      </c>
      <c r="E115">
        <v>355</v>
      </c>
      <c r="F115">
        <v>381</v>
      </c>
      <c r="G115">
        <v>334</v>
      </c>
      <c r="H115">
        <v>340</v>
      </c>
      <c r="I115">
        <v>352</v>
      </c>
      <c r="J115">
        <v>359</v>
      </c>
      <c r="K115">
        <v>363</v>
      </c>
      <c r="L115">
        <v>359</v>
      </c>
      <c r="M115">
        <v>353</v>
      </c>
      <c r="N115">
        <v>362</v>
      </c>
      <c r="O115">
        <v>349</v>
      </c>
      <c r="P115">
        <v>369</v>
      </c>
      <c r="Q115">
        <v>451</v>
      </c>
      <c r="R115">
        <v>387</v>
      </c>
      <c r="S115">
        <v>396</v>
      </c>
      <c r="T115">
        <v>537</v>
      </c>
      <c r="U115">
        <v>1008</v>
      </c>
    </row>
    <row r="116" spans="1:21" x14ac:dyDescent="0.3">
      <c r="A116" t="s">
        <v>27</v>
      </c>
      <c r="B116" s="13">
        <f t="shared" ref="B116:U116" si="17">AVERAGE(B96:B115)</f>
        <v>346.45</v>
      </c>
      <c r="C116" s="13">
        <f t="shared" si="17"/>
        <v>354.4</v>
      </c>
      <c r="D116" s="13">
        <f t="shared" si="17"/>
        <v>356.3</v>
      </c>
      <c r="E116" s="13">
        <f t="shared" si="17"/>
        <v>353.25</v>
      </c>
      <c r="F116" s="13">
        <f t="shared" si="17"/>
        <v>356.05</v>
      </c>
      <c r="G116" s="13">
        <f t="shared" si="17"/>
        <v>357.7</v>
      </c>
      <c r="H116" s="13">
        <f t="shared" si="17"/>
        <v>353</v>
      </c>
      <c r="I116" s="13">
        <f t="shared" si="17"/>
        <v>361</v>
      </c>
      <c r="J116" s="13">
        <f t="shared" si="17"/>
        <v>365.75</v>
      </c>
      <c r="K116" s="13">
        <f t="shared" si="17"/>
        <v>355.6</v>
      </c>
      <c r="L116" s="13">
        <f t="shared" si="17"/>
        <v>355.25</v>
      </c>
      <c r="M116" s="13">
        <f t="shared" si="17"/>
        <v>350.25</v>
      </c>
      <c r="N116" s="13">
        <f t="shared" si="17"/>
        <v>357.8</v>
      </c>
      <c r="O116" s="13">
        <f t="shared" si="17"/>
        <v>392.2</v>
      </c>
      <c r="P116" s="13">
        <f t="shared" si="17"/>
        <v>366.6</v>
      </c>
      <c r="Q116" s="13">
        <f t="shared" si="17"/>
        <v>428.6</v>
      </c>
      <c r="R116" s="13">
        <f t="shared" si="17"/>
        <v>376.15</v>
      </c>
      <c r="S116" s="13">
        <f t="shared" si="17"/>
        <v>400.4</v>
      </c>
      <c r="T116" s="13">
        <f t="shared" si="17"/>
        <v>549.65</v>
      </c>
      <c r="U116" s="13">
        <f t="shared" si="17"/>
        <v>997.9</v>
      </c>
    </row>
    <row r="117" spans="1:21" x14ac:dyDescent="0.3">
      <c r="A117" t="s">
        <v>29</v>
      </c>
      <c r="B117" s="13">
        <f t="shared" ref="B117:U117" si="18">STDEV(B96:B116)</f>
        <v>12.431713478036727</v>
      </c>
      <c r="C117" s="13">
        <f t="shared" si="18"/>
        <v>7.7871689335727146</v>
      </c>
      <c r="D117" s="13">
        <f t="shared" si="18"/>
        <v>9.9453506725504646</v>
      </c>
      <c r="E117" s="13">
        <f t="shared" si="18"/>
        <v>10.953880590913888</v>
      </c>
      <c r="F117" s="13">
        <f t="shared" si="18"/>
        <v>12.326698665904022</v>
      </c>
      <c r="G117" s="13">
        <f t="shared" si="18"/>
        <v>13.240468269664786</v>
      </c>
      <c r="H117" s="13">
        <f t="shared" si="18"/>
        <v>13.674794331177344</v>
      </c>
      <c r="I117" s="13">
        <f t="shared" si="18"/>
        <v>14.27235089254745</v>
      </c>
      <c r="J117" s="13">
        <f t="shared" si="18"/>
        <v>26.776622266447273</v>
      </c>
      <c r="K117" s="13">
        <f t="shared" si="18"/>
        <v>10.316976301223145</v>
      </c>
      <c r="L117" s="13">
        <f t="shared" si="18"/>
        <v>7.2723792530367941</v>
      </c>
      <c r="M117" s="13">
        <f t="shared" si="18"/>
        <v>10.690533195308829</v>
      </c>
      <c r="N117" s="13">
        <f t="shared" si="18"/>
        <v>7.652450587883596</v>
      </c>
      <c r="O117" s="13">
        <f t="shared" si="18"/>
        <v>45.828593694329776</v>
      </c>
      <c r="P117" s="13">
        <f t="shared" si="18"/>
        <v>39.238246647881589</v>
      </c>
      <c r="Q117" s="13">
        <f t="shared" si="18"/>
        <v>45.261904511409931</v>
      </c>
      <c r="R117" s="13">
        <f t="shared" si="18"/>
        <v>10.951141493013411</v>
      </c>
      <c r="S117" s="13">
        <f t="shared" si="18"/>
        <v>8.7372764635211126</v>
      </c>
      <c r="T117" s="13">
        <f t="shared" si="18"/>
        <v>43.054935837833973</v>
      </c>
      <c r="U117" s="13">
        <f t="shared" si="18"/>
        <v>57.162837578272821</v>
      </c>
    </row>
    <row r="118" spans="1:21" x14ac:dyDescent="0.3">
      <c r="A118" t="s">
        <v>28</v>
      </c>
      <c r="B118" s="13">
        <f>TRIMMEAN(B96:B115,0.1)</f>
        <v>346</v>
      </c>
      <c r="C118" s="13">
        <f>TRIMMEAN(C96:C115,0.1)</f>
        <v>354.72222222222223</v>
      </c>
      <c r="D118" s="13">
        <f>TRIMMEAN(D96:D115,0.1)</f>
        <v>355.94444444444446</v>
      </c>
      <c r="E118" s="13">
        <f>TRIMMEAN(E96:E115,0.1)</f>
        <v>353.05555555555554</v>
      </c>
      <c r="F118" s="13">
        <f>TRIMMEAN(F96:F115,0.1)</f>
        <v>355.94444444444446</v>
      </c>
      <c r="G118" s="13">
        <f t="shared" ref="G118:U118" si="19">TRIMMEAN(G96:G115,0.1)</f>
        <v>357.83333333333331</v>
      </c>
      <c r="H118" s="13">
        <f t="shared" si="19"/>
        <v>353.55555555555554</v>
      </c>
      <c r="I118" s="13">
        <f t="shared" si="19"/>
        <v>361.16666666666669</v>
      </c>
      <c r="J118" s="13">
        <f t="shared" si="19"/>
        <v>361.44444444444446</v>
      </c>
      <c r="K118" s="13">
        <f t="shared" si="19"/>
        <v>355.38888888888891</v>
      </c>
      <c r="L118" s="13">
        <f t="shared" si="19"/>
        <v>355.16666666666669</v>
      </c>
      <c r="M118" s="13">
        <f t="shared" si="19"/>
        <v>350.5</v>
      </c>
      <c r="N118" s="13">
        <f t="shared" si="19"/>
        <v>357.94444444444446</v>
      </c>
      <c r="O118" s="13">
        <f t="shared" si="19"/>
        <v>389.77777777777777</v>
      </c>
      <c r="P118" s="13">
        <f t="shared" si="19"/>
        <v>362.38888888888891</v>
      </c>
      <c r="Q118" s="13">
        <f t="shared" si="19"/>
        <v>429.5</v>
      </c>
      <c r="R118" s="13">
        <f t="shared" si="19"/>
        <v>376.33333333333331</v>
      </c>
      <c r="S118" s="13">
        <f t="shared" si="19"/>
        <v>400.16666666666669</v>
      </c>
      <c r="T118" s="13">
        <f t="shared" si="19"/>
        <v>544.27777777777783</v>
      </c>
      <c r="U118" s="13">
        <f t="shared" si="19"/>
        <v>1001</v>
      </c>
    </row>
    <row r="119" spans="1:21" x14ac:dyDescent="0.3">
      <c r="A119" t="s">
        <v>30</v>
      </c>
      <c r="B119">
        <f>MIN(B96:B115)</f>
        <v>323</v>
      </c>
      <c r="C119">
        <f t="shared" ref="C119:U119" si="20">MIN(C96:C115)</f>
        <v>336</v>
      </c>
      <c r="D119">
        <f t="shared" si="20"/>
        <v>341</v>
      </c>
      <c r="E119">
        <f t="shared" si="20"/>
        <v>336</v>
      </c>
      <c r="F119">
        <f t="shared" si="20"/>
        <v>333</v>
      </c>
      <c r="G119">
        <f t="shared" si="20"/>
        <v>334</v>
      </c>
      <c r="H119">
        <f t="shared" si="20"/>
        <v>327</v>
      </c>
      <c r="I119">
        <f t="shared" si="20"/>
        <v>333</v>
      </c>
      <c r="J119">
        <f t="shared" si="20"/>
        <v>338</v>
      </c>
      <c r="K119">
        <f t="shared" si="20"/>
        <v>340</v>
      </c>
      <c r="L119">
        <f t="shared" si="20"/>
        <v>344</v>
      </c>
      <c r="M119">
        <f t="shared" si="20"/>
        <v>330</v>
      </c>
      <c r="N119">
        <f t="shared" si="20"/>
        <v>340</v>
      </c>
      <c r="O119">
        <f t="shared" si="20"/>
        <v>342</v>
      </c>
      <c r="P119">
        <f t="shared" si="20"/>
        <v>335</v>
      </c>
      <c r="Q119">
        <f t="shared" si="20"/>
        <v>353</v>
      </c>
      <c r="R119">
        <f t="shared" si="20"/>
        <v>356</v>
      </c>
      <c r="S119">
        <f t="shared" si="20"/>
        <v>384</v>
      </c>
      <c r="T119">
        <f t="shared" si="20"/>
        <v>514</v>
      </c>
      <c r="U119">
        <f t="shared" si="20"/>
        <v>833</v>
      </c>
    </row>
    <row r="120" spans="1:21" x14ac:dyDescent="0.3">
      <c r="B120">
        <f>B119-$B$122</f>
        <v>163</v>
      </c>
      <c r="C120">
        <f t="shared" ref="C120:U120" si="21">C119-$B$122</f>
        <v>176</v>
      </c>
      <c r="D120">
        <f t="shared" si="21"/>
        <v>181</v>
      </c>
      <c r="E120">
        <f t="shared" si="21"/>
        <v>176</v>
      </c>
      <c r="F120">
        <f t="shared" si="21"/>
        <v>173</v>
      </c>
      <c r="G120">
        <f t="shared" si="21"/>
        <v>174</v>
      </c>
      <c r="H120">
        <f t="shared" si="21"/>
        <v>167</v>
      </c>
      <c r="I120">
        <f t="shared" si="21"/>
        <v>173</v>
      </c>
      <c r="J120">
        <f t="shared" si="21"/>
        <v>178</v>
      </c>
      <c r="K120">
        <f t="shared" si="21"/>
        <v>180</v>
      </c>
      <c r="L120">
        <f t="shared" si="21"/>
        <v>184</v>
      </c>
      <c r="M120">
        <f t="shared" si="21"/>
        <v>170</v>
      </c>
      <c r="N120">
        <f t="shared" si="21"/>
        <v>180</v>
      </c>
      <c r="O120">
        <f t="shared" si="21"/>
        <v>182</v>
      </c>
      <c r="P120">
        <f t="shared" si="21"/>
        <v>175</v>
      </c>
      <c r="Q120">
        <f t="shared" si="21"/>
        <v>193</v>
      </c>
      <c r="R120">
        <f t="shared" si="21"/>
        <v>196</v>
      </c>
      <c r="S120">
        <f t="shared" si="21"/>
        <v>224</v>
      </c>
      <c r="T120">
        <f t="shared" si="21"/>
        <v>354</v>
      </c>
      <c r="U120">
        <f t="shared" si="21"/>
        <v>673</v>
      </c>
    </row>
    <row r="122" spans="1:21" x14ac:dyDescent="0.3">
      <c r="A122" t="s">
        <v>31</v>
      </c>
      <c r="B122">
        <v>160</v>
      </c>
    </row>
    <row r="124" spans="1:21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6" spans="1:21" x14ac:dyDescent="0.3">
      <c r="B126" t="s">
        <v>33</v>
      </c>
      <c r="I126" t="s">
        <v>34</v>
      </c>
    </row>
    <row r="127" spans="1:21" x14ac:dyDescent="0.3">
      <c r="B127" t="s">
        <v>22</v>
      </c>
    </row>
    <row r="128" spans="1:21" x14ac:dyDescent="0.3">
      <c r="A128" t="s">
        <v>25</v>
      </c>
      <c r="B128" t="s">
        <v>13</v>
      </c>
      <c r="C128" t="s">
        <v>14</v>
      </c>
      <c r="D128" t="s">
        <v>15</v>
      </c>
      <c r="E128" t="s">
        <v>16</v>
      </c>
      <c r="F128" t="s">
        <v>17</v>
      </c>
      <c r="G128" t="s">
        <v>18</v>
      </c>
      <c r="H128" t="s">
        <v>19</v>
      </c>
      <c r="I128" t="s">
        <v>20</v>
      </c>
      <c r="J128" t="s">
        <v>21</v>
      </c>
      <c r="K128" t="s">
        <v>2</v>
      </c>
      <c r="L128" t="s">
        <v>3</v>
      </c>
      <c r="M128" t="s">
        <v>4</v>
      </c>
      <c r="N128" t="s">
        <v>5</v>
      </c>
      <c r="O128" t="s">
        <v>6</v>
      </c>
      <c r="P128" t="s">
        <v>7</v>
      </c>
      <c r="Q128" t="s">
        <v>8</v>
      </c>
      <c r="R128" t="s">
        <v>9</v>
      </c>
      <c r="S128" t="s">
        <v>10</v>
      </c>
      <c r="T128" t="s">
        <v>11</v>
      </c>
      <c r="U128" t="s">
        <v>12</v>
      </c>
    </row>
    <row r="129" spans="1:21" x14ac:dyDescent="0.3">
      <c r="A129">
        <v>1</v>
      </c>
      <c r="B129">
        <v>18.8</v>
      </c>
      <c r="C129">
        <v>19.3</v>
      </c>
      <c r="D129">
        <v>15.2</v>
      </c>
      <c r="E129">
        <v>16.8</v>
      </c>
      <c r="F129">
        <v>16.5</v>
      </c>
      <c r="G129">
        <v>16.7</v>
      </c>
      <c r="H129">
        <v>16.600000000000001</v>
      </c>
      <c r="I129">
        <v>16.3</v>
      </c>
      <c r="J129">
        <v>16.2</v>
      </c>
      <c r="K129">
        <v>14.8</v>
      </c>
      <c r="L129">
        <v>13.8</v>
      </c>
      <c r="M129">
        <v>13.5</v>
      </c>
      <c r="N129">
        <v>14</v>
      </c>
      <c r="O129">
        <v>13.7</v>
      </c>
      <c r="P129">
        <v>13.7</v>
      </c>
      <c r="Q129">
        <v>12.3</v>
      </c>
      <c r="R129">
        <v>14</v>
      </c>
      <c r="S129">
        <v>13.7</v>
      </c>
      <c r="T129">
        <v>14.1</v>
      </c>
      <c r="U129">
        <v>13.5</v>
      </c>
    </row>
    <row r="130" spans="1:21" x14ac:dyDescent="0.3">
      <c r="A130">
        <v>2</v>
      </c>
      <c r="B130">
        <v>18.100000000000001</v>
      </c>
      <c r="C130">
        <v>18.100000000000001</v>
      </c>
      <c r="D130">
        <v>15.9</v>
      </c>
      <c r="E130">
        <v>16.600000000000001</v>
      </c>
      <c r="F130">
        <v>16.8</v>
      </c>
      <c r="G130">
        <v>16.7</v>
      </c>
      <c r="H130">
        <v>16.100000000000001</v>
      </c>
      <c r="I130">
        <v>15.7</v>
      </c>
      <c r="J130">
        <v>15.5</v>
      </c>
      <c r="K130">
        <v>14.2</v>
      </c>
      <c r="L130">
        <v>14.7</v>
      </c>
      <c r="M130">
        <v>14.7</v>
      </c>
      <c r="N130">
        <v>14.5</v>
      </c>
      <c r="O130">
        <v>13.7</v>
      </c>
      <c r="P130">
        <v>12.2</v>
      </c>
      <c r="Q130">
        <v>13.8</v>
      </c>
      <c r="R130">
        <v>12.3</v>
      </c>
      <c r="S130">
        <v>13.9</v>
      </c>
      <c r="T130">
        <v>14.1</v>
      </c>
      <c r="U130">
        <v>14.7</v>
      </c>
    </row>
    <row r="131" spans="1:21" x14ac:dyDescent="0.3">
      <c r="A131">
        <f>A130+1</f>
        <v>3</v>
      </c>
      <c r="B131">
        <v>19.8</v>
      </c>
      <c r="C131">
        <v>16.399999999999999</v>
      </c>
      <c r="D131">
        <v>15.1</v>
      </c>
      <c r="E131">
        <v>17</v>
      </c>
      <c r="F131">
        <v>16.5</v>
      </c>
      <c r="G131">
        <v>15.8</v>
      </c>
      <c r="H131">
        <v>16.7</v>
      </c>
      <c r="I131">
        <v>16.100000000000001</v>
      </c>
      <c r="J131">
        <v>15.5</v>
      </c>
      <c r="K131">
        <v>14.8</v>
      </c>
      <c r="L131">
        <v>14.2</v>
      </c>
      <c r="M131">
        <v>15.9</v>
      </c>
      <c r="N131">
        <v>13.4</v>
      </c>
      <c r="O131">
        <v>15.2</v>
      </c>
      <c r="P131">
        <v>13.5</v>
      </c>
      <c r="Q131">
        <v>13</v>
      </c>
      <c r="R131">
        <v>12.9</v>
      </c>
      <c r="S131">
        <v>13.6</v>
      </c>
      <c r="T131">
        <v>14.3</v>
      </c>
      <c r="U131">
        <v>13.6</v>
      </c>
    </row>
    <row r="132" spans="1:21" x14ac:dyDescent="0.3">
      <c r="A132">
        <f t="shared" ref="A132:A147" si="22">A131+1</f>
        <v>4</v>
      </c>
      <c r="B132">
        <v>19.399999999999999</v>
      </c>
      <c r="C132">
        <v>16.3</v>
      </c>
      <c r="D132">
        <v>14.2</v>
      </c>
      <c r="E132">
        <v>16.600000000000001</v>
      </c>
      <c r="F132">
        <v>17</v>
      </c>
      <c r="G132">
        <v>16.7</v>
      </c>
      <c r="H132">
        <v>15.8</v>
      </c>
      <c r="I132">
        <v>16.899999999999999</v>
      </c>
      <c r="J132">
        <v>15.2</v>
      </c>
      <c r="K132">
        <v>15.1</v>
      </c>
      <c r="L132">
        <v>14.3</v>
      </c>
      <c r="M132">
        <v>14.4</v>
      </c>
      <c r="N132">
        <v>13.4</v>
      </c>
      <c r="O132">
        <v>13.6</v>
      </c>
      <c r="P132">
        <v>12.8</v>
      </c>
      <c r="Q132">
        <v>12</v>
      </c>
      <c r="R132">
        <v>14</v>
      </c>
      <c r="S132">
        <v>13.2</v>
      </c>
      <c r="T132">
        <v>14.3</v>
      </c>
      <c r="U132">
        <v>13.3</v>
      </c>
    </row>
    <row r="133" spans="1:21" x14ac:dyDescent="0.3">
      <c r="A133">
        <f t="shared" si="22"/>
        <v>5</v>
      </c>
      <c r="B133">
        <v>17.8</v>
      </c>
      <c r="C133">
        <v>14.9</v>
      </c>
      <c r="D133">
        <v>15.8</v>
      </c>
      <c r="E133">
        <v>15.6</v>
      </c>
      <c r="F133">
        <v>17</v>
      </c>
      <c r="G133">
        <v>16.3</v>
      </c>
      <c r="H133">
        <v>15.6</v>
      </c>
      <c r="I133">
        <v>15.1</v>
      </c>
      <c r="J133">
        <v>16.399999999999999</v>
      </c>
      <c r="K133">
        <v>14</v>
      </c>
      <c r="L133">
        <v>14</v>
      </c>
      <c r="M133">
        <v>14.7</v>
      </c>
      <c r="N133">
        <v>14.4</v>
      </c>
      <c r="O133">
        <v>12.7</v>
      </c>
      <c r="P133">
        <v>12.4</v>
      </c>
      <c r="Q133">
        <v>13.7</v>
      </c>
      <c r="R133">
        <v>12.5</v>
      </c>
      <c r="S133">
        <v>12.4</v>
      </c>
      <c r="T133">
        <v>13</v>
      </c>
      <c r="U133">
        <v>13.7</v>
      </c>
    </row>
    <row r="134" spans="1:21" x14ac:dyDescent="0.3">
      <c r="A134">
        <f t="shared" si="22"/>
        <v>6</v>
      </c>
      <c r="B134">
        <v>19.100000000000001</v>
      </c>
      <c r="C134">
        <v>16.5</v>
      </c>
      <c r="D134">
        <v>15.3</v>
      </c>
      <c r="E134">
        <v>18.2</v>
      </c>
      <c r="F134">
        <v>16.8</v>
      </c>
      <c r="G134">
        <v>18.100000000000001</v>
      </c>
      <c r="H134">
        <v>17.5</v>
      </c>
      <c r="I134">
        <v>16.5</v>
      </c>
      <c r="J134">
        <v>15.3</v>
      </c>
      <c r="K134">
        <v>14.5</v>
      </c>
      <c r="L134">
        <v>14.3</v>
      </c>
      <c r="M134">
        <v>15.3</v>
      </c>
      <c r="N134">
        <v>13.8</v>
      </c>
      <c r="O134">
        <v>13.9</v>
      </c>
      <c r="P134">
        <v>13.9</v>
      </c>
      <c r="Q134">
        <v>13</v>
      </c>
      <c r="R134">
        <v>15.6</v>
      </c>
      <c r="S134">
        <v>13.7</v>
      </c>
      <c r="T134">
        <v>14.1</v>
      </c>
      <c r="U134">
        <v>13.7</v>
      </c>
    </row>
    <row r="135" spans="1:21" x14ac:dyDescent="0.3">
      <c r="A135">
        <f t="shared" si="22"/>
        <v>7</v>
      </c>
      <c r="B135">
        <v>18.100000000000001</v>
      </c>
      <c r="C135">
        <v>16.600000000000001</v>
      </c>
      <c r="D135">
        <v>15.7</v>
      </c>
      <c r="E135">
        <v>17.8</v>
      </c>
      <c r="F135">
        <v>17.899999999999999</v>
      </c>
      <c r="G135">
        <v>19.7</v>
      </c>
      <c r="H135">
        <v>14.8</v>
      </c>
      <c r="I135">
        <v>16.399999999999999</v>
      </c>
      <c r="J135">
        <v>16.7</v>
      </c>
      <c r="K135">
        <v>14.8</v>
      </c>
      <c r="L135">
        <v>14.4</v>
      </c>
      <c r="M135">
        <v>13.7</v>
      </c>
      <c r="N135">
        <v>13.4</v>
      </c>
      <c r="O135">
        <v>13.1</v>
      </c>
      <c r="P135">
        <v>13.7</v>
      </c>
      <c r="Q135">
        <v>12.7</v>
      </c>
      <c r="R135">
        <v>12.2</v>
      </c>
      <c r="S135">
        <v>12.2</v>
      </c>
      <c r="T135">
        <v>13.8</v>
      </c>
      <c r="U135">
        <v>13</v>
      </c>
    </row>
    <row r="136" spans="1:21" x14ac:dyDescent="0.3">
      <c r="A136">
        <f t="shared" si="22"/>
        <v>8</v>
      </c>
      <c r="B136">
        <v>18.5</v>
      </c>
      <c r="C136">
        <v>16.100000000000001</v>
      </c>
      <c r="D136">
        <v>15.5</v>
      </c>
      <c r="E136">
        <v>16.399999999999999</v>
      </c>
      <c r="F136">
        <v>16.7</v>
      </c>
      <c r="G136">
        <v>16.3</v>
      </c>
      <c r="H136">
        <v>15.9</v>
      </c>
      <c r="I136">
        <v>15.7</v>
      </c>
      <c r="J136">
        <v>14.5</v>
      </c>
      <c r="K136">
        <v>13.7</v>
      </c>
      <c r="L136">
        <v>13.9</v>
      </c>
      <c r="M136">
        <v>12.7</v>
      </c>
      <c r="N136">
        <v>13.4</v>
      </c>
      <c r="O136">
        <v>13.5</v>
      </c>
      <c r="P136">
        <v>14.8</v>
      </c>
      <c r="Q136">
        <v>13.2</v>
      </c>
      <c r="R136">
        <v>13.1</v>
      </c>
      <c r="S136">
        <v>13.4</v>
      </c>
      <c r="T136">
        <v>15.6</v>
      </c>
      <c r="U136">
        <v>13.1</v>
      </c>
    </row>
    <row r="137" spans="1:21" x14ac:dyDescent="0.3">
      <c r="A137">
        <f t="shared" si="22"/>
        <v>9</v>
      </c>
      <c r="B137">
        <v>19.899999999999999</v>
      </c>
      <c r="C137">
        <v>17.899999999999999</v>
      </c>
      <c r="D137">
        <v>15.6</v>
      </c>
      <c r="E137">
        <v>16.399999999999999</v>
      </c>
      <c r="F137">
        <v>15.8</v>
      </c>
      <c r="G137">
        <v>17.2</v>
      </c>
      <c r="H137">
        <v>16.100000000000001</v>
      </c>
      <c r="I137">
        <v>15.6</v>
      </c>
      <c r="J137">
        <v>17.3</v>
      </c>
      <c r="K137">
        <v>14</v>
      </c>
      <c r="L137">
        <v>14.7</v>
      </c>
      <c r="M137">
        <v>14.1</v>
      </c>
      <c r="N137">
        <v>13.9</v>
      </c>
      <c r="O137">
        <v>13.8</v>
      </c>
      <c r="P137">
        <v>13.6</v>
      </c>
      <c r="Q137">
        <v>14.9</v>
      </c>
      <c r="R137">
        <v>13.4</v>
      </c>
      <c r="S137">
        <v>13.3</v>
      </c>
      <c r="T137">
        <v>12.9</v>
      </c>
      <c r="U137">
        <v>14.1</v>
      </c>
    </row>
    <row r="138" spans="1:21" x14ac:dyDescent="0.3">
      <c r="A138">
        <f t="shared" si="22"/>
        <v>10</v>
      </c>
      <c r="B138">
        <v>18.5</v>
      </c>
      <c r="C138">
        <v>16.3</v>
      </c>
      <c r="D138">
        <v>15.1</v>
      </c>
      <c r="E138">
        <v>16</v>
      </c>
      <c r="F138">
        <v>17.100000000000001</v>
      </c>
      <c r="G138">
        <v>16.399999999999999</v>
      </c>
      <c r="H138">
        <v>16.5</v>
      </c>
      <c r="I138">
        <v>16.100000000000001</v>
      </c>
      <c r="J138">
        <v>20.399999999999999</v>
      </c>
      <c r="K138">
        <v>15</v>
      </c>
      <c r="L138">
        <v>14.1</v>
      </c>
      <c r="M138">
        <v>13.4</v>
      </c>
      <c r="N138">
        <v>13.3</v>
      </c>
      <c r="O138">
        <v>13.3</v>
      </c>
      <c r="P138">
        <v>13.9</v>
      </c>
      <c r="Q138">
        <v>13.7</v>
      </c>
      <c r="R138">
        <v>13.4</v>
      </c>
      <c r="S138">
        <v>13.1</v>
      </c>
      <c r="T138">
        <v>17.3</v>
      </c>
      <c r="U138">
        <v>14.2</v>
      </c>
    </row>
    <row r="139" spans="1:21" x14ac:dyDescent="0.3">
      <c r="A139">
        <f t="shared" si="22"/>
        <v>11</v>
      </c>
      <c r="B139">
        <v>19.600000000000001</v>
      </c>
      <c r="C139">
        <v>15.5</v>
      </c>
      <c r="D139">
        <v>15.3</v>
      </c>
      <c r="E139">
        <v>15.8</v>
      </c>
      <c r="F139">
        <v>16.899999999999999</v>
      </c>
      <c r="G139">
        <v>15.8</v>
      </c>
      <c r="H139">
        <v>16.100000000000001</v>
      </c>
      <c r="I139">
        <v>15.9</v>
      </c>
      <c r="J139">
        <v>15.6</v>
      </c>
      <c r="K139">
        <v>14</v>
      </c>
      <c r="L139">
        <v>13.8</v>
      </c>
      <c r="M139">
        <v>13.6</v>
      </c>
      <c r="N139">
        <v>13.7</v>
      </c>
      <c r="O139">
        <v>14.9</v>
      </c>
      <c r="P139">
        <v>14.2</v>
      </c>
      <c r="Q139">
        <v>12.7</v>
      </c>
      <c r="R139">
        <v>13</v>
      </c>
      <c r="S139">
        <v>13.5</v>
      </c>
      <c r="T139">
        <v>14.6</v>
      </c>
      <c r="U139">
        <v>14.5</v>
      </c>
    </row>
    <row r="140" spans="1:21" x14ac:dyDescent="0.3">
      <c r="A140">
        <f t="shared" si="22"/>
        <v>12</v>
      </c>
      <c r="B140">
        <v>19.399999999999999</v>
      </c>
      <c r="C140">
        <v>16.8</v>
      </c>
      <c r="D140">
        <v>15.2</v>
      </c>
      <c r="E140">
        <v>16</v>
      </c>
      <c r="F140">
        <v>16</v>
      </c>
      <c r="G140">
        <v>16</v>
      </c>
      <c r="H140">
        <v>16.3</v>
      </c>
      <c r="I140">
        <v>17.2</v>
      </c>
      <c r="J140">
        <v>15.3</v>
      </c>
      <c r="K140">
        <v>16.5</v>
      </c>
      <c r="L140">
        <v>14.6</v>
      </c>
      <c r="M140">
        <v>13.5</v>
      </c>
      <c r="N140">
        <v>13.6</v>
      </c>
      <c r="O140">
        <v>13.4</v>
      </c>
      <c r="P140">
        <v>13.9</v>
      </c>
      <c r="Q140">
        <v>13.1</v>
      </c>
      <c r="R140">
        <v>13.3</v>
      </c>
      <c r="S140">
        <v>12.4</v>
      </c>
      <c r="T140">
        <v>15.1</v>
      </c>
      <c r="U140">
        <v>14.5</v>
      </c>
    </row>
    <row r="141" spans="1:21" x14ac:dyDescent="0.3">
      <c r="A141">
        <f t="shared" si="22"/>
        <v>13</v>
      </c>
      <c r="B141">
        <v>18.3</v>
      </c>
      <c r="C141">
        <v>16.5</v>
      </c>
      <c r="D141">
        <v>15.7</v>
      </c>
      <c r="E141">
        <v>16.2</v>
      </c>
      <c r="F141">
        <v>16.399999999999999</v>
      </c>
      <c r="G141">
        <v>16.5</v>
      </c>
      <c r="H141">
        <v>16.2</v>
      </c>
      <c r="I141">
        <v>16.2</v>
      </c>
      <c r="J141">
        <v>15.1</v>
      </c>
      <c r="K141">
        <v>13.8</v>
      </c>
      <c r="L141">
        <v>15</v>
      </c>
      <c r="M141">
        <v>13.5</v>
      </c>
      <c r="N141">
        <v>14.5</v>
      </c>
      <c r="O141">
        <v>14.1</v>
      </c>
      <c r="P141">
        <v>14.2</v>
      </c>
      <c r="Q141">
        <v>13.2</v>
      </c>
      <c r="R141">
        <v>12.7</v>
      </c>
      <c r="S141">
        <v>14.6</v>
      </c>
      <c r="T141">
        <v>13.9</v>
      </c>
      <c r="U141">
        <v>13.4</v>
      </c>
    </row>
    <row r="142" spans="1:21" x14ac:dyDescent="0.3">
      <c r="A142">
        <f t="shared" si="22"/>
        <v>14</v>
      </c>
      <c r="B142">
        <v>17</v>
      </c>
      <c r="C142">
        <v>16</v>
      </c>
      <c r="D142">
        <v>17.2</v>
      </c>
      <c r="E142">
        <v>16.899999999999999</v>
      </c>
      <c r="F142">
        <v>18</v>
      </c>
      <c r="G142">
        <v>20.399999999999999</v>
      </c>
      <c r="H142">
        <v>15.5</v>
      </c>
      <c r="I142">
        <v>15.8</v>
      </c>
      <c r="J142">
        <v>17.7</v>
      </c>
      <c r="K142">
        <v>14.4</v>
      </c>
      <c r="L142">
        <v>14.2</v>
      </c>
      <c r="M142">
        <v>13.4</v>
      </c>
      <c r="N142">
        <v>12.9</v>
      </c>
      <c r="O142">
        <v>13.5</v>
      </c>
      <c r="P142">
        <v>14.3</v>
      </c>
      <c r="Q142">
        <v>13.5</v>
      </c>
      <c r="R142">
        <v>12.1</v>
      </c>
      <c r="S142">
        <v>12.8</v>
      </c>
      <c r="T142">
        <v>14.2</v>
      </c>
      <c r="U142">
        <v>12.8</v>
      </c>
    </row>
    <row r="143" spans="1:21" x14ac:dyDescent="0.3">
      <c r="A143">
        <f t="shared" si="22"/>
        <v>15</v>
      </c>
      <c r="B143">
        <v>18.2</v>
      </c>
      <c r="C143">
        <v>16.3</v>
      </c>
      <c r="D143">
        <v>16.3</v>
      </c>
      <c r="E143">
        <v>17.600000000000001</v>
      </c>
      <c r="F143">
        <v>17</v>
      </c>
      <c r="G143">
        <v>18.8</v>
      </c>
      <c r="H143">
        <v>16.2</v>
      </c>
      <c r="I143">
        <v>15.9</v>
      </c>
      <c r="J143">
        <v>15.2</v>
      </c>
      <c r="K143">
        <v>14</v>
      </c>
      <c r="L143">
        <v>14.2</v>
      </c>
      <c r="M143">
        <v>13.7</v>
      </c>
      <c r="N143">
        <v>13.4</v>
      </c>
      <c r="O143">
        <v>13.2</v>
      </c>
      <c r="P143">
        <v>13.7</v>
      </c>
      <c r="Q143">
        <v>13.9</v>
      </c>
      <c r="R143">
        <v>13.1</v>
      </c>
      <c r="S143">
        <v>12.7</v>
      </c>
      <c r="T143">
        <v>13.6</v>
      </c>
      <c r="U143">
        <v>13.1</v>
      </c>
    </row>
    <row r="144" spans="1:21" x14ac:dyDescent="0.3">
      <c r="A144">
        <f t="shared" si="22"/>
        <v>16</v>
      </c>
      <c r="B144">
        <v>20.7</v>
      </c>
      <c r="C144">
        <v>16</v>
      </c>
      <c r="D144">
        <v>15.9</v>
      </c>
      <c r="E144">
        <v>19.5</v>
      </c>
      <c r="F144">
        <v>16.899999999999999</v>
      </c>
      <c r="G144">
        <v>16.600000000000001</v>
      </c>
      <c r="H144">
        <v>16.3</v>
      </c>
      <c r="I144">
        <v>16.899999999999999</v>
      </c>
      <c r="J144">
        <v>17.399999999999999</v>
      </c>
      <c r="K144">
        <v>14.6</v>
      </c>
      <c r="L144">
        <v>13.6</v>
      </c>
      <c r="M144">
        <v>13.6</v>
      </c>
      <c r="N144">
        <v>13.3</v>
      </c>
      <c r="O144">
        <v>13.7</v>
      </c>
      <c r="P144">
        <v>13.2</v>
      </c>
      <c r="Q144">
        <v>13.3</v>
      </c>
      <c r="R144">
        <v>12.7</v>
      </c>
      <c r="S144">
        <v>14.2</v>
      </c>
      <c r="T144">
        <v>13.1</v>
      </c>
      <c r="U144">
        <v>14.8</v>
      </c>
    </row>
    <row r="145" spans="1:21" x14ac:dyDescent="0.3">
      <c r="A145">
        <f t="shared" si="22"/>
        <v>17</v>
      </c>
      <c r="B145">
        <v>18.2</v>
      </c>
      <c r="C145">
        <v>16.600000000000001</v>
      </c>
      <c r="D145">
        <v>16</v>
      </c>
      <c r="E145">
        <v>15.8</v>
      </c>
      <c r="F145">
        <v>15.7</v>
      </c>
      <c r="G145">
        <v>16.600000000000001</v>
      </c>
      <c r="H145">
        <v>16.100000000000001</v>
      </c>
      <c r="I145">
        <v>16.399999999999999</v>
      </c>
      <c r="J145">
        <v>15.6</v>
      </c>
      <c r="K145">
        <v>14.1</v>
      </c>
      <c r="L145">
        <v>14.2</v>
      </c>
      <c r="M145">
        <v>14.4</v>
      </c>
      <c r="N145">
        <v>16.7</v>
      </c>
      <c r="O145">
        <v>13.8</v>
      </c>
      <c r="P145">
        <v>13.9</v>
      </c>
      <c r="Q145">
        <v>13.5</v>
      </c>
      <c r="R145">
        <v>12.3</v>
      </c>
      <c r="S145">
        <v>12.8</v>
      </c>
      <c r="T145">
        <v>14.4</v>
      </c>
      <c r="U145">
        <v>12.9</v>
      </c>
    </row>
    <row r="146" spans="1:21" x14ac:dyDescent="0.3">
      <c r="A146">
        <f t="shared" si="22"/>
        <v>18</v>
      </c>
      <c r="B146">
        <v>18.7</v>
      </c>
      <c r="C146">
        <v>15.6</v>
      </c>
      <c r="D146">
        <v>15.3</v>
      </c>
      <c r="E146">
        <v>15.8</v>
      </c>
      <c r="F146">
        <v>16.7</v>
      </c>
      <c r="G146">
        <v>16.600000000000001</v>
      </c>
      <c r="H146">
        <v>15.7</v>
      </c>
      <c r="I146">
        <v>16.2</v>
      </c>
      <c r="J146">
        <v>14.9</v>
      </c>
      <c r="K146">
        <v>14.1</v>
      </c>
      <c r="L146">
        <v>14.9</v>
      </c>
      <c r="M146">
        <v>15</v>
      </c>
      <c r="N146">
        <v>13.2</v>
      </c>
      <c r="O146">
        <v>13.5</v>
      </c>
      <c r="P146">
        <v>13.2</v>
      </c>
      <c r="Q146">
        <v>16.399999999999999</v>
      </c>
      <c r="R146">
        <v>13.7</v>
      </c>
      <c r="S146">
        <v>13</v>
      </c>
      <c r="T146">
        <v>14.8</v>
      </c>
      <c r="U146">
        <v>13.3</v>
      </c>
    </row>
    <row r="147" spans="1:21" x14ac:dyDescent="0.3">
      <c r="A147">
        <f t="shared" si="22"/>
        <v>19</v>
      </c>
      <c r="B147">
        <v>19.899999999999999</v>
      </c>
      <c r="C147">
        <v>15.5</v>
      </c>
      <c r="D147">
        <v>15.3</v>
      </c>
      <c r="E147">
        <v>18.7</v>
      </c>
      <c r="F147">
        <v>17.399999999999999</v>
      </c>
      <c r="G147">
        <v>16.100000000000001</v>
      </c>
      <c r="H147">
        <v>16.8</v>
      </c>
      <c r="I147">
        <v>16</v>
      </c>
      <c r="J147">
        <v>15.1</v>
      </c>
      <c r="K147">
        <v>13.5</v>
      </c>
      <c r="L147">
        <v>13</v>
      </c>
      <c r="M147">
        <v>13.8</v>
      </c>
      <c r="N147">
        <v>13.8</v>
      </c>
      <c r="O147">
        <v>13.9</v>
      </c>
      <c r="P147">
        <v>13.8</v>
      </c>
      <c r="Q147">
        <v>13.2</v>
      </c>
      <c r="R147">
        <v>11.8</v>
      </c>
      <c r="S147">
        <v>12.2</v>
      </c>
      <c r="T147">
        <v>14.7</v>
      </c>
      <c r="U147">
        <v>13.8</v>
      </c>
    </row>
    <row r="148" spans="1:21" x14ac:dyDescent="0.3">
      <c r="A148">
        <f>A147+1</f>
        <v>20</v>
      </c>
      <c r="B148">
        <v>17.8</v>
      </c>
      <c r="C148">
        <v>16.8</v>
      </c>
      <c r="D148">
        <v>15</v>
      </c>
      <c r="E148">
        <v>15.7</v>
      </c>
      <c r="F148">
        <v>18</v>
      </c>
      <c r="G148">
        <v>17.899999999999999</v>
      </c>
      <c r="H148">
        <v>15.7</v>
      </c>
      <c r="I148">
        <v>16.3</v>
      </c>
      <c r="J148">
        <v>15.3</v>
      </c>
      <c r="K148">
        <v>17.8</v>
      </c>
      <c r="L148">
        <v>13.3</v>
      </c>
      <c r="M148">
        <v>13.9</v>
      </c>
      <c r="N148">
        <v>13.1</v>
      </c>
      <c r="O148">
        <v>13</v>
      </c>
      <c r="P148">
        <v>13.6</v>
      </c>
      <c r="Q148">
        <v>13.2</v>
      </c>
      <c r="R148">
        <v>12.3</v>
      </c>
      <c r="S148">
        <v>11.7</v>
      </c>
      <c r="T148">
        <v>14.9</v>
      </c>
      <c r="U148">
        <v>13.6</v>
      </c>
    </row>
    <row r="149" spans="1:21" x14ac:dyDescent="0.3">
      <c r="A149" t="s">
        <v>27</v>
      </c>
      <c r="B149" s="13">
        <f t="shared" ref="B149:U149" si="23">AVERAGE(B129:B148)</f>
        <v>18.79</v>
      </c>
      <c r="C149" s="13">
        <f t="shared" si="23"/>
        <v>16.500000000000007</v>
      </c>
      <c r="D149" s="13">
        <f t="shared" si="23"/>
        <v>15.530000000000001</v>
      </c>
      <c r="E149" s="13">
        <f t="shared" si="23"/>
        <v>16.77</v>
      </c>
      <c r="F149" s="13">
        <f t="shared" si="23"/>
        <v>16.854999999999997</v>
      </c>
      <c r="G149" s="13">
        <f t="shared" si="23"/>
        <v>17.060000000000006</v>
      </c>
      <c r="H149" s="13">
        <f t="shared" si="23"/>
        <v>16.125</v>
      </c>
      <c r="I149" s="13">
        <f t="shared" si="23"/>
        <v>16.159999999999997</v>
      </c>
      <c r="J149" s="13">
        <f t="shared" si="23"/>
        <v>16.010000000000002</v>
      </c>
      <c r="K149" s="13">
        <f t="shared" si="23"/>
        <v>14.585000000000003</v>
      </c>
      <c r="L149" s="13">
        <f t="shared" si="23"/>
        <v>14.16</v>
      </c>
      <c r="M149" s="13">
        <f t="shared" si="23"/>
        <v>14.039999999999997</v>
      </c>
      <c r="N149" s="13">
        <f t="shared" si="23"/>
        <v>13.785000000000002</v>
      </c>
      <c r="O149" s="13">
        <f t="shared" si="23"/>
        <v>13.675000000000001</v>
      </c>
      <c r="P149" s="13">
        <f t="shared" si="23"/>
        <v>13.625</v>
      </c>
      <c r="Q149" s="13">
        <f t="shared" si="23"/>
        <v>13.415000000000001</v>
      </c>
      <c r="R149" s="13">
        <f t="shared" si="23"/>
        <v>13.02</v>
      </c>
      <c r="S149" s="13">
        <f t="shared" si="23"/>
        <v>13.120000000000001</v>
      </c>
      <c r="T149" s="13">
        <f t="shared" si="23"/>
        <v>14.339999999999998</v>
      </c>
      <c r="U149" s="13">
        <f t="shared" si="23"/>
        <v>13.680000000000001</v>
      </c>
    </row>
    <row r="150" spans="1:21" x14ac:dyDescent="0.3">
      <c r="A150" t="s">
        <v>29</v>
      </c>
      <c r="B150" s="13">
        <f t="shared" ref="B150:U150" si="24">STDEV(B129:B149)</f>
        <v>0.89044932477934957</v>
      </c>
      <c r="C150" s="13">
        <f t="shared" si="24"/>
        <v>0.96747092979582594</v>
      </c>
      <c r="D150" s="13">
        <f t="shared" si="24"/>
        <v>0.58574738582429886</v>
      </c>
      <c r="E150" s="13">
        <f t="shared" si="24"/>
        <v>1.0540872829135166</v>
      </c>
      <c r="F150" s="13">
        <f t="shared" si="24"/>
        <v>0.62567963048192632</v>
      </c>
      <c r="G150" s="13">
        <f t="shared" si="24"/>
        <v>1.2471567664090986</v>
      </c>
      <c r="H150" s="13">
        <f t="shared" si="24"/>
        <v>0.55034080350270254</v>
      </c>
      <c r="I150" s="13">
        <f t="shared" si="24"/>
        <v>0.47999999999999965</v>
      </c>
      <c r="J150" s="13">
        <f t="shared" si="24"/>
        <v>1.3273658124270036</v>
      </c>
      <c r="K150" s="13">
        <f t="shared" si="24"/>
        <v>0.97942585222159628</v>
      </c>
      <c r="L150" s="13">
        <f t="shared" si="24"/>
        <v>0.49436828377233083</v>
      </c>
      <c r="M150" s="13">
        <f t="shared" si="24"/>
        <v>0.75126559883971822</v>
      </c>
      <c r="N150" s="13">
        <f t="shared" si="24"/>
        <v>0.80017185654083067</v>
      </c>
      <c r="O150" s="13">
        <f t="shared" si="24"/>
        <v>0.56645829502267875</v>
      </c>
      <c r="P150" s="13">
        <f t="shared" si="24"/>
        <v>0.60981554588252374</v>
      </c>
      <c r="Q150" s="13">
        <f t="shared" si="24"/>
        <v>0.91064537554417946</v>
      </c>
      <c r="R150" s="13">
        <f t="shared" si="24"/>
        <v>0.85064681272546949</v>
      </c>
      <c r="S150" s="13">
        <f t="shared" si="24"/>
        <v>0.71665891468675669</v>
      </c>
      <c r="T150" s="13">
        <f t="shared" si="24"/>
        <v>0.95624264703055373</v>
      </c>
      <c r="U150" s="13">
        <f t="shared" si="24"/>
        <v>0.5929586832149436</v>
      </c>
    </row>
    <row r="151" spans="1:21" x14ac:dyDescent="0.3">
      <c r="A151" t="s">
        <v>28</v>
      </c>
      <c r="B151" s="13">
        <f>TRIMMEAN(B129:B148,0.1)</f>
        <v>18.783333333333331</v>
      </c>
      <c r="C151" s="13">
        <f>TRIMMEAN(C129:C148,0.1)</f>
        <v>16.433333333333337</v>
      </c>
      <c r="D151" s="13">
        <f>TRIMMEAN(D129:D148,0.1)</f>
        <v>15.511111111111111</v>
      </c>
      <c r="E151" s="13">
        <f>TRIMMEAN(E129:E148,0.1)</f>
        <v>16.683333333333334</v>
      </c>
      <c r="F151" s="13">
        <f>TRIMMEAN(F129:F148,0.1)</f>
        <v>16.855555555555554</v>
      </c>
      <c r="G151" s="13">
        <f t="shared" ref="G151:U151" si="25">TRIMMEAN(G129:G148,0.1)</f>
        <v>16.944444444444446</v>
      </c>
      <c r="H151" s="13">
        <f t="shared" si="25"/>
        <v>16.12222222222222</v>
      </c>
      <c r="I151" s="13">
        <f t="shared" si="25"/>
        <v>16.161111111111111</v>
      </c>
      <c r="J151" s="13">
        <f t="shared" si="25"/>
        <v>15.850000000000001</v>
      </c>
      <c r="K151" s="13">
        <f t="shared" si="25"/>
        <v>14.466666666666669</v>
      </c>
      <c r="L151" s="13">
        <f t="shared" si="25"/>
        <v>14.177777777777777</v>
      </c>
      <c r="M151" s="13">
        <f t="shared" si="25"/>
        <v>14.011111111111111</v>
      </c>
      <c r="N151" s="13">
        <f t="shared" si="25"/>
        <v>13.672222222222224</v>
      </c>
      <c r="O151" s="13">
        <f t="shared" si="25"/>
        <v>13.644444444444444</v>
      </c>
      <c r="P151" s="13">
        <f t="shared" si="25"/>
        <v>13.638888888888888</v>
      </c>
      <c r="Q151" s="13">
        <f t="shared" si="25"/>
        <v>13.327777777777776</v>
      </c>
      <c r="R151" s="13">
        <f t="shared" si="25"/>
        <v>12.944444444444445</v>
      </c>
      <c r="S151" s="13">
        <f t="shared" si="25"/>
        <v>13.116666666666667</v>
      </c>
      <c r="T151" s="13">
        <f t="shared" si="25"/>
        <v>14.255555555555553</v>
      </c>
      <c r="U151" s="13">
        <f t="shared" si="25"/>
        <v>13.666666666666666</v>
      </c>
    </row>
    <row r="155" spans="1:21" x14ac:dyDescent="0.3">
      <c r="B155" t="s">
        <v>33</v>
      </c>
      <c r="I155" t="s">
        <v>35</v>
      </c>
    </row>
    <row r="156" spans="1:21" x14ac:dyDescent="0.3">
      <c r="B156" t="s">
        <v>22</v>
      </c>
    </row>
    <row r="157" spans="1:21" x14ac:dyDescent="0.3">
      <c r="A157" t="s">
        <v>25</v>
      </c>
      <c r="B157" t="s">
        <v>13</v>
      </c>
      <c r="C157" t="s">
        <v>14</v>
      </c>
      <c r="D157" t="s">
        <v>15</v>
      </c>
      <c r="E157" t="s">
        <v>16</v>
      </c>
      <c r="F157" t="s">
        <v>17</v>
      </c>
      <c r="G157" t="s">
        <v>18</v>
      </c>
      <c r="H157" t="s">
        <v>19</v>
      </c>
      <c r="I157" t="s">
        <v>20</v>
      </c>
      <c r="J157" t="s">
        <v>21</v>
      </c>
      <c r="K157" t="s">
        <v>2</v>
      </c>
      <c r="L157" t="s">
        <v>3</v>
      </c>
      <c r="M157" t="s">
        <v>4</v>
      </c>
      <c r="N157" t="s">
        <v>5</v>
      </c>
      <c r="O157" t="s">
        <v>6</v>
      </c>
      <c r="P157" t="s">
        <v>7</v>
      </c>
      <c r="Q157" t="s">
        <v>8</v>
      </c>
      <c r="R157" t="s">
        <v>9</v>
      </c>
      <c r="S157" t="s">
        <v>10</v>
      </c>
      <c r="T157" t="s">
        <v>11</v>
      </c>
      <c r="U157" t="s">
        <v>12</v>
      </c>
    </row>
    <row r="158" spans="1:21" x14ac:dyDescent="0.3">
      <c r="A158">
        <v>1</v>
      </c>
      <c r="B158">
        <v>17</v>
      </c>
      <c r="C158">
        <v>16.600000000000001</v>
      </c>
      <c r="D158">
        <v>14.5</v>
      </c>
      <c r="E158">
        <v>15.6</v>
      </c>
      <c r="F158">
        <v>16</v>
      </c>
      <c r="G158">
        <v>16</v>
      </c>
      <c r="H158">
        <v>16.100000000000001</v>
      </c>
      <c r="I158">
        <v>15.3</v>
      </c>
      <c r="J158">
        <v>15.9</v>
      </c>
      <c r="K158">
        <v>14.1</v>
      </c>
      <c r="L158">
        <v>12.7</v>
      </c>
      <c r="M158">
        <v>12.7</v>
      </c>
      <c r="N158">
        <v>13.2</v>
      </c>
      <c r="O158">
        <v>13</v>
      </c>
      <c r="P158">
        <v>13.2</v>
      </c>
      <c r="Q158">
        <v>11.9</v>
      </c>
      <c r="R158">
        <v>13</v>
      </c>
      <c r="S158">
        <v>11.9</v>
      </c>
      <c r="T158">
        <v>13.1</v>
      </c>
      <c r="U158">
        <v>12</v>
      </c>
    </row>
    <row r="159" spans="1:21" x14ac:dyDescent="0.3">
      <c r="A159">
        <v>2</v>
      </c>
      <c r="B159">
        <v>17.100000000000001</v>
      </c>
      <c r="C159">
        <v>17.2</v>
      </c>
      <c r="D159">
        <v>15.1</v>
      </c>
      <c r="E159">
        <v>15.7</v>
      </c>
      <c r="F159">
        <v>16.399999999999999</v>
      </c>
      <c r="G159">
        <v>15.9</v>
      </c>
      <c r="H159">
        <v>15.2</v>
      </c>
      <c r="I159">
        <v>15.3</v>
      </c>
      <c r="J159">
        <v>15.1</v>
      </c>
      <c r="K159">
        <v>13.1</v>
      </c>
      <c r="L159">
        <v>13.4</v>
      </c>
      <c r="M159">
        <v>12.6</v>
      </c>
      <c r="N159">
        <v>13.8</v>
      </c>
      <c r="O159">
        <v>12.9</v>
      </c>
      <c r="P159">
        <v>11.5</v>
      </c>
      <c r="Q159">
        <v>12.5</v>
      </c>
      <c r="R159">
        <v>11.1</v>
      </c>
      <c r="S159">
        <v>11.7</v>
      </c>
      <c r="T159">
        <v>12.8</v>
      </c>
      <c r="U159">
        <v>13.3</v>
      </c>
    </row>
    <row r="160" spans="1:21" x14ac:dyDescent="0.3">
      <c r="A160">
        <f>A159+1</f>
        <v>3</v>
      </c>
      <c r="B160">
        <v>16.8</v>
      </c>
      <c r="C160">
        <v>16.2</v>
      </c>
      <c r="D160">
        <v>14.9</v>
      </c>
      <c r="E160">
        <v>15.3</v>
      </c>
      <c r="F160">
        <v>16.5</v>
      </c>
      <c r="G160">
        <v>14.3</v>
      </c>
      <c r="H160">
        <v>16.2</v>
      </c>
      <c r="I160">
        <v>15.8</v>
      </c>
      <c r="J160">
        <v>15.5</v>
      </c>
      <c r="K160">
        <v>13.7</v>
      </c>
      <c r="L160">
        <v>13</v>
      </c>
      <c r="M160">
        <v>14.3</v>
      </c>
      <c r="N160">
        <v>12.2</v>
      </c>
      <c r="O160">
        <v>12.9</v>
      </c>
      <c r="P160">
        <v>12.3</v>
      </c>
      <c r="Q160">
        <v>12.2</v>
      </c>
      <c r="R160">
        <v>11.9</v>
      </c>
      <c r="S160">
        <v>12.8</v>
      </c>
      <c r="T160">
        <v>13</v>
      </c>
      <c r="U160">
        <v>12.7</v>
      </c>
    </row>
    <row r="161" spans="1:21" x14ac:dyDescent="0.3">
      <c r="A161">
        <f t="shared" ref="A161:A176" si="26">A160+1</f>
        <v>4</v>
      </c>
      <c r="B161">
        <v>17.399999999999999</v>
      </c>
      <c r="C161">
        <v>15.9</v>
      </c>
      <c r="D161">
        <v>13.9</v>
      </c>
      <c r="E161">
        <v>16.2</v>
      </c>
      <c r="F161">
        <v>16.600000000000001</v>
      </c>
      <c r="G161">
        <v>15.4</v>
      </c>
      <c r="H161">
        <v>15.4</v>
      </c>
      <c r="I161">
        <v>16.399999999999999</v>
      </c>
      <c r="J161">
        <v>15.2</v>
      </c>
      <c r="K161">
        <v>13.8</v>
      </c>
      <c r="L161">
        <v>13.5</v>
      </c>
      <c r="M161">
        <v>13.8</v>
      </c>
      <c r="N161">
        <v>11.5</v>
      </c>
      <c r="O161">
        <v>12.9</v>
      </c>
      <c r="P161">
        <v>11.1</v>
      </c>
      <c r="Q161">
        <v>11</v>
      </c>
      <c r="R161">
        <v>12.3</v>
      </c>
      <c r="S161">
        <v>11.8</v>
      </c>
      <c r="T161">
        <v>13.5</v>
      </c>
      <c r="U161">
        <v>11.7</v>
      </c>
    </row>
    <row r="162" spans="1:21" x14ac:dyDescent="0.3">
      <c r="A162">
        <f t="shared" si="26"/>
        <v>5</v>
      </c>
      <c r="B162">
        <v>16.3</v>
      </c>
      <c r="C162">
        <v>14.8</v>
      </c>
      <c r="D162">
        <v>14.5</v>
      </c>
      <c r="E162">
        <v>15</v>
      </c>
      <c r="F162">
        <v>15.7</v>
      </c>
      <c r="G162">
        <v>16</v>
      </c>
      <c r="H162">
        <v>14.9</v>
      </c>
      <c r="I162">
        <v>14.5</v>
      </c>
      <c r="J162">
        <v>15.3</v>
      </c>
      <c r="K162">
        <v>13</v>
      </c>
      <c r="L162">
        <v>13.3</v>
      </c>
      <c r="M162">
        <v>14.1</v>
      </c>
      <c r="N162">
        <v>13.8</v>
      </c>
      <c r="O162">
        <v>11.6</v>
      </c>
      <c r="P162">
        <v>11</v>
      </c>
      <c r="Q162">
        <v>12.2</v>
      </c>
      <c r="R162">
        <v>11.9</v>
      </c>
      <c r="S162">
        <v>11.5</v>
      </c>
      <c r="T162">
        <v>12</v>
      </c>
      <c r="U162">
        <v>12.7</v>
      </c>
    </row>
    <row r="163" spans="1:21" x14ac:dyDescent="0.3">
      <c r="A163">
        <f t="shared" si="26"/>
        <v>6</v>
      </c>
      <c r="B163">
        <v>16.5</v>
      </c>
      <c r="C163">
        <v>16</v>
      </c>
      <c r="D163">
        <v>14</v>
      </c>
      <c r="E163">
        <v>16.8</v>
      </c>
      <c r="F163">
        <v>16.399999999999999</v>
      </c>
      <c r="G163">
        <v>17.399999999999999</v>
      </c>
      <c r="H163">
        <v>17.100000000000001</v>
      </c>
      <c r="I163">
        <v>16</v>
      </c>
      <c r="J163">
        <v>15</v>
      </c>
      <c r="K163">
        <v>13.8</v>
      </c>
      <c r="L163">
        <v>12.3</v>
      </c>
      <c r="M163">
        <v>14.6</v>
      </c>
      <c r="N163">
        <v>13.3</v>
      </c>
      <c r="O163">
        <v>12.5</v>
      </c>
      <c r="P163">
        <v>12.2</v>
      </c>
      <c r="Q163">
        <v>12</v>
      </c>
      <c r="R163">
        <v>15.2</v>
      </c>
      <c r="S163">
        <v>12.8</v>
      </c>
      <c r="T163">
        <v>13.8</v>
      </c>
      <c r="U163">
        <v>12.6</v>
      </c>
    </row>
    <row r="164" spans="1:21" x14ac:dyDescent="0.3">
      <c r="A164">
        <f t="shared" si="26"/>
        <v>7</v>
      </c>
      <c r="B164">
        <v>15.9</v>
      </c>
      <c r="C164">
        <v>16</v>
      </c>
      <c r="D164">
        <v>14.7</v>
      </c>
      <c r="E164">
        <v>16.100000000000001</v>
      </c>
      <c r="F164">
        <v>16.399999999999999</v>
      </c>
      <c r="G164">
        <v>18.600000000000001</v>
      </c>
      <c r="H164">
        <v>14.5</v>
      </c>
      <c r="I164">
        <v>15.8</v>
      </c>
      <c r="J164">
        <v>14.8</v>
      </c>
      <c r="K164">
        <v>13.5</v>
      </c>
      <c r="L164">
        <v>13</v>
      </c>
      <c r="M164">
        <v>13</v>
      </c>
      <c r="N164">
        <v>12.3</v>
      </c>
      <c r="O164">
        <v>12.4</v>
      </c>
      <c r="P164">
        <v>12.9</v>
      </c>
      <c r="Q164">
        <v>12.3</v>
      </c>
      <c r="R164">
        <v>11.4</v>
      </c>
      <c r="S164">
        <v>11.7</v>
      </c>
      <c r="T164">
        <v>12.6</v>
      </c>
      <c r="U164">
        <v>12.4</v>
      </c>
    </row>
    <row r="165" spans="1:21" x14ac:dyDescent="0.3">
      <c r="A165">
        <f t="shared" si="26"/>
        <v>8</v>
      </c>
      <c r="B165">
        <v>17.100000000000001</v>
      </c>
      <c r="C165">
        <v>15.5</v>
      </c>
      <c r="D165">
        <v>15.1</v>
      </c>
      <c r="E165">
        <v>15.9</v>
      </c>
      <c r="F165">
        <v>16</v>
      </c>
      <c r="G165">
        <v>15.9</v>
      </c>
      <c r="H165">
        <v>15.3</v>
      </c>
      <c r="I165">
        <v>15.3</v>
      </c>
      <c r="J165">
        <v>13</v>
      </c>
      <c r="K165">
        <v>12.9</v>
      </c>
      <c r="L165">
        <v>13</v>
      </c>
      <c r="M165">
        <v>11.4</v>
      </c>
      <c r="N165">
        <v>12.5</v>
      </c>
      <c r="O165">
        <v>13</v>
      </c>
      <c r="P165">
        <v>13.3</v>
      </c>
      <c r="Q165">
        <v>11.9</v>
      </c>
      <c r="R165">
        <v>12.2</v>
      </c>
      <c r="S165">
        <v>12.5</v>
      </c>
      <c r="T165">
        <v>13.4</v>
      </c>
      <c r="U165">
        <v>11.5</v>
      </c>
    </row>
    <row r="166" spans="1:21" x14ac:dyDescent="0.3">
      <c r="A166">
        <f t="shared" si="26"/>
        <v>9</v>
      </c>
      <c r="B166">
        <v>17.2</v>
      </c>
      <c r="C166">
        <v>16.2</v>
      </c>
      <c r="D166">
        <v>15.3</v>
      </c>
      <c r="E166">
        <v>16</v>
      </c>
      <c r="F166">
        <v>15.4</v>
      </c>
      <c r="G166">
        <v>15.9</v>
      </c>
      <c r="H166">
        <v>15</v>
      </c>
      <c r="I166">
        <v>15.3</v>
      </c>
      <c r="J166">
        <v>15.3</v>
      </c>
      <c r="K166">
        <v>13.2</v>
      </c>
      <c r="L166">
        <v>13.3</v>
      </c>
      <c r="M166">
        <v>11.8</v>
      </c>
      <c r="N166">
        <v>13.2</v>
      </c>
      <c r="O166">
        <v>13.3</v>
      </c>
      <c r="P166">
        <v>13</v>
      </c>
      <c r="Q166">
        <v>13.4</v>
      </c>
      <c r="R166">
        <v>12.4</v>
      </c>
      <c r="S166">
        <v>12.3</v>
      </c>
      <c r="T166">
        <v>11.3</v>
      </c>
      <c r="U166">
        <v>13.6</v>
      </c>
    </row>
    <row r="167" spans="1:21" x14ac:dyDescent="0.3">
      <c r="A167">
        <f t="shared" si="26"/>
        <v>10</v>
      </c>
      <c r="B167">
        <v>16.600000000000001</v>
      </c>
      <c r="C167">
        <v>15.7</v>
      </c>
      <c r="D167">
        <v>14.1</v>
      </c>
      <c r="E167">
        <v>15.8</v>
      </c>
      <c r="F167">
        <v>16.8</v>
      </c>
      <c r="G167">
        <v>14.3</v>
      </c>
      <c r="H167">
        <v>16.3</v>
      </c>
      <c r="I167">
        <v>15.3</v>
      </c>
      <c r="J167">
        <v>15.9</v>
      </c>
      <c r="K167">
        <v>14.8</v>
      </c>
      <c r="L167">
        <v>12.9</v>
      </c>
      <c r="M167">
        <v>12.7</v>
      </c>
      <c r="N167">
        <v>12</v>
      </c>
      <c r="O167">
        <v>12.7</v>
      </c>
      <c r="P167">
        <v>12.2</v>
      </c>
      <c r="Q167">
        <v>12.7</v>
      </c>
      <c r="R167">
        <v>12.8</v>
      </c>
      <c r="S167">
        <v>12.3</v>
      </c>
      <c r="T167">
        <v>12</v>
      </c>
      <c r="U167">
        <v>13.5</v>
      </c>
    </row>
    <row r="168" spans="1:21" x14ac:dyDescent="0.3">
      <c r="A168">
        <f t="shared" si="26"/>
        <v>11</v>
      </c>
      <c r="B168">
        <v>17.399999999999999</v>
      </c>
      <c r="C168">
        <v>14.3</v>
      </c>
      <c r="D168">
        <v>14.6</v>
      </c>
      <c r="E168">
        <v>15.7</v>
      </c>
      <c r="F168">
        <v>16.3</v>
      </c>
      <c r="G168">
        <v>14.6</v>
      </c>
      <c r="H168">
        <v>15.7</v>
      </c>
      <c r="I168">
        <v>14.7</v>
      </c>
      <c r="J168">
        <v>14.8</v>
      </c>
      <c r="K168">
        <v>13.1</v>
      </c>
      <c r="L168">
        <v>13</v>
      </c>
      <c r="M168">
        <v>12.5</v>
      </c>
      <c r="N168">
        <v>12.4</v>
      </c>
      <c r="O168">
        <v>13.7</v>
      </c>
      <c r="P168">
        <v>13.2</v>
      </c>
      <c r="Q168">
        <v>12</v>
      </c>
      <c r="R168">
        <v>12.3</v>
      </c>
      <c r="S168">
        <v>11.8</v>
      </c>
      <c r="T168">
        <v>13.2</v>
      </c>
      <c r="U168">
        <v>13.6</v>
      </c>
    </row>
    <row r="169" spans="1:21" x14ac:dyDescent="0.3">
      <c r="A169">
        <f t="shared" si="26"/>
        <v>12</v>
      </c>
      <c r="B169">
        <v>17</v>
      </c>
      <c r="C169">
        <v>16.100000000000001</v>
      </c>
      <c r="D169">
        <v>15.1</v>
      </c>
      <c r="E169">
        <v>15.7</v>
      </c>
      <c r="F169">
        <v>15.5</v>
      </c>
      <c r="G169">
        <v>15.7</v>
      </c>
      <c r="H169">
        <v>14.2</v>
      </c>
      <c r="I169">
        <v>16</v>
      </c>
      <c r="J169">
        <v>15</v>
      </c>
      <c r="K169">
        <v>16</v>
      </c>
      <c r="L169">
        <v>13.7</v>
      </c>
      <c r="M169">
        <v>12.5</v>
      </c>
      <c r="N169">
        <v>12.4</v>
      </c>
      <c r="O169">
        <v>12</v>
      </c>
      <c r="P169">
        <v>12.2</v>
      </c>
      <c r="Q169">
        <v>12</v>
      </c>
      <c r="R169">
        <v>11.2</v>
      </c>
      <c r="S169">
        <v>12.1</v>
      </c>
      <c r="T169">
        <v>13.7</v>
      </c>
      <c r="U169">
        <v>13.5</v>
      </c>
    </row>
    <row r="170" spans="1:21" x14ac:dyDescent="0.3">
      <c r="A170">
        <f t="shared" si="26"/>
        <v>13</v>
      </c>
      <c r="B170">
        <v>15.5</v>
      </c>
      <c r="C170">
        <v>15.7</v>
      </c>
      <c r="D170">
        <v>15.5</v>
      </c>
      <c r="E170">
        <v>15.5</v>
      </c>
      <c r="F170">
        <v>16</v>
      </c>
      <c r="G170">
        <v>15.9</v>
      </c>
      <c r="H170">
        <v>15.9</v>
      </c>
      <c r="I170">
        <v>15.9</v>
      </c>
      <c r="J170">
        <v>14.8</v>
      </c>
      <c r="K170">
        <v>12.9</v>
      </c>
      <c r="L170">
        <v>13.8</v>
      </c>
      <c r="M170">
        <v>12.2</v>
      </c>
      <c r="N170">
        <v>13.9</v>
      </c>
      <c r="O170">
        <v>12.4</v>
      </c>
      <c r="P170">
        <v>13.1</v>
      </c>
      <c r="Q170">
        <v>12.3</v>
      </c>
      <c r="R170">
        <v>12.1</v>
      </c>
      <c r="S170">
        <v>12.5</v>
      </c>
      <c r="T170">
        <v>13.1</v>
      </c>
      <c r="U170">
        <v>12.2</v>
      </c>
    </row>
    <row r="171" spans="1:21" x14ac:dyDescent="0.3">
      <c r="A171">
        <f t="shared" si="26"/>
        <v>14</v>
      </c>
      <c r="B171">
        <v>15.3</v>
      </c>
      <c r="C171">
        <v>15.7</v>
      </c>
      <c r="D171">
        <v>14.9</v>
      </c>
      <c r="E171">
        <v>16.399999999999999</v>
      </c>
      <c r="F171">
        <v>15.9</v>
      </c>
      <c r="G171">
        <v>19.5</v>
      </c>
      <c r="H171">
        <v>14.7</v>
      </c>
      <c r="I171">
        <v>15.2</v>
      </c>
      <c r="J171">
        <v>15.4</v>
      </c>
      <c r="K171">
        <v>13.2</v>
      </c>
      <c r="L171">
        <v>12.4</v>
      </c>
      <c r="M171">
        <v>12</v>
      </c>
      <c r="N171">
        <v>11.1</v>
      </c>
      <c r="O171">
        <v>12.5</v>
      </c>
      <c r="P171">
        <v>12.9</v>
      </c>
      <c r="Q171">
        <v>11.5</v>
      </c>
      <c r="R171">
        <v>11.5</v>
      </c>
      <c r="S171">
        <v>12.2</v>
      </c>
      <c r="T171">
        <v>12.8</v>
      </c>
      <c r="U171">
        <v>12.3</v>
      </c>
    </row>
    <row r="172" spans="1:21" x14ac:dyDescent="0.3">
      <c r="A172">
        <f t="shared" si="26"/>
        <v>15</v>
      </c>
      <c r="B172">
        <v>15.8</v>
      </c>
      <c r="C172">
        <v>15.8</v>
      </c>
      <c r="D172">
        <v>15.6</v>
      </c>
      <c r="E172">
        <v>16.7</v>
      </c>
      <c r="F172">
        <v>16.3</v>
      </c>
      <c r="G172">
        <v>15.9</v>
      </c>
      <c r="H172">
        <v>15.1</v>
      </c>
      <c r="I172">
        <v>15.3</v>
      </c>
      <c r="J172">
        <v>14.8</v>
      </c>
      <c r="K172">
        <v>13.1</v>
      </c>
      <c r="L172">
        <v>13</v>
      </c>
      <c r="M172">
        <v>12.3</v>
      </c>
      <c r="N172">
        <v>12.2</v>
      </c>
      <c r="O172">
        <v>11.3</v>
      </c>
      <c r="P172">
        <v>13.2</v>
      </c>
      <c r="Q172">
        <v>12.1</v>
      </c>
      <c r="R172">
        <v>11.9</v>
      </c>
      <c r="S172">
        <v>12.2</v>
      </c>
      <c r="T172">
        <v>12.1</v>
      </c>
      <c r="U172">
        <v>12.9</v>
      </c>
    </row>
    <row r="173" spans="1:21" x14ac:dyDescent="0.3">
      <c r="A173">
        <f t="shared" si="26"/>
        <v>16</v>
      </c>
      <c r="B173">
        <v>17</v>
      </c>
      <c r="C173">
        <v>15.7</v>
      </c>
      <c r="D173">
        <v>15</v>
      </c>
      <c r="E173">
        <v>18.399999999999999</v>
      </c>
      <c r="F173">
        <v>16.3</v>
      </c>
      <c r="G173">
        <v>15.7</v>
      </c>
      <c r="H173">
        <v>15.3</v>
      </c>
      <c r="I173">
        <v>16.100000000000001</v>
      </c>
      <c r="J173">
        <v>16.399999999999999</v>
      </c>
      <c r="K173">
        <v>13.9</v>
      </c>
      <c r="L173">
        <v>12.9</v>
      </c>
      <c r="M173">
        <v>12.2</v>
      </c>
      <c r="N173">
        <v>12.4</v>
      </c>
      <c r="O173">
        <v>13.2</v>
      </c>
      <c r="P173">
        <v>12.1</v>
      </c>
      <c r="Q173">
        <v>12.1</v>
      </c>
      <c r="R173">
        <v>12.1</v>
      </c>
      <c r="S173">
        <v>11.8</v>
      </c>
      <c r="T173">
        <v>11.9</v>
      </c>
      <c r="U173">
        <v>14.6</v>
      </c>
    </row>
    <row r="174" spans="1:21" x14ac:dyDescent="0.3">
      <c r="A174">
        <f t="shared" si="26"/>
        <v>17</v>
      </c>
      <c r="B174">
        <v>16.8</v>
      </c>
      <c r="C174">
        <v>16</v>
      </c>
      <c r="D174">
        <v>14.8</v>
      </c>
      <c r="E174">
        <v>15.4</v>
      </c>
      <c r="F174">
        <v>15.1</v>
      </c>
      <c r="G174">
        <v>15.7</v>
      </c>
      <c r="H174">
        <v>15.8</v>
      </c>
      <c r="I174">
        <v>16.3</v>
      </c>
      <c r="J174">
        <v>15.2</v>
      </c>
      <c r="K174">
        <v>12.7</v>
      </c>
      <c r="L174">
        <v>13.2</v>
      </c>
      <c r="M174">
        <v>13</v>
      </c>
      <c r="N174">
        <v>12.9</v>
      </c>
      <c r="O174">
        <v>12.6</v>
      </c>
      <c r="P174">
        <v>12.6</v>
      </c>
      <c r="Q174">
        <v>12</v>
      </c>
      <c r="R174">
        <v>11.6</v>
      </c>
      <c r="S174">
        <v>11.7</v>
      </c>
      <c r="T174">
        <v>13.7</v>
      </c>
      <c r="U174">
        <v>12.6</v>
      </c>
    </row>
    <row r="175" spans="1:21" x14ac:dyDescent="0.3">
      <c r="A175">
        <f t="shared" si="26"/>
        <v>18</v>
      </c>
      <c r="B175">
        <v>17.2</v>
      </c>
      <c r="C175">
        <v>15.4</v>
      </c>
      <c r="D175">
        <v>14.9</v>
      </c>
      <c r="E175">
        <v>15.7</v>
      </c>
      <c r="F175">
        <v>16.7</v>
      </c>
      <c r="G175">
        <v>16.3</v>
      </c>
      <c r="H175">
        <v>15.1</v>
      </c>
      <c r="I175">
        <v>15.8</v>
      </c>
      <c r="J175">
        <v>14.7</v>
      </c>
      <c r="K175">
        <v>13.1</v>
      </c>
      <c r="L175">
        <v>13.5</v>
      </c>
      <c r="M175">
        <v>14.6</v>
      </c>
      <c r="N175">
        <v>12</v>
      </c>
      <c r="O175">
        <v>11.2</v>
      </c>
      <c r="P175">
        <v>12.2</v>
      </c>
      <c r="Q175">
        <v>13.7</v>
      </c>
      <c r="R175">
        <v>12</v>
      </c>
      <c r="S175">
        <v>12</v>
      </c>
      <c r="T175">
        <v>14.6</v>
      </c>
      <c r="U175">
        <v>11.8</v>
      </c>
    </row>
    <row r="176" spans="1:21" x14ac:dyDescent="0.3">
      <c r="A176">
        <f t="shared" si="26"/>
        <v>19</v>
      </c>
      <c r="B176">
        <v>17.600000000000001</v>
      </c>
      <c r="C176">
        <v>15.3</v>
      </c>
      <c r="D176">
        <v>15.1</v>
      </c>
      <c r="E176">
        <v>18.5</v>
      </c>
      <c r="F176">
        <v>15.7</v>
      </c>
      <c r="G176">
        <v>15.7</v>
      </c>
      <c r="H176">
        <v>16.5</v>
      </c>
      <c r="I176">
        <v>15.4</v>
      </c>
      <c r="J176">
        <v>14.5</v>
      </c>
      <c r="K176">
        <v>12.1</v>
      </c>
      <c r="L176">
        <v>11.9</v>
      </c>
      <c r="M176">
        <v>12.9</v>
      </c>
      <c r="N176">
        <v>13</v>
      </c>
      <c r="O176">
        <v>13.1</v>
      </c>
      <c r="P176">
        <v>12.7</v>
      </c>
      <c r="Q176">
        <v>12</v>
      </c>
      <c r="R176">
        <v>11</v>
      </c>
      <c r="S176">
        <v>11.7</v>
      </c>
      <c r="T176">
        <v>13.3</v>
      </c>
      <c r="U176">
        <v>13.1</v>
      </c>
    </row>
    <row r="177" spans="1:21" x14ac:dyDescent="0.3">
      <c r="A177">
        <f>A176+1</f>
        <v>20</v>
      </c>
      <c r="B177">
        <v>16.100000000000001</v>
      </c>
      <c r="C177">
        <v>16</v>
      </c>
      <c r="D177">
        <v>14.9</v>
      </c>
      <c r="E177">
        <v>15.3</v>
      </c>
      <c r="F177">
        <v>17</v>
      </c>
      <c r="G177">
        <v>16.899999999999999</v>
      </c>
      <c r="H177">
        <v>15.2</v>
      </c>
      <c r="I177">
        <v>15.5</v>
      </c>
      <c r="J177">
        <v>14.4</v>
      </c>
      <c r="K177">
        <v>16.8</v>
      </c>
      <c r="L177">
        <v>12.2</v>
      </c>
      <c r="M177">
        <v>12.8</v>
      </c>
      <c r="N177">
        <v>11.3</v>
      </c>
      <c r="O177">
        <v>11.9</v>
      </c>
      <c r="P177">
        <v>12.7</v>
      </c>
      <c r="Q177">
        <v>12.7</v>
      </c>
      <c r="R177">
        <v>11.6</v>
      </c>
      <c r="S177">
        <v>10.4</v>
      </c>
      <c r="T177">
        <v>14.4</v>
      </c>
      <c r="U177">
        <v>12.4</v>
      </c>
    </row>
    <row r="178" spans="1:21" x14ac:dyDescent="0.3"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3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3"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3">
      <c r="A181" t="s">
        <v>30</v>
      </c>
      <c r="B181">
        <f>MIN(B158:B177)</f>
        <v>15.3</v>
      </c>
      <c r="C181">
        <f t="shared" ref="C181:U181" si="27">MIN(C158:C177)</f>
        <v>14.3</v>
      </c>
      <c r="D181">
        <f t="shared" si="27"/>
        <v>13.9</v>
      </c>
      <c r="E181">
        <f t="shared" si="27"/>
        <v>15</v>
      </c>
      <c r="F181">
        <f t="shared" si="27"/>
        <v>15.1</v>
      </c>
      <c r="G181">
        <f t="shared" si="27"/>
        <v>14.3</v>
      </c>
      <c r="H181">
        <f t="shared" si="27"/>
        <v>14.2</v>
      </c>
      <c r="I181">
        <f t="shared" si="27"/>
        <v>14.5</v>
      </c>
      <c r="J181">
        <f t="shared" si="27"/>
        <v>13</v>
      </c>
      <c r="K181">
        <f t="shared" si="27"/>
        <v>12.1</v>
      </c>
      <c r="L181">
        <f t="shared" si="27"/>
        <v>11.9</v>
      </c>
      <c r="M181">
        <f t="shared" si="27"/>
        <v>11.4</v>
      </c>
      <c r="N181">
        <f t="shared" si="27"/>
        <v>11.1</v>
      </c>
      <c r="O181">
        <f t="shared" si="27"/>
        <v>11.2</v>
      </c>
      <c r="P181">
        <f t="shared" si="27"/>
        <v>11</v>
      </c>
      <c r="Q181">
        <f t="shared" si="27"/>
        <v>11</v>
      </c>
      <c r="R181">
        <f t="shared" si="27"/>
        <v>11</v>
      </c>
      <c r="S181">
        <f t="shared" si="27"/>
        <v>10.4</v>
      </c>
      <c r="T181">
        <f t="shared" si="27"/>
        <v>11.3</v>
      </c>
      <c r="U181">
        <f t="shared" si="27"/>
        <v>11.5</v>
      </c>
    </row>
    <row r="184" spans="1:21" x14ac:dyDescent="0.3">
      <c r="B184" t="s">
        <v>33</v>
      </c>
      <c r="I184" t="s">
        <v>36</v>
      </c>
    </row>
    <row r="185" spans="1:21" x14ac:dyDescent="0.3">
      <c r="B185" t="s">
        <v>22</v>
      </c>
    </row>
    <row r="186" spans="1:21" x14ac:dyDescent="0.3">
      <c r="A186" t="s">
        <v>25</v>
      </c>
      <c r="B186" t="s">
        <v>13</v>
      </c>
      <c r="C186" t="s">
        <v>14</v>
      </c>
      <c r="D186" t="s">
        <v>15</v>
      </c>
      <c r="E186" t="s">
        <v>16</v>
      </c>
      <c r="F186" t="s">
        <v>17</v>
      </c>
      <c r="G186" t="s">
        <v>18</v>
      </c>
      <c r="H186" t="s">
        <v>19</v>
      </c>
      <c r="I186" t="s">
        <v>20</v>
      </c>
      <c r="J186" t="s">
        <v>21</v>
      </c>
      <c r="K186" t="s">
        <v>2</v>
      </c>
      <c r="L186" t="s">
        <v>3</v>
      </c>
      <c r="M186" t="s">
        <v>4</v>
      </c>
      <c r="N186" t="s">
        <v>5</v>
      </c>
      <c r="O186" t="s">
        <v>6</v>
      </c>
      <c r="P186" t="s">
        <v>7</v>
      </c>
      <c r="Q186" t="s">
        <v>8</v>
      </c>
      <c r="R186" t="s">
        <v>9</v>
      </c>
      <c r="S186" t="s">
        <v>10</v>
      </c>
      <c r="T186" t="s">
        <v>11</v>
      </c>
      <c r="U186" t="s">
        <v>12</v>
      </c>
    </row>
    <row r="187" spans="1:21" x14ac:dyDescent="0.3">
      <c r="A187">
        <v>1</v>
      </c>
      <c r="B187">
        <v>7.3</v>
      </c>
      <c r="C187">
        <v>4.8</v>
      </c>
      <c r="D187">
        <v>5.9</v>
      </c>
      <c r="E187">
        <v>5.9</v>
      </c>
      <c r="F187">
        <v>6.1</v>
      </c>
      <c r="G187">
        <v>6.4</v>
      </c>
      <c r="H187">
        <v>6.1</v>
      </c>
      <c r="I187">
        <v>6</v>
      </c>
      <c r="J187">
        <v>6.1</v>
      </c>
      <c r="K187">
        <v>4.7</v>
      </c>
      <c r="L187">
        <v>4.2</v>
      </c>
      <c r="M187">
        <v>4.0999999999999996</v>
      </c>
      <c r="N187">
        <v>2.5</v>
      </c>
      <c r="O187">
        <v>2.4</v>
      </c>
      <c r="P187">
        <v>3.7</v>
      </c>
      <c r="Q187">
        <v>3.2</v>
      </c>
      <c r="R187">
        <v>2.5</v>
      </c>
      <c r="S187">
        <v>3.8</v>
      </c>
      <c r="T187">
        <v>4.3</v>
      </c>
      <c r="U187">
        <v>3</v>
      </c>
    </row>
    <row r="188" spans="1:21" x14ac:dyDescent="0.3">
      <c r="A188">
        <v>2</v>
      </c>
      <c r="B188">
        <v>6.9</v>
      </c>
      <c r="C188">
        <v>4.8</v>
      </c>
      <c r="D188">
        <v>6.5</v>
      </c>
      <c r="E188">
        <v>6.4</v>
      </c>
      <c r="F188">
        <v>5</v>
      </c>
      <c r="G188">
        <v>6.5</v>
      </c>
      <c r="H188">
        <v>4.2</v>
      </c>
      <c r="I188">
        <v>6</v>
      </c>
      <c r="J188">
        <v>4</v>
      </c>
      <c r="K188">
        <v>4.5</v>
      </c>
      <c r="L188">
        <v>4.0999999999999996</v>
      </c>
      <c r="M188">
        <v>4.5999999999999996</v>
      </c>
      <c r="N188">
        <v>3.6</v>
      </c>
      <c r="O188">
        <v>3.6</v>
      </c>
      <c r="P188">
        <v>3.4</v>
      </c>
      <c r="Q188">
        <v>3.7</v>
      </c>
      <c r="R188">
        <v>3.6</v>
      </c>
      <c r="S188">
        <v>2.5</v>
      </c>
      <c r="T188">
        <v>3</v>
      </c>
      <c r="U188">
        <v>4.0999999999999996</v>
      </c>
    </row>
    <row r="189" spans="1:21" x14ac:dyDescent="0.3">
      <c r="A189">
        <f>A188+1</f>
        <v>3</v>
      </c>
      <c r="B189">
        <v>6.7</v>
      </c>
      <c r="C189">
        <v>4.5</v>
      </c>
      <c r="D189">
        <v>4.2</v>
      </c>
      <c r="E189">
        <v>6.4</v>
      </c>
      <c r="F189">
        <v>6.3</v>
      </c>
      <c r="G189">
        <v>5.2</v>
      </c>
      <c r="H189">
        <v>2</v>
      </c>
      <c r="I189">
        <v>6</v>
      </c>
      <c r="J189">
        <v>4</v>
      </c>
      <c r="K189">
        <v>1.7</v>
      </c>
      <c r="L189">
        <v>4.2</v>
      </c>
      <c r="M189">
        <v>4.4000000000000004</v>
      </c>
      <c r="N189">
        <v>3.8</v>
      </c>
      <c r="O189">
        <v>4.2</v>
      </c>
      <c r="P189">
        <v>3.6</v>
      </c>
      <c r="Q189">
        <v>2.4</v>
      </c>
      <c r="R189">
        <v>3.7</v>
      </c>
      <c r="S189">
        <v>3.6</v>
      </c>
      <c r="T189">
        <v>4.0999999999999996</v>
      </c>
      <c r="U189">
        <v>4</v>
      </c>
    </row>
    <row r="190" spans="1:21" x14ac:dyDescent="0.3">
      <c r="A190">
        <f t="shared" ref="A190:A205" si="28">A189+1</f>
        <v>4</v>
      </c>
      <c r="B190">
        <v>5.2</v>
      </c>
      <c r="C190">
        <v>4.5</v>
      </c>
      <c r="D190">
        <v>6.1</v>
      </c>
      <c r="E190">
        <v>6.3</v>
      </c>
      <c r="F190">
        <v>6.5</v>
      </c>
      <c r="G190">
        <v>6.1</v>
      </c>
      <c r="H190">
        <v>4.0999999999999996</v>
      </c>
      <c r="I190">
        <v>6</v>
      </c>
      <c r="J190">
        <v>5.9</v>
      </c>
      <c r="K190">
        <v>3.3</v>
      </c>
      <c r="L190">
        <v>2.7</v>
      </c>
      <c r="M190">
        <v>2.9</v>
      </c>
      <c r="N190">
        <v>3.9</v>
      </c>
      <c r="O190">
        <v>2.4</v>
      </c>
      <c r="P190">
        <v>3.5</v>
      </c>
      <c r="Q190">
        <v>2.4</v>
      </c>
      <c r="R190">
        <v>3.9</v>
      </c>
      <c r="S190">
        <v>3.6</v>
      </c>
      <c r="T190">
        <v>4.2</v>
      </c>
      <c r="U190">
        <v>4.0999999999999996</v>
      </c>
    </row>
    <row r="191" spans="1:21" x14ac:dyDescent="0.3">
      <c r="A191">
        <f t="shared" si="28"/>
        <v>5</v>
      </c>
      <c r="B191">
        <v>6.7</v>
      </c>
      <c r="C191">
        <v>6.3</v>
      </c>
      <c r="D191">
        <v>2.2999999999999998</v>
      </c>
      <c r="E191">
        <v>3.9</v>
      </c>
      <c r="F191">
        <v>4.5999999999999996</v>
      </c>
      <c r="G191">
        <v>6.2</v>
      </c>
      <c r="H191">
        <v>6</v>
      </c>
      <c r="I191">
        <v>6</v>
      </c>
      <c r="J191">
        <v>5.0999999999999996</v>
      </c>
      <c r="K191">
        <v>4.5</v>
      </c>
      <c r="L191">
        <v>4.0999999999999996</v>
      </c>
      <c r="M191">
        <v>3.9</v>
      </c>
      <c r="N191">
        <v>4.2</v>
      </c>
      <c r="O191">
        <v>2.5</v>
      </c>
      <c r="P191">
        <v>2.5</v>
      </c>
      <c r="Q191">
        <v>3.6</v>
      </c>
      <c r="R191">
        <v>3.4</v>
      </c>
      <c r="S191">
        <v>3.5</v>
      </c>
      <c r="T191">
        <v>4.2</v>
      </c>
      <c r="U191">
        <v>2.8</v>
      </c>
    </row>
    <row r="192" spans="1:21" x14ac:dyDescent="0.3">
      <c r="A192">
        <f t="shared" si="28"/>
        <v>6</v>
      </c>
      <c r="B192">
        <v>6.3</v>
      </c>
      <c r="C192">
        <v>6.5</v>
      </c>
      <c r="D192">
        <v>6.1</v>
      </c>
      <c r="E192">
        <v>6.8</v>
      </c>
      <c r="F192">
        <v>6.4</v>
      </c>
      <c r="G192">
        <v>6.7</v>
      </c>
      <c r="H192">
        <v>6.4</v>
      </c>
      <c r="I192">
        <v>4.9000000000000004</v>
      </c>
      <c r="J192">
        <v>4.0999999999999996</v>
      </c>
      <c r="K192">
        <v>4.5</v>
      </c>
      <c r="L192">
        <v>4.5999999999999996</v>
      </c>
      <c r="M192">
        <v>2.9</v>
      </c>
      <c r="N192">
        <v>3.7</v>
      </c>
      <c r="O192">
        <v>3.9</v>
      </c>
      <c r="P192">
        <v>4</v>
      </c>
      <c r="Q192">
        <v>3.6</v>
      </c>
      <c r="R192">
        <v>4.3</v>
      </c>
      <c r="S192">
        <v>3.6</v>
      </c>
      <c r="T192">
        <v>4.3</v>
      </c>
      <c r="U192">
        <v>2.4</v>
      </c>
    </row>
    <row r="193" spans="1:21" x14ac:dyDescent="0.3">
      <c r="A193">
        <f t="shared" si="28"/>
        <v>7</v>
      </c>
      <c r="B193">
        <v>7.1</v>
      </c>
      <c r="C193">
        <v>4.4000000000000004</v>
      </c>
      <c r="D193">
        <v>6.4</v>
      </c>
      <c r="E193">
        <v>6.6</v>
      </c>
      <c r="F193">
        <v>6.6</v>
      </c>
      <c r="G193">
        <v>4.9000000000000004</v>
      </c>
      <c r="H193">
        <v>5.9</v>
      </c>
      <c r="I193">
        <v>2.2000000000000002</v>
      </c>
      <c r="J193">
        <v>4.4000000000000004</v>
      </c>
      <c r="K193">
        <v>4.9000000000000004</v>
      </c>
      <c r="L193">
        <v>4.3</v>
      </c>
      <c r="M193">
        <v>3.9</v>
      </c>
      <c r="N193">
        <v>3.7</v>
      </c>
      <c r="O193">
        <v>3.7</v>
      </c>
      <c r="P193">
        <v>3.7</v>
      </c>
      <c r="Q193">
        <v>3.6</v>
      </c>
      <c r="R193">
        <v>3.5</v>
      </c>
      <c r="S193">
        <v>3.5</v>
      </c>
      <c r="T193">
        <v>4.3</v>
      </c>
      <c r="U193">
        <v>3.9</v>
      </c>
    </row>
    <row r="194" spans="1:21" x14ac:dyDescent="0.3">
      <c r="A194">
        <f t="shared" si="28"/>
        <v>8</v>
      </c>
      <c r="B194">
        <v>6.2</v>
      </c>
      <c r="C194">
        <v>6.4</v>
      </c>
      <c r="D194">
        <v>6.3</v>
      </c>
      <c r="E194">
        <v>6.3</v>
      </c>
      <c r="F194">
        <v>5.3</v>
      </c>
      <c r="G194">
        <v>4.2</v>
      </c>
      <c r="H194">
        <v>5.8</v>
      </c>
      <c r="I194">
        <v>5.9</v>
      </c>
      <c r="J194">
        <v>6</v>
      </c>
      <c r="K194">
        <v>2.9</v>
      </c>
      <c r="L194">
        <v>4.0999999999999996</v>
      </c>
      <c r="M194">
        <v>3.6</v>
      </c>
      <c r="N194">
        <v>3.8</v>
      </c>
      <c r="O194">
        <v>3.5</v>
      </c>
      <c r="P194">
        <v>2.7</v>
      </c>
      <c r="Q194">
        <v>2.1</v>
      </c>
      <c r="R194">
        <v>3.1</v>
      </c>
      <c r="S194">
        <v>3.8</v>
      </c>
      <c r="T194">
        <v>4.4000000000000004</v>
      </c>
      <c r="U194">
        <v>3.6</v>
      </c>
    </row>
    <row r="195" spans="1:21" x14ac:dyDescent="0.3">
      <c r="A195">
        <f t="shared" si="28"/>
        <v>9</v>
      </c>
      <c r="B195">
        <v>6.8</v>
      </c>
      <c r="C195">
        <v>2.6</v>
      </c>
      <c r="D195">
        <v>6.1</v>
      </c>
      <c r="E195">
        <v>5.4</v>
      </c>
      <c r="F195">
        <v>4.2</v>
      </c>
      <c r="G195">
        <v>6.5</v>
      </c>
      <c r="H195">
        <v>6.2</v>
      </c>
      <c r="I195">
        <v>4.0999999999999996</v>
      </c>
      <c r="J195">
        <v>6.3</v>
      </c>
      <c r="K195">
        <v>4.4000000000000004</v>
      </c>
      <c r="L195">
        <v>2.6</v>
      </c>
      <c r="M195">
        <v>3</v>
      </c>
      <c r="N195">
        <v>3.7</v>
      </c>
      <c r="O195">
        <v>2.4</v>
      </c>
      <c r="P195">
        <v>3.4</v>
      </c>
      <c r="Q195">
        <v>3.8</v>
      </c>
      <c r="R195">
        <v>3.6</v>
      </c>
      <c r="S195">
        <v>3.5</v>
      </c>
      <c r="T195">
        <v>4.5999999999999996</v>
      </c>
      <c r="U195">
        <v>4.0999999999999996</v>
      </c>
    </row>
    <row r="196" spans="1:21" x14ac:dyDescent="0.3">
      <c r="A196">
        <f t="shared" si="28"/>
        <v>10</v>
      </c>
      <c r="B196">
        <v>5.5</v>
      </c>
      <c r="C196">
        <v>6.4</v>
      </c>
      <c r="D196">
        <v>6.2</v>
      </c>
      <c r="E196">
        <v>6.1</v>
      </c>
      <c r="F196">
        <v>4.8</v>
      </c>
      <c r="G196">
        <v>6.2</v>
      </c>
      <c r="H196">
        <v>6.3</v>
      </c>
      <c r="I196">
        <v>6.1</v>
      </c>
      <c r="J196">
        <v>5.9</v>
      </c>
      <c r="K196">
        <v>1.6</v>
      </c>
      <c r="L196">
        <v>4.2</v>
      </c>
      <c r="M196">
        <v>2.5</v>
      </c>
      <c r="N196">
        <v>3.7</v>
      </c>
      <c r="O196">
        <v>1.4</v>
      </c>
      <c r="P196">
        <v>2.5</v>
      </c>
      <c r="Q196">
        <v>3.8</v>
      </c>
      <c r="R196">
        <v>3.7</v>
      </c>
      <c r="S196">
        <v>2.2999999999999998</v>
      </c>
      <c r="T196">
        <v>4.5</v>
      </c>
      <c r="U196">
        <v>2.5</v>
      </c>
    </row>
    <row r="197" spans="1:21" x14ac:dyDescent="0.3">
      <c r="A197">
        <f t="shared" si="28"/>
        <v>11</v>
      </c>
      <c r="B197">
        <v>7</v>
      </c>
      <c r="C197">
        <v>4.4000000000000004</v>
      </c>
      <c r="D197">
        <v>4.3</v>
      </c>
      <c r="E197">
        <v>6.1</v>
      </c>
      <c r="F197">
        <v>6.2</v>
      </c>
      <c r="G197">
        <v>6</v>
      </c>
      <c r="H197">
        <v>6.2</v>
      </c>
      <c r="I197">
        <v>5.9</v>
      </c>
      <c r="J197">
        <v>6</v>
      </c>
      <c r="K197">
        <v>4.5999999999999996</v>
      </c>
      <c r="L197">
        <v>4.2</v>
      </c>
      <c r="M197">
        <v>2.7</v>
      </c>
      <c r="N197">
        <v>3.8</v>
      </c>
      <c r="O197">
        <v>2.5</v>
      </c>
      <c r="P197">
        <v>3.8</v>
      </c>
      <c r="Q197">
        <v>2.7</v>
      </c>
      <c r="R197">
        <v>3.6</v>
      </c>
      <c r="S197">
        <v>2.7</v>
      </c>
      <c r="T197">
        <v>4.3</v>
      </c>
      <c r="U197">
        <v>3.7</v>
      </c>
    </row>
    <row r="198" spans="1:21" x14ac:dyDescent="0.3">
      <c r="A198">
        <f t="shared" si="28"/>
        <v>12</v>
      </c>
      <c r="B198">
        <v>7.2</v>
      </c>
      <c r="C198">
        <v>6.5</v>
      </c>
      <c r="D198">
        <v>6.2</v>
      </c>
      <c r="E198">
        <v>6.3</v>
      </c>
      <c r="F198">
        <v>4.0999999999999996</v>
      </c>
      <c r="G198">
        <v>6.2</v>
      </c>
      <c r="H198">
        <v>4.0999999999999996</v>
      </c>
      <c r="I198">
        <v>5.3</v>
      </c>
      <c r="J198">
        <v>6.1</v>
      </c>
      <c r="K198">
        <v>3.5</v>
      </c>
      <c r="L198">
        <v>1.6</v>
      </c>
      <c r="M198">
        <v>2.8</v>
      </c>
      <c r="N198">
        <v>3.6</v>
      </c>
      <c r="O198">
        <v>2.5</v>
      </c>
      <c r="P198">
        <v>2.5</v>
      </c>
      <c r="Q198">
        <v>2.5</v>
      </c>
      <c r="R198">
        <v>4.5999999999999996</v>
      </c>
      <c r="S198">
        <v>3.4</v>
      </c>
      <c r="T198">
        <v>4.7</v>
      </c>
      <c r="U198">
        <v>3.9</v>
      </c>
    </row>
    <row r="199" spans="1:21" x14ac:dyDescent="0.3">
      <c r="A199">
        <f t="shared" si="28"/>
        <v>13</v>
      </c>
      <c r="B199">
        <v>5.9</v>
      </c>
      <c r="C199">
        <v>7</v>
      </c>
      <c r="D199">
        <v>6.2</v>
      </c>
      <c r="E199">
        <v>6.4</v>
      </c>
      <c r="F199">
        <v>6.2</v>
      </c>
      <c r="G199">
        <v>6.1</v>
      </c>
      <c r="H199">
        <v>5.0999999999999996</v>
      </c>
      <c r="I199">
        <v>6.1</v>
      </c>
      <c r="J199">
        <v>5.7</v>
      </c>
      <c r="K199">
        <v>3</v>
      </c>
      <c r="L199">
        <v>4.4000000000000004</v>
      </c>
      <c r="M199">
        <v>2.8</v>
      </c>
      <c r="N199">
        <v>2.8</v>
      </c>
      <c r="O199">
        <v>3.7</v>
      </c>
      <c r="P199">
        <v>3.8</v>
      </c>
      <c r="Q199">
        <v>3.8</v>
      </c>
      <c r="R199">
        <v>3.7</v>
      </c>
      <c r="S199">
        <v>4.3</v>
      </c>
      <c r="T199">
        <v>4</v>
      </c>
      <c r="U199">
        <v>2.6</v>
      </c>
    </row>
    <row r="200" spans="1:21" x14ac:dyDescent="0.3">
      <c r="A200">
        <f t="shared" si="28"/>
        <v>14</v>
      </c>
      <c r="B200">
        <v>6.3</v>
      </c>
      <c r="C200">
        <v>6.4</v>
      </c>
      <c r="D200">
        <v>6.6</v>
      </c>
      <c r="E200">
        <v>6.4</v>
      </c>
      <c r="F200">
        <v>6.6</v>
      </c>
      <c r="G200">
        <v>7.2</v>
      </c>
      <c r="H200">
        <v>6</v>
      </c>
      <c r="I200">
        <v>6</v>
      </c>
      <c r="J200">
        <v>6.5</v>
      </c>
      <c r="K200">
        <v>4.5999999999999996</v>
      </c>
      <c r="L200">
        <v>4.2</v>
      </c>
      <c r="M200">
        <v>4.2</v>
      </c>
      <c r="N200">
        <v>3.7</v>
      </c>
      <c r="O200">
        <v>2.4</v>
      </c>
      <c r="P200">
        <v>1.4</v>
      </c>
      <c r="Q200">
        <v>3.7</v>
      </c>
      <c r="R200">
        <v>3.6</v>
      </c>
      <c r="S200">
        <v>3.6</v>
      </c>
      <c r="T200">
        <v>4.0999999999999996</v>
      </c>
      <c r="U200">
        <v>2.6</v>
      </c>
    </row>
    <row r="201" spans="1:21" x14ac:dyDescent="0.3">
      <c r="A201">
        <f t="shared" si="28"/>
        <v>15</v>
      </c>
      <c r="B201">
        <v>5.8</v>
      </c>
      <c r="C201">
        <v>4.0999999999999996</v>
      </c>
      <c r="D201">
        <v>6.4</v>
      </c>
      <c r="E201">
        <v>4.5999999999999996</v>
      </c>
      <c r="F201">
        <v>6.3</v>
      </c>
      <c r="G201">
        <v>4.4000000000000004</v>
      </c>
      <c r="H201">
        <v>6.2</v>
      </c>
      <c r="I201">
        <v>6</v>
      </c>
      <c r="J201">
        <v>4.2</v>
      </c>
      <c r="K201">
        <v>3</v>
      </c>
      <c r="L201">
        <v>2.6</v>
      </c>
      <c r="M201">
        <v>2.9</v>
      </c>
      <c r="N201">
        <v>3.7</v>
      </c>
      <c r="O201">
        <v>3.5</v>
      </c>
      <c r="P201">
        <v>3.5</v>
      </c>
      <c r="Q201">
        <v>3.5</v>
      </c>
      <c r="R201">
        <v>2.7</v>
      </c>
      <c r="S201">
        <v>2.5</v>
      </c>
      <c r="T201">
        <v>4.3</v>
      </c>
      <c r="U201">
        <v>2.7</v>
      </c>
    </row>
    <row r="202" spans="1:21" x14ac:dyDescent="0.3">
      <c r="A202">
        <f t="shared" si="28"/>
        <v>16</v>
      </c>
      <c r="B202">
        <v>6.9</v>
      </c>
      <c r="C202">
        <v>4.3</v>
      </c>
      <c r="D202">
        <v>6.3</v>
      </c>
      <c r="E202">
        <v>6.6</v>
      </c>
      <c r="F202">
        <v>2.2999999999999998</v>
      </c>
      <c r="G202">
        <v>5.9</v>
      </c>
      <c r="H202">
        <v>6.5</v>
      </c>
      <c r="I202">
        <v>4.3</v>
      </c>
      <c r="J202">
        <v>3.4</v>
      </c>
      <c r="K202">
        <v>4.4000000000000004</v>
      </c>
      <c r="L202">
        <v>4</v>
      </c>
      <c r="M202">
        <v>2.7</v>
      </c>
      <c r="N202">
        <v>3.8</v>
      </c>
      <c r="O202">
        <v>3.6</v>
      </c>
      <c r="P202">
        <v>3.8</v>
      </c>
      <c r="Q202">
        <v>3.6</v>
      </c>
      <c r="R202">
        <v>3.9</v>
      </c>
      <c r="S202">
        <v>3.7</v>
      </c>
      <c r="T202">
        <v>4.0999999999999996</v>
      </c>
      <c r="U202">
        <v>4.5</v>
      </c>
    </row>
    <row r="203" spans="1:21" x14ac:dyDescent="0.3">
      <c r="A203">
        <f t="shared" si="28"/>
        <v>17</v>
      </c>
      <c r="B203">
        <v>5.3</v>
      </c>
      <c r="C203">
        <v>4.5</v>
      </c>
      <c r="D203">
        <v>6.3</v>
      </c>
      <c r="E203">
        <v>6.3</v>
      </c>
      <c r="F203">
        <v>6.2</v>
      </c>
      <c r="G203">
        <v>6.2</v>
      </c>
      <c r="H203">
        <v>6.2</v>
      </c>
      <c r="I203">
        <v>6.3</v>
      </c>
      <c r="J203">
        <v>4.0999999999999996</v>
      </c>
      <c r="K203">
        <v>2.6</v>
      </c>
      <c r="L203">
        <v>4.3</v>
      </c>
      <c r="M203">
        <v>4.2</v>
      </c>
      <c r="N203">
        <v>2.8</v>
      </c>
      <c r="O203">
        <v>3.5</v>
      </c>
      <c r="P203">
        <v>3.9</v>
      </c>
      <c r="Q203">
        <v>3.9</v>
      </c>
      <c r="R203">
        <v>3.6</v>
      </c>
      <c r="S203">
        <v>3.6</v>
      </c>
      <c r="T203">
        <v>4</v>
      </c>
      <c r="U203">
        <v>3.9</v>
      </c>
    </row>
    <row r="204" spans="1:21" x14ac:dyDescent="0.3">
      <c r="A204">
        <f t="shared" si="28"/>
        <v>18</v>
      </c>
      <c r="B204">
        <v>7.1</v>
      </c>
      <c r="C204">
        <v>6.1</v>
      </c>
      <c r="D204">
        <v>6.2</v>
      </c>
      <c r="E204">
        <v>6.2</v>
      </c>
      <c r="F204">
        <v>6.3</v>
      </c>
      <c r="G204">
        <v>4.2</v>
      </c>
      <c r="H204">
        <v>6.1</v>
      </c>
      <c r="I204">
        <v>6.1</v>
      </c>
      <c r="J204">
        <v>4.0999999999999996</v>
      </c>
      <c r="K204">
        <v>3</v>
      </c>
      <c r="L204">
        <v>4.4000000000000004</v>
      </c>
      <c r="M204">
        <v>4.3</v>
      </c>
      <c r="N204">
        <v>3.7</v>
      </c>
      <c r="O204">
        <v>3</v>
      </c>
      <c r="P204">
        <v>3.5</v>
      </c>
      <c r="Q204">
        <v>6</v>
      </c>
      <c r="R204">
        <v>2.7</v>
      </c>
      <c r="S204">
        <v>3.4</v>
      </c>
      <c r="T204">
        <v>4.4000000000000004</v>
      </c>
      <c r="U204">
        <v>3.7</v>
      </c>
    </row>
    <row r="205" spans="1:21" x14ac:dyDescent="0.3">
      <c r="A205">
        <f t="shared" si="28"/>
        <v>19</v>
      </c>
      <c r="B205">
        <v>7.4</v>
      </c>
      <c r="C205">
        <v>6.6</v>
      </c>
      <c r="D205">
        <v>6.2</v>
      </c>
      <c r="E205">
        <v>6.9</v>
      </c>
      <c r="F205">
        <v>4.5999999999999996</v>
      </c>
      <c r="G205">
        <v>4.2</v>
      </c>
      <c r="H205">
        <v>5.7</v>
      </c>
      <c r="I205">
        <v>4.2</v>
      </c>
      <c r="J205">
        <v>6</v>
      </c>
      <c r="K205">
        <v>4.3</v>
      </c>
      <c r="L205">
        <v>3.9</v>
      </c>
      <c r="M205">
        <v>4</v>
      </c>
      <c r="N205">
        <v>3.1</v>
      </c>
      <c r="O205">
        <v>3.7</v>
      </c>
      <c r="P205">
        <v>3.5</v>
      </c>
      <c r="Q205">
        <v>3.6</v>
      </c>
      <c r="R205">
        <v>3.4</v>
      </c>
      <c r="S205">
        <v>2.2999999999999998</v>
      </c>
      <c r="T205">
        <v>4.3</v>
      </c>
      <c r="U205">
        <v>3.9</v>
      </c>
    </row>
    <row r="206" spans="1:21" x14ac:dyDescent="0.3">
      <c r="A206">
        <f>A205+1</f>
        <v>20</v>
      </c>
      <c r="B206">
        <v>6.8</v>
      </c>
      <c r="C206">
        <v>5.5</v>
      </c>
      <c r="D206">
        <v>5.8</v>
      </c>
      <c r="E206">
        <v>5.0999999999999996</v>
      </c>
      <c r="F206">
        <v>6.5</v>
      </c>
      <c r="G206">
        <v>6.4</v>
      </c>
      <c r="H206">
        <v>5.0999999999999996</v>
      </c>
      <c r="I206">
        <v>6.2</v>
      </c>
      <c r="J206">
        <v>4.0999999999999996</v>
      </c>
      <c r="K206">
        <v>2</v>
      </c>
      <c r="L206">
        <v>4</v>
      </c>
      <c r="M206">
        <v>4</v>
      </c>
      <c r="N206">
        <v>3.7</v>
      </c>
      <c r="O206">
        <v>3.8</v>
      </c>
      <c r="P206">
        <v>3.7</v>
      </c>
      <c r="Q206">
        <v>3.6</v>
      </c>
      <c r="R206">
        <v>3.6</v>
      </c>
      <c r="S206">
        <v>2.2999999999999998</v>
      </c>
      <c r="T206">
        <v>4</v>
      </c>
      <c r="U206">
        <v>4</v>
      </c>
    </row>
    <row r="207" spans="1:21" x14ac:dyDescent="0.3">
      <c r="A207" t="s">
        <v>27</v>
      </c>
      <c r="B207" s="13">
        <f t="shared" ref="B207" si="29">AVERAGE(B187:B206)</f>
        <v>6.5200000000000005</v>
      </c>
      <c r="C207" s="13">
        <f t="shared" ref="C207" si="30">AVERAGE(C187:C206)</f>
        <v>5.3299999999999992</v>
      </c>
      <c r="D207" s="13">
        <f t="shared" ref="D207" si="31">AVERAGE(D187:D206)</f>
        <v>5.83</v>
      </c>
      <c r="E207" s="13">
        <f t="shared" ref="E207" si="32">AVERAGE(E187:E206)</f>
        <v>6.05</v>
      </c>
      <c r="F207" s="13">
        <f t="shared" ref="F207" si="33">AVERAGE(F187:F206)</f>
        <v>5.5549999999999988</v>
      </c>
      <c r="G207" s="13">
        <f t="shared" ref="G207" si="34">AVERAGE(G187:G206)</f>
        <v>5.7850000000000019</v>
      </c>
      <c r="H207" s="13">
        <f t="shared" ref="H207" si="35">AVERAGE(H187:H206)</f>
        <v>5.51</v>
      </c>
      <c r="I207" s="13">
        <f t="shared" ref="I207" si="36">AVERAGE(I187:I206)</f>
        <v>5.4799999999999995</v>
      </c>
      <c r="J207" s="13">
        <f t="shared" ref="J207" si="37">AVERAGE(J187:J206)</f>
        <v>5.0999999999999996</v>
      </c>
      <c r="K207" s="13">
        <f t="shared" ref="K207" si="38">AVERAGE(K187:K206)</f>
        <v>3.6</v>
      </c>
      <c r="L207" s="13">
        <f t="shared" ref="L207" si="39">AVERAGE(L187:L206)</f>
        <v>3.8350000000000009</v>
      </c>
      <c r="M207" s="13">
        <f t="shared" ref="M207" si="40">AVERAGE(M187:M206)</f>
        <v>3.5200000000000005</v>
      </c>
      <c r="N207" s="13">
        <f t="shared" ref="N207" si="41">AVERAGE(N187:N206)</f>
        <v>3.5649999999999999</v>
      </c>
      <c r="O207" s="13">
        <f t="shared" ref="O207" si="42">AVERAGE(O187:O206)</f>
        <v>3.1100000000000003</v>
      </c>
      <c r="P207" s="13">
        <f t="shared" ref="P207" si="43">AVERAGE(P187:P206)</f>
        <v>3.3199999999999994</v>
      </c>
      <c r="Q207" s="13">
        <f t="shared" ref="Q207" si="44">AVERAGE(Q187:Q206)</f>
        <v>3.4549999999999996</v>
      </c>
      <c r="R207" s="13">
        <f t="shared" ref="R207" si="45">AVERAGE(R187:R206)</f>
        <v>3.535000000000001</v>
      </c>
      <c r="S207" s="13">
        <f t="shared" ref="S207" si="46">AVERAGE(S187:S206)</f>
        <v>3.2749999999999999</v>
      </c>
      <c r="T207" s="13">
        <f t="shared" ref="T207" si="47">AVERAGE(T187:T206)</f>
        <v>4.2050000000000001</v>
      </c>
      <c r="U207" s="13">
        <f t="shared" ref="U207" si="48">AVERAGE(U187:U206)</f>
        <v>3.5000000000000009</v>
      </c>
    </row>
    <row r="208" spans="1:21" x14ac:dyDescent="0.3">
      <c r="A208" t="s">
        <v>29</v>
      </c>
      <c r="B208" s="13">
        <f t="shared" ref="B208" si="49">STDEV(B187:B207)</f>
        <v>0.65696270822627378</v>
      </c>
      <c r="C208" s="13">
        <f t="shared" ref="C208" si="50">STDEV(C187:C207)</f>
        <v>1.1515641536623169</v>
      </c>
      <c r="D208" s="13">
        <f t="shared" ref="D208" si="51">STDEV(D187:D207)</f>
        <v>1.0178899744078456</v>
      </c>
      <c r="E208" s="13">
        <f t="shared" ref="E208" si="52">STDEV(E187:E207)</f>
        <v>0.73246160308920405</v>
      </c>
      <c r="F208" s="13">
        <f t="shared" ref="F208" si="53">STDEV(F187:F207)</f>
        <v>1.1227087779117138</v>
      </c>
      <c r="G208" s="13">
        <f t="shared" ref="G208" si="54">STDEV(G187:G207)</f>
        <v>0.8984848357095333</v>
      </c>
      <c r="H208" s="13">
        <f t="shared" ref="H208" si="55">STDEV(H187:H207)</f>
        <v>1.0976793703081076</v>
      </c>
      <c r="I208" s="13">
        <f t="shared" ref="I208" si="56">STDEV(I187:I207)</f>
        <v>1.0161692772368176</v>
      </c>
      <c r="J208" s="13">
        <f t="shared" ref="J208" si="57">STDEV(J187:J207)</f>
        <v>1.0019980039900318</v>
      </c>
      <c r="K208" s="13">
        <f t="shared" ref="K208" si="58">STDEV(K187:K207)</f>
        <v>1.0473776778220942</v>
      </c>
      <c r="L208" s="13">
        <f t="shared" ref="L208" si="59">STDEV(L187:L207)</f>
        <v>0.7721884485020406</v>
      </c>
      <c r="M208" s="13">
        <f t="shared" ref="M208" si="60">STDEV(M187:M207)</f>
        <v>0.68600291544569902</v>
      </c>
      <c r="N208" s="13">
        <f t="shared" ref="N208" si="61">STDEV(N187:N207)</f>
        <v>0.41264391428931035</v>
      </c>
      <c r="O208" s="13">
        <f t="shared" ref="O208" si="62">STDEV(O187:O207)</f>
        <v>0.71895757872074739</v>
      </c>
      <c r="P208" s="13">
        <f t="shared" ref="P208" si="63">STDEV(P187:P207)</f>
        <v>0.64156059729382198</v>
      </c>
      <c r="Q208" s="13">
        <f t="shared" ref="Q208" si="64">STDEV(Q187:Q207)</f>
        <v>0.80279200294970987</v>
      </c>
      <c r="R208" s="13">
        <f t="shared" ref="R208" si="65">STDEV(R187:R207)</f>
        <v>0.48915743886809882</v>
      </c>
      <c r="S208" s="13">
        <f t="shared" ref="S208" si="66">STDEV(S187:S207)</f>
        <v>0.58640856064692515</v>
      </c>
      <c r="T208" s="13">
        <f t="shared" ref="T208" si="67">STDEV(T187:T207)</f>
        <v>0.33387872049593104</v>
      </c>
      <c r="U208" s="13">
        <f t="shared" ref="U208" si="68">STDEV(U187:U207)</f>
        <v>0.65268675488322592</v>
      </c>
    </row>
    <row r="209" spans="1:21" x14ac:dyDescent="0.3">
      <c r="A209" t="s">
        <v>28</v>
      </c>
      <c r="B209" s="13">
        <f>TRIMMEAN(B187:B206,0.1)</f>
        <v>6.5444444444444443</v>
      </c>
      <c r="C209" s="13">
        <f>TRIMMEAN(C187:C206,0.1)</f>
        <v>5.3888888888888884</v>
      </c>
      <c r="D209" s="13">
        <f>TRIMMEAN(D187:D206,0.1)</f>
        <v>5.9833333333333334</v>
      </c>
      <c r="E209" s="13">
        <f>TRIMMEAN(E187:E206,0.1)</f>
        <v>6.1222222222222227</v>
      </c>
      <c r="F209" s="13">
        <f>TRIMMEAN(F187:F206,0.1)</f>
        <v>5.6777777777777771</v>
      </c>
      <c r="G209" s="13">
        <f t="shared" ref="G209:U209" si="69">TRIMMEAN(G187:G206,0.1)</f>
        <v>5.7944444444444461</v>
      </c>
      <c r="H209" s="13">
        <f t="shared" si="69"/>
        <v>5.6499999999999995</v>
      </c>
      <c r="I209" s="13">
        <f t="shared" si="69"/>
        <v>5.6166666666666663</v>
      </c>
      <c r="J209" s="13">
        <f t="shared" si="69"/>
        <v>5.1166666666666654</v>
      </c>
      <c r="K209" s="13">
        <f t="shared" si="69"/>
        <v>3.6388888888888888</v>
      </c>
      <c r="L209" s="13">
        <f t="shared" si="69"/>
        <v>3.9166666666666665</v>
      </c>
      <c r="M209" s="13">
        <f t="shared" si="69"/>
        <v>3.5166666666666666</v>
      </c>
      <c r="N209" s="13">
        <f t="shared" si="69"/>
        <v>3.5888888888888886</v>
      </c>
      <c r="O209" s="13">
        <f t="shared" si="69"/>
        <v>3.1444444444444444</v>
      </c>
      <c r="P209" s="13">
        <f t="shared" si="69"/>
        <v>3.3888888888888884</v>
      </c>
      <c r="Q209" s="13">
        <f t="shared" si="69"/>
        <v>3.3888888888888893</v>
      </c>
      <c r="R209" s="13">
        <f t="shared" si="69"/>
        <v>3.5333333333333341</v>
      </c>
      <c r="S209" s="13">
        <f t="shared" si="69"/>
        <v>3.2722222222222226</v>
      </c>
      <c r="T209" s="13">
        <f t="shared" si="69"/>
        <v>4.2444444444444436</v>
      </c>
      <c r="U209" s="13">
        <f t="shared" si="69"/>
        <v>3.505555555555556</v>
      </c>
    </row>
    <row r="210" spans="1:21" x14ac:dyDescent="0.3">
      <c r="A210" t="s">
        <v>30</v>
      </c>
      <c r="B210" s="13">
        <f>MIN(B187:B206)</f>
        <v>5.2</v>
      </c>
      <c r="C210" s="13">
        <f t="shared" ref="C210:U210" si="70">MIN(C187:C206)</f>
        <v>2.6</v>
      </c>
      <c r="D210" s="13">
        <f t="shared" si="70"/>
        <v>2.2999999999999998</v>
      </c>
      <c r="E210" s="13">
        <f t="shared" si="70"/>
        <v>3.9</v>
      </c>
      <c r="F210" s="13">
        <f t="shared" si="70"/>
        <v>2.2999999999999998</v>
      </c>
      <c r="G210" s="13">
        <f t="shared" si="70"/>
        <v>4.2</v>
      </c>
      <c r="H210" s="13">
        <f t="shared" si="70"/>
        <v>2</v>
      </c>
      <c r="I210" s="13">
        <f t="shared" si="70"/>
        <v>2.2000000000000002</v>
      </c>
      <c r="J210" s="13">
        <f t="shared" si="70"/>
        <v>3.4</v>
      </c>
      <c r="K210" s="13">
        <f t="shared" si="70"/>
        <v>1.6</v>
      </c>
      <c r="L210" s="13">
        <f t="shared" si="70"/>
        <v>1.6</v>
      </c>
      <c r="M210" s="13">
        <f t="shared" si="70"/>
        <v>2.5</v>
      </c>
      <c r="N210" s="13">
        <f t="shared" si="70"/>
        <v>2.5</v>
      </c>
      <c r="O210" s="13">
        <f t="shared" si="70"/>
        <v>1.4</v>
      </c>
      <c r="P210" s="13">
        <f t="shared" si="70"/>
        <v>1.4</v>
      </c>
      <c r="Q210" s="13">
        <f t="shared" si="70"/>
        <v>2.1</v>
      </c>
      <c r="R210" s="13">
        <f t="shared" si="70"/>
        <v>2.5</v>
      </c>
      <c r="S210" s="13">
        <f t="shared" si="70"/>
        <v>2.2999999999999998</v>
      </c>
      <c r="T210" s="13">
        <f t="shared" si="70"/>
        <v>3</v>
      </c>
      <c r="U210" s="13">
        <f t="shared" si="70"/>
        <v>2.4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X d + W q B K G x O k A A A A 9 g A A A B I A H A B D b 2 5 m a W c v U G F j a 2 F n Z S 5 4 b W w g o h g A K K A U A A A A A A A A A A A A A A A A A A A A A A A A A A A A h Y 9 N D o I w G E S v Q r q n L Y i J I R 9 l 4 V Y S o 9 G 4 J a V C I x T T H 8 v d X H g k r y B G U X c u 5 8 1 b z N y v N 8 i H r g 0 u Q h v Z q w x F m K J A K N 5 X U t U Z c v Y Y L l D O Y F 3 y U 1 m L Y J S V S Q d T Z a i x 9 p w S 4 r 3 H f o Z 7 X Z O Y 0 o g c i t W W N 6 I r 0 U e W / + V Q K m N L x Q V i s H + N Y T G O E o o T O s c U y A S h k O o r x O P e Z / s D Y e l a 6 7 R g 2 o W b H Z A p A n l / Y A 9 Q S w M E F A A C A A g A O X d +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3 f l o o i k e 4 D g A A A B E A A A A T A B w A R m 9 y b X V s Y X M v U 2 V j d G l v b j E u b S C i G A A o o B Q A A A A A A A A A A A A A A A A A A A A A A A A A A A A r T k 0 u y c z P U w i G 0 I b W A F B L A Q I t A B Q A A g A I A D l 3 f l q g S h s T p A A A A P Y A A A A S A A A A A A A A A A A A A A A A A A A A A A B D b 2 5 m a W c v U G F j a 2 F n Z S 5 4 b W x Q S w E C L Q A U A A I A C A A 5 d 3 5 a D 8 r p q 6 Q A A A D p A A A A E w A A A A A A A A A A A A A A A A D w A A A A W 0 N v b n R l b n R f V H l w Z X N d L n h t b F B L A Q I t A B Q A A g A I A D l 3 f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g F 1 z N 8 2 m w T o L 1 b 9 J a T 5 6 E A A A A A A I A A A A A A B B m A A A A A Q A A I A A A A M P B M J a 1 8 q I H E Q u O Z E R 5 f k z d l s T Q L 5 z 6 5 u V G x s d o y z p n A A A A A A 6 A A A A A A g A A I A A A A C / t n V v A X M Y Q y j 5 K F f q n / r l A N 4 h h 0 / l W b w + b i z D l F A q U U A A A A P G S w w O 0 q L 8 c C z x O T 9 L U m M Q F t R D N + b i l r g S w F R W p s D q 6 i 8 n p J B 7 9 8 g w / N 3 h + l c k j z w f 7 m f 5 s o L 2 V W C q w K 7 d I Q B l m k r n x 7 T b A g 5 N l c d R 0 e t d p Q A A A A B o k 5 0 r 3 I D O E z d D S a s L y 2 b + n j V q X D a l U 0 y b G g M 0 o 8 1 G F z r p q C v m k S d v V I g 3 B C Y 7 C b b + g z t D I O x X o F h 2 x I A V a z U M = < / D a t a M a s h u p > 
</file>

<file path=customXml/itemProps1.xml><?xml version="1.0" encoding="utf-8"?>
<ds:datastoreItem xmlns:ds="http://schemas.openxmlformats.org/officeDocument/2006/customXml" ds:itemID="{5A52F62A-E535-46B6-AEEA-4E8634F362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Фёдоров</dc:creator>
  <cp:lastModifiedBy>Илья Фёдоров</cp:lastModifiedBy>
  <dcterms:created xsi:type="dcterms:W3CDTF">2015-06-05T18:19:34Z</dcterms:created>
  <dcterms:modified xsi:type="dcterms:W3CDTF">2025-03-31T23:53:33Z</dcterms:modified>
</cp:coreProperties>
</file>