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Динамика" sheetId="1" r:id="rId1"/>
    <sheet name="Контент" sheetId="2" r:id="rId2"/>
    <sheet name="Субъект" sheetId="3" r:id="rId3"/>
  </sheets>
  <definedNames>
    <definedName name="Путин" localSheetId="2">Субъект!$A$1:$J$49</definedName>
  </definedNames>
  <calcPr calcId="145621"/>
</workbook>
</file>

<file path=xl/calcChain.xml><?xml version="1.0" encoding="utf-8"?>
<calcChain xmlns="http://schemas.openxmlformats.org/spreadsheetml/2006/main">
  <c r="A7" i="3" l="1"/>
  <c r="M6" i="2" l="1"/>
  <c r="M5" i="2"/>
  <c r="L6" i="2"/>
  <c r="L5" i="2"/>
  <c r="M4" i="2"/>
  <c r="L4" i="2"/>
  <c r="M11" i="2" l="1"/>
  <c r="M6" i="1"/>
  <c r="L26" i="1"/>
  <c r="L25" i="1"/>
  <c r="M26" i="1"/>
  <c r="M25" i="1"/>
  <c r="M5" i="1"/>
  <c r="M4" i="1"/>
  <c r="M24" i="1"/>
  <c r="L24" i="1"/>
  <c r="L4" i="1"/>
  <c r="L6" i="1"/>
  <c r="L5" i="1"/>
  <c r="M11" i="1" l="1"/>
  <c r="M31" i="1"/>
</calcChain>
</file>

<file path=xl/connections.xml><?xml version="1.0" encoding="utf-8"?>
<connections xmlns="http://schemas.openxmlformats.org/spreadsheetml/2006/main">
  <connection id="1" name="Путин" type="6" refreshedVersion="4" background="1" saveData="1">
    <textPr codePage="65001" sourceFile="C:\Users\Fyodor Rychkov\source\repos\ParseYoutube\ParseYoutube\Путин.csv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<sst xmlns="http://schemas.openxmlformats.org/spreadsheetml/2006/main" count="409" uniqueCount="325">
  <si>
    <t>id видео</t>
  </si>
  <si>
    <t>Название видео</t>
  </si>
  <si>
    <t>Публикация видео</t>
  </si>
  <si>
    <t>Просмотров</t>
  </si>
  <si>
    <t>Лайков</t>
  </si>
  <si>
    <t>Дизлайков</t>
  </si>
  <si>
    <t>Положительных комментариев (всего)</t>
  </si>
  <si>
    <t>Негативных комментариев (всего)</t>
  </si>
  <si>
    <t>После выборов</t>
  </si>
  <si>
    <t>3DKdSxnItDo</t>
  </si>
  <si>
    <t>Трамп нехотя избежал "шатдауна"</t>
  </si>
  <si>
    <t>dfoj8PfdWGU</t>
  </si>
  <si>
    <t>Речь Дональда Трампа в Конгрессе США | 30.01.18</t>
  </si>
  <si>
    <t>q7jML1th3Dc</t>
  </si>
  <si>
    <t>Трамп решил сделать Америку великой за счет союзников - Россия 24</t>
  </si>
  <si>
    <t>Ayfh6HOmauc</t>
  </si>
  <si>
    <t>Трамп поздравил Путина, несмотря на рекомендации советников - Россия 24</t>
  </si>
  <si>
    <t>sUbSuSuhcnM</t>
  </si>
  <si>
    <t>Трамп ввёл меры против Китая</t>
  </si>
  <si>
    <t>9rgPFyM1TqU</t>
  </si>
  <si>
    <t>«С Россией нужно ладить» — Трамп отреагировал на критику за поздравление Путина с победой</t>
  </si>
  <si>
    <t>gSxSsUhBeZo</t>
  </si>
  <si>
    <t>Дональд Трамп. Удар властью</t>
  </si>
  <si>
    <t>aRZ2g3fc0h0</t>
  </si>
  <si>
    <t>Чудо-оружие Путина назвали химерой, но Трамп и Меркель волнуются - DW Новости (02.03.2018)</t>
  </si>
  <si>
    <t>NI36iEZP1MU</t>
  </si>
  <si>
    <t>Россия В ШОКЕ! Трамп готовится Выслать российских Дипломатов</t>
  </si>
  <si>
    <t>_IFR0SgqaCY</t>
  </si>
  <si>
    <t>Поздравив Путина Трамп оскорбил Каждого гражданина России</t>
  </si>
  <si>
    <t>lvSgNo8MdWc</t>
  </si>
  <si>
    <t>Что сделал Трамп за первый год у власти | ПРОСТАЯ ПОЛИТИКА</t>
  </si>
  <si>
    <t>D-vtfHCj7ro</t>
  </si>
  <si>
    <t>Враг США №1. Трамп об отношениях с Путиным</t>
  </si>
  <si>
    <t>Сторонник жёсткого курса и противник Кремля: Трамп назначил нового советника по нацбезопасности</t>
  </si>
  <si>
    <t>oyo9R8bwwh0</t>
  </si>
  <si>
    <t>Вячеслав и Николай Антоновы. Дональд Трамп.</t>
  </si>
  <si>
    <t>ZAPAoS3sNag</t>
  </si>
  <si>
    <t>Президента США ещё НИКОГДА не встречали с таким размахом! Дональд Трамп ВПЕРВЫЕ приехал в Китай</t>
  </si>
  <si>
    <t>7CGWTEHFtzg</t>
  </si>
  <si>
    <t>Кремль: Трамп поздравил Путина с победой на выборах</t>
  </si>
  <si>
    <t>09CDL6Prx8M</t>
  </si>
  <si>
    <t>ИСТЕРИКА!!! Трамп ВСЕХ ПОСЛАЛ: Позвонил и ПОЗДРАВИЛ Путина</t>
  </si>
  <si>
    <t>567wEdsq7Uo</t>
  </si>
  <si>
    <t>Трамп решил ударить по союзникам. Реакция Евросоюза</t>
  </si>
  <si>
    <t>8wsuBYkIgNI</t>
  </si>
  <si>
    <t>Трамп уволил Тиллерсона по "Твиттеру" - Россия 24</t>
  </si>
  <si>
    <t>jBCW_bIHCXA</t>
  </si>
  <si>
    <t>ЧТО НОСИТ ТРАМП. НА КАКУЮ СУММУ ОДЕВАЕТСЯ ДОНАЛЬД ТРАМП</t>
  </si>
  <si>
    <t>HkW-U4UOc0w</t>
  </si>
  <si>
    <t>Дональд Трамп выступает на Всемирном экономическом форуме в Давосе</t>
  </si>
  <si>
    <t>BB23W47mWds</t>
  </si>
  <si>
    <t>Трамп: США терпеливы, но готовы уничтожить КНДР - Россия 24</t>
  </si>
  <si>
    <t>PsEjRfPyiv4</t>
  </si>
  <si>
    <t>Трамп подозревает РФ в химатаке в Лондоне</t>
  </si>
  <si>
    <t>EqX5j4a_qBw</t>
  </si>
  <si>
    <t>Трамп отказался поздравлять Путина но пригрозил Санкциями</t>
  </si>
  <si>
    <t>14oQs9CVaAk</t>
  </si>
  <si>
    <t>Этот неловкий момент: как Дональд Трамп провел последние 100 дней</t>
  </si>
  <si>
    <t>iHcTXyA0BQA</t>
  </si>
  <si>
    <t>Переполох на Западе: Трамп и Меркель в шоке от послания Путина</t>
  </si>
  <si>
    <t>272hMzKMQXY</t>
  </si>
  <si>
    <t>Трамп готовит масштабные кадровые чистки в Белом доме</t>
  </si>
  <si>
    <t>«Эй, посторонись!»: чтобы оказаться в первом ряду, Трамп оттолкнул премьера Черногории</t>
  </si>
  <si>
    <t>L8szrQ-YQVc</t>
  </si>
  <si>
    <t>Зачем Дональд Трамп решил поднять пошлины</t>
  </si>
  <si>
    <t>Трамп решил вынести сор из избы, чтобы спасти себя и республиканцев - Россия 24</t>
  </si>
  <si>
    <t>x-7zo1pCKK0</t>
  </si>
  <si>
    <t>ВОТ ЗАЧЕМ ТРАМП ЗВОНИЛ ПУТИНУ И ПОЗДРАВЛЯЛ ЕГО! МНОГОХОДОВОЧКА ТРАМПА</t>
  </si>
  <si>
    <t>UkqBkCw2xJg</t>
  </si>
  <si>
    <t>Трамп поздравил Путина с победой. Ему советовали не делать этого</t>
  </si>
  <si>
    <t>KYVyod7lUN8</t>
  </si>
  <si>
    <t>И даже Трамп отказался поздравлять Путина с победой на выборах</t>
  </si>
  <si>
    <t>nu7yWrCWRyk</t>
  </si>
  <si>
    <t>Трамп устроил кадровую чехарду - Россия 24</t>
  </si>
  <si>
    <t>e3HXAzvR_Xo</t>
  </si>
  <si>
    <t>Мелания Трамп не сразу смогла оторвать мужа от Путина</t>
  </si>
  <si>
    <t>1uR-X1zUti4</t>
  </si>
  <si>
    <t>Трамп отвесил оплеуху Мак Мэхону. РУКОПАШНАЯ СТЫЧКА!</t>
  </si>
  <si>
    <t>7RUAaN9o8HM</t>
  </si>
  <si>
    <t>Мелания Трамп наградила казашку за смелость/ БАСЕ</t>
  </si>
  <si>
    <t>6X4ndtAkdGo</t>
  </si>
  <si>
    <t>Трамп и Ким Чен Ын заявили о намерении провести встречу</t>
  </si>
  <si>
    <t>aHpQhXjXANg</t>
  </si>
  <si>
    <t>Live: выступление Дональда Трампа на Генеральной Ассамблее ООН</t>
  </si>
  <si>
    <t>AvhSnl7aCKo</t>
  </si>
  <si>
    <t>Саудовский принц в США: Трамп и нефтяной сговор против Путина</t>
  </si>
  <si>
    <t>csjCdMLNkcc</t>
  </si>
  <si>
    <t>Трамп меняет столицу Израиля: обстановка накалена до предела - Россия 24</t>
  </si>
  <si>
    <t>среднее</t>
  </si>
  <si>
    <t>ст.отклонение</t>
  </si>
  <si>
    <t>ош.ср</t>
  </si>
  <si>
    <t>объем выборки</t>
  </si>
  <si>
    <t>Двувыборочный критерий Стьюдента</t>
  </si>
  <si>
    <t>Т =</t>
  </si>
  <si>
    <t>Гипотеза</t>
  </si>
  <si>
    <t>альтернатива</t>
  </si>
  <si>
    <t>а-крит</t>
  </si>
  <si>
    <t>принимается</t>
  </si>
  <si>
    <t>уровень значимости</t>
  </si>
  <si>
    <t>До выборов</t>
  </si>
  <si>
    <t>Отношение к Трампу стало хуже после выборов.</t>
  </si>
  <si>
    <t>Отношение к Трампу не изменилось</t>
  </si>
  <si>
    <t>ВЫВОД: Отношение к Трампу не изменилось</t>
  </si>
  <si>
    <t>Интерес к Трампу стал выше после выборов</t>
  </si>
  <si>
    <t>Интерес к Трампу не изменился</t>
  </si>
  <si>
    <t>ВЫВОД: Интерес к Трампу не изменился</t>
  </si>
  <si>
    <t>Ke4FykCxwcc</t>
  </si>
  <si>
    <t>Trump unscripted and unleashed in Pennsylvania stump speech</t>
  </si>
  <si>
    <t>mYaeTtUh77I</t>
  </si>
  <si>
    <t>Playboy model speaks out on time with Trump</t>
  </si>
  <si>
    <t>OJYNLwTCjfA</t>
  </si>
  <si>
    <t>WOW! What a speech from a young girl to Donald Trump &amp; Senators. @realDonaldTrump #MarchForOurLives</t>
  </si>
  <si>
    <t>6fKdrzX1Y7Y</t>
  </si>
  <si>
    <t>President Donald Trump Slaps China With Nearly $50 Billion In New Tariffs | MSNBC</t>
  </si>
  <si>
    <t>qyR_SRk_Hq4</t>
  </si>
  <si>
    <t>President Donald Trump Signs $1.3 Trillion Spending Bill After Veto Threat | MSNBC</t>
  </si>
  <si>
    <t>exsOim0Lyl4</t>
  </si>
  <si>
    <t>President Donald TrumpвЂ™s State Of The Union Address 2018 (Full) | NBC News</t>
  </si>
  <si>
    <t>AwN6MZmbicw</t>
  </si>
  <si>
    <t>DONALD TRUMP PLAYS FORTNITE??</t>
  </si>
  <si>
    <t>htyNQ8MK3xU</t>
  </si>
  <si>
    <t>President Donald Trump's Invisible Plane | All In | MSNBC</t>
  </si>
  <si>
    <t>1BMhKFNoG94</t>
  </si>
  <si>
    <t>Roseanne Barr on Supporting Donald Trump</t>
  </si>
  <si>
    <t>KMO7h_VHAqc</t>
  </si>
  <si>
    <t>What Exactly Did President Donald Trump Talk About With Vladimir Putin? | Morning Joe | MSNBC</t>
  </si>
  <si>
    <t>opAdGt4gOi8</t>
  </si>
  <si>
    <t>Why Donald Why? President Trump Betrayal, Signs Disastrous Spending Bill!</t>
  </si>
  <si>
    <t>faiPHazl6bI</t>
  </si>
  <si>
    <t>Pres. Donald Trump signs a Presidential Memorandum targeting ChinaвЂ™s economic aggression | ABC News</t>
  </si>
  <si>
    <t>RTcq7KBxaDg</t>
  </si>
  <si>
    <t>President Donald Trump: A Lot Of Things I'm Unhappy About In Spending Bill | CNBC</t>
  </si>
  <si>
    <t>YzonpI7SyGg</t>
  </si>
  <si>
    <t>President Donald TrumpвЂ™s Week That Was | The 11th Hour | MSNBC</t>
  </si>
  <si>
    <t>fbFBhJB22zA</t>
  </si>
  <si>
    <t>Secret Memo Warned Donald Trump Data Firm About Breaking U.S. Law | The Beat With Ari Melber | MSNBC</t>
  </si>
  <si>
    <t>ZEi45eODyBY</t>
  </si>
  <si>
    <t>NO SABE MANEJAR A EE.UU DONALD TRUMP - RENUNCIAS EN LA CASA BLANCA TRUMP PREOCUPADO</t>
  </si>
  <si>
    <t>sAexAaLPQXQ</t>
  </si>
  <si>
    <t>President Donald Trump Signs $1.3 Trillion Omnibus Spending Bill - March 23, 2018 | CNBC</t>
  </si>
  <si>
    <t>RJHn66rKcXw</t>
  </si>
  <si>
    <t>Donald Trump Vs Joe Biden: Schoolyard Beef | The Daily Show With Trevor Noah</t>
  </si>
  <si>
    <t>bpPpG8L1-0M</t>
  </si>
  <si>
    <t>President Donald Trump Signs 'Ridiculous' Budget Bill Despite Veto Threats Over Immigration | TIME</t>
  </si>
  <si>
    <t>tdnmioS5Qoc</t>
  </si>
  <si>
    <t>President Donald Trump meets with US governors | ABC News</t>
  </si>
  <si>
    <t>leeWvc9gb4w</t>
  </si>
  <si>
    <t>Donald Trump to impose tariffs on $60bn of Chinese imports</t>
  </si>
  <si>
    <t>nHPReMVHKNQ</t>
  </si>
  <si>
    <t>The Real Reason Donald Trump Jr's Wife Is Divorcing Him</t>
  </si>
  <si>
    <t>xwh8e1_5KsQ</t>
  </si>
  <si>
    <t>Full Speech: President Donald Trump EXPLOSIVE Rally in Moon Township, PA 3/10/18</t>
  </si>
  <si>
    <t>MPA8XUxluc0</t>
  </si>
  <si>
    <t>DONALD TRUMP ARREMETE CONTRA CHINA por aranceles - FBI INVESTIGA AL PRESIDENTE Donald Trump</t>
  </si>
  <si>
    <t>5Tv6Lwdadr4</t>
  </si>
  <si>
    <t>With John Bolton, President Donald Trump Assembles A 'War Cabinet' | Morning Joe | MSNBC</t>
  </si>
  <si>
    <t>kBbJXh6aalU</t>
  </si>
  <si>
    <t>President Donald Trump Speaks At The Generation Next Summit - Thursday March 22, 2018 | CNBC</t>
  </si>
  <si>
    <t>JJPDGnu_Am4</t>
  </si>
  <si>
    <t>Donald Trump's negotiation style</t>
  </si>
  <si>
    <t>WTPJ6j0-M80</t>
  </si>
  <si>
    <t>Stormy Daniels' Lawyer Reacts To President Donald Trump Lawsuit | The Last Word | MSNBC</t>
  </si>
  <si>
    <t>2LLfrw_OzKs</t>
  </si>
  <si>
    <t>Tin Tб»©c Hoa Kб»і 24/3/2018| Donald Trump Liб»Ѓu lД©nh mб»™t mГ¬nh ThГЎch thб»©c toГ n bб»™ LЖ°б»Ўng ДђбєЈng Hoa kб»і</t>
  </si>
  <si>
    <t>1LYmSYFSico</t>
  </si>
  <si>
    <t>President Donald Trump: China Is Helping Us With North Korea | CNBC</t>
  </si>
  <si>
    <t>G6dIrs0RurA</t>
  </si>
  <si>
    <t>Donald Trump Is Coming For Your Guns</t>
  </si>
  <si>
    <t>qZsm9rmb-8o</t>
  </si>
  <si>
    <t>President Donald Trump meets with members of Congress to discuss school safety | ABC News</t>
  </si>
  <si>
    <t>hMdPwXqCfDY</t>
  </si>
  <si>
    <t>Donald Trump Talks About Himself in Pittsburgh</t>
  </si>
  <si>
    <t>YTWx42YMkbA</t>
  </si>
  <si>
    <t>WATCH: President Donald Trump EXPLOSIVE Rally in Moon Township, PA 3/10/18</t>
  </si>
  <si>
    <t>YT-48_qkMlU</t>
  </si>
  <si>
    <t>Dunia Geger! Presiden AS Donald Trump Akui Yerusalem Ibukota Israel</t>
  </si>
  <si>
    <t>lc5ry3zWLD0</t>
  </si>
  <si>
    <t>President Donald Trump Addresses The Opioid Crisis - Monday March 19, 2018 | CNBC</t>
  </si>
  <si>
    <t>rhACPz3mAgA</t>
  </si>
  <si>
    <t>Dr. Zakir Naik ANGKAT SUARA Soal DONALD TRUMP dan ISRAEL</t>
  </si>
  <si>
    <t>ieA3BIOyTqs</t>
  </si>
  <si>
    <t>President Donald Trump blasts 'Rocket Man' Kim Jong Un in UN General Assembly 2017 address</t>
  </si>
  <si>
    <t>ATFwMO9CebA</t>
  </si>
  <si>
    <t>President Trump 2018 State of the Union Address (C-SPAN)</t>
  </si>
  <si>
    <t>zcQm-utrusw</t>
  </si>
  <si>
    <t>Donald Trump Jr. Colluded With A Woman Who Wasn't His Wife</t>
  </si>
  <si>
    <t>-6rP8FO_Vwc</t>
  </si>
  <si>
    <t>We Eat Like Donald Trump For A Day</t>
  </si>
  <si>
    <t>GCbcKZ9u4_c</t>
  </si>
  <si>
    <t>John Dowd resigns as Trump's lead lawyer</t>
  </si>
  <si>
    <t>ou5dLXkw4C4</t>
  </si>
  <si>
    <t>President Donald Trump: We Have A Lot Of Money Coming To The Border | CNBC</t>
  </si>
  <si>
    <t>Noh2Tl0dI6c</t>
  </si>
  <si>
    <t>Donald Trump's state of the union speech</t>
  </si>
  <si>
    <t>GYz8iFxhSus</t>
  </si>
  <si>
    <t>Stelter: Donald Trump reveals enemies list</t>
  </si>
  <si>
    <t>3RK2xmLVkDI</t>
  </si>
  <si>
    <t>Путин. Документальный фильм Андрея Кондрашова. Часть 1</t>
  </si>
  <si>
    <t>LvOKSNUZlX0</t>
  </si>
  <si>
    <t>"Нам нужна КОНСОЛИДАЦИЯ! России бросили ВЫЗОВ!" Путин выступил со СРОЧНЫМ обращением</t>
  </si>
  <si>
    <t>YI43tQx4hos</t>
  </si>
  <si>
    <t>Путин. Часть 2. Документальный фильм Андрея Кондрашова</t>
  </si>
  <si>
    <t>AXO5zY8Iu2c</t>
  </si>
  <si>
    <t>Большая пресс-конференция Владимира Путина 2017</t>
  </si>
  <si>
    <t>Qq9Pb6Ra2g</t>
  </si>
  <si>
    <t>Интервью Путина каналу NBC. Эту версию в США НЕ ПОКАЖУТ! Не отредактированное интервью</t>
  </si>
  <si>
    <t>0sAhFmRIJ7U</t>
  </si>
  <si>
    <t>ПУТИН: послание к Федеральному собранию | 01.03.18</t>
  </si>
  <si>
    <t>y9Pu0yrOwKI</t>
  </si>
  <si>
    <t>Путин. Фильм Андрея Кондрашова. Полное видео</t>
  </si>
  <si>
    <t>Ozcw7oGcyKo</t>
  </si>
  <si>
    <t>Митинг в Кемерово. Путин приехал. [Арслан Энн]</t>
  </si>
  <si>
    <t>ii0kEsLAmlI</t>
  </si>
  <si>
    <t>Технология освобождения Путин введи!</t>
  </si>
  <si>
    <t>Ruz29ES0Y</t>
  </si>
  <si>
    <t>ПРЕЗИДЕНТ России Путин возложил цветы у згоревшего тц зимняя вишня Кемерово</t>
  </si>
  <si>
    <t>RZvSVK6CntY</t>
  </si>
  <si>
    <t>Кемерово - сгорели дети в ТРЦ"Зимняя вишня" город в ужасе, а Путин ЗАНЯТЫ...</t>
  </si>
  <si>
    <t>3QOeY3F8eBA</t>
  </si>
  <si>
    <t>300 погибших. Кемерово. Путин.</t>
  </si>
  <si>
    <t>mEIQjxMTFi0</t>
  </si>
  <si>
    <t>ПРЕМЬЕРА! МИРОПОРЯДОК 2018. Путин. Соловьев.</t>
  </si>
  <si>
    <t>wqSRrA8H4k0</t>
  </si>
  <si>
    <t>Почему Путин виновен в пожаре в Кемерово</t>
  </si>
  <si>
    <t>onFs9NKLSag</t>
  </si>
  <si>
    <t>Срочно! Путин ВПЕРВЫЕ встретился с Грудининым лицом к лицу на встрече с кандидатами в Президенты РФ</t>
  </si>
  <si>
    <t>XkOFophPayc</t>
  </si>
  <si>
    <t>Срочно! Первое выступление Путина после выборов-2018</t>
  </si>
  <si>
    <t>kWRXqJDDLaw</t>
  </si>
  <si>
    <t>Виталий Портников: Пойдёт ли Путин на введение международной администрации на Донбасс?</t>
  </si>
  <si>
    <t>L0XWqoM_3wI</t>
  </si>
  <si>
    <t>ТЕЗКОР ХАБАР! Ш.МИРЗИЁЕВ ПУТИН... 26-МАРТ КУННИНГ ЭНГ СУНГИ ЯНГИЛИКЛАРИ 26.03.2018</t>
  </si>
  <si>
    <t>mIGpSMtTCDs</t>
  </si>
  <si>
    <t>Путин «Не бросает слов на ветер» | Cбылось все, о чем он предупреждал</t>
  </si>
  <si>
    <t>pLsQPNAs7es</t>
  </si>
  <si>
    <t>"Нас ждет успех!": Владимир Путин обратился к сторонникам</t>
  </si>
  <si>
    <t>G9p8WDqdxHc</t>
  </si>
  <si>
    <t>Путин встречается с кандидатами в президенты России</t>
  </si>
  <si>
    <t>CqUR2v5zsKg</t>
  </si>
  <si>
    <t>Хулиганы из Кремля, Путин в космосе, Навальный допрашивает Собчак - "Заповедник", выпуск 20, 16+</t>
  </si>
  <si>
    <t>mLiZ_ICd1Tc</t>
  </si>
  <si>
    <t>Владимир Путин – «темное» восхождение к власти – Больше чем правда, 26.03.2018</t>
  </si>
  <si>
    <t>kqKvHTyecHM</t>
  </si>
  <si>
    <t>"Путин победил за счёт пропаганды!" Собчак об ИТОГАХ выборов 2018</t>
  </si>
  <si>
    <t>3zz0X1i5JpE</t>
  </si>
  <si>
    <t>Путин прибыл в кемерово почтить память погибших при пожаре в тц "зимняя вишня"</t>
  </si>
  <si>
    <t>dvtEJQjBlCo</t>
  </si>
  <si>
    <t>Белый дом назвал условия для возобновления дипотношений с РФ Путин должен измениться</t>
  </si>
  <si>
    <t>HVR2aHy5eRk</t>
  </si>
  <si>
    <t>Путин прибыл в Кемерово</t>
  </si>
  <si>
    <t>Отношение Россиян к Путину более разнообразно, чем иностранцев к Трампу</t>
  </si>
  <si>
    <t>Отношение иностранцев к Трампу негативное</t>
  </si>
  <si>
    <t>ВЫВОД: Отношение иностранцев к Трампу негативное</t>
  </si>
  <si>
    <t>Всего комментариев</t>
  </si>
  <si>
    <t>4cOxNXR8UQ0</t>
  </si>
  <si>
    <t>Путин: Как допустили ТАКОЕ? Хочется не плакать, а РЕВЕТЬ!</t>
  </si>
  <si>
    <t>v227-RKM7m8</t>
  </si>
  <si>
    <t>Путин разогнал чиновников в Кемерове: ПРИКРЫВАТЬ никого не будут!</t>
  </si>
  <si>
    <t>3iFeKTTHx_s</t>
  </si>
  <si>
    <t>ПУТИН ВСЕХ ДОСТАЛ</t>
  </si>
  <si>
    <t>eTlI16MvoXo</t>
  </si>
  <si>
    <t>Путин: теряем людей из-за халатности и разгильдяйства - Россия 24</t>
  </si>
  <si>
    <t>sB4TAKo4KXo</t>
  </si>
  <si>
    <t>Путин совершил катастрофическую ошибку, - Геращенко</t>
  </si>
  <si>
    <t>fE2qDzuYSvo</t>
  </si>
  <si>
    <t>Путин никому не разрешит заступать за Красные Линии</t>
  </si>
  <si>
    <t>rPVUjGuGGo0</t>
  </si>
  <si>
    <t>Кемерово. Тулеев и Путин.  Мнение сотрудника КГБ СССР.</t>
  </si>
  <si>
    <t>Y5LA23kIrPo</t>
  </si>
  <si>
    <t>Путин поручил проверить все ТРЦ в России - Россия 24</t>
  </si>
  <si>
    <t>JQ1o-UU-iRE</t>
  </si>
  <si>
    <t>КЕМЕРОВО: ПУТИН НА ПЕРЕПУТЬЕ</t>
  </si>
  <si>
    <t>Нам нужна КОНСОЛИДАЦИЯ! России бросили ВЫЗОВ! Путин выступил со СРОЧНЫМ обращением</t>
  </si>
  <si>
    <t>1itLZlIglgM</t>
  </si>
  <si>
    <t>Путин..первая  кровь..2018..год..Кемерова.</t>
  </si>
  <si>
    <t>qyjezrfSWXw</t>
  </si>
  <si>
    <t>Владимир Путин в КЕМЕРОВО</t>
  </si>
  <si>
    <t>XdXKvQwumlg</t>
  </si>
  <si>
    <t>Путин пообещал жестоко наказать виновных в пожаре в "Зимней вишне" в Кемерово!</t>
  </si>
  <si>
    <t>OmNt9n9_u8E</t>
  </si>
  <si>
    <t>Если Запад начнет конфискацию российских активов, Путин долго не протянет</t>
  </si>
  <si>
    <t>imGDwAULgvw</t>
  </si>
  <si>
    <t>Путин об отставке Тулеева</t>
  </si>
  <si>
    <t>96c6UKYDIAU</t>
  </si>
  <si>
    <t>Виктор Шендерович Не Путин же виноват</t>
  </si>
  <si>
    <t>mCl6pVRyTCE</t>
  </si>
  <si>
    <t>Кемерово зимняя вишня | Путин о пожаре в Кемерово</t>
  </si>
  <si>
    <t>V64IWv85GoM</t>
  </si>
  <si>
    <t>Путин и три стенограммы боли</t>
  </si>
  <si>
    <t>TncaeAbYjck</t>
  </si>
  <si>
    <t>ПУТИН СНОВА ВСЕХ ПEРEХИТРИЛ – Илья Пономарев и Евгений Мураев – Март 2018</t>
  </si>
  <si>
    <t>z7E8wcicZkU</t>
  </si>
  <si>
    <t>Путин навестил в больнице пострадавших при пожаре в ТЦ «Зимняя вишня»</t>
  </si>
  <si>
    <t>X8NgeTmCskU</t>
  </si>
  <si>
    <t>Путин в Кемерове (полная версия)</t>
  </si>
  <si>
    <t>M-atZEFktAE</t>
  </si>
  <si>
    <t>Владимир Путин поручил проверить все ТРЦ в России.</t>
  </si>
  <si>
    <t>Нас ждет успех!: Владимир Путин обратился к сторонникам</t>
  </si>
  <si>
    <t>G2loBnDd4Kw</t>
  </si>
  <si>
    <t>ГИПЕРЗВУКОВОЙ ПУТИН ДОЖАЛ ТРАМПА | сирия новости нато сша россия война кинжал ракета сармат авангард</t>
  </si>
  <si>
    <t>FOadCLMzmzk</t>
  </si>
  <si>
    <t>Путин важнее пожара в Кемерово.</t>
  </si>
  <si>
    <t>Путин победил за счёт пропаганды! Собчак об ИТОГАХ выборов 2018</t>
  </si>
  <si>
    <t>67b1XTprxU0</t>
  </si>
  <si>
    <t>Путин поручил сделать все возможное для помощи пострадавшим при пожаре в ТЦ - Россия 24</t>
  </si>
  <si>
    <t>rqM7TGiX0ts</t>
  </si>
  <si>
    <t>Путин на совещании в Кемерове: Не плакать, а реветь хочется // 27.03.18</t>
  </si>
  <si>
    <t>YWXbOtK0R78</t>
  </si>
  <si>
    <t>ПУТИН В КЕМЕРОВО ДАЛ ЖЁCТKИЙ ПPИKA3, ПPOBEPKИ ПO BCEЙ СТPAHE — 29.03.2018</t>
  </si>
  <si>
    <t>jSKnLxc30J8</t>
  </si>
  <si>
    <t>Путин ЖЁСТКО "врезал" американцу в вопросе о братской Украине "Вы с ума сошли? PE3HЮ захотели?"</t>
  </si>
  <si>
    <t>0SEjnJzeR8U</t>
  </si>
  <si>
    <t>Послание Владимира Путина Федеральному собранию</t>
  </si>
  <si>
    <t>VuNRlHNQ-FA</t>
  </si>
  <si>
    <t>Митинг в Кемерово! Люди кричат "Путин выйди к народу!" 27.03.2018</t>
  </si>
  <si>
    <t>MIIkGLFQge0</t>
  </si>
  <si>
    <t>Путин о пожаре в Кемерово: "Деньги заплатил - все, что угодно подпишут. Вот в чем беда!"</t>
  </si>
  <si>
    <t>Hj25aoEn-8U</t>
  </si>
  <si>
    <t>На кого Путин свалит вину за Кемерово?</t>
  </si>
  <si>
    <t>eMFLCNSATI4</t>
  </si>
  <si>
    <t>Никого прикрывать не будут: Путин ответил кемеровчанам об отставке Тулеева - Россия 24</t>
  </si>
  <si>
    <t>MW7EYc-ybK0</t>
  </si>
  <si>
    <t>Вы хотите, чтобы у нас были попытки госпереворотов?: Путин ответил Собчак</t>
  </si>
  <si>
    <t>LzXS_crQP_c</t>
  </si>
  <si>
    <t>Путин возложил цветы к месту трагедии в Кемерово - Россия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</si>
</sst>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2" fillId="2" borderId="6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/>
    <xf numFmtId="22" fontId="0" fillId="0" borderId="0" xfId="0" applyNumberFormat="1"/>
    <xf numFmtId="0" fontId="1" fillId="0" borderId="0" xfId="0" applyFont="1"/>
    <xf numFmtId="0" fontId="4" fillId="0" borderId="3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Путин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9"/>
  <sheetViews>
    <sheetView workbookViewId="0">
      <selection activeCell="K3" sqref="K3:N19"/>
    </sheetView>
  </sheetViews>
  <sheetFormatPr defaultRowHeight="15" x14ac:dyDescent="0.25"/>
  <cols>
    <col min="1" max="1" width="5.85546875" customWidth="1"/>
    <col min="2" max="2" width="19.140625" customWidth="1"/>
    <col min="3" max="3" width="22.5703125" customWidth="1"/>
    <col min="4" max="4" width="13.42578125" customWidth="1"/>
    <col min="7" max="7" width="25.7109375" customWidth="1"/>
    <col min="8" max="8" width="22.5703125" customWidth="1"/>
    <col min="11" max="11" width="24.5703125" customWidth="1"/>
    <col min="12" max="12" width="29" customWidth="1"/>
    <col min="13" max="13" width="23" customWidth="1"/>
    <col min="14" max="14" width="15.85546875" customWidth="1"/>
    <col min="16" max="17" width="9.140625" customWidth="1"/>
  </cols>
  <sheetData>
    <row r="1" spans="1:14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2" spans="1:14" ht="15.75" thickBot="1" x14ac:dyDescent="0.3">
      <c r="A2" s="4">
        <v>42191</v>
      </c>
      <c r="B2" s="3">
        <v>430893</v>
      </c>
      <c r="C2" s="3">
        <v>3487</v>
      </c>
      <c r="D2" s="3">
        <v>122</v>
      </c>
      <c r="E2" s="3">
        <v>4</v>
      </c>
      <c r="F2" s="3">
        <v>1</v>
      </c>
    </row>
    <row r="3" spans="1:14" ht="16.5" thickTop="1" thickBot="1" x14ac:dyDescent="0.3">
      <c r="A3" s="2">
        <v>42174.231180555558</v>
      </c>
      <c r="B3" s="1">
        <v>301782</v>
      </c>
      <c r="C3" s="1">
        <v>1718</v>
      </c>
      <c r="D3" s="1">
        <v>103</v>
      </c>
      <c r="E3" s="3">
        <v>3</v>
      </c>
      <c r="F3" s="1">
        <v>2</v>
      </c>
      <c r="K3" s="10"/>
      <c r="L3" s="11" t="s">
        <v>99</v>
      </c>
      <c r="M3" s="11" t="s">
        <v>8</v>
      </c>
      <c r="N3" s="12"/>
    </row>
    <row r="4" spans="1:14" ht="16.5" thickTop="1" thickBot="1" x14ac:dyDescent="0.3">
      <c r="A4" s="2">
        <v>42340.333101851851</v>
      </c>
      <c r="B4" s="1">
        <v>155247</v>
      </c>
      <c r="C4" s="1">
        <v>677</v>
      </c>
      <c r="D4" s="1">
        <v>58</v>
      </c>
      <c r="E4" s="3">
        <v>5</v>
      </c>
      <c r="F4" s="1">
        <v>3</v>
      </c>
      <c r="G4" s="1"/>
      <c r="H4" s="1"/>
      <c r="K4" s="13" t="s">
        <v>88</v>
      </c>
      <c r="L4" s="14">
        <f>SUM(F2:F24)/L7</f>
        <v>5.0909090909090908</v>
      </c>
      <c r="M4" s="14">
        <f>SUM(H31:H53)/M7</f>
        <v>1.5909090909090908</v>
      </c>
      <c r="N4" s="12"/>
    </row>
    <row r="5" spans="1:14" ht="16.5" thickTop="1" thickBot="1" x14ac:dyDescent="0.3">
      <c r="A5" s="4">
        <v>42344</v>
      </c>
      <c r="B5" s="3">
        <v>8712</v>
      </c>
      <c r="C5" s="3">
        <v>364</v>
      </c>
      <c r="D5" s="3">
        <v>13</v>
      </c>
      <c r="E5" s="3">
        <v>5</v>
      </c>
      <c r="F5" s="3">
        <v>2</v>
      </c>
      <c r="G5" s="1"/>
      <c r="H5" s="1"/>
      <c r="K5" s="13" t="s">
        <v>89</v>
      </c>
      <c r="L5" s="14">
        <f>VAR(F2:F24)</f>
        <v>8.482213438735176</v>
      </c>
      <c r="M5" s="14">
        <f>VAR(H31:H53)</f>
        <v>2.806324110671937</v>
      </c>
      <c r="N5" s="12"/>
    </row>
    <row r="6" spans="1:14" ht="16.5" thickTop="1" thickBot="1" x14ac:dyDescent="0.3">
      <c r="A6" s="4">
        <v>42354</v>
      </c>
      <c r="B6" s="3">
        <v>137823</v>
      </c>
      <c r="C6" s="3">
        <v>1405</v>
      </c>
      <c r="D6" s="3">
        <v>32</v>
      </c>
      <c r="E6" s="3">
        <v>4</v>
      </c>
      <c r="F6" s="3">
        <v>5</v>
      </c>
      <c r="G6" s="1"/>
      <c r="H6" s="1"/>
      <c r="K6" s="13" t="s">
        <v>90</v>
      </c>
      <c r="L6" s="14">
        <f>8.482213439/SQRT(L7)</f>
        <v>1.8084139814759861</v>
      </c>
      <c r="M6" s="14">
        <f>2.806324111/SQRT(M7)</f>
        <v>0.59831031079122154</v>
      </c>
      <c r="N6" s="12"/>
    </row>
    <row r="7" spans="1:14" ht="16.5" thickTop="1" thickBot="1" x14ac:dyDescent="0.3">
      <c r="A7" s="4">
        <v>42364</v>
      </c>
      <c r="B7" s="3">
        <v>8712</v>
      </c>
      <c r="C7" s="3">
        <v>2446</v>
      </c>
      <c r="D7" s="3">
        <v>77</v>
      </c>
      <c r="E7" s="3">
        <v>3</v>
      </c>
      <c r="F7" s="3">
        <v>6</v>
      </c>
      <c r="G7" s="1"/>
      <c r="H7" s="1"/>
      <c r="K7" s="13" t="s">
        <v>91</v>
      </c>
      <c r="L7" s="14">
        <v>22</v>
      </c>
      <c r="M7" s="14">
        <v>22</v>
      </c>
      <c r="N7" s="12"/>
    </row>
    <row r="8" spans="1:14" ht="16.5" thickTop="1" thickBot="1" x14ac:dyDescent="0.3">
      <c r="A8" s="4">
        <v>42214</v>
      </c>
      <c r="B8" s="3">
        <v>5651</v>
      </c>
      <c r="C8" s="3">
        <v>4528</v>
      </c>
      <c r="D8" s="3">
        <v>167</v>
      </c>
      <c r="E8" s="3">
        <v>4</v>
      </c>
      <c r="F8" s="3">
        <v>3</v>
      </c>
      <c r="G8" s="1"/>
      <c r="H8" s="1"/>
      <c r="K8" s="12"/>
      <c r="L8" s="12"/>
      <c r="M8" s="12"/>
      <c r="N8" s="12"/>
    </row>
    <row r="9" spans="1:14" ht="15.75" thickBot="1" x14ac:dyDescent="0.3">
      <c r="A9" s="4">
        <v>42222</v>
      </c>
      <c r="B9" s="3">
        <v>723963</v>
      </c>
      <c r="C9" s="3">
        <v>5569</v>
      </c>
      <c r="D9" s="3">
        <v>212</v>
      </c>
      <c r="E9" s="3">
        <v>5</v>
      </c>
      <c r="F9" s="3">
        <v>4</v>
      </c>
      <c r="G9" s="1"/>
      <c r="H9" s="1"/>
      <c r="K9" s="15"/>
      <c r="L9" s="15"/>
      <c r="M9" s="15"/>
      <c r="N9" s="15"/>
    </row>
    <row r="10" spans="1:14" ht="15.75" thickBot="1" x14ac:dyDescent="0.3">
      <c r="A10" s="4">
        <v>42233</v>
      </c>
      <c r="B10" s="3">
        <v>47940</v>
      </c>
      <c r="C10" s="3">
        <v>6610</v>
      </c>
      <c r="D10" s="3">
        <v>257</v>
      </c>
      <c r="E10" s="3">
        <v>4</v>
      </c>
      <c r="F10" s="3">
        <v>2</v>
      </c>
      <c r="G10" s="1"/>
      <c r="K10" s="16"/>
      <c r="L10" s="7" t="s">
        <v>92</v>
      </c>
      <c r="M10" s="15"/>
      <c r="N10" s="17"/>
    </row>
    <row r="11" spans="1:14" ht="15.75" thickBot="1" x14ac:dyDescent="0.3">
      <c r="A11" s="4">
        <v>42237</v>
      </c>
      <c r="B11" s="3">
        <v>4363</v>
      </c>
      <c r="C11" s="3">
        <v>7651</v>
      </c>
      <c r="D11" s="3">
        <v>302</v>
      </c>
      <c r="E11" s="3">
        <v>5</v>
      </c>
      <c r="F11" s="3">
        <v>1</v>
      </c>
      <c r="G11" s="1"/>
      <c r="H11" s="1"/>
      <c r="K11" s="16"/>
      <c r="L11" s="17" t="s">
        <v>93</v>
      </c>
      <c r="M11" s="9">
        <f>(L4-M4)/(SQRT(L7*L5+M7*M5))*SQRT((L7*M7*(L7*M7-2)/(L7+M7)))</f>
        <v>16.171776279655109</v>
      </c>
      <c r="N11" s="17"/>
    </row>
    <row r="12" spans="1:14" ht="15.75" thickBot="1" x14ac:dyDescent="0.3">
      <c r="A12" s="4">
        <v>42256</v>
      </c>
      <c r="B12" s="3">
        <v>116356</v>
      </c>
      <c r="C12" s="3">
        <v>8692</v>
      </c>
      <c r="D12" s="3">
        <v>347</v>
      </c>
      <c r="E12" s="3">
        <v>6</v>
      </c>
      <c r="F12" s="3">
        <v>3</v>
      </c>
      <c r="G12" s="1"/>
      <c r="H12" s="1"/>
      <c r="K12" s="16" t="s">
        <v>94</v>
      </c>
      <c r="L12" s="17" t="s">
        <v>95</v>
      </c>
      <c r="M12" s="17" t="s">
        <v>96</v>
      </c>
      <c r="N12" s="17" t="s">
        <v>97</v>
      </c>
    </row>
    <row r="13" spans="1:14" ht="15.75" thickBot="1" x14ac:dyDescent="0.3">
      <c r="A13" s="4">
        <v>42259</v>
      </c>
      <c r="B13" s="3">
        <v>131010</v>
      </c>
      <c r="C13" s="3">
        <v>9733</v>
      </c>
      <c r="D13" s="3">
        <v>392</v>
      </c>
      <c r="E13" s="3">
        <v>7</v>
      </c>
      <c r="F13" s="3">
        <v>7</v>
      </c>
      <c r="G13" s="1"/>
      <c r="H13" s="1"/>
      <c r="K13" s="16" t="s">
        <v>100</v>
      </c>
      <c r="L13" s="17" t="s">
        <v>101</v>
      </c>
      <c r="M13" s="17">
        <v>1.66</v>
      </c>
      <c r="N13" s="17" t="s">
        <v>95</v>
      </c>
    </row>
    <row r="14" spans="1:14" ht="15.75" thickBot="1" x14ac:dyDescent="0.3">
      <c r="A14" s="4">
        <v>42265</v>
      </c>
      <c r="B14" s="3">
        <v>145663</v>
      </c>
      <c r="C14" s="3">
        <v>10774</v>
      </c>
      <c r="D14" s="3">
        <v>437</v>
      </c>
      <c r="E14" s="3">
        <v>6</v>
      </c>
      <c r="F14" s="3">
        <v>5</v>
      </c>
      <c r="G14" s="1"/>
      <c r="H14" s="1"/>
      <c r="K14" s="15"/>
      <c r="L14" s="15"/>
      <c r="M14" s="12"/>
      <c r="N14" s="12"/>
    </row>
    <row r="15" spans="1:14" ht="15.75" thickBot="1" x14ac:dyDescent="0.3">
      <c r="A15" s="4">
        <v>42267</v>
      </c>
      <c r="B15" s="3">
        <v>103173</v>
      </c>
      <c r="C15" s="3">
        <v>11815</v>
      </c>
      <c r="D15" s="3">
        <v>482</v>
      </c>
      <c r="E15" s="3">
        <v>5</v>
      </c>
      <c r="F15" s="3">
        <v>3</v>
      </c>
      <c r="G15" s="1"/>
      <c r="H15" s="1"/>
      <c r="K15" s="16" t="s">
        <v>98</v>
      </c>
      <c r="L15" s="17">
        <v>5.0000000000000001E-3</v>
      </c>
      <c r="M15" s="12"/>
      <c r="N15" s="12"/>
    </row>
    <row r="16" spans="1:14" ht="15.75" thickBot="1" x14ac:dyDescent="0.3">
      <c r="A16" s="4"/>
      <c r="B16" s="3">
        <v>19708</v>
      </c>
      <c r="C16" s="3">
        <v>12856</v>
      </c>
      <c r="D16" s="3">
        <v>527</v>
      </c>
      <c r="E16" s="3">
        <v>9</v>
      </c>
      <c r="F16" s="3">
        <v>6</v>
      </c>
      <c r="G16" s="1"/>
      <c r="H16" s="1"/>
      <c r="K16" s="15"/>
      <c r="L16" s="12"/>
      <c r="M16" s="12"/>
      <c r="N16" s="12"/>
    </row>
    <row r="17" spans="1:14" ht="15.75" thickBot="1" x14ac:dyDescent="0.3">
      <c r="A17" s="4"/>
      <c r="B17" s="3">
        <v>129243</v>
      </c>
      <c r="C17" s="3">
        <v>13897</v>
      </c>
      <c r="D17" s="3">
        <v>572</v>
      </c>
      <c r="E17" s="3">
        <v>4</v>
      </c>
      <c r="F17" s="3">
        <v>3</v>
      </c>
      <c r="G17" s="1"/>
      <c r="H17" s="1"/>
      <c r="K17" s="8" t="s">
        <v>102</v>
      </c>
      <c r="L17" s="12"/>
      <c r="M17" s="12"/>
      <c r="N17" s="12"/>
    </row>
    <row r="18" spans="1:14" ht="15.75" thickBot="1" x14ac:dyDescent="0.3">
      <c r="A18" s="4"/>
      <c r="B18" s="3">
        <v>242770</v>
      </c>
      <c r="C18" s="3">
        <v>14938</v>
      </c>
      <c r="D18" s="3">
        <v>617</v>
      </c>
      <c r="E18" s="3">
        <v>7</v>
      </c>
      <c r="F18" s="3">
        <v>7</v>
      </c>
      <c r="G18" s="1"/>
      <c r="H18" s="1"/>
      <c r="K18" s="12"/>
      <c r="L18" s="12"/>
      <c r="M18" s="12"/>
      <c r="N18" s="12"/>
    </row>
    <row r="19" spans="1:14" ht="15.75" thickBot="1" x14ac:dyDescent="0.3">
      <c r="A19" s="4"/>
      <c r="B19" s="3">
        <v>21313</v>
      </c>
      <c r="C19" s="3">
        <v>15979</v>
      </c>
      <c r="D19" s="3">
        <v>662</v>
      </c>
      <c r="E19" s="3">
        <v>8</v>
      </c>
      <c r="F19" s="3">
        <v>5</v>
      </c>
      <c r="G19" s="1"/>
      <c r="H19" s="1"/>
      <c r="K19" s="12"/>
      <c r="L19" s="12"/>
      <c r="M19" s="12"/>
      <c r="N19" s="12"/>
    </row>
    <row r="20" spans="1:14" x14ac:dyDescent="0.25">
      <c r="A20" s="4"/>
      <c r="B20" s="3">
        <v>233848</v>
      </c>
      <c r="C20" s="3">
        <v>17020</v>
      </c>
      <c r="D20" s="3">
        <v>707</v>
      </c>
      <c r="E20" s="3">
        <v>9</v>
      </c>
      <c r="F20" s="3">
        <v>11</v>
      </c>
      <c r="G20" s="1"/>
      <c r="H20" s="1"/>
    </row>
    <row r="21" spans="1:14" x14ac:dyDescent="0.25">
      <c r="A21" s="4"/>
      <c r="B21" s="3">
        <v>44383</v>
      </c>
      <c r="C21" s="3">
        <v>18061</v>
      </c>
      <c r="D21" s="3">
        <v>752</v>
      </c>
      <c r="E21" s="3">
        <v>7</v>
      </c>
      <c r="F21" s="3">
        <v>8</v>
      </c>
      <c r="G21" s="1"/>
      <c r="H21" s="1"/>
    </row>
    <row r="22" spans="1:14" ht="15.75" thickBot="1" x14ac:dyDescent="0.3">
      <c r="A22" s="4"/>
      <c r="B22" s="3">
        <v>58918</v>
      </c>
      <c r="C22" s="3">
        <v>19102</v>
      </c>
      <c r="D22" s="3">
        <v>797</v>
      </c>
      <c r="E22" s="3">
        <v>5</v>
      </c>
      <c r="F22" s="3">
        <v>5</v>
      </c>
      <c r="G22" s="1"/>
      <c r="H22" s="1"/>
    </row>
    <row r="23" spans="1:14" ht="16.5" thickTop="1" thickBot="1" x14ac:dyDescent="0.3">
      <c r="A23" s="4"/>
      <c r="B23" s="3">
        <v>82453</v>
      </c>
      <c r="C23" s="3">
        <v>20143</v>
      </c>
      <c r="D23" s="3">
        <v>842</v>
      </c>
      <c r="E23" s="3">
        <v>11</v>
      </c>
      <c r="F23" s="3">
        <v>9</v>
      </c>
      <c r="G23" s="1"/>
      <c r="H23" s="1"/>
      <c r="K23" s="10"/>
      <c r="L23" s="11" t="s">
        <v>99</v>
      </c>
      <c r="M23" s="11" t="s">
        <v>8</v>
      </c>
      <c r="N23" s="12"/>
    </row>
    <row r="24" spans="1:14" ht="16.5" thickTop="1" thickBot="1" x14ac:dyDescent="0.3">
      <c r="A24" s="4"/>
      <c r="B24" s="3">
        <v>41988</v>
      </c>
      <c r="C24" s="3">
        <v>21184</v>
      </c>
      <c r="D24" s="3">
        <v>887</v>
      </c>
      <c r="E24" s="3">
        <v>6</v>
      </c>
      <c r="F24" s="3">
        <v>11</v>
      </c>
      <c r="G24" s="1"/>
      <c r="H24" s="1"/>
      <c r="K24" s="13" t="s">
        <v>88</v>
      </c>
      <c r="L24" s="14">
        <f>SUM(B2:B24)/L27</f>
        <v>145268.72727272726</v>
      </c>
      <c r="M24" s="14">
        <f>SUM(D31:D53)/M27</f>
        <v>104532.36363636363</v>
      </c>
      <c r="N24" s="12"/>
    </row>
    <row r="25" spans="1:14" ht="16.5" thickTop="1" thickBot="1" x14ac:dyDescent="0.3">
      <c r="A25" s="4"/>
      <c r="B25" s="3"/>
      <c r="C25" s="3"/>
      <c r="D25" s="3"/>
      <c r="E25" s="3"/>
      <c r="F25" s="3"/>
      <c r="G25" s="1"/>
      <c r="H25" s="1"/>
      <c r="K25" s="13" t="s">
        <v>89</v>
      </c>
      <c r="L25" s="14">
        <f>VAR(B2:B24)</f>
        <v>27732580075.312256</v>
      </c>
      <c r="M25" s="14">
        <f>VAR(D31:D53)</f>
        <v>109935967149.26088</v>
      </c>
      <c r="N25" s="12"/>
    </row>
    <row r="26" spans="1:14" ht="16.5" thickTop="1" thickBot="1" x14ac:dyDescent="0.3">
      <c r="A26" s="4"/>
      <c r="B26" s="3"/>
      <c r="C26" s="3"/>
      <c r="D26" s="3"/>
      <c r="E26" s="3"/>
      <c r="F26" s="3"/>
      <c r="G26" s="1"/>
      <c r="H26" s="1"/>
      <c r="K26" s="13" t="s">
        <v>90</v>
      </c>
      <c r="L26" s="14">
        <f>27732580075/SQRT(L27)</f>
        <v>5912605938.3793287</v>
      </c>
      <c r="M26" s="14">
        <f>109936000000/SQRT(M27)</f>
        <v>23438433953.27039</v>
      </c>
      <c r="N26" s="12"/>
    </row>
    <row r="27" spans="1:14" ht="16.5" thickTop="1" thickBot="1" x14ac:dyDescent="0.3">
      <c r="A27" s="1"/>
      <c r="B27" s="1"/>
      <c r="C27" s="2"/>
      <c r="D27" s="1"/>
      <c r="E27" s="1"/>
      <c r="F27" s="1"/>
      <c r="G27" s="1"/>
      <c r="H27" s="1"/>
      <c r="K27" s="13" t="s">
        <v>91</v>
      </c>
      <c r="L27" s="14">
        <v>22</v>
      </c>
      <c r="M27" s="14">
        <v>22</v>
      </c>
      <c r="N27" s="12"/>
    </row>
    <row r="28" spans="1:14" ht="16.5" thickTop="1" thickBot="1" x14ac:dyDescent="0.3">
      <c r="A28" t="s">
        <v>8</v>
      </c>
      <c r="K28" s="12"/>
      <c r="L28" s="12"/>
      <c r="M28" s="12"/>
      <c r="N28" s="12"/>
    </row>
    <row r="29" spans="1:14" ht="15.75" thickBot="1" x14ac:dyDescent="0.3">
      <c r="K29" s="15"/>
      <c r="L29" s="15"/>
      <c r="M29" s="15"/>
      <c r="N29" s="15"/>
    </row>
    <row r="30" spans="1:14" ht="15.75" thickBot="1" x14ac:dyDescent="0.3">
      <c r="A30" s="5" t="s">
        <v>0</v>
      </c>
      <c r="B30" s="6" t="s">
        <v>1</v>
      </c>
      <c r="C30" s="5" t="s">
        <v>2</v>
      </c>
      <c r="D30" s="5" t="s">
        <v>3</v>
      </c>
      <c r="E30" s="5" t="s">
        <v>4</v>
      </c>
      <c r="F30" s="5" t="s">
        <v>5</v>
      </c>
      <c r="G30" s="5" t="s">
        <v>6</v>
      </c>
      <c r="H30" s="5" t="s">
        <v>7</v>
      </c>
      <c r="K30" s="16"/>
      <c r="L30" s="7" t="s">
        <v>92</v>
      </c>
      <c r="M30" s="15"/>
      <c r="N30" s="17"/>
    </row>
    <row r="31" spans="1:14" ht="15.75" thickBot="1" x14ac:dyDescent="0.3">
      <c r="A31" s="3" t="s">
        <v>9</v>
      </c>
      <c r="B31" s="4" t="s">
        <v>10</v>
      </c>
      <c r="C31" s="4">
        <v>43183.617048611108</v>
      </c>
      <c r="D31" s="3">
        <v>4363</v>
      </c>
      <c r="E31" s="3">
        <v>57</v>
      </c>
      <c r="F31" s="3">
        <v>4</v>
      </c>
      <c r="G31" s="3">
        <v>2</v>
      </c>
      <c r="H31" s="3">
        <v>6</v>
      </c>
      <c r="K31" s="16"/>
      <c r="L31" s="17" t="s">
        <v>93</v>
      </c>
      <c r="M31" s="9">
        <f>(L24-M24)/(SQRT(L27*L25+M27*M25))*SQRT((L27*M27*(L27*M27-2)/(L27+M27)))</f>
        <v>1.7044074165271141</v>
      </c>
      <c r="N31" s="17"/>
    </row>
    <row r="32" spans="1:14" ht="15.75" thickBot="1" x14ac:dyDescent="0.3">
      <c r="A32" s="3" t="s">
        <v>11</v>
      </c>
      <c r="B32" s="4" t="s">
        <v>12</v>
      </c>
      <c r="C32" s="4">
        <v>43131.307685185187</v>
      </c>
      <c r="D32" s="3">
        <v>41018</v>
      </c>
      <c r="E32" s="3">
        <v>896</v>
      </c>
      <c r="F32" s="3">
        <v>102</v>
      </c>
      <c r="G32" s="3">
        <v>3</v>
      </c>
      <c r="H32" s="3">
        <v>4</v>
      </c>
      <c r="K32" s="16" t="s">
        <v>94</v>
      </c>
      <c r="L32" s="17" t="s">
        <v>95</v>
      </c>
      <c r="M32" s="17" t="s">
        <v>96</v>
      </c>
      <c r="N32" s="17" t="s">
        <v>97</v>
      </c>
    </row>
    <row r="33" spans="1:14" ht="15.75" thickBot="1" x14ac:dyDescent="0.3">
      <c r="A33" s="3" t="s">
        <v>13</v>
      </c>
      <c r="B33" s="4" t="s">
        <v>14</v>
      </c>
      <c r="C33" s="4">
        <v>43170.927118055559</v>
      </c>
      <c r="D33" s="3">
        <v>22912</v>
      </c>
      <c r="E33" s="3">
        <v>273</v>
      </c>
      <c r="F33" s="3">
        <v>89</v>
      </c>
      <c r="G33" s="3">
        <v>1</v>
      </c>
      <c r="H33" s="3">
        <v>3</v>
      </c>
      <c r="K33" s="16" t="s">
        <v>103</v>
      </c>
      <c r="L33" s="17" t="s">
        <v>104</v>
      </c>
      <c r="M33" s="17">
        <v>1.66</v>
      </c>
      <c r="N33" s="17" t="s">
        <v>95</v>
      </c>
    </row>
    <row r="34" spans="1:14" ht="15.75" thickBot="1" x14ac:dyDescent="0.3">
      <c r="A34" s="3" t="s">
        <v>15</v>
      </c>
      <c r="B34" s="3" t="s">
        <v>16</v>
      </c>
      <c r="C34" s="4">
        <v>43180.927118055559</v>
      </c>
      <c r="D34" s="3">
        <v>19326</v>
      </c>
      <c r="E34" s="3">
        <v>230</v>
      </c>
      <c r="F34" s="3">
        <v>39</v>
      </c>
      <c r="G34" s="3">
        <v>0</v>
      </c>
      <c r="H34" s="3">
        <v>3</v>
      </c>
      <c r="K34" s="15"/>
      <c r="L34" s="15"/>
      <c r="M34" s="12"/>
      <c r="N34" s="12"/>
    </row>
    <row r="35" spans="1:14" ht="15.75" thickBot="1" x14ac:dyDescent="0.3">
      <c r="A35" s="3" t="s">
        <v>17</v>
      </c>
      <c r="B35" s="3" t="s">
        <v>18</v>
      </c>
      <c r="C35" s="4">
        <v>43181.928124999999</v>
      </c>
      <c r="D35" s="3">
        <v>5651</v>
      </c>
      <c r="E35" s="3">
        <v>115</v>
      </c>
      <c r="F35" s="3">
        <v>12</v>
      </c>
      <c r="G35" s="3">
        <v>2</v>
      </c>
      <c r="H35" s="3">
        <v>0</v>
      </c>
      <c r="K35" s="16" t="s">
        <v>98</v>
      </c>
      <c r="L35" s="17">
        <v>5.0000000000000001E-3</v>
      </c>
      <c r="M35" s="12"/>
      <c r="N35" s="12"/>
    </row>
    <row r="36" spans="1:14" ht="15.75" thickBot="1" x14ac:dyDescent="0.3">
      <c r="A36" s="3" t="s">
        <v>19</v>
      </c>
      <c r="B36" s="3" t="s">
        <v>20</v>
      </c>
      <c r="C36" s="4">
        <v>43181.469502314816</v>
      </c>
      <c r="D36" s="3">
        <v>30661</v>
      </c>
      <c r="E36" s="3">
        <v>762</v>
      </c>
      <c r="F36" s="3">
        <v>27</v>
      </c>
      <c r="G36" s="3">
        <v>1</v>
      </c>
      <c r="H36" s="3">
        <v>3</v>
      </c>
      <c r="K36" s="15"/>
      <c r="L36" s="12"/>
      <c r="M36" s="12"/>
      <c r="N36" s="12"/>
    </row>
    <row r="37" spans="1:14" ht="15.75" thickBot="1" x14ac:dyDescent="0.3">
      <c r="A37" s="3" t="s">
        <v>21</v>
      </c>
      <c r="B37" s="3" t="s">
        <v>22</v>
      </c>
      <c r="C37" s="4">
        <v>43027.000023148146</v>
      </c>
      <c r="D37" s="3">
        <v>47940</v>
      </c>
      <c r="E37" s="3">
        <v>198</v>
      </c>
      <c r="F37" s="3">
        <v>55</v>
      </c>
      <c r="G37" s="3">
        <v>3</v>
      </c>
      <c r="H37" s="3">
        <v>1</v>
      </c>
      <c r="K37" s="8" t="s">
        <v>105</v>
      </c>
      <c r="L37" s="12"/>
      <c r="M37" s="12"/>
      <c r="N37" s="12"/>
    </row>
    <row r="38" spans="1:14" ht="15.75" thickBot="1" x14ac:dyDescent="0.3">
      <c r="A38" s="3" t="s">
        <v>23</v>
      </c>
      <c r="B38" s="3" t="s">
        <v>24</v>
      </c>
      <c r="C38" s="4">
        <v>43161.867719907408</v>
      </c>
      <c r="D38" s="3">
        <v>190709</v>
      </c>
      <c r="E38" s="3">
        <v>1493</v>
      </c>
      <c r="F38" s="3">
        <v>539</v>
      </c>
      <c r="G38" s="3">
        <v>3</v>
      </c>
      <c r="H38" s="3">
        <v>4</v>
      </c>
      <c r="K38" s="12"/>
      <c r="L38" s="12"/>
      <c r="M38" s="12"/>
      <c r="N38" s="12"/>
    </row>
    <row r="39" spans="1:14" ht="15.75" thickBot="1" x14ac:dyDescent="0.3">
      <c r="A39" s="3" t="s">
        <v>25</v>
      </c>
      <c r="B39" s="3" t="s">
        <v>26</v>
      </c>
      <c r="C39" s="4">
        <v>43183.962708333333</v>
      </c>
      <c r="D39" s="3">
        <v>15234</v>
      </c>
      <c r="E39" s="3">
        <v>564</v>
      </c>
      <c r="F39" s="3">
        <v>1601</v>
      </c>
      <c r="G39" s="3">
        <v>1</v>
      </c>
      <c r="H39" s="3">
        <v>1</v>
      </c>
      <c r="K39" s="12"/>
      <c r="L39" s="12"/>
      <c r="M39" s="12"/>
      <c r="N39" s="12"/>
    </row>
    <row r="40" spans="1:14" x14ac:dyDescent="0.25">
      <c r="A40" s="3" t="s">
        <v>27</v>
      </c>
      <c r="B40" s="3" t="s">
        <v>28</v>
      </c>
      <c r="C40" s="4">
        <v>43183.835486111115</v>
      </c>
      <c r="D40" s="3">
        <v>14259</v>
      </c>
      <c r="E40" s="3">
        <v>671</v>
      </c>
      <c r="F40" s="3">
        <v>19</v>
      </c>
      <c r="G40" s="3">
        <v>3</v>
      </c>
      <c r="H40" s="3">
        <v>1</v>
      </c>
    </row>
    <row r="41" spans="1:14" x14ac:dyDescent="0.25">
      <c r="A41" s="3" t="s">
        <v>29</v>
      </c>
      <c r="B41" s="3" t="s">
        <v>30</v>
      </c>
      <c r="C41" s="4">
        <v>43120.711238425924</v>
      </c>
      <c r="D41" s="3">
        <v>4919</v>
      </c>
      <c r="E41" s="3">
        <v>123</v>
      </c>
      <c r="F41" s="3">
        <v>12</v>
      </c>
      <c r="G41" s="3">
        <v>0</v>
      </c>
      <c r="H41" s="3">
        <v>0</v>
      </c>
    </row>
    <row r="42" spans="1:14" x14ac:dyDescent="0.25">
      <c r="A42" s="3" t="s">
        <v>31</v>
      </c>
      <c r="B42" s="3" t="s">
        <v>32</v>
      </c>
      <c r="C42" s="4">
        <v>43183.970810185187</v>
      </c>
      <c r="D42" s="3">
        <v>869</v>
      </c>
      <c r="E42" s="3">
        <v>153</v>
      </c>
      <c r="F42" s="3">
        <v>4</v>
      </c>
      <c r="G42" s="3">
        <v>0</v>
      </c>
      <c r="H42" s="3">
        <v>0</v>
      </c>
    </row>
    <row r="43" spans="1:14" x14ac:dyDescent="0.25">
      <c r="A43" s="3" t="e">
        <v>#NAME?</v>
      </c>
      <c r="B43" s="3" t="s">
        <v>33</v>
      </c>
      <c r="C43" s="4">
        <v>43182.708483796298</v>
      </c>
      <c r="D43" s="3">
        <v>9588</v>
      </c>
      <c r="E43" s="3">
        <v>185</v>
      </c>
      <c r="F43" s="3">
        <v>12</v>
      </c>
      <c r="G43" s="3">
        <v>0</v>
      </c>
      <c r="H43" s="3">
        <v>1</v>
      </c>
    </row>
    <row r="44" spans="1:14" x14ac:dyDescent="0.25">
      <c r="A44" s="3" t="s">
        <v>34</v>
      </c>
      <c r="B44" s="3" t="s">
        <v>35</v>
      </c>
      <c r="C44" s="4">
        <v>43183.267465277779</v>
      </c>
      <c r="D44" s="3">
        <v>6013</v>
      </c>
      <c r="E44" s="3">
        <v>430</v>
      </c>
      <c r="F44" s="3">
        <v>20</v>
      </c>
      <c r="G44" s="3">
        <v>3</v>
      </c>
      <c r="H44" s="3">
        <v>1</v>
      </c>
    </row>
    <row r="45" spans="1:14" x14ac:dyDescent="0.25">
      <c r="A45" s="3" t="s">
        <v>36</v>
      </c>
      <c r="B45" s="3" t="s">
        <v>37</v>
      </c>
      <c r="C45" s="4">
        <v>43048.571006944447</v>
      </c>
      <c r="D45" s="3">
        <v>1604180</v>
      </c>
      <c r="E45" s="3">
        <v>3993</v>
      </c>
      <c r="F45" s="3">
        <v>1230</v>
      </c>
      <c r="G45" s="3">
        <v>1</v>
      </c>
      <c r="H45" s="3">
        <v>0</v>
      </c>
    </row>
    <row r="46" spans="1:14" x14ac:dyDescent="0.25">
      <c r="A46" s="3" t="s">
        <v>38</v>
      </c>
      <c r="B46" s="3" t="s">
        <v>39</v>
      </c>
      <c r="C46" s="4">
        <v>43179.807222222225</v>
      </c>
      <c r="D46" s="3">
        <v>15168</v>
      </c>
      <c r="E46" s="3">
        <v>186</v>
      </c>
      <c r="F46" s="3">
        <v>12</v>
      </c>
      <c r="G46" s="3">
        <v>1</v>
      </c>
      <c r="H46" s="3">
        <v>2</v>
      </c>
    </row>
    <row r="47" spans="1:14" x14ac:dyDescent="0.25">
      <c r="A47" s="3" t="s">
        <v>40</v>
      </c>
      <c r="B47" s="3" t="s">
        <v>41</v>
      </c>
      <c r="C47" s="4">
        <v>43180.610092592593</v>
      </c>
      <c r="D47" s="3">
        <v>31327</v>
      </c>
      <c r="E47" s="3">
        <v>210</v>
      </c>
      <c r="F47" s="3">
        <v>42</v>
      </c>
      <c r="G47" s="3">
        <v>1</v>
      </c>
      <c r="H47" s="3">
        <v>0</v>
      </c>
    </row>
    <row r="48" spans="1:14" x14ac:dyDescent="0.25">
      <c r="A48" s="3" t="s">
        <v>42</v>
      </c>
      <c r="B48" s="3" t="s">
        <v>43</v>
      </c>
      <c r="C48" s="4">
        <v>43169.375</v>
      </c>
      <c r="D48" s="3">
        <v>15779</v>
      </c>
      <c r="E48" s="3">
        <v>68</v>
      </c>
      <c r="F48" s="3">
        <v>8</v>
      </c>
      <c r="G48" s="3">
        <v>1</v>
      </c>
      <c r="H48" s="3">
        <v>1</v>
      </c>
    </row>
    <row r="49" spans="1:8" x14ac:dyDescent="0.25">
      <c r="A49" s="3" t="s">
        <v>44</v>
      </c>
      <c r="B49" s="3" t="s">
        <v>45</v>
      </c>
      <c r="C49" s="4">
        <v>43172.750092592592</v>
      </c>
      <c r="D49" s="3">
        <v>12785</v>
      </c>
      <c r="E49" s="3">
        <v>157</v>
      </c>
      <c r="F49" s="3">
        <v>13</v>
      </c>
      <c r="G49" s="3">
        <v>2</v>
      </c>
      <c r="H49" s="3">
        <v>0</v>
      </c>
    </row>
    <row r="50" spans="1:8" x14ac:dyDescent="0.25">
      <c r="A50" s="3" t="s">
        <v>46</v>
      </c>
      <c r="B50" s="3" t="s">
        <v>47</v>
      </c>
      <c r="C50" s="4">
        <v>43036.647314814814</v>
      </c>
      <c r="D50" s="3">
        <v>173561</v>
      </c>
      <c r="E50" s="3">
        <v>3430</v>
      </c>
      <c r="F50" s="3">
        <v>314</v>
      </c>
      <c r="G50" s="3">
        <v>0</v>
      </c>
      <c r="H50" s="3">
        <v>0</v>
      </c>
    </row>
    <row r="51" spans="1:8" x14ac:dyDescent="0.25">
      <c r="A51" s="3" t="s">
        <v>48</v>
      </c>
      <c r="B51" s="3" t="s">
        <v>49</v>
      </c>
      <c r="C51" s="4">
        <v>43126.717835648145</v>
      </c>
      <c r="D51" s="3">
        <v>10885</v>
      </c>
      <c r="E51" s="3">
        <v>90</v>
      </c>
      <c r="F51" s="3">
        <v>132</v>
      </c>
      <c r="G51" s="3">
        <v>3</v>
      </c>
      <c r="H51" s="3">
        <v>3</v>
      </c>
    </row>
    <row r="52" spans="1:8" x14ac:dyDescent="0.25">
      <c r="A52" s="3" t="s">
        <v>50</v>
      </c>
      <c r="B52" s="3" t="s">
        <v>51</v>
      </c>
      <c r="C52" s="4">
        <v>42997.820648148147</v>
      </c>
      <c r="D52" s="3">
        <v>21061</v>
      </c>
      <c r="E52" s="3">
        <v>131</v>
      </c>
      <c r="F52" s="3">
        <v>32</v>
      </c>
      <c r="G52" s="3">
        <v>4</v>
      </c>
      <c r="H52" s="3">
        <v>1</v>
      </c>
    </row>
    <row r="53" spans="1:8" x14ac:dyDescent="0.25">
      <c r="A53" s="3" t="s">
        <v>52</v>
      </c>
      <c r="B53" s="3" t="s">
        <v>53</v>
      </c>
      <c r="C53" s="4">
        <v>43174.938009259262</v>
      </c>
      <c r="D53" s="3">
        <v>1504</v>
      </c>
      <c r="E53" s="3">
        <v>36</v>
      </c>
      <c r="F53" s="3">
        <v>5</v>
      </c>
      <c r="G53" s="3">
        <v>0</v>
      </c>
      <c r="H53" s="3">
        <v>0</v>
      </c>
    </row>
    <row r="54" spans="1:8" x14ac:dyDescent="0.25">
      <c r="A54" s="3" t="s">
        <v>54</v>
      </c>
      <c r="B54" s="3" t="s">
        <v>55</v>
      </c>
      <c r="C54" s="4">
        <v>43179.484942129631</v>
      </c>
      <c r="D54" s="3">
        <v>74710</v>
      </c>
      <c r="E54" s="3">
        <v>1563</v>
      </c>
      <c r="F54" s="3">
        <v>101</v>
      </c>
      <c r="G54" s="3">
        <v>2</v>
      </c>
      <c r="H54" s="3">
        <v>0</v>
      </c>
    </row>
    <row r="55" spans="1:8" x14ac:dyDescent="0.25">
      <c r="A55" s="3" t="s">
        <v>56</v>
      </c>
      <c r="B55" s="3" t="s">
        <v>57</v>
      </c>
      <c r="C55" s="4">
        <v>42854.534733796296</v>
      </c>
      <c r="D55" s="3">
        <v>270628</v>
      </c>
      <c r="E55" s="3">
        <v>2246</v>
      </c>
      <c r="F55" s="3">
        <v>267</v>
      </c>
      <c r="G55" s="3">
        <v>3</v>
      </c>
      <c r="H55" s="3">
        <v>1</v>
      </c>
    </row>
    <row r="56" spans="1:8" x14ac:dyDescent="0.25">
      <c r="A56" s="3" t="s">
        <v>58</v>
      </c>
      <c r="B56" s="3" t="s">
        <v>59</v>
      </c>
      <c r="C56" s="4">
        <v>43161.716423611113</v>
      </c>
      <c r="D56" s="3">
        <v>82747</v>
      </c>
      <c r="E56" s="3">
        <v>417</v>
      </c>
      <c r="F56" s="3">
        <v>67</v>
      </c>
      <c r="G56" s="3">
        <v>0</v>
      </c>
      <c r="H56" s="3">
        <v>1</v>
      </c>
    </row>
    <row r="57" spans="1:8" x14ac:dyDescent="0.25">
      <c r="A57" s="3" t="s">
        <v>60</v>
      </c>
      <c r="B57" s="3" t="s">
        <v>61</v>
      </c>
      <c r="C57" s="4">
        <v>43183.962777777779</v>
      </c>
      <c r="D57" s="3">
        <v>746</v>
      </c>
      <c r="E57" s="3">
        <v>3</v>
      </c>
      <c r="F57" s="3">
        <v>4</v>
      </c>
      <c r="G57" s="3">
        <v>0</v>
      </c>
      <c r="H57" s="3">
        <v>0</v>
      </c>
    </row>
    <row r="58" spans="1:8" x14ac:dyDescent="0.25">
      <c r="A58" s="3" t="e">
        <v>#NAME?</v>
      </c>
      <c r="B58" s="3" t="s">
        <v>62</v>
      </c>
      <c r="C58" s="4">
        <v>42880.882268518515</v>
      </c>
      <c r="D58" s="3">
        <v>318820</v>
      </c>
      <c r="E58" s="3">
        <v>2695</v>
      </c>
      <c r="F58" s="3">
        <v>334</v>
      </c>
      <c r="G58" s="3">
        <v>4</v>
      </c>
      <c r="H58" s="3">
        <v>2</v>
      </c>
    </row>
    <row r="59" spans="1:8" x14ac:dyDescent="0.25">
      <c r="A59" s="3" t="s">
        <v>63</v>
      </c>
      <c r="B59" s="3" t="s">
        <v>64</v>
      </c>
      <c r="C59" s="4">
        <v>43164.98605324074</v>
      </c>
      <c r="D59" s="3">
        <v>1774</v>
      </c>
      <c r="E59" s="3">
        <v>19</v>
      </c>
      <c r="F59" s="3">
        <v>3</v>
      </c>
      <c r="G59" s="3">
        <v>0</v>
      </c>
      <c r="H59" s="3">
        <v>0</v>
      </c>
    </row>
    <row r="60" spans="1:8" x14ac:dyDescent="0.25">
      <c r="A60" s="3" t="e">
        <v>#NAME?</v>
      </c>
      <c r="B60" s="3" t="s">
        <v>65</v>
      </c>
      <c r="C60" s="4">
        <v>43135.947754629633</v>
      </c>
      <c r="D60" s="3">
        <v>76646</v>
      </c>
      <c r="E60" s="3">
        <v>703</v>
      </c>
      <c r="F60" s="3">
        <v>86</v>
      </c>
      <c r="G60" s="3">
        <v>3</v>
      </c>
      <c r="H60" s="3">
        <v>4</v>
      </c>
    </row>
    <row r="61" spans="1:8" x14ac:dyDescent="0.25">
      <c r="A61" s="3" t="s">
        <v>66</v>
      </c>
      <c r="B61" s="3" t="s">
        <v>67</v>
      </c>
      <c r="C61" s="4">
        <v>43179.948217592595</v>
      </c>
      <c r="D61" s="3">
        <v>89270</v>
      </c>
      <c r="E61" s="3"/>
      <c r="F61" s="3"/>
      <c r="G61" s="3">
        <v>2</v>
      </c>
      <c r="H61" s="3">
        <v>1</v>
      </c>
    </row>
    <row r="62" spans="1:8" x14ac:dyDescent="0.25">
      <c r="A62" s="3" t="s">
        <v>68</v>
      </c>
      <c r="B62" s="3" t="s">
        <v>69</v>
      </c>
      <c r="C62" s="4">
        <v>43180.817465277774</v>
      </c>
      <c r="D62" s="3">
        <v>5695</v>
      </c>
      <c r="E62" s="3">
        <v>104</v>
      </c>
      <c r="F62" s="3">
        <v>16</v>
      </c>
      <c r="G62" s="3">
        <v>1</v>
      </c>
      <c r="H62" s="3">
        <v>2</v>
      </c>
    </row>
    <row r="63" spans="1:8" x14ac:dyDescent="0.25">
      <c r="A63" s="3" t="s">
        <v>70</v>
      </c>
      <c r="B63" s="3" t="s">
        <v>71</v>
      </c>
      <c r="C63" s="4">
        <v>43179.004305555558</v>
      </c>
      <c r="D63" s="3">
        <v>7465</v>
      </c>
      <c r="E63" s="3">
        <v>58</v>
      </c>
      <c r="F63" s="3">
        <v>22</v>
      </c>
      <c r="G63" s="3">
        <v>3</v>
      </c>
      <c r="H63" s="3">
        <v>0</v>
      </c>
    </row>
    <row r="64" spans="1:8" x14ac:dyDescent="0.25">
      <c r="A64" s="3" t="s">
        <v>72</v>
      </c>
      <c r="B64" s="3" t="s">
        <v>73</v>
      </c>
      <c r="C64" s="4">
        <v>43177.785127314812</v>
      </c>
      <c r="D64" s="3">
        <v>3955</v>
      </c>
      <c r="E64" s="3">
        <v>39</v>
      </c>
      <c r="F64" s="3">
        <v>4</v>
      </c>
      <c r="G64" s="3">
        <v>2</v>
      </c>
      <c r="H64" s="3">
        <v>0</v>
      </c>
    </row>
    <row r="65" spans="1:8" x14ac:dyDescent="0.25">
      <c r="A65" s="3" t="s">
        <v>74</v>
      </c>
      <c r="B65" s="3" t="s">
        <v>75</v>
      </c>
      <c r="C65" s="4">
        <v>42924.632754629631</v>
      </c>
      <c r="D65" s="3">
        <v>2138760</v>
      </c>
      <c r="E65" s="3">
        <v>6040</v>
      </c>
      <c r="F65" s="3">
        <v>4328</v>
      </c>
      <c r="G65" s="3">
        <v>5</v>
      </c>
      <c r="H65" s="3">
        <v>4</v>
      </c>
    </row>
    <row r="66" spans="1:8" x14ac:dyDescent="0.25">
      <c r="A66" s="3" t="s">
        <v>76</v>
      </c>
      <c r="B66" s="3" t="s">
        <v>77</v>
      </c>
      <c r="C66" s="4">
        <v>43180.944780092592</v>
      </c>
      <c r="D66" s="3">
        <v>4214</v>
      </c>
      <c r="E66" s="3">
        <v>31</v>
      </c>
      <c r="F66" s="3">
        <v>5</v>
      </c>
      <c r="G66" s="3">
        <v>0</v>
      </c>
      <c r="H66" s="3">
        <v>0</v>
      </c>
    </row>
    <row r="67" spans="1:8" x14ac:dyDescent="0.25">
      <c r="A67" s="3" t="s">
        <v>78</v>
      </c>
      <c r="B67" s="3" t="s">
        <v>79</v>
      </c>
      <c r="C67" s="4">
        <v>43183.51054398148</v>
      </c>
      <c r="D67" s="3">
        <v>2841</v>
      </c>
      <c r="E67" s="3">
        <v>168</v>
      </c>
      <c r="F67" s="3">
        <v>12</v>
      </c>
      <c r="G67" s="3">
        <v>0</v>
      </c>
      <c r="H67" s="3">
        <v>0</v>
      </c>
    </row>
    <row r="68" spans="1:8" x14ac:dyDescent="0.25">
      <c r="A68" s="3" t="s">
        <v>80</v>
      </c>
      <c r="B68" s="3" t="s">
        <v>81</v>
      </c>
      <c r="C68" s="4">
        <v>43168.621400462966</v>
      </c>
      <c r="D68" s="3">
        <v>13675</v>
      </c>
      <c r="E68" s="3">
        <v>275</v>
      </c>
      <c r="F68" s="3">
        <v>11</v>
      </c>
      <c r="G68" s="3">
        <v>3</v>
      </c>
      <c r="H68" s="3">
        <v>2</v>
      </c>
    </row>
    <row r="69" spans="1:8" x14ac:dyDescent="0.25">
      <c r="A69" s="3" t="s">
        <v>82</v>
      </c>
      <c r="B69" s="3" t="s">
        <v>83</v>
      </c>
      <c r="C69" s="4">
        <v>42997.743958333333</v>
      </c>
      <c r="D69" s="3">
        <v>38157</v>
      </c>
      <c r="E69" s="3">
        <v>330</v>
      </c>
      <c r="F69" s="3">
        <v>88</v>
      </c>
      <c r="G69" s="3">
        <v>6</v>
      </c>
      <c r="H69" s="3">
        <v>5</v>
      </c>
    </row>
    <row r="70" spans="1:8" x14ac:dyDescent="0.25">
      <c r="A70" s="3" t="s">
        <v>84</v>
      </c>
      <c r="B70" s="3" t="s">
        <v>85</v>
      </c>
      <c r="C70" s="4">
        <v>43179.474270833336</v>
      </c>
      <c r="D70" s="3">
        <v>15917</v>
      </c>
      <c r="E70" s="3">
        <v>48</v>
      </c>
      <c r="F70" s="3">
        <v>18</v>
      </c>
      <c r="G70" s="3">
        <v>0</v>
      </c>
      <c r="H70" s="3">
        <v>0</v>
      </c>
    </row>
    <row r="71" spans="1:8" x14ac:dyDescent="0.25">
      <c r="A71" s="3" t="s">
        <v>86</v>
      </c>
      <c r="B71" s="3" t="s">
        <v>87</v>
      </c>
      <c r="C71" s="4">
        <v>43075.896238425928</v>
      </c>
      <c r="D71" s="3">
        <v>109519</v>
      </c>
      <c r="E71" s="3">
        <v>627</v>
      </c>
      <c r="F71" s="3">
        <v>171</v>
      </c>
      <c r="G71" s="3">
        <v>9</v>
      </c>
      <c r="H71" s="3">
        <v>1</v>
      </c>
    </row>
    <row r="72" spans="1:8" x14ac:dyDescent="0.25">
      <c r="A72" s="1"/>
      <c r="B72" s="1"/>
      <c r="C72" s="2"/>
      <c r="D72" s="1"/>
      <c r="E72" s="1"/>
      <c r="F72" s="1"/>
      <c r="G72" s="1"/>
      <c r="H72" s="1"/>
    </row>
    <row r="73" spans="1:8" x14ac:dyDescent="0.25">
      <c r="A73" s="1"/>
      <c r="B73" s="1"/>
    </row>
    <row r="74" spans="1:8" x14ac:dyDescent="0.25">
      <c r="A74" s="1"/>
      <c r="B74" s="1"/>
      <c r="C74" s="2"/>
      <c r="D74" s="1"/>
      <c r="E74" s="1"/>
      <c r="F74" s="1"/>
      <c r="G74" s="1"/>
      <c r="H74" s="1"/>
    </row>
    <row r="75" spans="1:8" x14ac:dyDescent="0.25">
      <c r="A75" s="1"/>
      <c r="B75" s="1"/>
      <c r="C75" s="2"/>
      <c r="D75" s="1"/>
      <c r="E75" s="1"/>
      <c r="F75" s="1"/>
      <c r="G75" s="1"/>
      <c r="H75" s="1"/>
    </row>
    <row r="76" spans="1:8" x14ac:dyDescent="0.25">
      <c r="A76" s="1"/>
      <c r="B76" s="1"/>
      <c r="C76" s="2"/>
      <c r="D76" s="1"/>
      <c r="E76" s="1"/>
      <c r="F76" s="1"/>
      <c r="G76" s="1"/>
      <c r="H76" s="1"/>
    </row>
    <row r="77" spans="1:8" x14ac:dyDescent="0.25">
      <c r="A77" s="1"/>
      <c r="B77" s="1"/>
      <c r="C77" s="2"/>
      <c r="D77" s="1"/>
      <c r="E77" s="1"/>
      <c r="F77" s="1"/>
      <c r="G77" s="1"/>
      <c r="H77" s="1"/>
    </row>
    <row r="78" spans="1:8" x14ac:dyDescent="0.25">
      <c r="A78" s="1"/>
      <c r="B78" s="1"/>
      <c r="C78" s="2"/>
      <c r="D78" s="1"/>
      <c r="E78" s="1"/>
      <c r="F78" s="1"/>
      <c r="G78" s="1"/>
      <c r="H78" s="1"/>
    </row>
    <row r="79" spans="1:8" x14ac:dyDescent="0.25">
      <c r="A79" s="1"/>
      <c r="B79" s="1"/>
      <c r="C79" s="2"/>
      <c r="D79" s="1"/>
      <c r="E79" s="1"/>
      <c r="F79" s="1"/>
      <c r="G79" s="1"/>
      <c r="H79" s="1"/>
    </row>
    <row r="80" spans="1:8" x14ac:dyDescent="0.25">
      <c r="A80" s="1"/>
      <c r="B80" s="1"/>
      <c r="C80" s="2"/>
      <c r="D80" s="1"/>
      <c r="E80" s="1"/>
      <c r="F80" s="1"/>
      <c r="G80" s="1"/>
      <c r="H80" s="1"/>
    </row>
    <row r="81" spans="1:8" x14ac:dyDescent="0.25">
      <c r="A81" s="1"/>
      <c r="B81" s="1"/>
      <c r="C81" s="2"/>
      <c r="D81" s="1"/>
      <c r="E81" s="1"/>
      <c r="F81" s="1"/>
      <c r="G81" s="1"/>
      <c r="H81" s="1"/>
    </row>
    <row r="82" spans="1:8" x14ac:dyDescent="0.25">
      <c r="A82" s="1"/>
      <c r="B82" s="1"/>
      <c r="C82" s="2"/>
      <c r="D82" s="1"/>
      <c r="E82" s="1"/>
      <c r="F82" s="1"/>
      <c r="G82" s="1"/>
      <c r="H82" s="1"/>
    </row>
    <row r="83" spans="1:8" x14ac:dyDescent="0.25">
      <c r="A83" s="1"/>
      <c r="B83" s="1"/>
      <c r="C83" s="2"/>
      <c r="D83" s="1"/>
      <c r="E83" s="1"/>
      <c r="F83" s="1"/>
      <c r="G83" s="1"/>
      <c r="H83" s="1"/>
    </row>
    <row r="84" spans="1:8" x14ac:dyDescent="0.25">
      <c r="A84" s="1"/>
      <c r="B84" s="1"/>
      <c r="C84" s="2"/>
      <c r="D84" s="1"/>
      <c r="E84" s="1"/>
      <c r="F84" s="1"/>
      <c r="G84" s="1"/>
      <c r="H84" s="1"/>
    </row>
    <row r="85" spans="1:8" x14ac:dyDescent="0.25">
      <c r="A85" s="1"/>
      <c r="B85" s="1"/>
      <c r="C85" s="2"/>
      <c r="D85" s="1"/>
      <c r="E85" s="1"/>
      <c r="F85" s="1"/>
      <c r="G85" s="1"/>
      <c r="H85" s="1"/>
    </row>
    <row r="86" spans="1:8" x14ac:dyDescent="0.25">
      <c r="A86" s="1"/>
      <c r="B86" s="1"/>
      <c r="C86" s="2"/>
      <c r="D86" s="1"/>
      <c r="E86" s="1"/>
      <c r="F86" s="1"/>
      <c r="G86" s="1"/>
      <c r="H86" s="1"/>
    </row>
    <row r="87" spans="1:8" x14ac:dyDescent="0.25">
      <c r="A87" s="1"/>
      <c r="B87" s="1"/>
      <c r="C87" s="2"/>
      <c r="D87" s="1"/>
      <c r="E87" s="1"/>
      <c r="F87" s="1"/>
      <c r="G87" s="1"/>
      <c r="H87" s="1"/>
    </row>
    <row r="88" spans="1:8" x14ac:dyDescent="0.25">
      <c r="A88" s="1"/>
      <c r="B88" s="1"/>
      <c r="C88" s="2"/>
      <c r="D88" s="1"/>
      <c r="E88" s="1"/>
      <c r="F88" s="1"/>
      <c r="G88" s="1"/>
      <c r="H88" s="1"/>
    </row>
    <row r="89" spans="1:8" x14ac:dyDescent="0.25">
      <c r="A89" s="1"/>
      <c r="B89" s="1"/>
      <c r="C89" s="2"/>
      <c r="D89" s="1"/>
      <c r="E89" s="1"/>
      <c r="F89" s="1"/>
      <c r="G89" s="1"/>
      <c r="H89" s="1"/>
    </row>
    <row r="90" spans="1:8" x14ac:dyDescent="0.25">
      <c r="A90" s="1"/>
      <c r="B90" s="1"/>
      <c r="C90" s="2"/>
      <c r="D90" s="1"/>
      <c r="E90" s="1"/>
      <c r="F90" s="1"/>
      <c r="G90" s="1"/>
      <c r="H90" s="1"/>
    </row>
    <row r="91" spans="1:8" x14ac:dyDescent="0.25">
      <c r="A91" s="1"/>
      <c r="B91" s="1"/>
      <c r="C91" s="2"/>
      <c r="D91" s="1"/>
      <c r="E91" s="1"/>
      <c r="F91" s="1"/>
      <c r="G91" s="1"/>
      <c r="H91" s="1"/>
    </row>
    <row r="92" spans="1:8" x14ac:dyDescent="0.25">
      <c r="A92" s="1"/>
      <c r="B92" s="1"/>
      <c r="C92" s="2"/>
      <c r="D92" s="1"/>
      <c r="E92" s="1"/>
      <c r="F92" s="1"/>
      <c r="G92" s="1"/>
      <c r="H92" s="1"/>
    </row>
    <row r="93" spans="1:8" x14ac:dyDescent="0.25">
      <c r="A93" s="1"/>
      <c r="B93" s="1"/>
      <c r="C93" s="2"/>
      <c r="D93" s="1"/>
      <c r="E93" s="1"/>
      <c r="F93" s="1"/>
      <c r="G93" s="1"/>
      <c r="H93" s="1"/>
    </row>
    <row r="94" spans="1:8" x14ac:dyDescent="0.25">
      <c r="A94" s="1"/>
      <c r="B94" s="1"/>
      <c r="C94" s="2"/>
      <c r="D94" s="1"/>
      <c r="E94" s="1"/>
      <c r="F94" s="1"/>
      <c r="G94" s="1"/>
      <c r="H94" s="1"/>
    </row>
    <row r="95" spans="1:8" x14ac:dyDescent="0.25">
      <c r="A95" s="1"/>
      <c r="B95" s="1"/>
      <c r="C95" s="2"/>
      <c r="D95" s="1"/>
      <c r="E95" s="1"/>
      <c r="F95" s="1"/>
      <c r="G95" s="1"/>
      <c r="H95" s="1"/>
    </row>
    <row r="96" spans="1:8" x14ac:dyDescent="0.25">
      <c r="A96" s="1"/>
      <c r="B96" s="1"/>
      <c r="C96" s="2"/>
      <c r="D96" s="1"/>
      <c r="E96" s="1"/>
      <c r="F96" s="1"/>
      <c r="G96" s="1"/>
      <c r="H96" s="1"/>
    </row>
    <row r="97" spans="1:8" x14ac:dyDescent="0.25">
      <c r="A97" s="1"/>
      <c r="B97" s="1"/>
      <c r="C97" s="2"/>
      <c r="D97" s="1"/>
      <c r="E97" s="1"/>
      <c r="F97" s="1"/>
      <c r="G97" s="1"/>
      <c r="H97" s="1"/>
    </row>
    <row r="98" spans="1:8" x14ac:dyDescent="0.25">
      <c r="A98" s="1"/>
      <c r="B98" s="1"/>
      <c r="C98" s="2"/>
      <c r="D98" s="1"/>
      <c r="E98" s="1"/>
      <c r="F98" s="1"/>
      <c r="G98" s="1"/>
      <c r="H98" s="1"/>
    </row>
    <row r="150" spans="1:8" x14ac:dyDescent="0.25">
      <c r="A150" s="3"/>
      <c r="B150" s="4"/>
      <c r="C150" s="4"/>
      <c r="D150" s="3"/>
      <c r="E150" s="3"/>
      <c r="F150" s="3"/>
      <c r="G150" s="3"/>
      <c r="H150" s="3"/>
    </row>
    <row r="151" spans="1:8" x14ac:dyDescent="0.25">
      <c r="A151" s="3"/>
      <c r="B151" s="4"/>
      <c r="C151" s="4"/>
      <c r="D151" s="3"/>
      <c r="E151" s="3"/>
      <c r="F151" s="3"/>
      <c r="G151" s="3"/>
      <c r="H151" s="3"/>
    </row>
    <row r="152" spans="1:8" x14ac:dyDescent="0.25">
      <c r="A152" s="3"/>
      <c r="B152" s="4"/>
      <c r="C152" s="4"/>
      <c r="D152" s="3"/>
      <c r="E152" s="3"/>
      <c r="F152" s="3"/>
      <c r="G152" s="3"/>
      <c r="H152" s="3"/>
    </row>
    <row r="153" spans="1:8" x14ac:dyDescent="0.25">
      <c r="A153" s="3"/>
      <c r="B153" s="4"/>
      <c r="C153" s="4"/>
      <c r="D153" s="3"/>
      <c r="E153" s="3"/>
      <c r="F153" s="3"/>
      <c r="G153" s="3"/>
      <c r="H153" s="3"/>
    </row>
    <row r="154" spans="1:8" x14ac:dyDescent="0.25">
      <c r="A154" s="3"/>
      <c r="B154" s="4"/>
      <c r="C154" s="4"/>
      <c r="D154" s="3"/>
      <c r="E154" s="3"/>
      <c r="F154" s="3"/>
      <c r="G154" s="3"/>
      <c r="H154" s="3"/>
    </row>
    <row r="155" spans="1:8" x14ac:dyDescent="0.25">
      <c r="A155" s="3"/>
      <c r="B155" s="4"/>
      <c r="C155" s="4"/>
      <c r="D155" s="3"/>
      <c r="E155" s="3"/>
      <c r="F155" s="3"/>
      <c r="G155" s="3"/>
      <c r="H155" s="3"/>
    </row>
    <row r="156" spans="1:8" x14ac:dyDescent="0.25">
      <c r="A156" s="3"/>
      <c r="B156" s="4"/>
      <c r="C156" s="4"/>
      <c r="D156" s="3"/>
      <c r="E156" s="3"/>
      <c r="F156" s="3"/>
      <c r="G156" s="3"/>
      <c r="H156" s="3"/>
    </row>
    <row r="157" spans="1:8" x14ac:dyDescent="0.25">
      <c r="A157" s="3"/>
      <c r="B157" s="4"/>
      <c r="C157" s="4"/>
      <c r="D157" s="3"/>
      <c r="E157" s="3"/>
      <c r="F157" s="3"/>
      <c r="G157" s="3"/>
      <c r="H157" s="3"/>
    </row>
    <row r="158" spans="1:8" x14ac:dyDescent="0.25">
      <c r="A158" s="3"/>
      <c r="B158" s="4"/>
      <c r="C158" s="4"/>
      <c r="D158" s="3"/>
      <c r="E158" s="3"/>
      <c r="F158" s="3"/>
      <c r="G158" s="3"/>
      <c r="H158" s="3"/>
    </row>
    <row r="159" spans="1:8" x14ac:dyDescent="0.25">
      <c r="A159" s="3"/>
      <c r="B159" s="4"/>
      <c r="C159" s="4"/>
      <c r="D159" s="3"/>
      <c r="E159" s="3"/>
      <c r="F159" s="3"/>
      <c r="G159" s="3"/>
      <c r="H159" s="3"/>
    </row>
    <row r="160" spans="1:8" x14ac:dyDescent="0.25">
      <c r="A160" s="3"/>
      <c r="B160" s="4"/>
      <c r="C160" s="4"/>
      <c r="D160" s="3"/>
      <c r="E160" s="3"/>
      <c r="F160" s="3"/>
      <c r="G160" s="3"/>
      <c r="H160" s="3"/>
    </row>
    <row r="161" spans="1:8" x14ac:dyDescent="0.25">
      <c r="A161" s="3"/>
      <c r="B161" s="4"/>
      <c r="C161" s="4"/>
      <c r="D161" s="3"/>
      <c r="E161" s="3"/>
      <c r="F161" s="3"/>
      <c r="G161" s="3"/>
      <c r="H161" s="3"/>
    </row>
    <row r="162" spans="1:8" x14ac:dyDescent="0.25">
      <c r="A162" s="3"/>
      <c r="B162" s="4"/>
      <c r="C162" s="4"/>
      <c r="D162" s="3"/>
      <c r="E162" s="3"/>
      <c r="F162" s="3"/>
      <c r="G162" s="3"/>
      <c r="H162" s="3"/>
    </row>
    <row r="163" spans="1:8" x14ac:dyDescent="0.25">
      <c r="A163" s="3"/>
      <c r="B163" s="4"/>
      <c r="C163" s="4"/>
      <c r="D163" s="3"/>
      <c r="E163" s="3"/>
      <c r="F163" s="3"/>
      <c r="G163" s="3"/>
      <c r="H163" s="3"/>
    </row>
    <row r="164" spans="1:8" x14ac:dyDescent="0.25">
      <c r="A164" s="3"/>
      <c r="B164" s="4"/>
      <c r="C164" s="4"/>
      <c r="D164" s="3"/>
      <c r="E164" s="3"/>
      <c r="F164" s="3"/>
      <c r="G164" s="3"/>
      <c r="H164" s="3"/>
    </row>
    <row r="165" spans="1:8" x14ac:dyDescent="0.25">
      <c r="A165" s="3"/>
      <c r="B165" s="4"/>
      <c r="C165" s="4"/>
      <c r="D165" s="3"/>
      <c r="E165" s="3"/>
      <c r="F165" s="3"/>
      <c r="G165" s="3"/>
      <c r="H165" s="3"/>
    </row>
    <row r="166" spans="1:8" x14ac:dyDescent="0.25">
      <c r="A166" s="3"/>
      <c r="B166" s="4"/>
      <c r="C166" s="4"/>
      <c r="D166" s="3"/>
      <c r="E166" s="3"/>
      <c r="F166" s="3"/>
      <c r="G166" s="3"/>
      <c r="H166" s="3"/>
    </row>
    <row r="167" spans="1:8" x14ac:dyDescent="0.25">
      <c r="A167" s="3"/>
      <c r="B167" s="4"/>
      <c r="C167" s="4"/>
      <c r="D167" s="3"/>
      <c r="E167" s="3"/>
      <c r="F167" s="3"/>
      <c r="G167" s="3"/>
      <c r="H167" s="3"/>
    </row>
    <row r="168" spans="1:8" x14ac:dyDescent="0.25">
      <c r="A168" s="3"/>
      <c r="B168" s="4"/>
      <c r="C168" s="4"/>
      <c r="D168" s="3"/>
      <c r="E168" s="3"/>
      <c r="F168" s="3"/>
      <c r="G168" s="3"/>
      <c r="H168" s="3"/>
    </row>
    <row r="169" spans="1:8" x14ac:dyDescent="0.25">
      <c r="A169" s="3"/>
      <c r="B169" s="4"/>
      <c r="C169" s="4"/>
      <c r="D169" s="3"/>
      <c r="E169" s="3"/>
      <c r="F169" s="3"/>
      <c r="G169" s="3"/>
      <c r="H169" s="3"/>
    </row>
    <row r="170" spans="1:8" x14ac:dyDescent="0.25">
      <c r="A170" s="3"/>
      <c r="B170" s="4"/>
      <c r="C170" s="4"/>
      <c r="D170" s="3"/>
      <c r="E170" s="3"/>
      <c r="F170" s="3"/>
      <c r="G170" s="3"/>
      <c r="H170" s="3"/>
    </row>
    <row r="171" spans="1:8" x14ac:dyDescent="0.25">
      <c r="A171" s="3"/>
      <c r="B171" s="4"/>
      <c r="C171" s="4"/>
      <c r="D171" s="3"/>
      <c r="E171" s="3"/>
      <c r="F171" s="3"/>
      <c r="G171" s="3"/>
      <c r="H171" s="3"/>
    </row>
    <row r="172" spans="1:8" x14ac:dyDescent="0.25">
      <c r="A172" s="3"/>
      <c r="B172" s="4"/>
      <c r="C172" s="4"/>
      <c r="D172" s="3"/>
      <c r="E172" s="3"/>
      <c r="F172" s="3"/>
      <c r="G172" s="3"/>
      <c r="H172" s="3"/>
    </row>
    <row r="173" spans="1:8" x14ac:dyDescent="0.25">
      <c r="A173" s="3"/>
      <c r="B173" s="4"/>
      <c r="C173" s="4"/>
      <c r="D173" s="3"/>
      <c r="E173" s="3"/>
      <c r="F173" s="3"/>
      <c r="G173" s="3"/>
      <c r="H173" s="3"/>
    </row>
    <row r="174" spans="1:8" x14ac:dyDescent="0.25">
      <c r="A174" s="3"/>
      <c r="B174" s="4"/>
      <c r="C174" s="4"/>
      <c r="D174" s="3"/>
      <c r="E174" s="3"/>
      <c r="F174" s="3"/>
      <c r="G174" s="3"/>
      <c r="H174" s="3"/>
    </row>
    <row r="175" spans="1:8" x14ac:dyDescent="0.25">
      <c r="A175" s="3"/>
      <c r="B175" s="4"/>
      <c r="C175" s="4"/>
      <c r="D175" s="3"/>
      <c r="E175" s="3"/>
      <c r="F175" s="3"/>
      <c r="G175" s="3"/>
      <c r="H175" s="3"/>
    </row>
    <row r="176" spans="1:8" x14ac:dyDescent="0.25">
      <c r="A176" s="3"/>
      <c r="B176" s="4"/>
      <c r="C176" s="4"/>
      <c r="D176" s="3"/>
      <c r="E176" s="3"/>
      <c r="F176" s="3"/>
      <c r="G176" s="3"/>
      <c r="H176" s="3"/>
    </row>
    <row r="177" spans="1:8" x14ac:dyDescent="0.25">
      <c r="A177" s="3"/>
      <c r="B177" s="4"/>
      <c r="C177" s="4"/>
      <c r="D177" s="3"/>
      <c r="E177" s="3"/>
      <c r="F177" s="3"/>
      <c r="G177" s="3"/>
      <c r="H177" s="3"/>
    </row>
    <row r="178" spans="1:8" x14ac:dyDescent="0.25">
      <c r="A178" s="3"/>
      <c r="B178" s="4"/>
      <c r="C178" s="4"/>
      <c r="D178" s="3"/>
      <c r="E178" s="3"/>
      <c r="F178" s="3"/>
      <c r="G178" s="3"/>
      <c r="H178" s="3"/>
    </row>
    <row r="249" spans="1:8" x14ac:dyDescent="0.25">
      <c r="A249" s="3"/>
      <c r="B249" s="3"/>
      <c r="C249" s="4"/>
      <c r="D249" s="3"/>
      <c r="E249" s="3"/>
      <c r="F249" s="3"/>
      <c r="G249" s="3"/>
      <c r="H249" s="3"/>
    </row>
    <row r="307" spans="1:8" x14ac:dyDescent="0.25">
      <c r="A307" s="3"/>
      <c r="B307" s="3"/>
      <c r="C307" s="4"/>
      <c r="D307" s="3"/>
      <c r="E307" s="3"/>
      <c r="F307" s="3"/>
      <c r="G307" s="3"/>
      <c r="H307" s="3"/>
    </row>
    <row r="308" spans="1:8" x14ac:dyDescent="0.25">
      <c r="A308" s="3"/>
      <c r="B308" s="3"/>
      <c r="C308" s="4"/>
      <c r="D308" s="3"/>
      <c r="E308" s="3"/>
      <c r="F308" s="3"/>
      <c r="G308" s="3"/>
      <c r="H308" s="3"/>
    </row>
    <row r="309" spans="1:8" x14ac:dyDescent="0.25">
      <c r="A309" s="3"/>
      <c r="B309" s="3"/>
      <c r="C309" s="4"/>
      <c r="D309" s="3"/>
      <c r="E309" s="3"/>
      <c r="F309" s="3"/>
      <c r="G309" s="3"/>
      <c r="H309" s="3"/>
    </row>
    <row r="310" spans="1:8" x14ac:dyDescent="0.25">
      <c r="A310" s="3"/>
      <c r="B310" s="3"/>
      <c r="C310" s="4"/>
      <c r="D310" s="3"/>
      <c r="E310" s="3"/>
      <c r="F310" s="3"/>
      <c r="G310" s="3"/>
      <c r="H310" s="3"/>
    </row>
    <row r="311" spans="1:8" x14ac:dyDescent="0.25">
      <c r="A311" s="3"/>
      <c r="B311" s="3"/>
      <c r="C311" s="4"/>
      <c r="D311" s="3"/>
      <c r="E311" s="3"/>
      <c r="F311" s="3"/>
      <c r="G311" s="3"/>
      <c r="H311" s="3"/>
    </row>
    <row r="312" spans="1:8" x14ac:dyDescent="0.25">
      <c r="A312" s="3"/>
      <c r="B312" s="3"/>
      <c r="C312" s="4"/>
      <c r="D312" s="3"/>
      <c r="E312" s="3"/>
      <c r="F312" s="3"/>
      <c r="G312" s="3"/>
      <c r="H312" s="3"/>
    </row>
    <row r="313" spans="1:8" x14ac:dyDescent="0.25">
      <c r="A313" s="3"/>
      <c r="B313" s="3"/>
      <c r="C313" s="4"/>
      <c r="D313" s="3"/>
      <c r="E313" s="3"/>
      <c r="F313" s="3"/>
      <c r="G313" s="3"/>
      <c r="H313" s="3"/>
    </row>
    <row r="314" spans="1:8" x14ac:dyDescent="0.25">
      <c r="A314" s="3"/>
      <c r="B314" s="3"/>
      <c r="C314" s="4"/>
      <c r="D314" s="3"/>
      <c r="E314" s="3"/>
      <c r="F314" s="3"/>
      <c r="G314" s="3"/>
      <c r="H314" s="3"/>
    </row>
    <row r="315" spans="1:8" x14ac:dyDescent="0.25">
      <c r="A315" s="3"/>
      <c r="B315" s="3"/>
      <c r="C315" s="4"/>
      <c r="D315" s="3"/>
      <c r="E315" s="3"/>
      <c r="F315" s="3"/>
      <c r="G315" s="3"/>
      <c r="H315" s="3"/>
    </row>
    <row r="316" spans="1:8" x14ac:dyDescent="0.25">
      <c r="A316" s="3"/>
      <c r="B316" s="3"/>
      <c r="C316" s="4"/>
      <c r="D316" s="3"/>
      <c r="E316" s="3"/>
      <c r="F316" s="3"/>
      <c r="G316" s="3"/>
      <c r="H316" s="3"/>
    </row>
    <row r="317" spans="1:8" x14ac:dyDescent="0.25">
      <c r="A317" s="3"/>
      <c r="B317" s="3"/>
      <c r="C317" s="4"/>
      <c r="D317" s="3"/>
      <c r="E317" s="3"/>
      <c r="F317" s="3"/>
      <c r="G317" s="3"/>
      <c r="H317" s="3"/>
    </row>
    <row r="318" spans="1:8" x14ac:dyDescent="0.25">
      <c r="A318" s="3"/>
      <c r="B318" s="3"/>
      <c r="C318" s="4"/>
      <c r="D318" s="3"/>
      <c r="E318" s="3"/>
      <c r="F318" s="3"/>
      <c r="G318" s="3"/>
      <c r="H318" s="3"/>
    </row>
    <row r="319" spans="1:8" x14ac:dyDescent="0.25">
      <c r="A319" s="3"/>
      <c r="B319" s="3"/>
      <c r="C319" s="4"/>
      <c r="D319" s="3"/>
      <c r="E319" s="3"/>
      <c r="F319" s="3"/>
      <c r="G319" s="3"/>
      <c r="H319" s="3"/>
    </row>
    <row r="320" spans="1:8" x14ac:dyDescent="0.25">
      <c r="A320" s="3"/>
      <c r="B320" s="3"/>
      <c r="C320" s="4"/>
      <c r="D320" s="3"/>
      <c r="E320" s="3"/>
      <c r="F320" s="3"/>
      <c r="G320" s="3"/>
      <c r="H320" s="3"/>
    </row>
    <row r="321" spans="1:8" x14ac:dyDescent="0.25">
      <c r="A321" s="3"/>
      <c r="B321" s="3"/>
      <c r="C321" s="4"/>
      <c r="D321" s="3"/>
      <c r="E321" s="3"/>
      <c r="F321" s="3"/>
      <c r="G321" s="3"/>
      <c r="H321" s="3"/>
    </row>
    <row r="322" spans="1:8" x14ac:dyDescent="0.25">
      <c r="A322" s="3"/>
      <c r="B322" s="3"/>
      <c r="C322" s="4"/>
      <c r="D322" s="3"/>
      <c r="E322" s="3"/>
      <c r="F322" s="3"/>
      <c r="G322" s="3"/>
      <c r="H322" s="3"/>
    </row>
    <row r="323" spans="1:8" x14ac:dyDescent="0.25">
      <c r="A323" s="3"/>
      <c r="B323" s="3"/>
      <c r="C323" s="4"/>
      <c r="D323" s="3"/>
      <c r="E323" s="3"/>
      <c r="F323" s="3"/>
      <c r="G323" s="3"/>
      <c r="H323" s="3"/>
    </row>
    <row r="324" spans="1:8" x14ac:dyDescent="0.25">
      <c r="A324" s="3"/>
      <c r="B324" s="3"/>
      <c r="C324" s="4"/>
      <c r="D324" s="3"/>
      <c r="E324" s="3"/>
      <c r="F324" s="3"/>
      <c r="G324" s="3"/>
      <c r="H324" s="3"/>
    </row>
    <row r="325" spans="1:8" x14ac:dyDescent="0.25">
      <c r="A325" s="3"/>
      <c r="B325" s="3"/>
      <c r="C325" s="4"/>
      <c r="D325" s="3"/>
      <c r="E325" s="3"/>
      <c r="F325" s="3"/>
      <c r="G325" s="3"/>
      <c r="H325" s="3"/>
    </row>
    <row r="326" spans="1:8" x14ac:dyDescent="0.25">
      <c r="A326" s="3"/>
      <c r="B326" s="3"/>
      <c r="C326" s="4"/>
      <c r="D326" s="3"/>
      <c r="E326" s="3"/>
      <c r="F326" s="3"/>
      <c r="G326" s="3"/>
      <c r="H326" s="3"/>
    </row>
    <row r="327" spans="1:8" x14ac:dyDescent="0.25">
      <c r="A327" s="3"/>
      <c r="B327" s="3"/>
      <c r="C327" s="4"/>
      <c r="D327" s="3"/>
      <c r="E327" s="3"/>
      <c r="F327" s="3"/>
      <c r="G327" s="3"/>
      <c r="H327" s="3"/>
    </row>
    <row r="328" spans="1:8" x14ac:dyDescent="0.25">
      <c r="A328" s="3"/>
      <c r="B328" s="3"/>
      <c r="C328" s="4"/>
      <c r="D328" s="3"/>
      <c r="E328" s="3"/>
      <c r="F328" s="3"/>
      <c r="G328" s="3"/>
      <c r="H328" s="3"/>
    </row>
    <row r="329" spans="1:8" x14ac:dyDescent="0.25">
      <c r="A329" s="3"/>
      <c r="B329" s="3"/>
      <c r="C329" s="4"/>
      <c r="D329" s="3"/>
      <c r="E329" s="3"/>
      <c r="F329" s="3"/>
      <c r="G329" s="3"/>
      <c r="H329" s="3"/>
    </row>
    <row r="330" spans="1:8" x14ac:dyDescent="0.25">
      <c r="A330" s="3"/>
      <c r="B330" s="3"/>
      <c r="C330" s="4"/>
      <c r="D330" s="3"/>
      <c r="E330" s="3"/>
      <c r="F330" s="3"/>
      <c r="G330" s="3"/>
      <c r="H330" s="3"/>
    </row>
    <row r="331" spans="1:8" x14ac:dyDescent="0.25">
      <c r="A331" s="3"/>
      <c r="B331" s="3"/>
      <c r="C331" s="4"/>
      <c r="D331" s="3"/>
      <c r="E331" s="3"/>
      <c r="F331" s="3"/>
      <c r="G331" s="3"/>
      <c r="H331" s="3"/>
    </row>
    <row r="332" spans="1:8" x14ac:dyDescent="0.25">
      <c r="A332" s="3"/>
      <c r="B332" s="3"/>
      <c r="C332" s="4"/>
      <c r="D332" s="3"/>
      <c r="E332" s="3"/>
      <c r="F332" s="3"/>
      <c r="G332" s="3"/>
      <c r="H332" s="3"/>
    </row>
    <row r="333" spans="1:8" x14ac:dyDescent="0.25">
      <c r="A333" s="3"/>
      <c r="B333" s="3"/>
      <c r="C333" s="4"/>
      <c r="D333" s="3"/>
      <c r="E333" s="3"/>
      <c r="F333" s="3"/>
      <c r="G333" s="3"/>
      <c r="H333" s="3"/>
    </row>
    <row r="334" spans="1:8" x14ac:dyDescent="0.25">
      <c r="A334" s="3"/>
      <c r="B334" s="3"/>
      <c r="C334" s="4"/>
      <c r="D334" s="3"/>
      <c r="E334" s="3"/>
      <c r="F334" s="3"/>
      <c r="G334" s="3"/>
      <c r="H334" s="3"/>
    </row>
    <row r="335" spans="1:8" x14ac:dyDescent="0.25">
      <c r="A335" s="3"/>
      <c r="B335" s="3"/>
      <c r="C335" s="4"/>
      <c r="D335" s="3"/>
      <c r="E335" s="3"/>
      <c r="F335" s="3"/>
      <c r="G335" s="3"/>
      <c r="H335" s="3"/>
    </row>
    <row r="336" spans="1:8" x14ac:dyDescent="0.25">
      <c r="A336" s="3"/>
      <c r="B336" s="3"/>
      <c r="C336" s="4"/>
      <c r="D336" s="3"/>
      <c r="E336" s="3"/>
      <c r="F336" s="3"/>
      <c r="G336" s="3"/>
      <c r="H336" s="3"/>
    </row>
    <row r="337" spans="1:8" x14ac:dyDescent="0.25">
      <c r="A337" s="3"/>
      <c r="B337" s="3"/>
      <c r="C337" s="4"/>
      <c r="D337" s="3"/>
      <c r="E337" s="3"/>
      <c r="F337" s="3"/>
      <c r="G337" s="3"/>
      <c r="H337" s="3"/>
    </row>
    <row r="407" spans="1:8" x14ac:dyDescent="0.25">
      <c r="A407" s="3"/>
      <c r="B407" s="3"/>
      <c r="C407" s="4"/>
      <c r="D407" s="3"/>
      <c r="E407" s="3"/>
      <c r="F407" s="3"/>
      <c r="G407" s="3"/>
      <c r="H407" s="3"/>
    </row>
    <row r="408" spans="1:8" x14ac:dyDescent="0.25">
      <c r="A408" s="3"/>
      <c r="B408" s="3"/>
      <c r="C408" s="4"/>
      <c r="D408" s="3"/>
      <c r="E408" s="3"/>
      <c r="F408" s="3"/>
      <c r="G408" s="3"/>
      <c r="H408" s="3"/>
    </row>
    <row r="409" spans="1:8" x14ac:dyDescent="0.25">
      <c r="A409" s="3"/>
      <c r="B409" s="3"/>
      <c r="C409" s="4"/>
      <c r="D409" s="3"/>
      <c r="E409" s="3"/>
      <c r="F409" s="3"/>
      <c r="G409" s="3"/>
      <c r="H409" s="3"/>
    </row>
    <row r="410" spans="1:8" x14ac:dyDescent="0.25">
      <c r="A410" s="3"/>
      <c r="B410" s="3"/>
      <c r="C410" s="4"/>
      <c r="D410" s="3"/>
      <c r="E410" s="3"/>
      <c r="F410" s="3"/>
      <c r="G410" s="3"/>
      <c r="H410" s="3"/>
    </row>
    <row r="411" spans="1:8" x14ac:dyDescent="0.25">
      <c r="A411" s="3"/>
      <c r="B411" s="3"/>
      <c r="C411" s="4"/>
      <c r="D411" s="3"/>
      <c r="E411" s="3"/>
      <c r="F411" s="3"/>
      <c r="G411" s="3"/>
      <c r="H411" s="3"/>
    </row>
    <row r="412" spans="1:8" x14ac:dyDescent="0.25">
      <c r="A412" s="3"/>
      <c r="B412" s="3"/>
      <c r="C412" s="4"/>
      <c r="D412" s="3"/>
      <c r="E412" s="3"/>
      <c r="F412" s="3"/>
      <c r="G412" s="3"/>
      <c r="H412" s="3"/>
    </row>
    <row r="413" spans="1:8" x14ac:dyDescent="0.25">
      <c r="A413" s="3"/>
      <c r="B413" s="3"/>
      <c r="C413" s="4"/>
      <c r="D413" s="3"/>
      <c r="E413" s="3"/>
      <c r="F413" s="3"/>
      <c r="G413" s="3"/>
      <c r="H413" s="3"/>
    </row>
    <row r="414" spans="1:8" x14ac:dyDescent="0.25">
      <c r="A414" s="3"/>
      <c r="B414" s="3"/>
      <c r="C414" s="4"/>
      <c r="D414" s="3"/>
      <c r="E414" s="3"/>
      <c r="F414" s="3"/>
      <c r="G414" s="3"/>
      <c r="H414" s="3"/>
    </row>
    <row r="415" spans="1:8" x14ac:dyDescent="0.25">
      <c r="A415" s="3"/>
      <c r="B415" s="3"/>
      <c r="C415" s="4"/>
      <c r="D415" s="3"/>
      <c r="E415" s="3"/>
      <c r="F415" s="3"/>
      <c r="G415" s="3"/>
      <c r="H415" s="3"/>
    </row>
    <row r="416" spans="1:8" x14ac:dyDescent="0.25">
      <c r="A416" s="3"/>
      <c r="B416" s="3"/>
      <c r="C416" s="4"/>
      <c r="D416" s="3"/>
      <c r="E416" s="3"/>
      <c r="F416" s="3"/>
      <c r="G416" s="3"/>
      <c r="H416" s="3"/>
    </row>
    <row r="417" spans="1:8" x14ac:dyDescent="0.25">
      <c r="A417" s="3"/>
      <c r="B417" s="3"/>
      <c r="C417" s="4"/>
      <c r="D417" s="3"/>
      <c r="E417" s="3"/>
      <c r="F417" s="3"/>
      <c r="G417" s="3"/>
      <c r="H417" s="3"/>
    </row>
    <row r="418" spans="1:8" x14ac:dyDescent="0.25">
      <c r="A418" s="3"/>
      <c r="B418" s="3"/>
      <c r="C418" s="4"/>
      <c r="D418" s="3"/>
      <c r="E418" s="3"/>
      <c r="F418" s="3"/>
      <c r="G418" s="3"/>
      <c r="H418" s="3"/>
    </row>
    <row r="419" spans="1:8" x14ac:dyDescent="0.25">
      <c r="A419" s="3"/>
      <c r="B419" s="3"/>
      <c r="C419" s="4"/>
      <c r="D419" s="3"/>
      <c r="E419" s="3"/>
      <c r="F419" s="3"/>
      <c r="G419" s="3"/>
      <c r="H419" s="3"/>
    </row>
    <row r="420" spans="1:8" x14ac:dyDescent="0.25">
      <c r="A420" s="3"/>
      <c r="B420" s="3"/>
      <c r="C420" s="4"/>
      <c r="D420" s="3"/>
      <c r="E420" s="3"/>
      <c r="F420" s="3"/>
      <c r="G420" s="3"/>
      <c r="H420" s="3"/>
    </row>
    <row r="421" spans="1:8" x14ac:dyDescent="0.25">
      <c r="A421" s="3"/>
      <c r="B421" s="3"/>
      <c r="C421" s="4"/>
      <c r="D421" s="3"/>
      <c r="E421" s="3"/>
      <c r="F421" s="3"/>
      <c r="G421" s="3"/>
      <c r="H421" s="3"/>
    </row>
    <row r="422" spans="1:8" x14ac:dyDescent="0.25">
      <c r="A422" s="3"/>
      <c r="B422" s="3"/>
      <c r="C422" s="4"/>
      <c r="D422" s="3"/>
      <c r="E422" s="3"/>
      <c r="F422" s="3"/>
      <c r="G422" s="3"/>
      <c r="H422" s="3"/>
    </row>
    <row r="423" spans="1:8" x14ac:dyDescent="0.25">
      <c r="A423" s="3"/>
      <c r="B423" s="3"/>
      <c r="C423" s="4"/>
      <c r="D423" s="3"/>
      <c r="E423" s="3"/>
      <c r="F423" s="3"/>
      <c r="G423" s="3"/>
      <c r="H423" s="3"/>
    </row>
    <row r="424" spans="1:8" x14ac:dyDescent="0.25">
      <c r="A424" s="3"/>
      <c r="B424" s="3"/>
      <c r="C424" s="4"/>
      <c r="D424" s="3"/>
      <c r="E424" s="3"/>
      <c r="F424" s="3"/>
      <c r="G424" s="3"/>
      <c r="H424" s="3"/>
    </row>
    <row r="425" spans="1:8" x14ac:dyDescent="0.25">
      <c r="A425" s="3"/>
      <c r="B425" s="3"/>
      <c r="C425" s="4"/>
      <c r="D425" s="3"/>
      <c r="E425" s="3"/>
      <c r="F425" s="3"/>
      <c r="G425" s="3"/>
      <c r="H425" s="3"/>
    </row>
    <row r="426" spans="1:8" x14ac:dyDescent="0.25">
      <c r="A426" s="3"/>
      <c r="B426" s="3"/>
      <c r="C426" s="4"/>
      <c r="D426" s="3"/>
      <c r="E426" s="3"/>
      <c r="F426" s="3"/>
      <c r="G426" s="3"/>
      <c r="H426" s="3"/>
    </row>
    <row r="427" spans="1:8" x14ac:dyDescent="0.25">
      <c r="A427" s="3"/>
      <c r="B427" s="3"/>
      <c r="C427" s="4"/>
      <c r="D427" s="3"/>
      <c r="E427" s="3"/>
      <c r="F427" s="3"/>
      <c r="G427" s="3"/>
      <c r="H427" s="3"/>
    </row>
    <row r="428" spans="1:8" x14ac:dyDescent="0.25">
      <c r="A428" s="3"/>
      <c r="B428" s="3"/>
      <c r="C428" s="4"/>
      <c r="D428" s="3"/>
      <c r="E428" s="3"/>
      <c r="F428" s="3"/>
      <c r="G428" s="3"/>
      <c r="H428" s="3"/>
    </row>
    <row r="429" spans="1:8" x14ac:dyDescent="0.25">
      <c r="A429" s="3"/>
      <c r="B429" s="3"/>
      <c r="C429" s="4"/>
      <c r="D429" s="3"/>
      <c r="E429" s="3"/>
      <c r="F429" s="3"/>
      <c r="G429" s="3"/>
      <c r="H429" s="3"/>
    </row>
    <row r="430" spans="1:8" x14ac:dyDescent="0.25">
      <c r="A430" s="3"/>
      <c r="B430" s="3"/>
      <c r="C430" s="4"/>
      <c r="D430" s="3"/>
      <c r="E430" s="3"/>
      <c r="F430" s="3"/>
      <c r="G430" s="3"/>
      <c r="H430" s="3"/>
    </row>
    <row r="464" spans="1:8" x14ac:dyDescent="0.25">
      <c r="A464" s="3"/>
      <c r="B464" s="3"/>
      <c r="C464" s="4"/>
      <c r="D464" s="3"/>
      <c r="E464" s="3"/>
      <c r="F464" s="3"/>
      <c r="G464" s="3"/>
      <c r="H464" s="3"/>
    </row>
    <row r="465" spans="1:8" x14ac:dyDescent="0.25">
      <c r="A465" s="3"/>
      <c r="B465" s="3"/>
      <c r="C465" s="4"/>
      <c r="D465" s="3"/>
      <c r="E465" s="3"/>
      <c r="F465" s="3"/>
      <c r="G465" s="3"/>
      <c r="H465" s="3"/>
    </row>
    <row r="466" spans="1:8" x14ac:dyDescent="0.25">
      <c r="A466" s="3"/>
      <c r="B466" s="3"/>
      <c r="C466" s="4"/>
      <c r="D466" s="3"/>
      <c r="E466" s="3"/>
      <c r="F466" s="3"/>
      <c r="G466" s="3"/>
      <c r="H466" s="3"/>
    </row>
    <row r="467" spans="1:8" x14ac:dyDescent="0.25">
      <c r="A467" s="3"/>
      <c r="B467" s="3"/>
      <c r="C467" s="4"/>
      <c r="D467" s="3"/>
      <c r="E467" s="3"/>
      <c r="F467" s="3"/>
      <c r="G467" s="3"/>
      <c r="H467" s="3"/>
    </row>
    <row r="468" spans="1:8" x14ac:dyDescent="0.25">
      <c r="A468" s="3"/>
      <c r="B468" s="3"/>
      <c r="C468" s="4"/>
      <c r="D468" s="3"/>
      <c r="E468" s="3"/>
      <c r="F468" s="3"/>
      <c r="G468" s="3"/>
      <c r="H468" s="3"/>
    </row>
    <row r="469" spans="1:8" x14ac:dyDescent="0.25">
      <c r="A469" s="3"/>
      <c r="B469" s="3"/>
      <c r="C469" s="4"/>
      <c r="D469" s="3"/>
      <c r="E469" s="3"/>
      <c r="F469" s="3"/>
      <c r="G469" s="3"/>
      <c r="H469" s="3"/>
    </row>
    <row r="470" spans="1:8" x14ac:dyDescent="0.25">
      <c r="A470" s="3"/>
      <c r="B470" s="3"/>
      <c r="C470" s="4"/>
      <c r="D470" s="3"/>
      <c r="E470" s="3"/>
      <c r="F470" s="3"/>
      <c r="G470" s="3"/>
      <c r="H470" s="3"/>
    </row>
    <row r="471" spans="1:8" x14ac:dyDescent="0.25">
      <c r="A471" s="3"/>
      <c r="B471" s="3"/>
      <c r="C471" s="4"/>
      <c r="D471" s="3"/>
      <c r="E471" s="3"/>
      <c r="F471" s="3"/>
      <c r="G471" s="3"/>
      <c r="H471" s="3"/>
    </row>
    <row r="472" spans="1:8" x14ac:dyDescent="0.25">
      <c r="A472" s="3"/>
      <c r="B472" s="3"/>
      <c r="C472" s="4"/>
      <c r="D472" s="3"/>
      <c r="E472" s="3"/>
      <c r="F472" s="3"/>
      <c r="G472" s="3"/>
      <c r="H472" s="3"/>
    </row>
    <row r="473" spans="1:8" x14ac:dyDescent="0.25">
      <c r="A473" s="3"/>
      <c r="B473" s="3"/>
      <c r="C473" s="4"/>
      <c r="D473" s="3"/>
      <c r="E473" s="3"/>
      <c r="F473" s="3"/>
      <c r="G473" s="3"/>
      <c r="H473" s="3"/>
    </row>
    <row r="506" spans="1:8" x14ac:dyDescent="0.25">
      <c r="A506" s="3"/>
      <c r="B506" s="3"/>
      <c r="C506" s="4"/>
      <c r="D506" s="3"/>
      <c r="E506" s="3"/>
      <c r="F506" s="3"/>
      <c r="G506" s="3"/>
      <c r="H506" s="3"/>
    </row>
    <row r="507" spans="1:8" x14ac:dyDescent="0.25">
      <c r="A507" s="3"/>
      <c r="B507" s="3"/>
      <c r="C507" s="4"/>
      <c r="D507" s="3"/>
      <c r="E507" s="3"/>
      <c r="F507" s="3"/>
      <c r="G507" s="3"/>
      <c r="H507" s="3"/>
    </row>
    <row r="508" spans="1:8" x14ac:dyDescent="0.25">
      <c r="A508" s="3"/>
      <c r="B508" s="3"/>
      <c r="C508" s="4"/>
      <c r="D508" s="3"/>
      <c r="E508" s="3"/>
      <c r="F508" s="3"/>
      <c r="G508" s="3"/>
      <c r="H508" s="3"/>
    </row>
    <row r="509" spans="1:8" x14ac:dyDescent="0.25">
      <c r="A509" s="3"/>
      <c r="B509" s="3"/>
      <c r="C509" s="4"/>
      <c r="D509" s="3"/>
      <c r="E509" s="3"/>
      <c r="F509" s="3"/>
      <c r="G509" s="3"/>
      <c r="H509" s="3"/>
    </row>
    <row r="510" spans="1:8" x14ac:dyDescent="0.25">
      <c r="A510" s="3"/>
      <c r="B510" s="3"/>
      <c r="C510" s="4"/>
      <c r="D510" s="3"/>
      <c r="E510" s="3"/>
      <c r="F510" s="3"/>
      <c r="G510" s="3"/>
      <c r="H510" s="3"/>
    </row>
    <row r="511" spans="1:8" x14ac:dyDescent="0.25">
      <c r="A511" s="3"/>
      <c r="B511" s="3"/>
      <c r="C511" s="4"/>
      <c r="D511" s="3"/>
      <c r="E511" s="3"/>
      <c r="F511" s="3"/>
      <c r="G511" s="3"/>
      <c r="H511" s="3"/>
    </row>
    <row r="512" spans="1:8" x14ac:dyDescent="0.25">
      <c r="A512" s="3"/>
      <c r="B512" s="3"/>
      <c r="C512" s="4"/>
      <c r="D512" s="3"/>
      <c r="E512" s="3"/>
      <c r="F512" s="3"/>
      <c r="G512" s="3"/>
      <c r="H512" s="3"/>
    </row>
    <row r="513" spans="1:8" x14ac:dyDescent="0.25">
      <c r="A513" s="3"/>
      <c r="B513" s="3"/>
      <c r="C513" s="4"/>
      <c r="D513" s="3"/>
      <c r="E513" s="3"/>
      <c r="F513" s="3"/>
      <c r="G513" s="3"/>
      <c r="H513" s="3"/>
    </row>
    <row r="514" spans="1:8" x14ac:dyDescent="0.25">
      <c r="A514" s="3"/>
      <c r="B514" s="3"/>
      <c r="C514" s="4"/>
      <c r="D514" s="3"/>
      <c r="E514" s="3"/>
      <c r="F514" s="3"/>
      <c r="G514" s="3"/>
      <c r="H514" s="3"/>
    </row>
    <row r="515" spans="1:8" x14ac:dyDescent="0.25">
      <c r="A515" s="3"/>
      <c r="B515" s="3"/>
      <c r="C515" s="4"/>
      <c r="D515" s="3"/>
      <c r="E515" s="3"/>
      <c r="F515" s="3"/>
      <c r="G515" s="3"/>
      <c r="H515" s="3"/>
    </row>
    <row r="516" spans="1:8" x14ac:dyDescent="0.25">
      <c r="A516" s="3"/>
      <c r="B516" s="3"/>
      <c r="C516" s="4"/>
      <c r="D516" s="3"/>
      <c r="E516" s="3"/>
      <c r="F516" s="3"/>
      <c r="G516" s="3"/>
      <c r="H516" s="3"/>
    </row>
    <row r="517" spans="1:8" x14ac:dyDescent="0.25">
      <c r="A517" s="3"/>
      <c r="B517" s="3"/>
      <c r="C517" s="4"/>
      <c r="D517" s="3"/>
      <c r="E517" s="3"/>
      <c r="F517" s="3"/>
      <c r="G517" s="3"/>
      <c r="H517" s="3"/>
    </row>
    <row r="518" spans="1:8" x14ac:dyDescent="0.25">
      <c r="A518" s="3"/>
      <c r="B518" s="3"/>
      <c r="C518" s="4"/>
      <c r="D518" s="3"/>
      <c r="E518" s="3"/>
      <c r="F518" s="3"/>
      <c r="G518" s="3"/>
      <c r="H518" s="3"/>
    </row>
    <row r="519" spans="1:8" x14ac:dyDescent="0.25">
      <c r="A519" s="3"/>
      <c r="B519" s="3"/>
      <c r="C519" s="4"/>
      <c r="D519" s="3"/>
      <c r="E519" s="3"/>
      <c r="F519" s="3"/>
      <c r="G519" s="3"/>
      <c r="H519" s="3"/>
    </row>
    <row r="520" spans="1:8" x14ac:dyDescent="0.25">
      <c r="A520" s="3"/>
      <c r="B520" s="3"/>
      <c r="C520" s="4"/>
      <c r="D520" s="3"/>
      <c r="E520" s="3"/>
      <c r="F520" s="3"/>
      <c r="G520" s="3"/>
      <c r="H520" s="3"/>
    </row>
    <row r="521" spans="1:8" x14ac:dyDescent="0.25">
      <c r="A521" s="3"/>
      <c r="B521" s="3"/>
      <c r="C521" s="4"/>
      <c r="D521" s="3"/>
      <c r="E521" s="3"/>
      <c r="F521" s="3"/>
      <c r="G521" s="3"/>
      <c r="H521" s="3"/>
    </row>
    <row r="522" spans="1:8" x14ac:dyDescent="0.25">
      <c r="A522" s="3"/>
      <c r="B522" s="3"/>
      <c r="C522" s="4"/>
      <c r="D522" s="3"/>
      <c r="E522" s="3"/>
      <c r="F522" s="3"/>
      <c r="G522" s="3"/>
      <c r="H522" s="3"/>
    </row>
    <row r="523" spans="1:8" x14ac:dyDescent="0.25">
      <c r="A523" s="3"/>
      <c r="B523" s="3"/>
      <c r="C523" s="4"/>
      <c r="D523" s="3"/>
      <c r="E523" s="3"/>
      <c r="F523" s="3"/>
      <c r="G523" s="3"/>
      <c r="H523" s="3"/>
    </row>
    <row r="524" spans="1:8" x14ac:dyDescent="0.25">
      <c r="A524" s="3"/>
      <c r="B524" s="3"/>
      <c r="C524" s="4"/>
      <c r="D524" s="3"/>
      <c r="E524" s="3"/>
      <c r="F524" s="3"/>
      <c r="G524" s="3"/>
      <c r="H524" s="3"/>
    </row>
    <row r="525" spans="1:8" x14ac:dyDescent="0.25">
      <c r="A525" s="3"/>
      <c r="B525" s="3"/>
      <c r="C525" s="4"/>
      <c r="D525" s="3"/>
      <c r="E525" s="3"/>
      <c r="F525" s="3"/>
      <c r="G525" s="3"/>
      <c r="H525" s="3"/>
    </row>
    <row r="526" spans="1:8" x14ac:dyDescent="0.25">
      <c r="A526" s="3"/>
      <c r="B526" s="3"/>
      <c r="C526" s="4"/>
      <c r="D526" s="3"/>
      <c r="E526" s="3"/>
      <c r="F526" s="3"/>
      <c r="G526" s="3"/>
      <c r="H526" s="3"/>
    </row>
    <row r="577" spans="1:8" x14ac:dyDescent="0.25">
      <c r="A577" s="3"/>
      <c r="B577" s="3"/>
      <c r="C577" s="4"/>
      <c r="D577" s="3"/>
      <c r="E577" s="3"/>
      <c r="F577" s="3"/>
      <c r="G577" s="3"/>
      <c r="H577" s="3"/>
    </row>
    <row r="627" spans="1:8" x14ac:dyDescent="0.25">
      <c r="A627" s="3"/>
      <c r="B627" s="3"/>
      <c r="C627" s="4"/>
      <c r="D627" s="3"/>
      <c r="E627" s="3"/>
      <c r="F627" s="3"/>
      <c r="G627" s="3"/>
      <c r="H627" s="3"/>
    </row>
    <row r="628" spans="1:8" x14ac:dyDescent="0.25">
      <c r="A628" s="3"/>
      <c r="B628" s="3"/>
      <c r="C628" s="4"/>
      <c r="D628" s="3"/>
      <c r="E628" s="3"/>
      <c r="F628" s="3"/>
      <c r="G628" s="3"/>
      <c r="H628" s="3"/>
    </row>
    <row r="629" spans="1:8" x14ac:dyDescent="0.25">
      <c r="A629" s="3"/>
      <c r="B629" s="3"/>
      <c r="C629" s="4"/>
      <c r="D629" s="3"/>
      <c r="E629" s="3"/>
      <c r="F629" s="3"/>
      <c r="G629" s="3"/>
      <c r="H629" s="3"/>
    </row>
    <row r="630" spans="1:8" x14ac:dyDescent="0.25">
      <c r="A630" s="3"/>
      <c r="B630" s="3"/>
      <c r="C630" s="4"/>
      <c r="D630" s="3"/>
      <c r="E630" s="3"/>
      <c r="F630" s="3"/>
      <c r="G630" s="3"/>
      <c r="H630" s="3"/>
    </row>
    <row r="631" spans="1:8" x14ac:dyDescent="0.25">
      <c r="A631" s="3"/>
      <c r="B631" s="3"/>
      <c r="C631" s="4"/>
      <c r="D631" s="3"/>
      <c r="E631" s="3"/>
      <c r="F631" s="3"/>
      <c r="G631" s="3"/>
      <c r="H631" s="3"/>
    </row>
    <row r="632" spans="1:8" x14ac:dyDescent="0.25">
      <c r="A632" s="3"/>
      <c r="B632" s="3"/>
      <c r="C632" s="4"/>
      <c r="D632" s="3"/>
      <c r="E632" s="3"/>
      <c r="F632" s="3"/>
      <c r="G632" s="3"/>
      <c r="H632" s="3"/>
    </row>
    <row r="633" spans="1:8" x14ac:dyDescent="0.25">
      <c r="A633" s="3"/>
      <c r="B633" s="3"/>
      <c r="C633" s="4"/>
      <c r="D633" s="3"/>
      <c r="E633" s="3"/>
      <c r="F633" s="3"/>
      <c r="G633" s="3"/>
      <c r="H633" s="3"/>
    </row>
    <row r="634" spans="1:8" x14ac:dyDescent="0.25">
      <c r="A634" s="3"/>
      <c r="B634" s="3"/>
      <c r="C634" s="4"/>
      <c r="D634" s="3"/>
      <c r="E634" s="3"/>
      <c r="F634" s="3"/>
      <c r="G634" s="3"/>
      <c r="H634" s="3"/>
    </row>
    <row r="635" spans="1:8" x14ac:dyDescent="0.25">
      <c r="A635" s="3"/>
      <c r="B635" s="3"/>
      <c r="C635" s="4"/>
      <c r="D635" s="3"/>
      <c r="E635" s="3"/>
      <c r="F635" s="3"/>
      <c r="G635" s="3"/>
      <c r="H635" s="3"/>
    </row>
    <row r="636" spans="1:8" x14ac:dyDescent="0.25">
      <c r="A636" s="3"/>
      <c r="B636" s="3"/>
      <c r="C636" s="4"/>
      <c r="D636" s="3"/>
      <c r="E636" s="3"/>
      <c r="F636" s="3"/>
      <c r="G636" s="3"/>
      <c r="H636" s="3"/>
    </row>
    <row r="637" spans="1:8" x14ac:dyDescent="0.25">
      <c r="A637" s="3"/>
      <c r="B637" s="3"/>
      <c r="C637" s="4"/>
      <c r="D637" s="3"/>
      <c r="E637" s="3"/>
      <c r="F637" s="3"/>
      <c r="G637" s="3"/>
      <c r="H637" s="3"/>
    </row>
    <row r="638" spans="1:8" x14ac:dyDescent="0.25">
      <c r="A638" s="3"/>
      <c r="B638" s="3"/>
      <c r="C638" s="4"/>
      <c r="D638" s="3"/>
      <c r="E638" s="3"/>
      <c r="F638" s="3"/>
      <c r="G638" s="3"/>
      <c r="H638" s="3"/>
    </row>
    <row r="639" spans="1:8" x14ac:dyDescent="0.25">
      <c r="A639" s="3"/>
      <c r="B639" s="3"/>
      <c r="C639" s="4"/>
      <c r="D639" s="3"/>
      <c r="E639" s="3"/>
      <c r="F639" s="3"/>
      <c r="G639" s="3"/>
      <c r="H639" s="3"/>
    </row>
    <row r="640" spans="1:8" x14ac:dyDescent="0.25">
      <c r="A640" s="3"/>
      <c r="B640" s="3"/>
      <c r="C640" s="4"/>
      <c r="D640" s="3"/>
      <c r="E640" s="3"/>
      <c r="F640" s="3"/>
      <c r="G640" s="3"/>
      <c r="H640" s="3"/>
    </row>
    <row r="641" spans="1:8" x14ac:dyDescent="0.25">
      <c r="A641" s="3"/>
      <c r="B641" s="3"/>
      <c r="C641" s="4"/>
      <c r="D641" s="3"/>
      <c r="E641" s="3"/>
      <c r="F641" s="3"/>
      <c r="G641" s="3"/>
      <c r="H641" s="3"/>
    </row>
    <row r="642" spans="1:8" x14ac:dyDescent="0.25">
      <c r="A642" s="3"/>
      <c r="B642" s="3"/>
      <c r="C642" s="4"/>
      <c r="D642" s="3"/>
      <c r="E642" s="3"/>
      <c r="F642" s="3"/>
      <c r="G642" s="3"/>
      <c r="H642" s="3"/>
    </row>
    <row r="643" spans="1:8" x14ac:dyDescent="0.25">
      <c r="A643" s="3"/>
      <c r="B643" s="3"/>
      <c r="C643" s="4"/>
      <c r="D643" s="3"/>
      <c r="E643" s="3"/>
      <c r="F643" s="3"/>
      <c r="G643" s="3"/>
      <c r="H643" s="3"/>
    </row>
    <row r="644" spans="1:8" x14ac:dyDescent="0.25">
      <c r="A644" s="3"/>
      <c r="B644" s="3"/>
      <c r="C644" s="4"/>
      <c r="D644" s="3"/>
      <c r="E644" s="3"/>
      <c r="F644" s="3"/>
      <c r="G644" s="3"/>
      <c r="H644" s="3"/>
    </row>
    <row r="645" spans="1:8" x14ac:dyDescent="0.25">
      <c r="A645" s="3"/>
      <c r="B645" s="3"/>
      <c r="C645" s="4"/>
      <c r="D645" s="3"/>
      <c r="E645" s="3"/>
      <c r="F645" s="3"/>
      <c r="G645" s="3"/>
      <c r="H645" s="3"/>
    </row>
    <row r="646" spans="1:8" x14ac:dyDescent="0.25">
      <c r="A646" s="3"/>
      <c r="B646" s="3"/>
      <c r="C646" s="4"/>
      <c r="D646" s="3"/>
      <c r="E646" s="3"/>
      <c r="F646" s="3"/>
      <c r="G646" s="3"/>
      <c r="H646" s="3"/>
    </row>
    <row r="647" spans="1:8" x14ac:dyDescent="0.25">
      <c r="A647" s="3"/>
      <c r="B647" s="3"/>
      <c r="C647" s="4"/>
      <c r="D647" s="3"/>
      <c r="E647" s="3"/>
      <c r="F647" s="3"/>
      <c r="G647" s="3"/>
      <c r="H647" s="3"/>
    </row>
    <row r="648" spans="1:8" x14ac:dyDescent="0.25">
      <c r="A648" s="3"/>
      <c r="B648" s="3"/>
      <c r="C648" s="4"/>
      <c r="D648" s="3"/>
      <c r="E648" s="3"/>
      <c r="F648" s="3"/>
      <c r="G648" s="3"/>
      <c r="H648" s="3"/>
    </row>
    <row r="649" spans="1:8" x14ac:dyDescent="0.25">
      <c r="A649" s="3"/>
      <c r="B649" s="3"/>
      <c r="C649" s="4"/>
      <c r="D649" s="3"/>
      <c r="E649" s="3"/>
      <c r="F649" s="3"/>
      <c r="G649" s="3"/>
      <c r="H649" s="3"/>
    </row>
    <row r="650" spans="1:8" x14ac:dyDescent="0.25">
      <c r="A650" s="3"/>
      <c r="B650" s="3"/>
      <c r="C650" s="4"/>
      <c r="D650" s="3"/>
      <c r="E650" s="3"/>
      <c r="F650" s="3"/>
      <c r="G650" s="3"/>
      <c r="H650" s="3"/>
    </row>
    <row r="651" spans="1:8" x14ac:dyDescent="0.25">
      <c r="A651" s="3"/>
      <c r="B651" s="3"/>
      <c r="C651" s="4"/>
      <c r="D651" s="3"/>
      <c r="E651" s="3"/>
      <c r="F651" s="3"/>
      <c r="G651" s="3"/>
      <c r="H651" s="3"/>
    </row>
    <row r="652" spans="1:8" x14ac:dyDescent="0.25">
      <c r="A652" s="3"/>
      <c r="B652" s="3"/>
      <c r="C652" s="4"/>
      <c r="D652" s="3"/>
      <c r="E652" s="3"/>
      <c r="F652" s="3"/>
      <c r="G652" s="3"/>
      <c r="H652" s="3"/>
    </row>
    <row r="653" spans="1:8" x14ac:dyDescent="0.25">
      <c r="A653" s="3"/>
      <c r="B653" s="3"/>
      <c r="C653" s="4"/>
      <c r="D653" s="3"/>
      <c r="E653" s="3"/>
      <c r="F653" s="3"/>
      <c r="G653" s="3"/>
      <c r="H653" s="3"/>
    </row>
    <row r="654" spans="1:8" x14ac:dyDescent="0.25">
      <c r="A654" s="3"/>
      <c r="B654" s="3"/>
      <c r="C654" s="4"/>
      <c r="D654" s="3"/>
      <c r="E654" s="3"/>
      <c r="F654" s="3"/>
      <c r="G654" s="3"/>
      <c r="H654" s="3"/>
    </row>
    <row r="655" spans="1:8" x14ac:dyDescent="0.25">
      <c r="A655" s="3"/>
      <c r="B655" s="3"/>
      <c r="C655" s="4"/>
      <c r="D655" s="3"/>
      <c r="E655" s="3"/>
      <c r="F655" s="3"/>
      <c r="G655" s="3"/>
      <c r="H655" s="3"/>
    </row>
    <row r="656" spans="1:8" x14ac:dyDescent="0.25">
      <c r="A656" s="3"/>
      <c r="B656" s="3"/>
      <c r="C656" s="4"/>
      <c r="D656" s="3"/>
      <c r="E656" s="3"/>
      <c r="F656" s="3"/>
      <c r="G656" s="3"/>
      <c r="H656" s="3"/>
    </row>
    <row r="657" spans="1:8" x14ac:dyDescent="0.25">
      <c r="A657" s="3"/>
      <c r="B657" s="3"/>
      <c r="C657" s="4"/>
      <c r="D657" s="3"/>
      <c r="E657" s="3"/>
      <c r="F657" s="3"/>
      <c r="G657" s="3"/>
      <c r="H657" s="3"/>
    </row>
    <row r="658" spans="1:8" x14ac:dyDescent="0.25">
      <c r="A658" s="3"/>
      <c r="B658" s="3"/>
      <c r="C658" s="4"/>
      <c r="D658" s="3"/>
      <c r="E658" s="3"/>
      <c r="F658" s="3"/>
      <c r="G658" s="3"/>
      <c r="H658" s="3"/>
    </row>
    <row r="659" spans="1:8" x14ac:dyDescent="0.25">
      <c r="A659" s="3"/>
      <c r="B659" s="3"/>
      <c r="C659" s="4"/>
      <c r="D659" s="3"/>
      <c r="E659" s="3"/>
      <c r="F659" s="3"/>
      <c r="G659" s="3"/>
      <c r="H659" s="3"/>
    </row>
    <row r="660" spans="1:8" x14ac:dyDescent="0.25">
      <c r="A660" s="3"/>
      <c r="B660" s="3"/>
      <c r="C660" s="4"/>
      <c r="D660" s="3"/>
      <c r="E660" s="3"/>
      <c r="F660" s="3"/>
      <c r="G660" s="3"/>
      <c r="H660" s="3"/>
    </row>
    <row r="661" spans="1:8" x14ac:dyDescent="0.25">
      <c r="A661" s="3"/>
      <c r="B661" s="3"/>
      <c r="C661" s="4"/>
      <c r="D661" s="3"/>
      <c r="E661" s="3"/>
      <c r="F661" s="3"/>
      <c r="G661" s="3"/>
      <c r="H661" s="3"/>
    </row>
    <row r="662" spans="1:8" x14ac:dyDescent="0.25">
      <c r="A662" s="3"/>
      <c r="B662" s="3"/>
      <c r="C662" s="4"/>
      <c r="D662" s="3"/>
      <c r="E662" s="3"/>
      <c r="F662" s="3"/>
      <c r="G662" s="3"/>
      <c r="H662" s="3"/>
    </row>
    <row r="663" spans="1:8" x14ac:dyDescent="0.25">
      <c r="A663" s="3"/>
      <c r="B663" s="3"/>
      <c r="C663" s="4"/>
      <c r="D663" s="3"/>
      <c r="E663" s="3"/>
      <c r="F663" s="3"/>
      <c r="G663" s="3"/>
      <c r="H663" s="3"/>
    </row>
    <row r="664" spans="1:8" x14ac:dyDescent="0.25">
      <c r="A664" s="3"/>
      <c r="B664" s="3"/>
      <c r="C664" s="4"/>
      <c r="D664" s="3"/>
      <c r="E664" s="3"/>
      <c r="F664" s="3"/>
      <c r="G664" s="3"/>
      <c r="H664" s="3"/>
    </row>
    <row r="665" spans="1:8" x14ac:dyDescent="0.25">
      <c r="A665" s="3"/>
      <c r="B665" s="3"/>
      <c r="C665" s="4"/>
      <c r="D665" s="3"/>
      <c r="E665" s="3"/>
      <c r="F665" s="3"/>
      <c r="G665" s="3"/>
      <c r="H665" s="3"/>
    </row>
    <row r="666" spans="1:8" x14ac:dyDescent="0.25">
      <c r="A666" s="3"/>
      <c r="B666" s="3"/>
      <c r="C666" s="4"/>
      <c r="D666" s="3"/>
      <c r="E666" s="3"/>
      <c r="F666" s="3"/>
      <c r="G666" s="3"/>
      <c r="H666" s="3"/>
    </row>
    <row r="667" spans="1:8" x14ac:dyDescent="0.25">
      <c r="A667" s="3"/>
      <c r="B667" s="3"/>
      <c r="C667" s="4"/>
      <c r="D667" s="3"/>
      <c r="E667" s="3"/>
      <c r="F667" s="3"/>
      <c r="G667" s="3"/>
      <c r="H667" s="3"/>
    </row>
    <row r="668" spans="1:8" x14ac:dyDescent="0.25">
      <c r="A668" s="3"/>
      <c r="B668" s="3"/>
      <c r="C668" s="4"/>
      <c r="D668" s="3"/>
      <c r="E668" s="3"/>
      <c r="F668" s="3"/>
      <c r="G668" s="3"/>
      <c r="H668" s="3"/>
    </row>
    <row r="669" spans="1:8" x14ac:dyDescent="0.25">
      <c r="A669" s="3"/>
      <c r="B669" s="3"/>
      <c r="C669" s="4"/>
      <c r="D669" s="3"/>
      <c r="E669" s="3"/>
      <c r="F669" s="3"/>
      <c r="G669" s="3"/>
      <c r="H669" s="3"/>
    </row>
    <row r="670" spans="1:8" x14ac:dyDescent="0.25">
      <c r="A670" s="3"/>
      <c r="B670" s="3"/>
      <c r="C670" s="4"/>
      <c r="D670" s="3"/>
      <c r="E670" s="3"/>
      <c r="F670" s="3"/>
      <c r="G670" s="3"/>
      <c r="H670" s="3"/>
    </row>
    <row r="671" spans="1:8" x14ac:dyDescent="0.25">
      <c r="A671" s="3"/>
      <c r="B671" s="3"/>
      <c r="C671" s="4"/>
      <c r="D671" s="3"/>
      <c r="E671" s="3"/>
      <c r="F671" s="3"/>
      <c r="G671" s="3"/>
      <c r="H671" s="3"/>
    </row>
    <row r="672" spans="1:8" x14ac:dyDescent="0.25">
      <c r="A672" s="3"/>
      <c r="B672" s="3"/>
      <c r="C672" s="4"/>
      <c r="D672" s="3"/>
      <c r="E672" s="3"/>
      <c r="F672" s="3"/>
      <c r="G672" s="3"/>
      <c r="H672" s="3"/>
    </row>
    <row r="673" spans="1:8" x14ac:dyDescent="0.25">
      <c r="A673" s="3"/>
      <c r="B673" s="3"/>
      <c r="C673" s="4"/>
      <c r="D673" s="3"/>
      <c r="E673" s="3"/>
      <c r="F673" s="3"/>
      <c r="G673" s="3"/>
      <c r="H673" s="3"/>
    </row>
    <row r="674" spans="1:8" x14ac:dyDescent="0.25">
      <c r="A674" s="3"/>
      <c r="B674" s="3"/>
      <c r="C674" s="4"/>
      <c r="D674" s="3"/>
      <c r="E674" s="3"/>
      <c r="F674" s="3"/>
      <c r="G674" s="3"/>
      <c r="H674" s="3"/>
    </row>
    <row r="675" spans="1:8" x14ac:dyDescent="0.25">
      <c r="A675" s="3"/>
      <c r="B675" s="3"/>
      <c r="C675" s="4"/>
      <c r="D675" s="3"/>
      <c r="E675" s="3"/>
      <c r="F675" s="3"/>
      <c r="G675" s="3"/>
      <c r="H675" s="3"/>
    </row>
    <row r="676" spans="1:8" x14ac:dyDescent="0.25">
      <c r="A676" s="3"/>
      <c r="B676" s="3"/>
      <c r="C676" s="4"/>
      <c r="D676" s="3"/>
      <c r="E676" s="3"/>
      <c r="F676" s="3"/>
      <c r="G676" s="3"/>
      <c r="H676" s="3"/>
    </row>
    <row r="677" spans="1:8" x14ac:dyDescent="0.25">
      <c r="A677" s="3"/>
      <c r="B677" s="3"/>
      <c r="C677" s="4"/>
      <c r="D677" s="3"/>
      <c r="E677" s="3"/>
      <c r="F677" s="3"/>
      <c r="G677" s="3"/>
      <c r="H677" s="3"/>
    </row>
    <row r="704" spans="1:8" x14ac:dyDescent="0.25">
      <c r="A704" s="3"/>
      <c r="B704" s="3"/>
      <c r="C704" s="4"/>
      <c r="D704" s="3"/>
      <c r="E704" s="3"/>
      <c r="F704" s="3"/>
      <c r="G704" s="3"/>
      <c r="H704" s="3"/>
    </row>
    <row r="705" spans="1:8" x14ac:dyDescent="0.25">
      <c r="A705" s="3"/>
      <c r="B705" s="3"/>
      <c r="C705" s="4"/>
      <c r="D705" s="3"/>
      <c r="E705" s="3"/>
      <c r="F705" s="3"/>
      <c r="G705" s="3"/>
      <c r="H705" s="3"/>
    </row>
    <row r="706" spans="1:8" x14ac:dyDescent="0.25">
      <c r="A706" s="3"/>
      <c r="B706" s="3"/>
      <c r="C706" s="4"/>
      <c r="D706" s="3"/>
      <c r="E706" s="3"/>
      <c r="F706" s="3"/>
      <c r="G706" s="3"/>
      <c r="H706" s="3"/>
    </row>
    <row r="707" spans="1:8" x14ac:dyDescent="0.25">
      <c r="A707" s="3"/>
      <c r="B707" s="3"/>
      <c r="C707" s="4"/>
      <c r="D707" s="3"/>
      <c r="E707" s="3"/>
      <c r="F707" s="3"/>
      <c r="G707" s="3"/>
      <c r="H707" s="3"/>
    </row>
    <row r="708" spans="1:8" x14ac:dyDescent="0.25">
      <c r="A708" s="3"/>
      <c r="B708" s="3"/>
      <c r="C708" s="4"/>
      <c r="D708" s="3"/>
      <c r="E708" s="3"/>
      <c r="F708" s="3"/>
      <c r="G708" s="3"/>
      <c r="H708" s="3"/>
    </row>
    <row r="709" spans="1:8" x14ac:dyDescent="0.25">
      <c r="A709" s="3"/>
      <c r="B709" s="3"/>
      <c r="C709" s="4"/>
      <c r="D709" s="3"/>
      <c r="E709" s="3"/>
      <c r="F709" s="3"/>
      <c r="G709" s="3"/>
      <c r="H709" s="3"/>
    </row>
    <row r="710" spans="1:8" x14ac:dyDescent="0.25">
      <c r="A710" s="3"/>
      <c r="B710" s="3"/>
      <c r="C710" s="4"/>
      <c r="D710" s="3"/>
      <c r="E710" s="3"/>
      <c r="F710" s="3"/>
      <c r="G710" s="3"/>
      <c r="H710" s="3"/>
    </row>
    <row r="711" spans="1:8" x14ac:dyDescent="0.25">
      <c r="A711" s="3"/>
      <c r="B711" s="3"/>
      <c r="C711" s="4"/>
      <c r="D711" s="3"/>
      <c r="E711" s="3"/>
      <c r="F711" s="3"/>
      <c r="G711" s="3"/>
      <c r="H711" s="3"/>
    </row>
    <row r="712" spans="1:8" x14ac:dyDescent="0.25">
      <c r="A712" s="3"/>
      <c r="B712" s="3"/>
      <c r="C712" s="4"/>
      <c r="D712" s="3"/>
      <c r="E712" s="3"/>
      <c r="F712" s="3"/>
      <c r="G712" s="3"/>
      <c r="H712" s="3"/>
    </row>
    <row r="713" spans="1:8" x14ac:dyDescent="0.25">
      <c r="A713" s="3"/>
      <c r="B713" s="3"/>
      <c r="C713" s="4"/>
      <c r="D713" s="3"/>
      <c r="E713" s="3"/>
      <c r="F713" s="3"/>
      <c r="G713" s="3"/>
      <c r="H713" s="3"/>
    </row>
    <row r="714" spans="1:8" x14ac:dyDescent="0.25">
      <c r="A714" s="3"/>
      <c r="B714" s="3"/>
      <c r="C714" s="4"/>
      <c r="D714" s="3"/>
      <c r="E714" s="3"/>
      <c r="F714" s="3"/>
      <c r="G714" s="3"/>
      <c r="H714" s="3"/>
    </row>
    <row r="715" spans="1:8" x14ac:dyDescent="0.25">
      <c r="A715" s="3"/>
      <c r="B715" s="3"/>
      <c r="C715" s="4"/>
      <c r="D715" s="3"/>
      <c r="E715" s="3"/>
      <c r="F715" s="3"/>
      <c r="G715" s="3"/>
      <c r="H715" s="3"/>
    </row>
    <row r="716" spans="1:8" x14ac:dyDescent="0.25">
      <c r="A716" s="3"/>
      <c r="B716" s="3"/>
      <c r="C716" s="4"/>
      <c r="D716" s="3"/>
      <c r="E716" s="3"/>
      <c r="F716" s="3"/>
      <c r="G716" s="3"/>
      <c r="H716" s="3"/>
    </row>
    <row r="717" spans="1:8" x14ac:dyDescent="0.25">
      <c r="A717" s="3"/>
      <c r="B717" s="3"/>
      <c r="C717" s="4"/>
      <c r="D717" s="3"/>
      <c r="E717" s="3"/>
      <c r="F717" s="3"/>
      <c r="G717" s="3"/>
      <c r="H717" s="3"/>
    </row>
    <row r="718" spans="1:8" x14ac:dyDescent="0.25">
      <c r="A718" s="3"/>
      <c r="B718" s="3"/>
      <c r="C718" s="4"/>
      <c r="D718" s="3"/>
      <c r="E718" s="3"/>
      <c r="F718" s="3"/>
      <c r="G718" s="3"/>
      <c r="H718" s="3"/>
    </row>
    <row r="719" spans="1:8" x14ac:dyDescent="0.25">
      <c r="A719" s="3"/>
      <c r="B719" s="3"/>
      <c r="C719" s="4"/>
      <c r="D719" s="3"/>
      <c r="E719" s="3"/>
      <c r="F719" s="3"/>
      <c r="G719" s="3"/>
      <c r="H719" s="3"/>
    </row>
    <row r="745" spans="1:8" x14ac:dyDescent="0.25">
      <c r="A745" s="3"/>
      <c r="B745" s="3"/>
      <c r="C745" s="4"/>
      <c r="D745" s="3"/>
      <c r="E745" s="3"/>
      <c r="F745" s="3"/>
      <c r="G745" s="3"/>
      <c r="H745" s="3"/>
    </row>
    <row r="746" spans="1:8" x14ac:dyDescent="0.25">
      <c r="A746" s="3"/>
      <c r="B746" s="3"/>
      <c r="C746" s="4"/>
      <c r="D746" s="3"/>
      <c r="E746" s="3"/>
      <c r="F746" s="3"/>
      <c r="G746" s="3"/>
      <c r="H746" s="3"/>
    </row>
    <row r="747" spans="1:8" x14ac:dyDescent="0.25">
      <c r="A747" s="3"/>
      <c r="B747" s="3"/>
      <c r="C747" s="4"/>
      <c r="D747" s="3"/>
      <c r="E747" s="3"/>
      <c r="F747" s="3"/>
      <c r="G747" s="3"/>
      <c r="H747" s="3"/>
    </row>
    <row r="748" spans="1:8" x14ac:dyDescent="0.25">
      <c r="A748" s="3"/>
      <c r="B748" s="3"/>
      <c r="C748" s="4"/>
      <c r="D748" s="3"/>
      <c r="E748" s="3"/>
      <c r="F748" s="3"/>
      <c r="G748" s="3"/>
      <c r="H748" s="3"/>
    </row>
    <row r="749" spans="1:8" x14ac:dyDescent="0.25">
      <c r="A749" s="3"/>
      <c r="B749" s="3"/>
      <c r="C749" s="4"/>
      <c r="D749" s="3"/>
      <c r="E749" s="3"/>
      <c r="F749" s="3"/>
      <c r="G749" s="3"/>
      <c r="H749" s="3"/>
    </row>
    <row r="750" spans="1:8" x14ac:dyDescent="0.25">
      <c r="A750" s="3"/>
      <c r="B750" s="3"/>
      <c r="C750" s="4"/>
      <c r="D750" s="3"/>
      <c r="E750" s="3"/>
      <c r="F750" s="3"/>
      <c r="G750" s="3"/>
      <c r="H750" s="3"/>
    </row>
    <row r="751" spans="1:8" x14ac:dyDescent="0.25">
      <c r="A751" s="3"/>
      <c r="B751" s="3"/>
      <c r="C751" s="4"/>
      <c r="D751" s="3"/>
      <c r="E751" s="3"/>
      <c r="F751" s="3"/>
      <c r="G751" s="3"/>
      <c r="H751" s="3"/>
    </row>
    <row r="752" spans="1:8" x14ac:dyDescent="0.25">
      <c r="A752" s="3"/>
      <c r="B752" s="3"/>
      <c r="C752" s="4"/>
      <c r="D752" s="3"/>
      <c r="E752" s="3"/>
      <c r="F752" s="3"/>
      <c r="G752" s="3"/>
      <c r="H752" s="3"/>
    </row>
    <row r="753" spans="1:8" x14ac:dyDescent="0.25">
      <c r="A753" s="3"/>
      <c r="B753" s="3"/>
      <c r="C753" s="4"/>
      <c r="D753" s="3"/>
      <c r="E753" s="3"/>
      <c r="F753" s="3"/>
      <c r="G753" s="3"/>
      <c r="H753" s="3"/>
    </row>
    <row r="754" spans="1:8" x14ac:dyDescent="0.25">
      <c r="A754" s="3"/>
      <c r="B754" s="3"/>
      <c r="C754" s="4"/>
      <c r="D754" s="3"/>
      <c r="E754" s="3"/>
      <c r="F754" s="3"/>
      <c r="G754" s="3"/>
      <c r="H754" s="3"/>
    </row>
    <row r="755" spans="1:8" x14ac:dyDescent="0.25">
      <c r="A755" s="3"/>
      <c r="B755" s="3"/>
      <c r="C755" s="4"/>
      <c r="D755" s="3"/>
      <c r="E755" s="3"/>
      <c r="F755" s="3"/>
      <c r="G755" s="3"/>
      <c r="H755" s="3"/>
    </row>
    <row r="756" spans="1:8" x14ac:dyDescent="0.25">
      <c r="A756" s="3"/>
      <c r="B756" s="3"/>
      <c r="C756" s="4"/>
      <c r="D756" s="3"/>
      <c r="E756" s="3"/>
      <c r="F756" s="3"/>
      <c r="G756" s="3"/>
      <c r="H756" s="3"/>
    </row>
    <row r="757" spans="1:8" x14ac:dyDescent="0.25">
      <c r="A757" s="3"/>
      <c r="B757" s="3"/>
      <c r="C757" s="4"/>
      <c r="D757" s="3"/>
      <c r="E757" s="3"/>
      <c r="F757" s="3"/>
      <c r="G757" s="3"/>
      <c r="H757" s="3"/>
    </row>
    <row r="758" spans="1:8" x14ac:dyDescent="0.25">
      <c r="A758" s="3"/>
      <c r="B758" s="3"/>
      <c r="C758" s="4"/>
      <c r="D758" s="3"/>
      <c r="E758" s="3"/>
      <c r="F758" s="3"/>
      <c r="G758" s="3"/>
      <c r="H758" s="3"/>
    </row>
    <row r="759" spans="1:8" x14ac:dyDescent="0.25">
      <c r="A759" s="3"/>
      <c r="B759" s="3"/>
      <c r="C759" s="4"/>
      <c r="D759" s="3"/>
      <c r="E759" s="3"/>
      <c r="F759" s="3"/>
      <c r="G759" s="3"/>
      <c r="H759" s="3"/>
    </row>
    <row r="760" spans="1:8" x14ac:dyDescent="0.25">
      <c r="A760" s="3"/>
      <c r="B760" s="3"/>
      <c r="C760" s="4"/>
      <c r="D760" s="3"/>
      <c r="E760" s="3"/>
      <c r="F760" s="3"/>
      <c r="G760" s="3"/>
      <c r="H760" s="3"/>
    </row>
    <row r="761" spans="1:8" x14ac:dyDescent="0.25">
      <c r="A761" s="3"/>
      <c r="B761" s="3"/>
      <c r="C761" s="4"/>
      <c r="D761" s="3"/>
      <c r="E761" s="3"/>
      <c r="F761" s="3"/>
      <c r="G761" s="3"/>
      <c r="H761" s="3"/>
    </row>
    <row r="762" spans="1:8" x14ac:dyDescent="0.25">
      <c r="A762" s="3"/>
      <c r="B762" s="3"/>
      <c r="C762" s="4"/>
      <c r="D762" s="3"/>
      <c r="E762" s="3"/>
      <c r="F762" s="3"/>
      <c r="G762" s="3"/>
      <c r="H762" s="3"/>
    </row>
    <row r="763" spans="1:8" x14ac:dyDescent="0.25">
      <c r="A763" s="3"/>
      <c r="B763" s="3"/>
      <c r="C763" s="4"/>
      <c r="D763" s="3"/>
      <c r="E763" s="3"/>
      <c r="F763" s="3"/>
      <c r="G763" s="3"/>
      <c r="H763" s="3"/>
    </row>
    <row r="764" spans="1:8" x14ac:dyDescent="0.25">
      <c r="A764" s="3"/>
      <c r="B764" s="3"/>
      <c r="C764" s="4"/>
      <c r="D764" s="3"/>
      <c r="E764" s="3"/>
      <c r="F764" s="3"/>
      <c r="G764" s="3"/>
      <c r="H764" s="3"/>
    </row>
    <row r="765" spans="1:8" x14ac:dyDescent="0.25">
      <c r="A765" s="3"/>
      <c r="B765" s="3"/>
      <c r="C765" s="4"/>
      <c r="D765" s="3"/>
      <c r="E765" s="3"/>
      <c r="F765" s="3"/>
      <c r="G765" s="3"/>
      <c r="H765" s="3"/>
    </row>
    <row r="766" spans="1:8" x14ac:dyDescent="0.25">
      <c r="A766" s="3"/>
      <c r="B766" s="3"/>
      <c r="C766" s="4"/>
      <c r="D766" s="3"/>
      <c r="E766" s="3"/>
      <c r="F766" s="3"/>
      <c r="G766" s="3"/>
      <c r="H766" s="3"/>
    </row>
    <row r="767" spans="1:8" x14ac:dyDescent="0.25">
      <c r="A767" s="3"/>
      <c r="B767" s="3"/>
      <c r="C767" s="4"/>
      <c r="D767" s="3"/>
      <c r="E767" s="3"/>
      <c r="F767" s="3"/>
      <c r="G767" s="3"/>
      <c r="H767" s="3"/>
    </row>
    <row r="768" spans="1:8" x14ac:dyDescent="0.25">
      <c r="A768" s="3"/>
      <c r="B768" s="3"/>
      <c r="C768" s="4"/>
      <c r="D768" s="3"/>
      <c r="E768" s="3"/>
      <c r="F768" s="3"/>
      <c r="G768" s="3"/>
      <c r="H768" s="3"/>
    </row>
    <row r="769" spans="1:8" x14ac:dyDescent="0.25">
      <c r="A769" s="3"/>
      <c r="B769" s="3"/>
      <c r="C769" s="4"/>
      <c r="D769" s="3"/>
      <c r="E769" s="3"/>
      <c r="F769" s="3"/>
      <c r="G769" s="3"/>
      <c r="H769" s="3"/>
    </row>
    <row r="770" spans="1:8" x14ac:dyDescent="0.25">
      <c r="A770" s="3"/>
      <c r="B770" s="3"/>
      <c r="C770" s="4"/>
      <c r="D770" s="3"/>
      <c r="E770" s="3"/>
      <c r="F770" s="3"/>
      <c r="G770" s="3"/>
      <c r="H770" s="3"/>
    </row>
    <row r="771" spans="1:8" x14ac:dyDescent="0.25">
      <c r="A771" s="3"/>
      <c r="B771" s="3"/>
      <c r="C771" s="4"/>
      <c r="D771" s="3"/>
      <c r="E771" s="3"/>
      <c r="F771" s="3"/>
      <c r="G771" s="3"/>
      <c r="H771" s="3"/>
    </row>
    <row r="772" spans="1:8" x14ac:dyDescent="0.25">
      <c r="A772" s="3"/>
      <c r="B772" s="3"/>
      <c r="C772" s="4"/>
      <c r="D772" s="3"/>
      <c r="E772" s="3"/>
      <c r="F772" s="3"/>
      <c r="G772" s="3"/>
      <c r="H772" s="3"/>
    </row>
    <row r="773" spans="1:8" x14ac:dyDescent="0.25">
      <c r="A773" s="3"/>
      <c r="B773" s="3"/>
      <c r="C773" s="4"/>
      <c r="D773" s="3"/>
      <c r="E773" s="3"/>
      <c r="F773" s="3"/>
      <c r="G773" s="3"/>
      <c r="H773" s="3"/>
    </row>
    <row r="814" spans="1:8" x14ac:dyDescent="0.25">
      <c r="A814" s="3"/>
      <c r="B814" s="3"/>
      <c r="C814" s="4"/>
      <c r="D814" s="3"/>
      <c r="E814" s="3"/>
      <c r="F814" s="3"/>
      <c r="G814" s="3"/>
      <c r="H814" s="3"/>
    </row>
    <row r="815" spans="1:8" x14ac:dyDescent="0.25">
      <c r="A815" s="3"/>
      <c r="B815" s="3"/>
      <c r="C815" s="4"/>
      <c r="D815" s="3"/>
      <c r="E815" s="3"/>
      <c r="F815" s="3"/>
      <c r="G815" s="3"/>
      <c r="H815" s="3"/>
    </row>
    <row r="816" spans="1:8" x14ac:dyDescent="0.25">
      <c r="A816" s="3"/>
      <c r="B816" s="3"/>
      <c r="C816" s="4"/>
      <c r="D816" s="3"/>
      <c r="E816" s="3"/>
      <c r="F816" s="3"/>
      <c r="G816" s="3"/>
      <c r="H816" s="3"/>
    </row>
    <row r="817" spans="1:8" x14ac:dyDescent="0.25">
      <c r="A817" s="3"/>
      <c r="B817" s="3"/>
      <c r="C817" s="4"/>
      <c r="D817" s="3"/>
      <c r="E817" s="3"/>
      <c r="F817" s="3"/>
      <c r="G817" s="3"/>
      <c r="H817" s="3"/>
    </row>
    <row r="818" spans="1:8" x14ac:dyDescent="0.25">
      <c r="A818" s="3"/>
      <c r="B818" s="3"/>
      <c r="C818" s="4"/>
      <c r="D818" s="3"/>
      <c r="E818" s="3"/>
      <c r="F818" s="3"/>
      <c r="G818" s="3"/>
      <c r="H818" s="3"/>
    </row>
    <row r="841" spans="1:8" x14ac:dyDescent="0.25">
      <c r="A841" s="3"/>
      <c r="B841" s="3"/>
      <c r="C841" s="4"/>
      <c r="D841" s="3"/>
      <c r="E841" s="3"/>
      <c r="F841" s="3"/>
      <c r="G841" s="3"/>
      <c r="H841" s="3"/>
    </row>
    <row r="842" spans="1:8" x14ac:dyDescent="0.25">
      <c r="A842" s="3"/>
      <c r="B842" s="3"/>
      <c r="C842" s="4"/>
      <c r="D842" s="3"/>
      <c r="E842" s="3"/>
      <c r="F842" s="3"/>
      <c r="G842" s="3"/>
      <c r="H842" s="3"/>
    </row>
    <row r="843" spans="1:8" x14ac:dyDescent="0.25">
      <c r="A843" s="3"/>
      <c r="B843" s="3"/>
      <c r="C843" s="4"/>
      <c r="D843" s="3"/>
      <c r="E843" s="3"/>
      <c r="F843" s="3"/>
      <c r="G843" s="3"/>
      <c r="H843" s="3"/>
    </row>
    <row r="844" spans="1:8" x14ac:dyDescent="0.25">
      <c r="A844" s="3"/>
      <c r="B844" s="3"/>
      <c r="C844" s="4"/>
      <c r="D844" s="3"/>
      <c r="E844" s="3"/>
      <c r="F844" s="3"/>
      <c r="G844" s="3"/>
      <c r="H844" s="3"/>
    </row>
    <row r="845" spans="1:8" x14ac:dyDescent="0.25">
      <c r="A845" s="3"/>
      <c r="B845" s="3"/>
      <c r="C845" s="4"/>
      <c r="D845" s="3"/>
      <c r="E845" s="3"/>
      <c r="F845" s="3"/>
      <c r="G845" s="3"/>
      <c r="H845" s="3"/>
    </row>
    <row r="846" spans="1:8" x14ac:dyDescent="0.25">
      <c r="A846" s="3"/>
      <c r="B846" s="3"/>
      <c r="C846" s="4"/>
      <c r="D846" s="3"/>
      <c r="E846" s="3"/>
      <c r="F846" s="3"/>
      <c r="G846" s="3"/>
      <c r="H846" s="3"/>
    </row>
    <row r="847" spans="1:8" x14ac:dyDescent="0.25">
      <c r="A847" s="3"/>
      <c r="B847" s="3"/>
      <c r="C847" s="4"/>
      <c r="D847" s="3"/>
      <c r="E847" s="3"/>
      <c r="F847" s="3"/>
      <c r="G847" s="3"/>
      <c r="H847" s="3"/>
    </row>
    <row r="848" spans="1:8" x14ac:dyDescent="0.25">
      <c r="A848" s="3"/>
      <c r="B848" s="3"/>
      <c r="C848" s="4"/>
      <c r="D848" s="3"/>
      <c r="E848" s="3"/>
      <c r="F848" s="3"/>
      <c r="G848" s="3"/>
      <c r="H848" s="3"/>
    </row>
    <row r="849" spans="1:8" x14ac:dyDescent="0.25">
      <c r="A849" s="3"/>
      <c r="B849" s="3"/>
      <c r="C849" s="4"/>
      <c r="D849" s="3"/>
      <c r="E849" s="3"/>
      <c r="F849" s="3"/>
      <c r="G849" s="3"/>
      <c r="H849" s="3"/>
    </row>
    <row r="850" spans="1:8" x14ac:dyDescent="0.25">
      <c r="A850" s="3"/>
      <c r="B850" s="3"/>
      <c r="C850" s="4"/>
      <c r="D850" s="3"/>
      <c r="E850" s="3"/>
      <c r="F850" s="3"/>
      <c r="G850" s="3"/>
      <c r="H850" s="3"/>
    </row>
    <row r="851" spans="1:8" x14ac:dyDescent="0.25">
      <c r="A851" s="3"/>
      <c r="B851" s="3"/>
      <c r="C851" s="4"/>
      <c r="D851" s="3"/>
      <c r="E851" s="3"/>
      <c r="F851" s="3"/>
      <c r="G851" s="3"/>
      <c r="H851" s="3"/>
    </row>
    <row r="852" spans="1:8" x14ac:dyDescent="0.25">
      <c r="A852" s="3"/>
      <c r="B852" s="3"/>
      <c r="C852" s="4"/>
      <c r="D852" s="3"/>
      <c r="E852" s="3"/>
      <c r="F852" s="3"/>
      <c r="G852" s="3"/>
      <c r="H852" s="3"/>
    </row>
    <row r="853" spans="1:8" x14ac:dyDescent="0.25">
      <c r="A853" s="3"/>
      <c r="B853" s="3"/>
      <c r="C853" s="4"/>
      <c r="D853" s="3"/>
      <c r="E853" s="3"/>
      <c r="F853" s="3"/>
      <c r="G853" s="3"/>
      <c r="H853" s="3"/>
    </row>
    <row r="854" spans="1:8" x14ac:dyDescent="0.25">
      <c r="A854" s="3"/>
      <c r="B854" s="3"/>
      <c r="C854" s="4"/>
      <c r="D854" s="3"/>
      <c r="E854" s="3"/>
      <c r="F854" s="3"/>
      <c r="G854" s="3"/>
      <c r="H854" s="3"/>
    </row>
    <row r="855" spans="1:8" x14ac:dyDescent="0.25">
      <c r="A855" s="3"/>
      <c r="B855" s="3"/>
      <c r="C855" s="4"/>
      <c r="D855" s="3"/>
      <c r="E855" s="3"/>
      <c r="F855" s="3"/>
      <c r="G855" s="3"/>
      <c r="H855" s="3"/>
    </row>
    <row r="856" spans="1:8" x14ac:dyDescent="0.25">
      <c r="A856" s="3"/>
      <c r="B856" s="3"/>
      <c r="C856" s="4"/>
      <c r="D856" s="3"/>
      <c r="E856" s="3"/>
      <c r="F856" s="3"/>
      <c r="G856" s="3"/>
      <c r="H856" s="3"/>
    </row>
    <row r="857" spans="1:8" x14ac:dyDescent="0.25">
      <c r="A857" s="3"/>
      <c r="B857" s="3"/>
      <c r="C857" s="4"/>
      <c r="D857" s="3"/>
      <c r="E857" s="3"/>
      <c r="F857" s="3"/>
      <c r="G857" s="3"/>
      <c r="H857" s="3"/>
    </row>
    <row r="858" spans="1:8" x14ac:dyDescent="0.25">
      <c r="A858" s="3"/>
      <c r="B858" s="3"/>
      <c r="C858" s="4"/>
      <c r="D858" s="3"/>
      <c r="E858" s="3"/>
      <c r="F858" s="3"/>
      <c r="G858" s="3"/>
      <c r="H858" s="3"/>
    </row>
    <row r="859" spans="1:8" x14ac:dyDescent="0.25">
      <c r="A859" s="3"/>
      <c r="B859" s="3"/>
      <c r="C859" s="4"/>
      <c r="D859" s="3"/>
      <c r="E859" s="3"/>
      <c r="F859" s="3"/>
      <c r="G859" s="3"/>
      <c r="H859" s="3"/>
    </row>
    <row r="860" spans="1:8" x14ac:dyDescent="0.25">
      <c r="A860" s="3"/>
      <c r="B860" s="3"/>
      <c r="C860" s="4"/>
      <c r="D860" s="3"/>
      <c r="E860" s="3"/>
      <c r="F860" s="3"/>
      <c r="G860" s="3"/>
      <c r="H860" s="3"/>
    </row>
    <row r="861" spans="1:8" x14ac:dyDescent="0.25">
      <c r="A861" s="3"/>
      <c r="B861" s="3"/>
      <c r="C861" s="4"/>
      <c r="D861" s="3"/>
      <c r="E861" s="3"/>
      <c r="F861" s="3"/>
      <c r="G861" s="3"/>
      <c r="H861" s="3"/>
    </row>
    <row r="862" spans="1:8" x14ac:dyDescent="0.25">
      <c r="A862" s="3"/>
      <c r="B862" s="3"/>
      <c r="C862" s="4"/>
      <c r="D862" s="3"/>
      <c r="E862" s="3"/>
      <c r="F862" s="3"/>
      <c r="G862" s="3"/>
      <c r="H862" s="3"/>
    </row>
    <row r="863" spans="1:8" x14ac:dyDescent="0.25">
      <c r="A863" s="3"/>
      <c r="B863" s="3"/>
      <c r="C863" s="4"/>
      <c r="D863" s="3"/>
      <c r="E863" s="3"/>
      <c r="F863" s="3"/>
      <c r="G863" s="3"/>
      <c r="H863" s="3"/>
    </row>
    <row r="864" spans="1:8" x14ac:dyDescent="0.25">
      <c r="A864" s="3"/>
      <c r="B864" s="3"/>
      <c r="C864" s="4"/>
      <c r="D864" s="3"/>
      <c r="E864" s="3"/>
      <c r="F864" s="3"/>
      <c r="G864" s="3"/>
      <c r="H864" s="3"/>
    </row>
    <row r="865" spans="1:8" x14ac:dyDescent="0.25">
      <c r="A865" s="3"/>
      <c r="B865" s="3"/>
      <c r="C865" s="4"/>
      <c r="D865" s="3"/>
      <c r="E865" s="3"/>
      <c r="F865" s="3"/>
      <c r="G865" s="3"/>
      <c r="H865" s="3"/>
    </row>
    <row r="866" spans="1:8" x14ac:dyDescent="0.25">
      <c r="A866" s="3"/>
      <c r="B866" s="3"/>
      <c r="C866" s="4"/>
      <c r="D866" s="3"/>
      <c r="E866" s="3"/>
      <c r="F866" s="3"/>
      <c r="G866" s="3"/>
      <c r="H866" s="3"/>
    </row>
    <row r="867" spans="1:8" x14ac:dyDescent="0.25">
      <c r="A867" s="3"/>
      <c r="B867" s="3"/>
      <c r="C867" s="4"/>
      <c r="D867" s="3"/>
      <c r="E867" s="3"/>
      <c r="F867" s="3"/>
      <c r="G867" s="3"/>
      <c r="H867" s="3"/>
    </row>
    <row r="868" spans="1:8" x14ac:dyDescent="0.25">
      <c r="A868" s="3"/>
      <c r="B868" s="3"/>
      <c r="C868" s="4"/>
      <c r="D868" s="3"/>
      <c r="E868" s="3"/>
      <c r="F868" s="3"/>
      <c r="G868" s="3"/>
      <c r="H868" s="3"/>
    </row>
    <row r="869" spans="1:8" x14ac:dyDescent="0.25">
      <c r="A869" s="3"/>
      <c r="B869" s="3"/>
      <c r="C869" s="4"/>
      <c r="D869" s="3"/>
      <c r="E869" s="3"/>
      <c r="F869" s="3"/>
      <c r="G869" s="3"/>
      <c r="H869" s="3"/>
    </row>
    <row r="870" spans="1:8" x14ac:dyDescent="0.25">
      <c r="A870" s="3"/>
      <c r="B870" s="3"/>
      <c r="C870" s="4"/>
      <c r="D870" s="3"/>
      <c r="E870" s="3"/>
      <c r="F870" s="3"/>
      <c r="G870" s="3"/>
      <c r="H870" s="3"/>
    </row>
    <row r="871" spans="1:8" x14ac:dyDescent="0.25">
      <c r="A871" s="3"/>
      <c r="B871" s="3"/>
      <c r="C871" s="4"/>
      <c r="D871" s="3"/>
      <c r="E871" s="3"/>
      <c r="F871" s="3"/>
      <c r="G871" s="3"/>
      <c r="H871" s="3"/>
    </row>
    <row r="872" spans="1:8" x14ac:dyDescent="0.25">
      <c r="A872" s="3"/>
      <c r="B872" s="3"/>
      <c r="C872" s="4"/>
      <c r="D872" s="3"/>
      <c r="E872" s="3"/>
      <c r="F872" s="3"/>
      <c r="G872" s="3"/>
      <c r="H872" s="3"/>
    </row>
    <row r="873" spans="1:8" x14ac:dyDescent="0.25">
      <c r="A873" s="3"/>
      <c r="B873" s="3"/>
      <c r="C873" s="4"/>
      <c r="D873" s="3"/>
      <c r="E873" s="3"/>
      <c r="F873" s="3"/>
      <c r="G873" s="3"/>
      <c r="H873" s="3"/>
    </row>
    <row r="874" spans="1:8" x14ac:dyDescent="0.25">
      <c r="A874" s="3"/>
      <c r="B874" s="3"/>
      <c r="C874" s="4"/>
      <c r="D874" s="3"/>
      <c r="E874" s="3"/>
      <c r="F874" s="3"/>
      <c r="G874" s="3"/>
      <c r="H874" s="3"/>
    </row>
    <row r="875" spans="1:8" x14ac:dyDescent="0.25">
      <c r="A875" s="3"/>
      <c r="B875" s="3"/>
      <c r="C875" s="4"/>
      <c r="D875" s="3"/>
      <c r="E875" s="3"/>
      <c r="F875" s="3"/>
      <c r="G875" s="3"/>
      <c r="H875" s="3"/>
    </row>
    <row r="876" spans="1:8" x14ac:dyDescent="0.25">
      <c r="A876" s="3"/>
      <c r="B876" s="3"/>
      <c r="C876" s="4"/>
      <c r="D876" s="3"/>
      <c r="E876" s="3"/>
      <c r="F876" s="3"/>
      <c r="G876" s="3"/>
      <c r="H876" s="3"/>
    </row>
    <row r="877" spans="1:8" x14ac:dyDescent="0.25">
      <c r="A877" s="3"/>
      <c r="B877" s="3"/>
      <c r="C877" s="4"/>
      <c r="D877" s="3"/>
      <c r="E877" s="3"/>
      <c r="F877" s="3"/>
      <c r="G877" s="3"/>
      <c r="H877" s="3"/>
    </row>
    <row r="899" spans="1:8" x14ac:dyDescent="0.25">
      <c r="A899" s="3"/>
      <c r="B899" s="3"/>
      <c r="C899" s="4"/>
      <c r="D899" s="3"/>
      <c r="E899" s="3"/>
      <c r="F899" s="3"/>
      <c r="G899" s="3"/>
      <c r="H899" s="3"/>
    </row>
    <row r="900" spans="1:8" x14ac:dyDescent="0.25">
      <c r="A900" s="3"/>
      <c r="B900" s="3"/>
      <c r="C900" s="4"/>
      <c r="D900" s="3"/>
      <c r="E900" s="3"/>
      <c r="F900" s="3"/>
      <c r="G900" s="3"/>
      <c r="H900" s="3"/>
    </row>
    <row r="901" spans="1:8" x14ac:dyDescent="0.25">
      <c r="A901" s="3"/>
      <c r="B901" s="3"/>
      <c r="C901" s="4"/>
      <c r="D901" s="3"/>
      <c r="E901" s="3"/>
      <c r="F901" s="3"/>
      <c r="G901" s="3"/>
      <c r="H901" s="3"/>
    </row>
    <row r="902" spans="1:8" x14ac:dyDescent="0.25">
      <c r="A902" s="3"/>
      <c r="B902" s="3"/>
      <c r="C902" s="4"/>
      <c r="D902" s="3"/>
      <c r="E902" s="3"/>
      <c r="F902" s="3"/>
      <c r="G902" s="3"/>
      <c r="H902" s="3"/>
    </row>
    <row r="903" spans="1:8" x14ac:dyDescent="0.25">
      <c r="A903" s="3"/>
      <c r="B903" s="3"/>
      <c r="C903" s="4"/>
      <c r="D903" s="3"/>
      <c r="E903" s="3"/>
      <c r="F903" s="3"/>
      <c r="G903" s="3"/>
      <c r="H903" s="3"/>
    </row>
    <row r="904" spans="1:8" x14ac:dyDescent="0.25">
      <c r="A904" s="3"/>
      <c r="B904" s="3"/>
      <c r="C904" s="4"/>
      <c r="D904" s="3"/>
      <c r="E904" s="3"/>
      <c r="F904" s="3"/>
      <c r="G904" s="3"/>
      <c r="H904" s="3"/>
    </row>
    <row r="905" spans="1:8" x14ac:dyDescent="0.25">
      <c r="A905" s="3"/>
      <c r="B905" s="3"/>
      <c r="C905" s="4"/>
      <c r="D905" s="3"/>
      <c r="E905" s="3"/>
      <c r="F905" s="3"/>
      <c r="G905" s="3"/>
      <c r="H905" s="3"/>
    </row>
    <row r="906" spans="1:8" x14ac:dyDescent="0.25">
      <c r="A906" s="3"/>
      <c r="B906" s="3"/>
      <c r="C906" s="4"/>
      <c r="D906" s="3"/>
      <c r="E906" s="3"/>
      <c r="F906" s="3"/>
      <c r="G906" s="3"/>
      <c r="H906" s="3"/>
    </row>
    <row r="907" spans="1:8" x14ac:dyDescent="0.25">
      <c r="A907" s="3"/>
      <c r="B907" s="3"/>
      <c r="C907" s="4"/>
      <c r="D907" s="3"/>
      <c r="E907" s="3"/>
      <c r="F907" s="3"/>
      <c r="G907" s="3"/>
      <c r="H907" s="3"/>
    </row>
    <row r="908" spans="1:8" x14ac:dyDescent="0.25">
      <c r="A908" s="3"/>
      <c r="B908" s="3"/>
      <c r="C908" s="4"/>
      <c r="D908" s="3"/>
      <c r="E908" s="3"/>
      <c r="F908" s="3"/>
      <c r="G908" s="3"/>
      <c r="H908" s="3"/>
    </row>
    <row r="909" spans="1:8" x14ac:dyDescent="0.25">
      <c r="A909" s="3"/>
      <c r="B909" s="3"/>
      <c r="C909" s="4"/>
      <c r="D909" s="3"/>
      <c r="E909" s="3"/>
      <c r="F909" s="3"/>
      <c r="G909" s="3"/>
      <c r="H909" s="3"/>
    </row>
    <row r="910" spans="1:8" x14ac:dyDescent="0.25">
      <c r="A910" s="3"/>
      <c r="B910" s="3"/>
      <c r="C910" s="4"/>
      <c r="D910" s="3"/>
      <c r="E910" s="3"/>
      <c r="F910" s="3"/>
      <c r="G910" s="3"/>
      <c r="H910" s="3"/>
    </row>
    <row r="911" spans="1:8" x14ac:dyDescent="0.25">
      <c r="A911" s="3"/>
      <c r="B911" s="3"/>
      <c r="C911" s="4"/>
      <c r="D911" s="3"/>
      <c r="E911" s="3"/>
      <c r="F911" s="3"/>
      <c r="G911" s="3"/>
      <c r="H911" s="3"/>
    </row>
    <row r="912" spans="1:8" x14ac:dyDescent="0.25">
      <c r="A912" s="3"/>
      <c r="B912" s="3"/>
      <c r="C912" s="4"/>
      <c r="D912" s="3"/>
      <c r="E912" s="3"/>
      <c r="F912" s="3"/>
      <c r="G912" s="3"/>
      <c r="H912" s="3"/>
    </row>
    <row r="913" spans="1:8" x14ac:dyDescent="0.25">
      <c r="A913" s="3"/>
      <c r="B913" s="3"/>
      <c r="C913" s="4"/>
      <c r="D913" s="3"/>
      <c r="E913" s="3"/>
      <c r="F913" s="3"/>
      <c r="G913" s="3"/>
      <c r="H913" s="3"/>
    </row>
    <row r="914" spans="1:8" x14ac:dyDescent="0.25">
      <c r="A914" s="3"/>
      <c r="B914" s="3"/>
      <c r="C914" s="4"/>
      <c r="D914" s="3"/>
      <c r="E914" s="3"/>
      <c r="F914" s="3"/>
      <c r="G914" s="3"/>
      <c r="H914" s="3"/>
    </row>
    <row r="915" spans="1:8" x14ac:dyDescent="0.25">
      <c r="A915" s="3"/>
      <c r="B915" s="3"/>
      <c r="C915" s="4"/>
      <c r="D915" s="3"/>
      <c r="E915" s="3"/>
      <c r="F915" s="3"/>
      <c r="G915" s="3"/>
      <c r="H915" s="3"/>
    </row>
    <row r="916" spans="1:8" x14ac:dyDescent="0.25">
      <c r="A916" s="3"/>
      <c r="B916" s="3"/>
      <c r="C916" s="4"/>
      <c r="D916" s="3"/>
      <c r="E916" s="3"/>
      <c r="F916" s="3"/>
      <c r="G916" s="3"/>
      <c r="H916" s="3"/>
    </row>
    <row r="917" spans="1:8" x14ac:dyDescent="0.25">
      <c r="A917" s="3"/>
      <c r="B917" s="3"/>
      <c r="C917" s="4"/>
      <c r="D917" s="3"/>
      <c r="E917" s="3"/>
      <c r="F917" s="3"/>
      <c r="G917" s="3"/>
      <c r="H917" s="3"/>
    </row>
    <row r="918" spans="1:8" x14ac:dyDescent="0.25">
      <c r="A918" s="3"/>
      <c r="B918" s="3"/>
      <c r="C918" s="4"/>
      <c r="D918" s="3"/>
      <c r="E918" s="3"/>
      <c r="F918" s="3"/>
      <c r="G918" s="3"/>
      <c r="H918" s="3"/>
    </row>
    <row r="919" spans="1:8" x14ac:dyDescent="0.25">
      <c r="A919" s="3"/>
      <c r="B919" s="3"/>
      <c r="C919" s="4"/>
      <c r="D919" s="3"/>
      <c r="E919" s="3"/>
      <c r="F919" s="3"/>
      <c r="G919" s="3"/>
      <c r="H919" s="3"/>
    </row>
    <row r="920" spans="1:8" x14ac:dyDescent="0.25">
      <c r="A920" s="3"/>
      <c r="B920" s="3"/>
      <c r="C920" s="4"/>
      <c r="D920" s="3"/>
      <c r="E920" s="3"/>
      <c r="F920" s="3"/>
      <c r="G920" s="3"/>
      <c r="H920" s="3"/>
    </row>
    <row r="921" spans="1:8" x14ac:dyDescent="0.25">
      <c r="A921" s="3"/>
      <c r="B921" s="3"/>
      <c r="C921" s="4"/>
      <c r="D921" s="3"/>
      <c r="E921" s="3"/>
      <c r="F921" s="3"/>
      <c r="G921" s="3"/>
      <c r="H921" s="3"/>
    </row>
    <row r="922" spans="1:8" x14ac:dyDescent="0.25">
      <c r="A922" s="3"/>
      <c r="B922" s="3"/>
      <c r="C922" s="4"/>
      <c r="D922" s="3"/>
      <c r="E922" s="3"/>
      <c r="F922" s="3"/>
      <c r="G922" s="3"/>
      <c r="H922" s="3"/>
    </row>
    <row r="923" spans="1:8" x14ac:dyDescent="0.25">
      <c r="A923" s="3"/>
      <c r="B923" s="3"/>
      <c r="C923" s="4"/>
      <c r="D923" s="3"/>
      <c r="E923" s="3"/>
      <c r="F923" s="3"/>
      <c r="G923" s="3"/>
      <c r="H923" s="3"/>
    </row>
    <row r="944" spans="1:8" x14ac:dyDescent="0.25">
      <c r="A944" s="3"/>
      <c r="B944" s="3"/>
      <c r="C944" s="4"/>
      <c r="D944" s="3"/>
      <c r="E944" s="3"/>
      <c r="F944" s="3"/>
      <c r="G944" s="3"/>
      <c r="H944" s="3"/>
    </row>
    <row r="945" spans="1:8" x14ac:dyDescent="0.25">
      <c r="A945" s="3"/>
      <c r="B945" s="3"/>
      <c r="C945" s="4"/>
      <c r="D945" s="3"/>
      <c r="E945" s="3"/>
      <c r="F945" s="3"/>
      <c r="G945" s="3"/>
      <c r="H945" s="3"/>
    </row>
    <row r="946" spans="1:8" x14ac:dyDescent="0.25">
      <c r="A946" s="3"/>
      <c r="B946" s="3"/>
      <c r="C946" s="4"/>
      <c r="D946" s="3"/>
      <c r="E946" s="3"/>
      <c r="F946" s="3"/>
      <c r="G946" s="3"/>
      <c r="H946" s="3"/>
    </row>
    <row r="947" spans="1:8" x14ac:dyDescent="0.25">
      <c r="A947" s="3"/>
      <c r="B947" s="3"/>
      <c r="C947" s="4"/>
      <c r="D947" s="3"/>
      <c r="E947" s="3"/>
      <c r="F947" s="3"/>
      <c r="G947" s="3"/>
      <c r="H947" s="3"/>
    </row>
    <row r="948" spans="1:8" x14ac:dyDescent="0.25">
      <c r="A948" s="3"/>
      <c r="B948" s="3"/>
      <c r="C948" s="4"/>
      <c r="D948" s="3"/>
      <c r="E948" s="3"/>
      <c r="F948" s="3"/>
      <c r="G948" s="3"/>
      <c r="H948" s="3"/>
    </row>
    <row r="949" spans="1:8" x14ac:dyDescent="0.25">
      <c r="A949" s="3"/>
      <c r="B949" s="3"/>
      <c r="C949" s="4"/>
      <c r="D949" s="3"/>
      <c r="E949" s="3"/>
      <c r="F949" s="3"/>
      <c r="G949" s="3"/>
      <c r="H949" s="3"/>
    </row>
    <row r="950" spans="1:8" x14ac:dyDescent="0.25">
      <c r="A950" s="3"/>
      <c r="B950" s="3"/>
      <c r="C950" s="4"/>
      <c r="D950" s="3"/>
      <c r="E950" s="3"/>
      <c r="F950" s="3"/>
      <c r="G950" s="3"/>
      <c r="H950" s="3"/>
    </row>
    <row r="977" spans="1:8" x14ac:dyDescent="0.25">
      <c r="A977" s="3"/>
      <c r="B977" s="3"/>
      <c r="C977" s="4"/>
      <c r="D977" s="3"/>
      <c r="E977" s="3"/>
      <c r="F977" s="3"/>
      <c r="G977" s="3"/>
      <c r="H977" s="3"/>
    </row>
    <row r="978" spans="1:8" x14ac:dyDescent="0.25">
      <c r="A978" s="3"/>
      <c r="B978" s="3"/>
      <c r="C978" s="4"/>
      <c r="D978" s="3"/>
      <c r="E978" s="3"/>
      <c r="F978" s="3"/>
      <c r="G978" s="3"/>
      <c r="H978" s="3"/>
    </row>
    <row r="979" spans="1:8" x14ac:dyDescent="0.25">
      <c r="A979" s="3"/>
      <c r="B979" s="3"/>
      <c r="C979" s="4"/>
      <c r="D979" s="3"/>
      <c r="E979" s="3"/>
      <c r="F979" s="3"/>
      <c r="G979" s="3"/>
      <c r="H979" s="3"/>
    </row>
    <row r="980" spans="1:8" x14ac:dyDescent="0.25">
      <c r="A980" s="3"/>
      <c r="B980" s="3"/>
      <c r="C980" s="4"/>
      <c r="D980" s="3"/>
      <c r="E980" s="3"/>
      <c r="F980" s="3"/>
      <c r="G980" s="3"/>
      <c r="H980" s="3"/>
    </row>
    <row r="981" spans="1:8" x14ac:dyDescent="0.25">
      <c r="A981" s="3"/>
      <c r="B981" s="3"/>
      <c r="C981" s="4"/>
      <c r="D981" s="3"/>
      <c r="E981" s="3"/>
      <c r="F981" s="3"/>
      <c r="G981" s="3"/>
      <c r="H981" s="3"/>
    </row>
    <row r="982" spans="1:8" x14ac:dyDescent="0.25">
      <c r="A982" s="3"/>
      <c r="B982" s="3"/>
      <c r="C982" s="4"/>
      <c r="D982" s="3"/>
      <c r="E982" s="3"/>
      <c r="F982" s="3"/>
      <c r="G982" s="3"/>
      <c r="H982" s="3"/>
    </row>
    <row r="983" spans="1:8" x14ac:dyDescent="0.25">
      <c r="A983" s="3"/>
      <c r="B983" s="3"/>
      <c r="C983" s="4"/>
      <c r="D983" s="3"/>
      <c r="E983" s="3"/>
      <c r="F983" s="3"/>
      <c r="G983" s="3"/>
      <c r="H983" s="3"/>
    </row>
    <row r="984" spans="1:8" x14ac:dyDescent="0.25">
      <c r="A984" s="3"/>
      <c r="B984" s="3"/>
      <c r="C984" s="4"/>
      <c r="D984" s="3"/>
      <c r="E984" s="3"/>
      <c r="F984" s="3"/>
      <c r="G984" s="3"/>
      <c r="H984" s="3"/>
    </row>
    <row r="985" spans="1:8" x14ac:dyDescent="0.25">
      <c r="A985" s="3"/>
      <c r="B985" s="3"/>
      <c r="C985" s="4"/>
      <c r="D985" s="3"/>
      <c r="E985" s="3"/>
      <c r="F985" s="3"/>
      <c r="G985" s="3"/>
      <c r="H985" s="3"/>
    </row>
    <row r="986" spans="1:8" x14ac:dyDescent="0.25">
      <c r="A986" s="3"/>
      <c r="B986" s="3"/>
      <c r="C986" s="4"/>
      <c r="D986" s="3"/>
      <c r="E986" s="3"/>
      <c r="F986" s="3"/>
      <c r="G986" s="3"/>
      <c r="H986" s="3"/>
    </row>
    <row r="987" spans="1:8" x14ac:dyDescent="0.25">
      <c r="A987" s="3"/>
      <c r="B987" s="3"/>
      <c r="C987" s="4"/>
      <c r="D987" s="3"/>
      <c r="E987" s="3"/>
      <c r="F987" s="3"/>
      <c r="G987" s="3"/>
      <c r="H987" s="3"/>
    </row>
    <row r="988" spans="1:8" x14ac:dyDescent="0.25">
      <c r="A988" s="3"/>
      <c r="B988" s="3"/>
      <c r="C988" s="4"/>
      <c r="D988" s="3"/>
      <c r="E988" s="3"/>
      <c r="F988" s="3"/>
      <c r="G988" s="3"/>
      <c r="H988" s="3"/>
    </row>
    <row r="989" spans="1:8" x14ac:dyDescent="0.25">
      <c r="A989" s="3"/>
      <c r="B989" s="3"/>
      <c r="C989" s="4"/>
      <c r="D989" s="3"/>
      <c r="E989" s="3"/>
      <c r="F989" s="3"/>
      <c r="G989" s="3"/>
      <c r="H989" s="3"/>
    </row>
    <row r="990" spans="1:8" x14ac:dyDescent="0.25">
      <c r="A990" s="3"/>
      <c r="B990" s="3"/>
      <c r="C990" s="4"/>
      <c r="D990" s="3"/>
      <c r="E990" s="3"/>
      <c r="F990" s="3"/>
      <c r="G990" s="3"/>
      <c r="H990" s="3"/>
    </row>
    <row r="991" spans="1:8" x14ac:dyDescent="0.25">
      <c r="A991" s="3"/>
      <c r="B991" s="3"/>
      <c r="C991" s="4"/>
      <c r="D991" s="3"/>
      <c r="E991" s="3"/>
      <c r="F991" s="3"/>
      <c r="G991" s="3"/>
      <c r="H991" s="3"/>
    </row>
    <row r="992" spans="1:8" x14ac:dyDescent="0.25">
      <c r="A992" s="3"/>
      <c r="B992" s="3"/>
      <c r="C992" s="4"/>
      <c r="D992" s="3"/>
      <c r="E992" s="3"/>
      <c r="F992" s="3"/>
      <c r="G992" s="3"/>
      <c r="H992" s="3"/>
    </row>
    <row r="993" spans="1:8" x14ac:dyDescent="0.25">
      <c r="A993" s="3"/>
      <c r="B993" s="3"/>
      <c r="C993" s="4"/>
      <c r="D993" s="3"/>
      <c r="E993" s="3"/>
      <c r="F993" s="3"/>
      <c r="G993" s="3"/>
      <c r="H993" s="3"/>
    </row>
    <row r="994" spans="1:8" x14ac:dyDescent="0.25">
      <c r="A994" s="3"/>
      <c r="B994" s="3"/>
      <c r="C994" s="4"/>
      <c r="D994" s="3"/>
      <c r="E994" s="3"/>
      <c r="F994" s="3"/>
      <c r="G994" s="3"/>
      <c r="H994" s="3"/>
    </row>
    <row r="995" spans="1:8" x14ac:dyDescent="0.25">
      <c r="A995" s="3"/>
      <c r="B995" s="3"/>
      <c r="C995" s="4"/>
      <c r="D995" s="3"/>
      <c r="E995" s="3"/>
      <c r="F995" s="3"/>
      <c r="G995" s="3"/>
      <c r="H995" s="3"/>
    </row>
    <row r="996" spans="1:8" x14ac:dyDescent="0.25">
      <c r="A996" s="3"/>
      <c r="B996" s="3"/>
      <c r="C996" s="4"/>
      <c r="D996" s="3"/>
      <c r="E996" s="3"/>
      <c r="F996" s="3"/>
      <c r="G996" s="3"/>
      <c r="H996" s="3"/>
    </row>
    <row r="997" spans="1:8" x14ac:dyDescent="0.25">
      <c r="A997" s="3"/>
      <c r="B997" s="3"/>
      <c r="C997" s="4"/>
      <c r="D997" s="3"/>
      <c r="E997" s="3"/>
      <c r="F997" s="3"/>
      <c r="G997" s="3"/>
      <c r="H997" s="3"/>
    </row>
    <row r="998" spans="1:8" x14ac:dyDescent="0.25">
      <c r="A998" s="3"/>
      <c r="B998" s="3"/>
      <c r="C998" s="4"/>
      <c r="D998" s="3"/>
      <c r="E998" s="3"/>
      <c r="F998" s="3"/>
      <c r="G998" s="3"/>
      <c r="H998" s="3"/>
    </row>
    <row r="999" spans="1:8" x14ac:dyDescent="0.25">
      <c r="A999" s="3"/>
      <c r="B999" s="3"/>
      <c r="C999" s="4"/>
      <c r="D999" s="3"/>
      <c r="E999" s="3"/>
      <c r="F999" s="3"/>
      <c r="G999" s="3"/>
      <c r="H999" s="3"/>
    </row>
    <row r="1000" spans="1:8" x14ac:dyDescent="0.25">
      <c r="A1000" s="3"/>
      <c r="B1000" s="3"/>
      <c r="C1000" s="4"/>
      <c r="D1000" s="3"/>
      <c r="E1000" s="3"/>
      <c r="F1000" s="3"/>
      <c r="G1000" s="3"/>
      <c r="H1000" s="3"/>
    </row>
    <row r="1001" spans="1:8" x14ac:dyDescent="0.25">
      <c r="A1001" s="3"/>
      <c r="B1001" s="3"/>
      <c r="C1001" s="4"/>
      <c r="D1001" s="3"/>
      <c r="E1001" s="3"/>
      <c r="F1001" s="3"/>
      <c r="G1001" s="3"/>
      <c r="H1001" s="3"/>
    </row>
    <row r="1002" spans="1:8" x14ac:dyDescent="0.25">
      <c r="A1002" s="3"/>
      <c r="B1002" s="3"/>
      <c r="C1002" s="4"/>
      <c r="D1002" s="3"/>
      <c r="E1002" s="3"/>
      <c r="F1002" s="3"/>
      <c r="G1002" s="3"/>
      <c r="H1002" s="3"/>
    </row>
    <row r="1003" spans="1:8" x14ac:dyDescent="0.25">
      <c r="A1003" s="3"/>
      <c r="B1003" s="3"/>
      <c r="C1003" s="4"/>
      <c r="D1003" s="3"/>
      <c r="E1003" s="3"/>
      <c r="F1003" s="3"/>
      <c r="G1003" s="3"/>
      <c r="H1003" s="3"/>
    </row>
    <row r="1004" spans="1:8" x14ac:dyDescent="0.25">
      <c r="A1004" s="3"/>
      <c r="B1004" s="3"/>
      <c r="C1004" s="4"/>
      <c r="D1004" s="3"/>
      <c r="E1004" s="3"/>
      <c r="F1004" s="3"/>
      <c r="G1004" s="3"/>
      <c r="H1004" s="3"/>
    </row>
    <row r="1005" spans="1:8" x14ac:dyDescent="0.25">
      <c r="A1005" s="3"/>
      <c r="B1005" s="3"/>
      <c r="C1005" s="4"/>
      <c r="D1005" s="3"/>
      <c r="E1005" s="3"/>
      <c r="F1005" s="3"/>
      <c r="G1005" s="3"/>
      <c r="H1005" s="3"/>
    </row>
    <row r="1006" spans="1:8" x14ac:dyDescent="0.25">
      <c r="A1006" s="3"/>
      <c r="B1006" s="3"/>
      <c r="C1006" s="4"/>
      <c r="D1006" s="3"/>
      <c r="E1006" s="3"/>
      <c r="F1006" s="3"/>
      <c r="G1006" s="3"/>
      <c r="H1006" s="3"/>
    </row>
    <row r="1007" spans="1:8" x14ac:dyDescent="0.25">
      <c r="A1007" s="3"/>
      <c r="B1007" s="3"/>
      <c r="C1007" s="4"/>
      <c r="D1007" s="3"/>
      <c r="E1007" s="3"/>
      <c r="F1007" s="3"/>
      <c r="G1007" s="3"/>
      <c r="H1007" s="3"/>
    </row>
    <row r="1008" spans="1:8" x14ac:dyDescent="0.25">
      <c r="A1008" s="3"/>
      <c r="B1008" s="3"/>
      <c r="C1008" s="4"/>
      <c r="D1008" s="3"/>
      <c r="E1008" s="3"/>
      <c r="F1008" s="3"/>
      <c r="G1008" s="3"/>
      <c r="H1008" s="3"/>
    </row>
    <row r="1009" spans="1:8" x14ac:dyDescent="0.25">
      <c r="A1009" s="3"/>
      <c r="B1009" s="3"/>
      <c r="C1009" s="4"/>
      <c r="D1009" s="3"/>
      <c r="E1009" s="3"/>
      <c r="F1009" s="3"/>
      <c r="G1009" s="3"/>
      <c r="H1009" s="3"/>
    </row>
    <row r="1010" spans="1:8" x14ac:dyDescent="0.25">
      <c r="A1010" s="3"/>
      <c r="B1010" s="3"/>
      <c r="C1010" s="4"/>
      <c r="D1010" s="3"/>
      <c r="E1010" s="3"/>
      <c r="F1010" s="3"/>
      <c r="G1010" s="3"/>
      <c r="H1010" s="3"/>
    </row>
    <row r="1011" spans="1:8" x14ac:dyDescent="0.25">
      <c r="A1011" s="3"/>
      <c r="B1011" s="3"/>
      <c r="C1011" s="4"/>
      <c r="D1011" s="3"/>
      <c r="E1011" s="3"/>
      <c r="F1011" s="3"/>
      <c r="G1011" s="3"/>
      <c r="H1011" s="3"/>
    </row>
    <row r="1012" spans="1:8" x14ac:dyDescent="0.25">
      <c r="A1012" s="3"/>
      <c r="B1012" s="3"/>
      <c r="C1012" s="4"/>
      <c r="D1012" s="3"/>
      <c r="E1012" s="3"/>
      <c r="F1012" s="3"/>
      <c r="G1012" s="3"/>
      <c r="H1012" s="3"/>
    </row>
    <row r="1013" spans="1:8" x14ac:dyDescent="0.25">
      <c r="A1013" s="3"/>
      <c r="B1013" s="3"/>
      <c r="C1013" s="4"/>
      <c r="D1013" s="3"/>
      <c r="E1013" s="3"/>
      <c r="F1013" s="3"/>
      <c r="G1013" s="3"/>
      <c r="H1013" s="3"/>
    </row>
    <row r="1014" spans="1:8" x14ac:dyDescent="0.25">
      <c r="A1014" s="3"/>
      <c r="B1014" s="3"/>
      <c r="C1014" s="4"/>
      <c r="D1014" s="3"/>
      <c r="E1014" s="3"/>
      <c r="F1014" s="3"/>
      <c r="G1014" s="3"/>
      <c r="H1014" s="3"/>
    </row>
    <row r="1015" spans="1:8" x14ac:dyDescent="0.25">
      <c r="A1015" s="3"/>
      <c r="B1015" s="3"/>
      <c r="C1015" s="4"/>
      <c r="D1015" s="3"/>
      <c r="E1015" s="3"/>
      <c r="F1015" s="3"/>
      <c r="G1015" s="3"/>
      <c r="H1015" s="3"/>
    </row>
    <row r="1016" spans="1:8" x14ac:dyDescent="0.25">
      <c r="A1016" s="3"/>
      <c r="B1016" s="3"/>
      <c r="C1016" s="4"/>
      <c r="D1016" s="3"/>
      <c r="E1016" s="3"/>
      <c r="F1016" s="3"/>
      <c r="G1016" s="3"/>
      <c r="H1016" s="3"/>
    </row>
    <row r="1017" spans="1:8" x14ac:dyDescent="0.25">
      <c r="A1017" s="3"/>
      <c r="B1017" s="3"/>
      <c r="C1017" s="4"/>
      <c r="D1017" s="3"/>
      <c r="E1017" s="3"/>
      <c r="F1017" s="3"/>
      <c r="G1017" s="3"/>
      <c r="H1017" s="3"/>
    </row>
    <row r="1018" spans="1:8" x14ac:dyDescent="0.25">
      <c r="A1018" s="3"/>
      <c r="B1018" s="3"/>
      <c r="C1018" s="4"/>
      <c r="D1018" s="3"/>
      <c r="E1018" s="3"/>
      <c r="F1018" s="3"/>
      <c r="G1018" s="3"/>
      <c r="H1018" s="3"/>
    </row>
    <row r="1019" spans="1:8" x14ac:dyDescent="0.25">
      <c r="A1019" s="3"/>
      <c r="B1019" s="3"/>
      <c r="C1019" s="4"/>
      <c r="D1019" s="3"/>
      <c r="E1019" s="3"/>
      <c r="F1019" s="3"/>
      <c r="G1019" s="3"/>
      <c r="H1019" s="3"/>
    </row>
    <row r="1020" spans="1:8" x14ac:dyDescent="0.25">
      <c r="A1020" s="3"/>
      <c r="B1020" s="3"/>
      <c r="C1020" s="4"/>
      <c r="D1020" s="3"/>
      <c r="E1020" s="3"/>
      <c r="F1020" s="3"/>
      <c r="G1020" s="3"/>
      <c r="H1020" s="3"/>
    </row>
    <row r="1021" spans="1:8" x14ac:dyDescent="0.25">
      <c r="A1021" s="3"/>
      <c r="B1021" s="3"/>
      <c r="C1021" s="4"/>
      <c r="D1021" s="3"/>
      <c r="E1021" s="3"/>
      <c r="F1021" s="3"/>
      <c r="G1021" s="3"/>
      <c r="H1021" s="3"/>
    </row>
    <row r="1022" spans="1:8" x14ac:dyDescent="0.25">
      <c r="A1022" s="3"/>
      <c r="B1022" s="3"/>
      <c r="C1022" s="4"/>
      <c r="D1022" s="3"/>
      <c r="E1022" s="3"/>
      <c r="F1022" s="3"/>
      <c r="G1022" s="3"/>
      <c r="H1022" s="3"/>
    </row>
    <row r="1023" spans="1:8" x14ac:dyDescent="0.25">
      <c r="A1023" s="3"/>
      <c r="B1023" s="3"/>
      <c r="C1023" s="4"/>
      <c r="D1023" s="3"/>
      <c r="E1023" s="3"/>
      <c r="F1023" s="3"/>
      <c r="G1023" s="3"/>
      <c r="H1023" s="3"/>
    </row>
    <row r="1024" spans="1:8" x14ac:dyDescent="0.25">
      <c r="A1024" s="3"/>
      <c r="B1024" s="3"/>
      <c r="C1024" s="4"/>
      <c r="D1024" s="3"/>
      <c r="E1024" s="3"/>
      <c r="F1024" s="3"/>
      <c r="G1024" s="3"/>
      <c r="H1024" s="3"/>
    </row>
    <row r="1025" spans="1:8" x14ac:dyDescent="0.25">
      <c r="A1025" s="3"/>
      <c r="B1025" s="3"/>
      <c r="C1025" s="4"/>
      <c r="D1025" s="3"/>
      <c r="E1025" s="3"/>
      <c r="F1025" s="3"/>
      <c r="G1025" s="3"/>
      <c r="H1025" s="3"/>
    </row>
    <row r="1026" spans="1:8" x14ac:dyDescent="0.25">
      <c r="A1026" s="3"/>
      <c r="B1026" s="3"/>
      <c r="C1026" s="4"/>
      <c r="D1026" s="3"/>
      <c r="E1026" s="3"/>
      <c r="F1026" s="3"/>
      <c r="G1026" s="3"/>
      <c r="H1026" s="3"/>
    </row>
    <row r="1027" spans="1:8" x14ac:dyDescent="0.25">
      <c r="A1027" s="3"/>
      <c r="B1027" s="3"/>
      <c r="C1027" s="4"/>
      <c r="D1027" s="3"/>
      <c r="E1027" s="3"/>
      <c r="F1027" s="3"/>
      <c r="G1027" s="3"/>
      <c r="H1027" s="3"/>
    </row>
    <row r="1028" spans="1:8" x14ac:dyDescent="0.25">
      <c r="A1028" s="3"/>
      <c r="B1028" s="3"/>
      <c r="C1028" s="4"/>
      <c r="D1028" s="3"/>
      <c r="E1028" s="3"/>
      <c r="F1028" s="3"/>
      <c r="G1028" s="3"/>
      <c r="H1028" s="3"/>
    </row>
    <row r="1029" spans="1:8" x14ac:dyDescent="0.25">
      <c r="A1029" s="3"/>
      <c r="B1029" s="3"/>
      <c r="C1029" s="4"/>
      <c r="D1029" s="3"/>
      <c r="E1029" s="3"/>
      <c r="F1029" s="3"/>
      <c r="G1029" s="3"/>
      <c r="H1029" s="3"/>
    </row>
    <row r="1030" spans="1:8" x14ac:dyDescent="0.25">
      <c r="A1030" s="3"/>
      <c r="B1030" s="3"/>
      <c r="C1030" s="4"/>
      <c r="D1030" s="3"/>
      <c r="E1030" s="3"/>
      <c r="F1030" s="3"/>
      <c r="G1030" s="3"/>
      <c r="H1030" s="3"/>
    </row>
    <row r="1031" spans="1:8" x14ac:dyDescent="0.25">
      <c r="A1031" s="3"/>
      <c r="B1031" s="3"/>
      <c r="C1031" s="4"/>
      <c r="D1031" s="3"/>
      <c r="E1031" s="3"/>
      <c r="F1031" s="3"/>
      <c r="G1031" s="3"/>
      <c r="H1031" s="3"/>
    </row>
    <row r="1032" spans="1:8" x14ac:dyDescent="0.25">
      <c r="A1032" s="3"/>
      <c r="B1032" s="3"/>
      <c r="C1032" s="4"/>
      <c r="D1032" s="3"/>
      <c r="E1032" s="3"/>
      <c r="F1032" s="3"/>
      <c r="G1032" s="3"/>
      <c r="H1032" s="3"/>
    </row>
    <row r="1033" spans="1:8" x14ac:dyDescent="0.25">
      <c r="A1033" s="3"/>
      <c r="B1033" s="3"/>
      <c r="C1033" s="4"/>
      <c r="D1033" s="3"/>
      <c r="E1033" s="3"/>
      <c r="F1033" s="3"/>
      <c r="G1033" s="3"/>
      <c r="H1033" s="3"/>
    </row>
    <row r="1034" spans="1:8" x14ac:dyDescent="0.25">
      <c r="A1034" s="3"/>
      <c r="B1034" s="3"/>
      <c r="C1034" s="4"/>
      <c r="D1034" s="3"/>
      <c r="E1034" s="3"/>
      <c r="F1034" s="3"/>
      <c r="G1034" s="3"/>
      <c r="H1034" s="3"/>
    </row>
    <row r="1035" spans="1:8" x14ac:dyDescent="0.25">
      <c r="A1035" s="3"/>
      <c r="B1035" s="3"/>
      <c r="C1035" s="4"/>
      <c r="D1035" s="3"/>
      <c r="E1035" s="3"/>
      <c r="F1035" s="3"/>
      <c r="G1035" s="3"/>
      <c r="H1035" s="3"/>
    </row>
    <row r="1036" spans="1:8" x14ac:dyDescent="0.25">
      <c r="A1036" s="3"/>
      <c r="B1036" s="3"/>
      <c r="C1036" s="4"/>
      <c r="D1036" s="3"/>
      <c r="E1036" s="3"/>
      <c r="F1036" s="3"/>
      <c r="G1036" s="3"/>
      <c r="H1036" s="3"/>
    </row>
    <row r="1054" spans="1:8" x14ac:dyDescent="0.25">
      <c r="A1054" s="3"/>
      <c r="B1054" s="3"/>
      <c r="C1054" s="4"/>
      <c r="D1054" s="3"/>
      <c r="E1054" s="3"/>
      <c r="F1054" s="3"/>
      <c r="G1054" s="3"/>
      <c r="H1054" s="3"/>
    </row>
    <row r="1055" spans="1:8" x14ac:dyDescent="0.25">
      <c r="A1055" s="3"/>
      <c r="B1055" s="3"/>
      <c r="C1055" s="4"/>
      <c r="D1055" s="3"/>
      <c r="E1055" s="3"/>
      <c r="F1055" s="3"/>
      <c r="G1055" s="3"/>
      <c r="H1055" s="3"/>
    </row>
    <row r="1056" spans="1:8" x14ac:dyDescent="0.25">
      <c r="A1056" s="3"/>
      <c r="B1056" s="3"/>
      <c r="C1056" s="4"/>
      <c r="D1056" s="3"/>
      <c r="E1056" s="3"/>
      <c r="F1056" s="3"/>
      <c r="G1056" s="3"/>
      <c r="H1056" s="3"/>
    </row>
    <row r="1057" spans="1:8" x14ac:dyDescent="0.25">
      <c r="A1057" s="3"/>
      <c r="B1057" s="3"/>
      <c r="C1057" s="4"/>
      <c r="D1057" s="3"/>
      <c r="E1057" s="3"/>
      <c r="F1057" s="3"/>
      <c r="G1057" s="3"/>
      <c r="H1057" s="3"/>
    </row>
    <row r="1058" spans="1:8" x14ac:dyDescent="0.25">
      <c r="A1058" s="3"/>
      <c r="B1058" s="3"/>
      <c r="C1058" s="4"/>
      <c r="D1058" s="3"/>
      <c r="E1058" s="3"/>
      <c r="F1058" s="3"/>
      <c r="G1058" s="3"/>
      <c r="H1058" s="3"/>
    </row>
    <row r="1059" spans="1:8" x14ac:dyDescent="0.25">
      <c r="A1059" s="3"/>
      <c r="B1059" s="3"/>
      <c r="C1059" s="4"/>
      <c r="D1059" s="3"/>
      <c r="E1059" s="3"/>
      <c r="F1059" s="3"/>
      <c r="G1059" s="3"/>
      <c r="H1059" s="3"/>
    </row>
    <row r="1060" spans="1:8" x14ac:dyDescent="0.25">
      <c r="A1060" s="3"/>
      <c r="B1060" s="3"/>
      <c r="C1060" s="4"/>
      <c r="D1060" s="3"/>
      <c r="E1060" s="3"/>
      <c r="F1060" s="3"/>
      <c r="G1060" s="3"/>
      <c r="H1060" s="3"/>
    </row>
    <row r="1061" spans="1:8" x14ac:dyDescent="0.25">
      <c r="A1061" s="3"/>
      <c r="B1061" s="3"/>
      <c r="C1061" s="4"/>
      <c r="D1061" s="3"/>
      <c r="E1061" s="3"/>
      <c r="F1061" s="3"/>
      <c r="G1061" s="3"/>
      <c r="H1061" s="3"/>
    </row>
    <row r="1062" spans="1:8" x14ac:dyDescent="0.25">
      <c r="A1062" s="3"/>
      <c r="B1062" s="3"/>
      <c r="C1062" s="4"/>
      <c r="D1062" s="3"/>
      <c r="E1062" s="3"/>
      <c r="F1062" s="3"/>
      <c r="G1062" s="3"/>
      <c r="H1062" s="3"/>
    </row>
    <row r="1063" spans="1:8" x14ac:dyDescent="0.25">
      <c r="A1063" s="3"/>
      <c r="B1063" s="3"/>
      <c r="C1063" s="4"/>
      <c r="D1063" s="3"/>
      <c r="E1063" s="3"/>
      <c r="F1063" s="3"/>
      <c r="G1063" s="3"/>
      <c r="H1063" s="3"/>
    </row>
    <row r="1064" spans="1:8" x14ac:dyDescent="0.25">
      <c r="A1064" s="3"/>
      <c r="B1064" s="3"/>
      <c r="C1064" s="4"/>
      <c r="D1064" s="3"/>
      <c r="E1064" s="3"/>
      <c r="F1064" s="3"/>
      <c r="G1064" s="3"/>
      <c r="H1064" s="3"/>
    </row>
    <row r="1065" spans="1:8" x14ac:dyDescent="0.25">
      <c r="A1065" s="3"/>
      <c r="B1065" s="3"/>
      <c r="C1065" s="4"/>
      <c r="D1065" s="3"/>
      <c r="E1065" s="3"/>
      <c r="F1065" s="3"/>
      <c r="G1065" s="3"/>
      <c r="H1065" s="3"/>
    </row>
    <row r="1066" spans="1:8" x14ac:dyDescent="0.25">
      <c r="A1066" s="3"/>
      <c r="B1066" s="3"/>
      <c r="C1066" s="4"/>
      <c r="D1066" s="3"/>
      <c r="E1066" s="3"/>
      <c r="F1066" s="3"/>
      <c r="G1066" s="3"/>
      <c r="H1066" s="3"/>
    </row>
    <row r="1067" spans="1:8" x14ac:dyDescent="0.25">
      <c r="A1067" s="3"/>
      <c r="B1067" s="3"/>
      <c r="C1067" s="4"/>
      <c r="D1067" s="3"/>
      <c r="E1067" s="3"/>
      <c r="F1067" s="3"/>
      <c r="G1067" s="3"/>
      <c r="H1067" s="3"/>
    </row>
    <row r="1068" spans="1:8" x14ac:dyDescent="0.25">
      <c r="A1068" s="3"/>
      <c r="B1068" s="3"/>
      <c r="C1068" s="4"/>
      <c r="D1068" s="3"/>
      <c r="E1068" s="3"/>
      <c r="F1068" s="3"/>
      <c r="G1068" s="3"/>
      <c r="H1068" s="3"/>
    </row>
    <row r="1069" spans="1:8" x14ac:dyDescent="0.25">
      <c r="A1069" s="3"/>
      <c r="B1069" s="3"/>
      <c r="C1069" s="4"/>
      <c r="D1069" s="3"/>
      <c r="E1069" s="3"/>
      <c r="F1069" s="3"/>
      <c r="G1069" s="3"/>
      <c r="H1069" s="3"/>
    </row>
    <row r="1070" spans="1:8" x14ac:dyDescent="0.25">
      <c r="A1070" s="3"/>
      <c r="B1070" s="3"/>
      <c r="C1070" s="4"/>
      <c r="D1070" s="3"/>
      <c r="E1070" s="3"/>
      <c r="F1070" s="3"/>
      <c r="G1070" s="3"/>
      <c r="H1070" s="3"/>
    </row>
    <row r="1071" spans="1:8" x14ac:dyDescent="0.25">
      <c r="A1071" s="3"/>
      <c r="B1071" s="3"/>
      <c r="C1071" s="4"/>
      <c r="D1071" s="3"/>
      <c r="E1071" s="3"/>
      <c r="F1071" s="3"/>
      <c r="G1071" s="3"/>
      <c r="H1071" s="3"/>
    </row>
    <row r="1072" spans="1:8" x14ac:dyDescent="0.25">
      <c r="A1072" s="3"/>
      <c r="B1072" s="3"/>
      <c r="C1072" s="4"/>
      <c r="D1072" s="3"/>
      <c r="E1072" s="3"/>
      <c r="F1072" s="3"/>
      <c r="G1072" s="3"/>
      <c r="H1072" s="3"/>
    </row>
    <row r="1073" spans="1:8" x14ac:dyDescent="0.25">
      <c r="A1073" s="3"/>
      <c r="B1073" s="3"/>
      <c r="C1073" s="4"/>
      <c r="D1073" s="3"/>
      <c r="E1073" s="3"/>
      <c r="F1073" s="3"/>
      <c r="G1073" s="3"/>
      <c r="H1073" s="3"/>
    </row>
    <row r="1074" spans="1:8" x14ac:dyDescent="0.25">
      <c r="A1074" s="3"/>
      <c r="B1074" s="3"/>
      <c r="C1074" s="4"/>
      <c r="D1074" s="3"/>
      <c r="E1074" s="3"/>
      <c r="F1074" s="3"/>
      <c r="G1074" s="3"/>
      <c r="H1074" s="3"/>
    </row>
    <row r="1075" spans="1:8" x14ac:dyDescent="0.25">
      <c r="A1075" s="3"/>
      <c r="B1075" s="3"/>
      <c r="C1075" s="4"/>
      <c r="D1075" s="3"/>
      <c r="E1075" s="3"/>
      <c r="F1075" s="3"/>
      <c r="G1075" s="3"/>
      <c r="H1075" s="3"/>
    </row>
    <row r="1076" spans="1:8" x14ac:dyDescent="0.25">
      <c r="A1076" s="3"/>
      <c r="B1076" s="3"/>
      <c r="C1076" s="4"/>
      <c r="D1076" s="3"/>
      <c r="E1076" s="3"/>
      <c r="F1076" s="3"/>
      <c r="G1076" s="3"/>
      <c r="H1076" s="3"/>
    </row>
    <row r="1077" spans="1:8" x14ac:dyDescent="0.25">
      <c r="A1077" s="3"/>
      <c r="B1077" s="3"/>
      <c r="C1077" s="4"/>
      <c r="D1077" s="3"/>
      <c r="E1077" s="3"/>
      <c r="F1077" s="3"/>
      <c r="G1077" s="3"/>
      <c r="H1077" s="3"/>
    </row>
    <row r="1078" spans="1:8" x14ac:dyDescent="0.25">
      <c r="A1078" s="3"/>
      <c r="B1078" s="3"/>
      <c r="C1078" s="4"/>
      <c r="D1078" s="3"/>
      <c r="E1078" s="3"/>
      <c r="F1078" s="3"/>
      <c r="G1078" s="3"/>
      <c r="H1078" s="3"/>
    </row>
    <row r="1079" spans="1:8" x14ac:dyDescent="0.25">
      <c r="A1079" s="3"/>
      <c r="B1079" s="3"/>
      <c r="C1079" s="4"/>
      <c r="D1079" s="3"/>
      <c r="E1079" s="3"/>
      <c r="F1079" s="3"/>
      <c r="G1079" s="3"/>
      <c r="H1079" s="3"/>
    </row>
    <row r="1080" spans="1:8" x14ac:dyDescent="0.25">
      <c r="A1080" s="3"/>
      <c r="B1080" s="3"/>
      <c r="C1080" s="4"/>
      <c r="D1080" s="3"/>
      <c r="E1080" s="3"/>
      <c r="F1080" s="3"/>
      <c r="G1080" s="3"/>
      <c r="H1080" s="3"/>
    </row>
    <row r="1081" spans="1:8" x14ac:dyDescent="0.25">
      <c r="A1081" s="3"/>
      <c r="B1081" s="3"/>
      <c r="C1081" s="4"/>
      <c r="D1081" s="3"/>
      <c r="E1081" s="3"/>
      <c r="F1081" s="3"/>
      <c r="G1081" s="3"/>
      <c r="H1081" s="3"/>
    </row>
    <row r="1082" spans="1:8" x14ac:dyDescent="0.25">
      <c r="A1082" s="3"/>
      <c r="B1082" s="3"/>
      <c r="C1082" s="4"/>
      <c r="D1082" s="3"/>
      <c r="E1082" s="3"/>
      <c r="F1082" s="3"/>
      <c r="G1082" s="3"/>
      <c r="H1082" s="3"/>
    </row>
    <row r="1083" spans="1:8" x14ac:dyDescent="0.25">
      <c r="A1083" s="3"/>
      <c r="B1083" s="3"/>
      <c r="C1083" s="4"/>
      <c r="D1083" s="3"/>
      <c r="E1083" s="3"/>
      <c r="F1083" s="3"/>
      <c r="G1083" s="3"/>
      <c r="H1083" s="3"/>
    </row>
    <row r="1084" spans="1:8" x14ac:dyDescent="0.25">
      <c r="A1084" s="3"/>
      <c r="B1084" s="3"/>
      <c r="C1084" s="4"/>
      <c r="D1084" s="3"/>
      <c r="E1084" s="3"/>
      <c r="F1084" s="3"/>
      <c r="G1084" s="3"/>
      <c r="H1084" s="3"/>
    </row>
    <row r="1085" spans="1:8" x14ac:dyDescent="0.25">
      <c r="A1085" s="3"/>
      <c r="B1085" s="3"/>
      <c r="C1085" s="4"/>
      <c r="D1085" s="3"/>
      <c r="E1085" s="3"/>
      <c r="F1085" s="3"/>
      <c r="G1085" s="3"/>
      <c r="H1085" s="3"/>
    </row>
    <row r="1086" spans="1:8" x14ac:dyDescent="0.25">
      <c r="A1086" s="3"/>
      <c r="B1086" s="3"/>
      <c r="C1086" s="4"/>
      <c r="D1086" s="3"/>
      <c r="E1086" s="3"/>
      <c r="F1086" s="3"/>
      <c r="G1086" s="3"/>
      <c r="H1086" s="3"/>
    </row>
    <row r="1087" spans="1:8" x14ac:dyDescent="0.25">
      <c r="A1087" s="3"/>
      <c r="B1087" s="3"/>
      <c r="C1087" s="4"/>
      <c r="D1087" s="3"/>
      <c r="E1087" s="3"/>
      <c r="F1087" s="3"/>
      <c r="G1087" s="3"/>
      <c r="H1087" s="3"/>
    </row>
    <row r="1088" spans="1:8" x14ac:dyDescent="0.25">
      <c r="A1088" s="3"/>
      <c r="B1088" s="3"/>
      <c r="C1088" s="4"/>
      <c r="D1088" s="3"/>
      <c r="E1088" s="3"/>
      <c r="F1088" s="3"/>
      <c r="G1088" s="3"/>
      <c r="H1088" s="3"/>
    </row>
    <row r="1089" spans="1:8" x14ac:dyDescent="0.25">
      <c r="A1089" s="3"/>
      <c r="B1089" s="3"/>
      <c r="C1089" s="4"/>
      <c r="D1089" s="3"/>
      <c r="E1089" s="3"/>
      <c r="F1089" s="3"/>
      <c r="G1089" s="3"/>
      <c r="H1089" s="3"/>
    </row>
    <row r="1090" spans="1:8" x14ac:dyDescent="0.25">
      <c r="A1090" s="3"/>
      <c r="B1090" s="3"/>
      <c r="C1090" s="4"/>
      <c r="D1090" s="3"/>
      <c r="E1090" s="3"/>
      <c r="F1090" s="3"/>
      <c r="G1090" s="3"/>
      <c r="H1090" s="3"/>
    </row>
    <row r="1091" spans="1:8" x14ac:dyDescent="0.25">
      <c r="A1091" s="3"/>
      <c r="B1091" s="3"/>
      <c r="C1091" s="4"/>
      <c r="D1091" s="3"/>
      <c r="E1091" s="3"/>
      <c r="F1091" s="3"/>
      <c r="G1091" s="3"/>
      <c r="H1091" s="3"/>
    </row>
    <row r="1092" spans="1:8" x14ac:dyDescent="0.25">
      <c r="A1092" s="3"/>
      <c r="B1092" s="3"/>
      <c r="C1092" s="4"/>
      <c r="D1092" s="3"/>
      <c r="E1092" s="3"/>
      <c r="F1092" s="3"/>
      <c r="G1092" s="3"/>
      <c r="H1092" s="3"/>
    </row>
    <row r="1093" spans="1:8" x14ac:dyDescent="0.25">
      <c r="A1093" s="3"/>
      <c r="B1093" s="3"/>
      <c r="C1093" s="4"/>
      <c r="D1093" s="3"/>
      <c r="E1093" s="3"/>
      <c r="F1093" s="3"/>
      <c r="G1093" s="3"/>
      <c r="H1093" s="3"/>
    </row>
    <row r="1094" spans="1:8" x14ac:dyDescent="0.25">
      <c r="A1094" s="3"/>
      <c r="B1094" s="3"/>
      <c r="C1094" s="4"/>
      <c r="D1094" s="3"/>
      <c r="E1094" s="3"/>
      <c r="F1094" s="3"/>
      <c r="G1094" s="3"/>
      <c r="H1094" s="3"/>
    </row>
    <row r="1095" spans="1:8" x14ac:dyDescent="0.25">
      <c r="A1095" s="3"/>
      <c r="B1095" s="3"/>
      <c r="C1095" s="4"/>
      <c r="D1095" s="3"/>
      <c r="E1095" s="3"/>
      <c r="F1095" s="3"/>
      <c r="G1095" s="3"/>
      <c r="H1095" s="3"/>
    </row>
    <row r="1096" spans="1:8" x14ac:dyDescent="0.25">
      <c r="A1096" s="3"/>
      <c r="B1096" s="3"/>
      <c r="C1096" s="4"/>
      <c r="D1096" s="3"/>
      <c r="E1096" s="3"/>
      <c r="F1096" s="3"/>
      <c r="G1096" s="3"/>
      <c r="H1096" s="3"/>
    </row>
    <row r="1097" spans="1:8" x14ac:dyDescent="0.25">
      <c r="A1097" s="3"/>
      <c r="B1097" s="3"/>
      <c r="C1097" s="4"/>
      <c r="D1097" s="3"/>
      <c r="E1097" s="3"/>
      <c r="F1097" s="3"/>
      <c r="G1097" s="3"/>
      <c r="H1097" s="3"/>
    </row>
    <row r="1098" spans="1:8" x14ac:dyDescent="0.25">
      <c r="A1098" s="3"/>
      <c r="B1098" s="3"/>
      <c r="C1098" s="4"/>
      <c r="D1098" s="3"/>
      <c r="E1098" s="3"/>
      <c r="F1098" s="3"/>
      <c r="G1098" s="3"/>
      <c r="H1098" s="3"/>
    </row>
    <row r="1099" spans="1:8" x14ac:dyDescent="0.25">
      <c r="A1099" s="3"/>
      <c r="B1099" s="3"/>
      <c r="C1099" s="4"/>
      <c r="D1099" s="3"/>
      <c r="E1099" s="3"/>
      <c r="F1099" s="3"/>
      <c r="G1099" s="3"/>
      <c r="H1099" s="3"/>
    </row>
    <row r="1100" spans="1:8" x14ac:dyDescent="0.25">
      <c r="A1100" s="3"/>
      <c r="B1100" s="3"/>
      <c r="C1100" s="4"/>
      <c r="D1100" s="3"/>
      <c r="E1100" s="3"/>
      <c r="F1100" s="3"/>
      <c r="G1100" s="3"/>
      <c r="H1100" s="3"/>
    </row>
    <row r="1101" spans="1:8" x14ac:dyDescent="0.25">
      <c r="A1101" s="3"/>
      <c r="B1101" s="3"/>
      <c r="C1101" s="4"/>
      <c r="D1101" s="3"/>
      <c r="E1101" s="3"/>
      <c r="F1101" s="3"/>
      <c r="G1101" s="3"/>
      <c r="H1101" s="3"/>
    </row>
    <row r="1102" spans="1:8" x14ac:dyDescent="0.25">
      <c r="A1102" s="3"/>
      <c r="B1102" s="3"/>
      <c r="C1102" s="4"/>
      <c r="D1102" s="3"/>
      <c r="E1102" s="3"/>
      <c r="F1102" s="3"/>
      <c r="G1102" s="3"/>
      <c r="H1102" s="3"/>
    </row>
    <row r="1103" spans="1:8" x14ac:dyDescent="0.25">
      <c r="A1103" s="3"/>
      <c r="B1103" s="3"/>
      <c r="C1103" s="4"/>
      <c r="D1103" s="3"/>
      <c r="E1103" s="3"/>
      <c r="F1103" s="3"/>
      <c r="G1103" s="3"/>
      <c r="H1103" s="3"/>
    </row>
    <row r="1104" spans="1:8" x14ac:dyDescent="0.25">
      <c r="A1104" s="3"/>
      <c r="B1104" s="3"/>
      <c r="C1104" s="4"/>
      <c r="D1104" s="3"/>
      <c r="E1104" s="3"/>
      <c r="F1104" s="3"/>
      <c r="G1104" s="3"/>
      <c r="H1104" s="3"/>
    </row>
    <row r="1105" spans="1:8" x14ac:dyDescent="0.25">
      <c r="A1105" s="3"/>
      <c r="B1105" s="3"/>
      <c r="C1105" s="4"/>
      <c r="D1105" s="3"/>
      <c r="E1105" s="3"/>
      <c r="F1105" s="3"/>
      <c r="G1105" s="3"/>
      <c r="H1105" s="3"/>
    </row>
    <row r="1106" spans="1:8" x14ac:dyDescent="0.25">
      <c r="A1106" s="3"/>
      <c r="B1106" s="3"/>
      <c r="C1106" s="4"/>
      <c r="D1106" s="3"/>
      <c r="E1106" s="3"/>
      <c r="F1106" s="3"/>
      <c r="G1106" s="3"/>
      <c r="H1106" s="3"/>
    </row>
    <row r="1107" spans="1:8" x14ac:dyDescent="0.25">
      <c r="A1107" s="3"/>
      <c r="B1107" s="3"/>
      <c r="C1107" s="4"/>
      <c r="D1107" s="3"/>
      <c r="E1107" s="3"/>
      <c r="F1107" s="3"/>
      <c r="G1107" s="3"/>
      <c r="H1107" s="3"/>
    </row>
    <row r="1108" spans="1:8" x14ac:dyDescent="0.25">
      <c r="A1108" s="3"/>
      <c r="B1108" s="3"/>
      <c r="C1108" s="4"/>
      <c r="D1108" s="3"/>
      <c r="E1108" s="3"/>
      <c r="F1108" s="3"/>
      <c r="G1108" s="3"/>
      <c r="H1108" s="3"/>
    </row>
    <row r="1109" spans="1:8" x14ac:dyDescent="0.25">
      <c r="A1109" s="3"/>
      <c r="B1109" s="3"/>
      <c r="C1109" s="4"/>
      <c r="D1109" s="3"/>
      <c r="E1109" s="3"/>
      <c r="F1109" s="3"/>
      <c r="G1109" s="3"/>
      <c r="H1109" s="3"/>
    </row>
    <row r="1110" spans="1:8" x14ac:dyDescent="0.25">
      <c r="A1110" s="3"/>
      <c r="B1110" s="3"/>
      <c r="C1110" s="4"/>
      <c r="D1110" s="3"/>
      <c r="E1110" s="3"/>
      <c r="F1110" s="3"/>
      <c r="G1110" s="3"/>
      <c r="H1110" s="3"/>
    </row>
    <row r="1111" spans="1:8" x14ac:dyDescent="0.25">
      <c r="A1111" s="3"/>
      <c r="B1111" s="3"/>
      <c r="C1111" s="4"/>
      <c r="D1111" s="3"/>
      <c r="E1111" s="3"/>
      <c r="F1111" s="3"/>
      <c r="G1111" s="3"/>
      <c r="H1111" s="3"/>
    </row>
    <row r="1128" spans="1:8" x14ac:dyDescent="0.25">
      <c r="A1128" s="3"/>
      <c r="B1128" s="3"/>
      <c r="C1128" s="4"/>
      <c r="D1128" s="3"/>
      <c r="E1128" s="3"/>
      <c r="F1128" s="3"/>
      <c r="G1128" s="3"/>
      <c r="H1128" s="3"/>
    </row>
    <row r="1129" spans="1:8" x14ac:dyDescent="0.25">
      <c r="A1129" s="3"/>
      <c r="B1129" s="3"/>
      <c r="C1129" s="4"/>
      <c r="D1129" s="3"/>
      <c r="E1129" s="3"/>
      <c r="F1129" s="3"/>
      <c r="G1129" s="3"/>
      <c r="H1129" s="3"/>
    </row>
    <row r="1130" spans="1:8" x14ac:dyDescent="0.25">
      <c r="A1130" s="3"/>
      <c r="B1130" s="3"/>
      <c r="C1130" s="4"/>
      <c r="D1130" s="3"/>
      <c r="E1130" s="3"/>
      <c r="F1130" s="3"/>
      <c r="G1130" s="3"/>
      <c r="H1130" s="3"/>
    </row>
    <row r="1131" spans="1:8" x14ac:dyDescent="0.25">
      <c r="A1131" s="3"/>
      <c r="B1131" s="3"/>
      <c r="C1131" s="4"/>
      <c r="D1131" s="3"/>
      <c r="E1131" s="3"/>
      <c r="F1131" s="3"/>
      <c r="G1131" s="3"/>
      <c r="H1131" s="3"/>
    </row>
    <row r="1132" spans="1:8" x14ac:dyDescent="0.25">
      <c r="A1132" s="3"/>
      <c r="B1132" s="3"/>
      <c r="C1132" s="4"/>
      <c r="D1132" s="3"/>
      <c r="E1132" s="3"/>
      <c r="F1132" s="3"/>
      <c r="G1132" s="3"/>
      <c r="H1132" s="3"/>
    </row>
    <row r="1133" spans="1:8" x14ac:dyDescent="0.25">
      <c r="A1133" s="3"/>
      <c r="B1133" s="3"/>
      <c r="C1133" s="4"/>
      <c r="D1133" s="3"/>
      <c r="E1133" s="3"/>
      <c r="F1133" s="3"/>
      <c r="G1133" s="3"/>
      <c r="H1133" s="3"/>
    </row>
    <row r="1134" spans="1:8" x14ac:dyDescent="0.25">
      <c r="A1134" s="3"/>
      <c r="B1134" s="3"/>
      <c r="C1134" s="4"/>
      <c r="D1134" s="3"/>
      <c r="E1134" s="3"/>
      <c r="F1134" s="3"/>
      <c r="G1134" s="3"/>
      <c r="H1134" s="3"/>
    </row>
    <row r="1135" spans="1:8" x14ac:dyDescent="0.25">
      <c r="A1135" s="3"/>
      <c r="B1135" s="3"/>
      <c r="C1135" s="4"/>
      <c r="D1135" s="3"/>
      <c r="E1135" s="3"/>
      <c r="F1135" s="3"/>
      <c r="G1135" s="3"/>
      <c r="H1135" s="3"/>
    </row>
    <row r="1136" spans="1:8" x14ac:dyDescent="0.25">
      <c r="A1136" s="3"/>
      <c r="B1136" s="3"/>
      <c r="C1136" s="4"/>
      <c r="D1136" s="3"/>
      <c r="E1136" s="3"/>
      <c r="F1136" s="3"/>
      <c r="G1136" s="3"/>
      <c r="H1136" s="3"/>
    </row>
    <row r="1137" spans="1:8" x14ac:dyDescent="0.25">
      <c r="A1137" s="3"/>
      <c r="B1137" s="3"/>
      <c r="C1137" s="4"/>
      <c r="D1137" s="3"/>
      <c r="E1137" s="3"/>
      <c r="F1137" s="3"/>
      <c r="G1137" s="3"/>
      <c r="H1137" s="3"/>
    </row>
    <row r="1138" spans="1:8" x14ac:dyDescent="0.25">
      <c r="A1138" s="3"/>
      <c r="B1138" s="3"/>
      <c r="C1138" s="4"/>
      <c r="D1138" s="3"/>
      <c r="E1138" s="3"/>
      <c r="F1138" s="3"/>
      <c r="G1138" s="3"/>
      <c r="H1138" s="3"/>
    </row>
    <row r="1139" spans="1:8" x14ac:dyDescent="0.25">
      <c r="A1139" s="3"/>
      <c r="B1139" s="3"/>
      <c r="C1139" s="4"/>
      <c r="D1139" s="3"/>
      <c r="E1139" s="3"/>
      <c r="F1139" s="3"/>
      <c r="G1139" s="3"/>
      <c r="H1139" s="3"/>
    </row>
    <row r="1140" spans="1:8" x14ac:dyDescent="0.25">
      <c r="A1140" s="3"/>
      <c r="B1140" s="3"/>
      <c r="C1140" s="4"/>
      <c r="D1140" s="3"/>
      <c r="E1140" s="3"/>
      <c r="F1140" s="3"/>
      <c r="G1140" s="3"/>
      <c r="H1140" s="3"/>
    </row>
    <row r="1141" spans="1:8" x14ac:dyDescent="0.25">
      <c r="A1141" s="3"/>
      <c r="B1141" s="3"/>
      <c r="C1141" s="4"/>
      <c r="D1141" s="3"/>
      <c r="E1141" s="3"/>
      <c r="F1141" s="3"/>
      <c r="G1141" s="3"/>
      <c r="H1141" s="3"/>
    </row>
    <row r="1142" spans="1:8" x14ac:dyDescent="0.25">
      <c r="A1142" s="3"/>
      <c r="B1142" s="3"/>
      <c r="C1142" s="4"/>
      <c r="D1142" s="3"/>
      <c r="E1142" s="3"/>
      <c r="F1142" s="3"/>
      <c r="G1142" s="3"/>
      <c r="H1142" s="3"/>
    </row>
    <row r="1143" spans="1:8" x14ac:dyDescent="0.25">
      <c r="A1143" s="3"/>
      <c r="B1143" s="3"/>
      <c r="C1143" s="4"/>
      <c r="D1143" s="3"/>
      <c r="E1143" s="3"/>
      <c r="F1143" s="3"/>
      <c r="G1143" s="3"/>
      <c r="H1143" s="3"/>
    </row>
    <row r="1144" spans="1:8" x14ac:dyDescent="0.25">
      <c r="A1144" s="3"/>
      <c r="B1144" s="3"/>
      <c r="C1144" s="4"/>
      <c r="D1144" s="3"/>
      <c r="E1144" s="3"/>
      <c r="F1144" s="3"/>
      <c r="G1144" s="3"/>
      <c r="H1144" s="3"/>
    </row>
    <row r="1145" spans="1:8" x14ac:dyDescent="0.25">
      <c r="A1145" s="3"/>
      <c r="B1145" s="3"/>
      <c r="C1145" s="4"/>
      <c r="D1145" s="3"/>
      <c r="E1145" s="3"/>
      <c r="F1145" s="3"/>
      <c r="G1145" s="3"/>
      <c r="H1145" s="3"/>
    </row>
    <row r="1146" spans="1:8" x14ac:dyDescent="0.25">
      <c r="A1146" s="3"/>
      <c r="B1146" s="3"/>
      <c r="C1146" s="4"/>
      <c r="D1146" s="3"/>
      <c r="E1146" s="3"/>
      <c r="F1146" s="3"/>
      <c r="G1146" s="3"/>
      <c r="H1146" s="3"/>
    </row>
    <row r="1147" spans="1:8" x14ac:dyDescent="0.25">
      <c r="A1147" s="3"/>
      <c r="B1147" s="3"/>
      <c r="C1147" s="4"/>
      <c r="D1147" s="3"/>
      <c r="E1147" s="3"/>
      <c r="F1147" s="3"/>
      <c r="G1147" s="3"/>
      <c r="H1147" s="3"/>
    </row>
    <row r="1148" spans="1:8" x14ac:dyDescent="0.25">
      <c r="A1148" s="3"/>
      <c r="B1148" s="3"/>
      <c r="C1148" s="4"/>
      <c r="D1148" s="3"/>
      <c r="E1148" s="3"/>
      <c r="F1148" s="3"/>
      <c r="G1148" s="3"/>
      <c r="H1148" s="3"/>
    </row>
    <row r="1149" spans="1:8" x14ac:dyDescent="0.25">
      <c r="A1149" s="3"/>
      <c r="B1149" s="3"/>
      <c r="C1149" s="4"/>
      <c r="D1149" s="3"/>
      <c r="E1149" s="3"/>
      <c r="F1149" s="3"/>
      <c r="G1149" s="3"/>
      <c r="H1149" s="3"/>
    </row>
    <row r="1150" spans="1:8" x14ac:dyDescent="0.25">
      <c r="A1150" s="3"/>
      <c r="B1150" s="3"/>
      <c r="C1150" s="4"/>
      <c r="D1150" s="3"/>
      <c r="E1150" s="3"/>
      <c r="F1150" s="3"/>
      <c r="G1150" s="3"/>
      <c r="H1150" s="3"/>
    </row>
    <row r="1151" spans="1:8" x14ac:dyDescent="0.25">
      <c r="A1151" s="3"/>
      <c r="B1151" s="3"/>
      <c r="C1151" s="4"/>
      <c r="D1151" s="3"/>
      <c r="E1151" s="3"/>
      <c r="F1151" s="3"/>
      <c r="G1151" s="3"/>
      <c r="H1151" s="3"/>
    </row>
    <row r="1152" spans="1:8" x14ac:dyDescent="0.25">
      <c r="A1152" s="3"/>
      <c r="B1152" s="3"/>
      <c r="C1152" s="4"/>
      <c r="D1152" s="3"/>
      <c r="E1152" s="3"/>
      <c r="F1152" s="3"/>
      <c r="G1152" s="3"/>
      <c r="H1152" s="3"/>
    </row>
    <row r="1153" spans="1:8" x14ac:dyDescent="0.25">
      <c r="A1153" s="3"/>
      <c r="B1153" s="3"/>
      <c r="C1153" s="4"/>
      <c r="D1153" s="3"/>
      <c r="E1153" s="3"/>
      <c r="F1153" s="3"/>
      <c r="G1153" s="3"/>
      <c r="H1153" s="3"/>
    </row>
    <row r="1154" spans="1:8" x14ac:dyDescent="0.25">
      <c r="A1154" s="3"/>
      <c r="B1154" s="3"/>
      <c r="C1154" s="4"/>
      <c r="D1154" s="3"/>
      <c r="E1154" s="3"/>
      <c r="F1154" s="3"/>
      <c r="G1154" s="3"/>
      <c r="H1154" s="3"/>
    </row>
    <row r="1155" spans="1:8" x14ac:dyDescent="0.25">
      <c r="A1155" s="3"/>
      <c r="B1155" s="3"/>
      <c r="C1155" s="4"/>
      <c r="D1155" s="3"/>
      <c r="E1155" s="3"/>
      <c r="F1155" s="3"/>
      <c r="G1155" s="3"/>
      <c r="H1155" s="3"/>
    </row>
    <row r="1156" spans="1:8" x14ac:dyDescent="0.25">
      <c r="A1156" s="3"/>
      <c r="B1156" s="3"/>
      <c r="C1156" s="4"/>
      <c r="D1156" s="3"/>
      <c r="E1156" s="3"/>
      <c r="F1156" s="3"/>
      <c r="G1156" s="3"/>
      <c r="H1156" s="3"/>
    </row>
    <row r="1157" spans="1:8" x14ac:dyDescent="0.25">
      <c r="A1157" s="3"/>
      <c r="B1157" s="3"/>
      <c r="C1157" s="4"/>
      <c r="D1157" s="3"/>
      <c r="E1157" s="3"/>
      <c r="F1157" s="3"/>
      <c r="G1157" s="3"/>
      <c r="H1157" s="3"/>
    </row>
    <row r="1158" spans="1:8" x14ac:dyDescent="0.25">
      <c r="A1158" s="3"/>
      <c r="B1158" s="3"/>
      <c r="C1158" s="4"/>
      <c r="D1158" s="3"/>
      <c r="E1158" s="3"/>
      <c r="F1158" s="3"/>
      <c r="G1158" s="3"/>
      <c r="H1158" s="3"/>
    </row>
    <row r="1159" spans="1:8" x14ac:dyDescent="0.25">
      <c r="A1159" s="3"/>
      <c r="B1159" s="3"/>
      <c r="C1159" s="4"/>
      <c r="D1159" s="3"/>
      <c r="E1159" s="3"/>
      <c r="F1159" s="3"/>
      <c r="G1159" s="3"/>
      <c r="H1159" s="3"/>
    </row>
    <row r="1177" spans="1:8" x14ac:dyDescent="0.25">
      <c r="A1177" s="3"/>
      <c r="B1177" s="3"/>
      <c r="C1177" s="4"/>
      <c r="D1177" s="3"/>
      <c r="E1177" s="3"/>
      <c r="F1177" s="3"/>
      <c r="G1177" s="3"/>
      <c r="H1177" s="3"/>
    </row>
    <row r="1178" spans="1:8" x14ac:dyDescent="0.25">
      <c r="A1178" s="3"/>
      <c r="B1178" s="3"/>
      <c r="C1178" s="4"/>
      <c r="D1178" s="3"/>
      <c r="E1178" s="3"/>
      <c r="F1178" s="3"/>
      <c r="G1178" s="3"/>
      <c r="H1178" s="3"/>
    </row>
    <row r="1179" spans="1:8" x14ac:dyDescent="0.25">
      <c r="A1179" s="3"/>
      <c r="B1179" s="3"/>
      <c r="C1179" s="4"/>
      <c r="D1179" s="3"/>
      <c r="E1179" s="3"/>
      <c r="F1179" s="3"/>
      <c r="G1179" s="3"/>
      <c r="H1179" s="3"/>
    </row>
    <row r="1180" spans="1:8" x14ac:dyDescent="0.25">
      <c r="A1180" s="3"/>
      <c r="B1180" s="3"/>
      <c r="C1180" s="4"/>
      <c r="D1180" s="3"/>
      <c r="E1180" s="3"/>
      <c r="F1180" s="3"/>
      <c r="G1180" s="3"/>
      <c r="H1180" s="3"/>
    </row>
    <row r="1181" spans="1:8" x14ac:dyDescent="0.25">
      <c r="A1181" s="3"/>
      <c r="B1181" s="3"/>
      <c r="C1181" s="4"/>
      <c r="D1181" s="3"/>
      <c r="E1181" s="3"/>
      <c r="F1181" s="3"/>
      <c r="G1181" s="3"/>
      <c r="H1181" s="3"/>
    </row>
    <row r="1182" spans="1:8" x14ac:dyDescent="0.25">
      <c r="A1182" s="3"/>
      <c r="B1182" s="3"/>
      <c r="C1182" s="4"/>
      <c r="D1182" s="3"/>
      <c r="E1182" s="3"/>
      <c r="F1182" s="3"/>
      <c r="G1182" s="3"/>
      <c r="H1182" s="3"/>
    </row>
    <row r="1183" spans="1:8" x14ac:dyDescent="0.25">
      <c r="A1183" s="3"/>
      <c r="B1183" s="3"/>
      <c r="C1183" s="4"/>
      <c r="D1183" s="3"/>
      <c r="E1183" s="3"/>
      <c r="F1183" s="3"/>
      <c r="G1183" s="3"/>
      <c r="H1183" s="3"/>
    </row>
    <row r="1184" spans="1:8" x14ac:dyDescent="0.25">
      <c r="A1184" s="3"/>
      <c r="B1184" s="3"/>
      <c r="C1184" s="4"/>
      <c r="D1184" s="3"/>
      <c r="E1184" s="3"/>
      <c r="F1184" s="3"/>
      <c r="G1184" s="3"/>
      <c r="H1184" s="3"/>
    </row>
    <row r="1185" spans="1:8" x14ac:dyDescent="0.25">
      <c r="A1185" s="3"/>
      <c r="B1185" s="3"/>
      <c r="C1185" s="4"/>
      <c r="D1185" s="3"/>
      <c r="E1185" s="3"/>
      <c r="F1185" s="3"/>
      <c r="G1185" s="3"/>
      <c r="H1185" s="3"/>
    </row>
    <row r="1186" spans="1:8" x14ac:dyDescent="0.25">
      <c r="A1186" s="3"/>
      <c r="B1186" s="3"/>
      <c r="C1186" s="4"/>
      <c r="D1186" s="3"/>
      <c r="E1186" s="3"/>
      <c r="F1186" s="3"/>
      <c r="G1186" s="3"/>
      <c r="H1186" s="3"/>
    </row>
    <row r="1187" spans="1:8" x14ac:dyDescent="0.25">
      <c r="A1187" s="3"/>
      <c r="B1187" s="3"/>
      <c r="C1187" s="4"/>
      <c r="D1187" s="3"/>
      <c r="E1187" s="3"/>
      <c r="F1187" s="3"/>
      <c r="G1187" s="3"/>
      <c r="H1187" s="3"/>
    </row>
    <row r="1188" spans="1:8" x14ac:dyDescent="0.25">
      <c r="A1188" s="3"/>
      <c r="B1188" s="3"/>
      <c r="C1188" s="4"/>
      <c r="D1188" s="3"/>
      <c r="E1188" s="3"/>
      <c r="F1188" s="3"/>
      <c r="G1188" s="3"/>
      <c r="H1188" s="3"/>
    </row>
    <row r="1189" spans="1:8" x14ac:dyDescent="0.25">
      <c r="A1189" s="3"/>
      <c r="B1189" s="3"/>
      <c r="C1189" s="4"/>
      <c r="D1189" s="3"/>
      <c r="E1189" s="3"/>
      <c r="F1189" s="3"/>
      <c r="G1189" s="3"/>
      <c r="H1189" s="3"/>
    </row>
    <row r="1190" spans="1:8" x14ac:dyDescent="0.25">
      <c r="A1190" s="3"/>
      <c r="B1190" s="3"/>
      <c r="C1190" s="4"/>
      <c r="D1190" s="3"/>
      <c r="E1190" s="3"/>
      <c r="F1190" s="3"/>
      <c r="G1190" s="3"/>
      <c r="H1190" s="3"/>
    </row>
    <row r="1191" spans="1:8" x14ac:dyDescent="0.25">
      <c r="A1191" s="3"/>
      <c r="B1191" s="3"/>
      <c r="C1191" s="4"/>
      <c r="D1191" s="3"/>
      <c r="E1191" s="3"/>
      <c r="F1191" s="3"/>
      <c r="G1191" s="3"/>
      <c r="H1191" s="3"/>
    </row>
    <row r="1192" spans="1:8" x14ac:dyDescent="0.25">
      <c r="A1192" s="3"/>
      <c r="B1192" s="3"/>
      <c r="C1192" s="4"/>
      <c r="D1192" s="3"/>
      <c r="E1192" s="3"/>
      <c r="F1192" s="3"/>
      <c r="G1192" s="3"/>
      <c r="H1192" s="3"/>
    </row>
    <row r="1193" spans="1:8" x14ac:dyDescent="0.25">
      <c r="A1193" s="3"/>
      <c r="B1193" s="3"/>
      <c r="C1193" s="4"/>
      <c r="D1193" s="3"/>
      <c r="E1193" s="3"/>
      <c r="F1193" s="3"/>
      <c r="G1193" s="3"/>
      <c r="H1193" s="3"/>
    </row>
    <row r="1194" spans="1:8" x14ac:dyDescent="0.25">
      <c r="A1194" s="3"/>
      <c r="B1194" s="3"/>
      <c r="C1194" s="4"/>
      <c r="D1194" s="3"/>
      <c r="E1194" s="3"/>
      <c r="F1194" s="3"/>
      <c r="G1194" s="3"/>
      <c r="H1194" s="3"/>
    </row>
    <row r="1195" spans="1:8" x14ac:dyDescent="0.25">
      <c r="A1195" s="3"/>
      <c r="B1195" s="3"/>
      <c r="C1195" s="4"/>
      <c r="D1195" s="3"/>
      <c r="E1195" s="3"/>
      <c r="F1195" s="3"/>
      <c r="G1195" s="3"/>
      <c r="H1195" s="3"/>
    </row>
    <row r="1196" spans="1:8" x14ac:dyDescent="0.25">
      <c r="A1196" s="3"/>
      <c r="B1196" s="3"/>
      <c r="C1196" s="4"/>
      <c r="D1196" s="3"/>
      <c r="E1196" s="3"/>
      <c r="F1196" s="3"/>
      <c r="G1196" s="3"/>
      <c r="H1196" s="3"/>
    </row>
    <row r="1197" spans="1:8" x14ac:dyDescent="0.25">
      <c r="A1197" s="3"/>
      <c r="B1197" s="3"/>
      <c r="C1197" s="4"/>
      <c r="D1197" s="3"/>
      <c r="E1197" s="3"/>
      <c r="F1197" s="3"/>
      <c r="G1197" s="3"/>
      <c r="H1197" s="3"/>
    </row>
    <row r="1198" spans="1:8" x14ac:dyDescent="0.25">
      <c r="A1198" s="3"/>
      <c r="B1198" s="3"/>
      <c r="C1198" s="4"/>
      <c r="D1198" s="3"/>
      <c r="E1198" s="3"/>
      <c r="F1198" s="3"/>
      <c r="G1198" s="3"/>
      <c r="H1198" s="3"/>
    </row>
    <row r="1199" spans="1:8" x14ac:dyDescent="0.25">
      <c r="A1199" s="3"/>
      <c r="B1199" s="3"/>
      <c r="C1199" s="4"/>
      <c r="D1199" s="3"/>
      <c r="E1199" s="3"/>
      <c r="F1199" s="3"/>
      <c r="G1199" s="3"/>
      <c r="H1199" s="3"/>
    </row>
    <row r="1200" spans="1:8" x14ac:dyDescent="0.25">
      <c r="A1200" s="3"/>
      <c r="B1200" s="3"/>
      <c r="C1200" s="4"/>
      <c r="D1200" s="3"/>
      <c r="E1200" s="3"/>
      <c r="F1200" s="3"/>
      <c r="G1200" s="3"/>
      <c r="H1200" s="3"/>
    </row>
    <row r="1201" spans="1:8" x14ac:dyDescent="0.25">
      <c r="A1201" s="3"/>
      <c r="B1201" s="3"/>
      <c r="C1201" s="4"/>
      <c r="D1201" s="3"/>
      <c r="E1201" s="3"/>
      <c r="F1201" s="3"/>
      <c r="G1201" s="3"/>
      <c r="H1201" s="3"/>
    </row>
    <row r="1202" spans="1:8" x14ac:dyDescent="0.25">
      <c r="A1202" s="3"/>
      <c r="B1202" s="3"/>
      <c r="C1202" s="4"/>
      <c r="D1202" s="3"/>
      <c r="E1202" s="3"/>
      <c r="F1202" s="3"/>
      <c r="G1202" s="3"/>
      <c r="H1202" s="3"/>
    </row>
    <row r="1203" spans="1:8" x14ac:dyDescent="0.25">
      <c r="A1203" s="3"/>
      <c r="B1203" s="3"/>
      <c r="C1203" s="4"/>
      <c r="D1203" s="3"/>
      <c r="E1203" s="3"/>
      <c r="F1203" s="3"/>
      <c r="G1203" s="3"/>
      <c r="H1203" s="3"/>
    </row>
    <row r="1204" spans="1:8" x14ac:dyDescent="0.25">
      <c r="A1204" s="3"/>
      <c r="B1204" s="3"/>
      <c r="C1204" s="4"/>
      <c r="D1204" s="3"/>
      <c r="E1204" s="3"/>
      <c r="F1204" s="3"/>
      <c r="G1204" s="3"/>
      <c r="H1204" s="3"/>
    </row>
    <row r="1205" spans="1:8" x14ac:dyDescent="0.25">
      <c r="A1205" s="3"/>
      <c r="B1205" s="3"/>
      <c r="C1205" s="4"/>
      <c r="D1205" s="3"/>
      <c r="E1205" s="3"/>
      <c r="F1205" s="3"/>
      <c r="G1205" s="3"/>
      <c r="H1205" s="3"/>
    </row>
    <row r="1206" spans="1:8" x14ac:dyDescent="0.25">
      <c r="A1206" s="3"/>
      <c r="B1206" s="3"/>
      <c r="C1206" s="4"/>
      <c r="D1206" s="3"/>
      <c r="E1206" s="3"/>
      <c r="F1206" s="3"/>
      <c r="G1206" s="3"/>
      <c r="H1206" s="3"/>
    </row>
    <row r="1207" spans="1:8" x14ac:dyDescent="0.25">
      <c r="A1207" s="3"/>
      <c r="B1207" s="3"/>
      <c r="C1207" s="4"/>
      <c r="D1207" s="3"/>
      <c r="E1207" s="3"/>
      <c r="F1207" s="3"/>
      <c r="G1207" s="3"/>
      <c r="H1207" s="3"/>
    </row>
    <row r="1208" spans="1:8" x14ac:dyDescent="0.25">
      <c r="A1208" s="3"/>
      <c r="B1208" s="3"/>
      <c r="C1208" s="4"/>
      <c r="D1208" s="3"/>
      <c r="E1208" s="3"/>
      <c r="F1208" s="3"/>
      <c r="G1208" s="3"/>
      <c r="H1208" s="3"/>
    </row>
    <row r="1209" spans="1:8" x14ac:dyDescent="0.25">
      <c r="A1209" s="3"/>
      <c r="B1209" s="3"/>
      <c r="C1209" s="4"/>
      <c r="D1209" s="3"/>
      <c r="E1209" s="3"/>
      <c r="F1209" s="3"/>
      <c r="G1209" s="3"/>
      <c r="H1209" s="3"/>
    </row>
    <row r="1210" spans="1:8" x14ac:dyDescent="0.25">
      <c r="A1210" s="3"/>
      <c r="B1210" s="3"/>
      <c r="C1210" s="4"/>
      <c r="D1210" s="3"/>
      <c r="E1210" s="3"/>
      <c r="F1210" s="3"/>
      <c r="G1210" s="3"/>
      <c r="H1210" s="3"/>
    </row>
    <row r="1211" spans="1:8" x14ac:dyDescent="0.25">
      <c r="A1211" s="3"/>
      <c r="B1211" s="3"/>
      <c r="C1211" s="4"/>
      <c r="D1211" s="3"/>
      <c r="E1211" s="3"/>
      <c r="F1211" s="3"/>
      <c r="G1211" s="3"/>
      <c r="H1211" s="3"/>
    </row>
    <row r="1212" spans="1:8" x14ac:dyDescent="0.25">
      <c r="A1212" s="3"/>
      <c r="B1212" s="3"/>
      <c r="C1212" s="4"/>
      <c r="D1212" s="3"/>
      <c r="E1212" s="3"/>
      <c r="F1212" s="3"/>
      <c r="G1212" s="3"/>
      <c r="H1212" s="3"/>
    </row>
    <row r="1213" spans="1:8" x14ac:dyDescent="0.25">
      <c r="A1213" s="3"/>
      <c r="B1213" s="3"/>
      <c r="C1213" s="4"/>
      <c r="D1213" s="3"/>
      <c r="E1213" s="3"/>
      <c r="F1213" s="3"/>
      <c r="G1213" s="3"/>
      <c r="H1213" s="3"/>
    </row>
    <row r="1214" spans="1:8" x14ac:dyDescent="0.25">
      <c r="A1214" s="3"/>
      <c r="B1214" s="3"/>
      <c r="C1214" s="4"/>
      <c r="D1214" s="3"/>
      <c r="E1214" s="3"/>
      <c r="F1214" s="3"/>
      <c r="G1214" s="3"/>
      <c r="H1214" s="3"/>
    </row>
    <row r="1215" spans="1:8" x14ac:dyDescent="0.25">
      <c r="A1215" s="3"/>
      <c r="B1215" s="3"/>
      <c r="C1215" s="4"/>
      <c r="D1215" s="3"/>
      <c r="E1215" s="3"/>
      <c r="F1215" s="3"/>
      <c r="G1215" s="3"/>
      <c r="H1215" s="3"/>
    </row>
    <row r="1216" spans="1:8" x14ac:dyDescent="0.25">
      <c r="A1216" s="3"/>
      <c r="B1216" s="3"/>
      <c r="C1216" s="4"/>
      <c r="D1216" s="3"/>
      <c r="E1216" s="3"/>
      <c r="F1216" s="3"/>
      <c r="G1216" s="3"/>
      <c r="H1216" s="3"/>
    </row>
    <row r="1217" spans="1:8" x14ac:dyDescent="0.25">
      <c r="A1217" s="3"/>
      <c r="B1217" s="3"/>
      <c r="C1217" s="4"/>
      <c r="D1217" s="3"/>
      <c r="E1217" s="3"/>
      <c r="F1217" s="3"/>
      <c r="G1217" s="3"/>
      <c r="H1217" s="3"/>
    </row>
    <row r="1218" spans="1:8" x14ac:dyDescent="0.25">
      <c r="A1218" s="3"/>
      <c r="B1218" s="3"/>
      <c r="C1218" s="4"/>
      <c r="D1218" s="3"/>
      <c r="E1218" s="3"/>
      <c r="F1218" s="3"/>
      <c r="G1218" s="3"/>
      <c r="H1218" s="3"/>
    </row>
    <row r="1219" spans="1:8" x14ac:dyDescent="0.25">
      <c r="A1219" s="3"/>
      <c r="B1219" s="3"/>
      <c r="C1219" s="4"/>
      <c r="D1219" s="3"/>
      <c r="E1219" s="3"/>
      <c r="F1219" s="3"/>
      <c r="G1219" s="3"/>
      <c r="H1219" s="3"/>
    </row>
    <row r="1220" spans="1:8" x14ac:dyDescent="0.25">
      <c r="A1220" s="3"/>
      <c r="B1220" s="3"/>
      <c r="C1220" s="4"/>
      <c r="D1220" s="3"/>
      <c r="E1220" s="3"/>
      <c r="F1220" s="3"/>
      <c r="G1220" s="3"/>
      <c r="H1220" s="3"/>
    </row>
    <row r="1221" spans="1:8" x14ac:dyDescent="0.25">
      <c r="A1221" s="3"/>
      <c r="B1221" s="3"/>
      <c r="C1221" s="4"/>
      <c r="D1221" s="3"/>
      <c r="E1221" s="3"/>
      <c r="F1221" s="3"/>
      <c r="G1221" s="3"/>
      <c r="H1221" s="3"/>
    </row>
    <row r="1222" spans="1:8" x14ac:dyDescent="0.25">
      <c r="A1222" s="3"/>
      <c r="B1222" s="3"/>
      <c r="C1222" s="4"/>
      <c r="D1222" s="3"/>
      <c r="E1222" s="3"/>
      <c r="F1222" s="3"/>
      <c r="G1222" s="3"/>
      <c r="H1222" s="3"/>
    </row>
    <row r="1223" spans="1:8" x14ac:dyDescent="0.25">
      <c r="A1223" s="3"/>
      <c r="B1223" s="3"/>
      <c r="C1223" s="4"/>
      <c r="D1223" s="3"/>
      <c r="E1223" s="3"/>
      <c r="F1223" s="3"/>
      <c r="G1223" s="3"/>
      <c r="H1223" s="3"/>
    </row>
    <row r="1224" spans="1:8" x14ac:dyDescent="0.25">
      <c r="A1224" s="3"/>
      <c r="B1224" s="3"/>
      <c r="C1224" s="4"/>
      <c r="D1224" s="3"/>
      <c r="E1224" s="3"/>
      <c r="F1224" s="3"/>
      <c r="G1224" s="3"/>
      <c r="H1224" s="3"/>
    </row>
    <row r="1225" spans="1:8" x14ac:dyDescent="0.25">
      <c r="A1225" s="3"/>
      <c r="B1225" s="3"/>
      <c r="C1225" s="4"/>
      <c r="D1225" s="3"/>
      <c r="E1225" s="3"/>
      <c r="F1225" s="3"/>
      <c r="G1225" s="3"/>
      <c r="H1225" s="3"/>
    </row>
    <row r="1226" spans="1:8" x14ac:dyDescent="0.25">
      <c r="A1226" s="3"/>
      <c r="B1226" s="3"/>
      <c r="C1226" s="4"/>
      <c r="D1226" s="3"/>
      <c r="E1226" s="3"/>
      <c r="F1226" s="3"/>
      <c r="G1226" s="3"/>
      <c r="H1226" s="3"/>
    </row>
    <row r="1227" spans="1:8" x14ac:dyDescent="0.25">
      <c r="A1227" s="3"/>
      <c r="B1227" s="3"/>
      <c r="C1227" s="4"/>
      <c r="D1227" s="3"/>
      <c r="E1227" s="3"/>
      <c r="F1227" s="3"/>
      <c r="G1227" s="3"/>
      <c r="H1227" s="3"/>
    </row>
    <row r="1249" spans="1:8" x14ac:dyDescent="0.25">
      <c r="A1249" s="3"/>
      <c r="B1249" s="3"/>
      <c r="C1249" s="4"/>
      <c r="D1249" s="3"/>
      <c r="E1249" s="3"/>
      <c r="F1249" s="3"/>
      <c r="G1249" s="3"/>
      <c r="H1249" s="3"/>
    </row>
    <row r="1250" spans="1:8" x14ac:dyDescent="0.25">
      <c r="A1250" s="3"/>
      <c r="B1250" s="3"/>
      <c r="C1250" s="4"/>
      <c r="D1250" s="3"/>
      <c r="E1250" s="3"/>
      <c r="F1250" s="3"/>
      <c r="G1250" s="3"/>
      <c r="H1250" s="3"/>
    </row>
    <row r="1251" spans="1:8" x14ac:dyDescent="0.25">
      <c r="A1251" s="3"/>
      <c r="B1251" s="3"/>
      <c r="C1251" s="4"/>
      <c r="D1251" s="3"/>
      <c r="E1251" s="3"/>
      <c r="F1251" s="3"/>
      <c r="G1251" s="3"/>
      <c r="H1251" s="3"/>
    </row>
    <row r="1252" spans="1:8" x14ac:dyDescent="0.25">
      <c r="A1252" s="3"/>
      <c r="B1252" s="3"/>
      <c r="C1252" s="4"/>
      <c r="D1252" s="3"/>
      <c r="E1252" s="3"/>
      <c r="F1252" s="3"/>
      <c r="G1252" s="3"/>
      <c r="H1252" s="3"/>
    </row>
    <row r="1253" spans="1:8" x14ac:dyDescent="0.25">
      <c r="A1253" s="3"/>
      <c r="B1253" s="3"/>
      <c r="C1253" s="4"/>
      <c r="D1253" s="3"/>
      <c r="E1253" s="3"/>
      <c r="F1253" s="3"/>
      <c r="G1253" s="3"/>
      <c r="H1253" s="3"/>
    </row>
    <row r="1254" spans="1:8" x14ac:dyDescent="0.25">
      <c r="A1254" s="3"/>
      <c r="B1254" s="3"/>
      <c r="C1254" s="4"/>
      <c r="D1254" s="3"/>
      <c r="E1254" s="3"/>
      <c r="F1254" s="3"/>
      <c r="G1254" s="3"/>
      <c r="H1254" s="3"/>
    </row>
    <row r="1255" spans="1:8" x14ac:dyDescent="0.25">
      <c r="A1255" s="3"/>
      <c r="B1255" s="3"/>
      <c r="C1255" s="4"/>
      <c r="D1255" s="3"/>
      <c r="E1255" s="3"/>
      <c r="F1255" s="3"/>
      <c r="G1255" s="3"/>
      <c r="H1255" s="3"/>
    </row>
    <row r="1256" spans="1:8" x14ac:dyDescent="0.25">
      <c r="A1256" s="3"/>
      <c r="B1256" s="3"/>
      <c r="C1256" s="4"/>
      <c r="D1256" s="3"/>
      <c r="E1256" s="3"/>
      <c r="F1256" s="3"/>
      <c r="G1256" s="3"/>
      <c r="H1256" s="3"/>
    </row>
    <row r="1257" spans="1:8" x14ac:dyDescent="0.25">
      <c r="A1257" s="3"/>
      <c r="B1257" s="3"/>
      <c r="C1257" s="4"/>
      <c r="D1257" s="3"/>
      <c r="E1257" s="3"/>
      <c r="F1257" s="3"/>
      <c r="G1257" s="3"/>
      <c r="H1257" s="3"/>
    </row>
    <row r="1258" spans="1:8" x14ac:dyDescent="0.25">
      <c r="A1258" s="3"/>
      <c r="B1258" s="3"/>
      <c r="C1258" s="4"/>
      <c r="D1258" s="3"/>
      <c r="E1258" s="3"/>
      <c r="F1258" s="3"/>
      <c r="G1258" s="3"/>
      <c r="H1258" s="3"/>
    </row>
    <row r="1259" spans="1:8" x14ac:dyDescent="0.25">
      <c r="A1259" s="3"/>
      <c r="B1259" s="3"/>
      <c r="C1259" s="4"/>
      <c r="D1259" s="3"/>
      <c r="E1259" s="3"/>
      <c r="F1259" s="3"/>
      <c r="G1259" s="3"/>
      <c r="H1259" s="3"/>
    </row>
    <row r="1260" spans="1:8" x14ac:dyDescent="0.25">
      <c r="A1260" s="3"/>
      <c r="B1260" s="3"/>
      <c r="C1260" s="4"/>
      <c r="D1260" s="3"/>
      <c r="E1260" s="3"/>
      <c r="F1260" s="3"/>
      <c r="G1260" s="3"/>
      <c r="H1260" s="3"/>
    </row>
    <row r="1261" spans="1:8" x14ac:dyDescent="0.25">
      <c r="A1261" s="3"/>
      <c r="B1261" s="3"/>
      <c r="C1261" s="4"/>
      <c r="D1261" s="3"/>
      <c r="E1261" s="3"/>
      <c r="F1261" s="3"/>
      <c r="G1261" s="3"/>
      <c r="H1261" s="3"/>
    </row>
    <row r="1262" spans="1:8" x14ac:dyDescent="0.25">
      <c r="A1262" s="3"/>
      <c r="B1262" s="3"/>
      <c r="C1262" s="4"/>
      <c r="D1262" s="3"/>
      <c r="E1262" s="3"/>
      <c r="F1262" s="3"/>
      <c r="G1262" s="3"/>
      <c r="H1262" s="3"/>
    </row>
    <row r="1263" spans="1:8" x14ac:dyDescent="0.25">
      <c r="A1263" s="3"/>
      <c r="B1263" s="3"/>
      <c r="C1263" s="4"/>
      <c r="D1263" s="3"/>
      <c r="E1263" s="3"/>
      <c r="F1263" s="3"/>
      <c r="G1263" s="3"/>
      <c r="H1263" s="3"/>
    </row>
    <row r="1264" spans="1:8" x14ac:dyDescent="0.25">
      <c r="A1264" s="3"/>
      <c r="B1264" s="3"/>
      <c r="C1264" s="4"/>
      <c r="D1264" s="3"/>
      <c r="E1264" s="3"/>
      <c r="F1264" s="3"/>
      <c r="G1264" s="3"/>
      <c r="H1264" s="3"/>
    </row>
    <row r="1265" spans="1:8" x14ac:dyDescent="0.25">
      <c r="A1265" s="3"/>
      <c r="B1265" s="3"/>
      <c r="C1265" s="4"/>
      <c r="D1265" s="3"/>
      <c r="E1265" s="3"/>
      <c r="F1265" s="3"/>
      <c r="G1265" s="3"/>
      <c r="H1265" s="3"/>
    </row>
    <row r="1266" spans="1:8" x14ac:dyDescent="0.25">
      <c r="A1266" s="3"/>
      <c r="B1266" s="3"/>
      <c r="C1266" s="4"/>
      <c r="D1266" s="3"/>
      <c r="E1266" s="3"/>
      <c r="F1266" s="3"/>
      <c r="G1266" s="3"/>
      <c r="H1266" s="3"/>
    </row>
    <row r="1267" spans="1:8" x14ac:dyDescent="0.25">
      <c r="A1267" s="3"/>
      <c r="B1267" s="3"/>
      <c r="C1267" s="4"/>
      <c r="D1267" s="3"/>
      <c r="E1267" s="3"/>
      <c r="F1267" s="3"/>
      <c r="G1267" s="3"/>
      <c r="H1267" s="3"/>
    </row>
    <row r="1268" spans="1:8" x14ac:dyDescent="0.25">
      <c r="A1268" s="3"/>
      <c r="B1268" s="3"/>
      <c r="C1268" s="4"/>
      <c r="D1268" s="3"/>
      <c r="E1268" s="3"/>
      <c r="F1268" s="3"/>
      <c r="G1268" s="3"/>
      <c r="H1268" s="3"/>
    </row>
    <row r="1269" spans="1:8" x14ac:dyDescent="0.25">
      <c r="A1269" s="3"/>
      <c r="B1269" s="3"/>
      <c r="C1269" s="4"/>
      <c r="D1269" s="3"/>
      <c r="E1269" s="3"/>
      <c r="F1269" s="3"/>
      <c r="G1269" s="3"/>
      <c r="H1269" s="3"/>
    </row>
    <row r="1270" spans="1:8" x14ac:dyDescent="0.25">
      <c r="A1270" s="3"/>
      <c r="B1270" s="3"/>
      <c r="C1270" s="4"/>
      <c r="D1270" s="3"/>
      <c r="E1270" s="3"/>
      <c r="F1270" s="3"/>
      <c r="G1270" s="3"/>
      <c r="H1270" s="3"/>
    </row>
    <row r="1271" spans="1:8" x14ac:dyDescent="0.25">
      <c r="A1271" s="3"/>
      <c r="B1271" s="3"/>
      <c r="C1271" s="4"/>
      <c r="D1271" s="3"/>
      <c r="E1271" s="3"/>
      <c r="F1271" s="3"/>
      <c r="G1271" s="3"/>
      <c r="H1271" s="3"/>
    </row>
    <row r="1272" spans="1:8" x14ac:dyDescent="0.25">
      <c r="A1272" s="3"/>
      <c r="B1272" s="3"/>
      <c r="C1272" s="4"/>
      <c r="D1272" s="3"/>
      <c r="E1272" s="3"/>
      <c r="F1272" s="3"/>
      <c r="G1272" s="3"/>
      <c r="H1272" s="3"/>
    </row>
    <row r="1273" spans="1:8" x14ac:dyDescent="0.25">
      <c r="A1273" s="3"/>
      <c r="B1273" s="3"/>
      <c r="C1273" s="4"/>
      <c r="D1273" s="3"/>
      <c r="E1273" s="3"/>
      <c r="F1273" s="3"/>
      <c r="G1273" s="3"/>
      <c r="H1273" s="3"/>
    </row>
    <row r="1274" spans="1:8" x14ac:dyDescent="0.25">
      <c r="A1274" s="3"/>
      <c r="B1274" s="3"/>
      <c r="C1274" s="4"/>
      <c r="D1274" s="3"/>
      <c r="E1274" s="3"/>
      <c r="F1274" s="3"/>
      <c r="G1274" s="3"/>
      <c r="H1274" s="3"/>
    </row>
    <row r="1275" spans="1:8" x14ac:dyDescent="0.25">
      <c r="A1275" s="3"/>
      <c r="B1275" s="3"/>
      <c r="C1275" s="4"/>
      <c r="D1275" s="3"/>
      <c r="E1275" s="3"/>
      <c r="F1275" s="3"/>
      <c r="G1275" s="3"/>
      <c r="H1275" s="3"/>
    </row>
    <row r="1276" spans="1:8" x14ac:dyDescent="0.25">
      <c r="A1276" s="3"/>
      <c r="B1276" s="3"/>
      <c r="C1276" s="4"/>
      <c r="D1276" s="3"/>
      <c r="E1276" s="3"/>
      <c r="F1276" s="3"/>
      <c r="G1276" s="3"/>
      <c r="H1276" s="3"/>
    </row>
    <row r="1277" spans="1:8" x14ac:dyDescent="0.25">
      <c r="A1277" s="3"/>
      <c r="B1277" s="3"/>
      <c r="C1277" s="4"/>
      <c r="D1277" s="3"/>
      <c r="E1277" s="3"/>
      <c r="F1277" s="3"/>
      <c r="G1277" s="3"/>
      <c r="H1277" s="3"/>
    </row>
    <row r="1278" spans="1:8" x14ac:dyDescent="0.25">
      <c r="A1278" s="3"/>
      <c r="B1278" s="3"/>
      <c r="C1278" s="4"/>
      <c r="D1278" s="3"/>
      <c r="E1278" s="3"/>
      <c r="F1278" s="3"/>
      <c r="G1278" s="3"/>
      <c r="H1278" s="3"/>
    </row>
    <row r="1279" spans="1:8" x14ac:dyDescent="0.25">
      <c r="A1279" s="3"/>
      <c r="B1279" s="3"/>
      <c r="C1279" s="4"/>
      <c r="D1279" s="3"/>
      <c r="E1279" s="3"/>
      <c r="F1279" s="3"/>
      <c r="G1279" s="3"/>
      <c r="H1279" s="3"/>
    </row>
    <row r="1280" spans="1:8" x14ac:dyDescent="0.25">
      <c r="A1280" s="3"/>
      <c r="B1280" s="3"/>
      <c r="C1280" s="4"/>
      <c r="D1280" s="3"/>
      <c r="E1280" s="3"/>
      <c r="F1280" s="3"/>
      <c r="G1280" s="3"/>
      <c r="H1280" s="3"/>
    </row>
    <row r="1281" spans="1:8" x14ac:dyDescent="0.25">
      <c r="A1281" s="3"/>
      <c r="B1281" s="3"/>
      <c r="C1281" s="4"/>
      <c r="D1281" s="3"/>
      <c r="E1281" s="3"/>
      <c r="F1281" s="3"/>
      <c r="G1281" s="3"/>
      <c r="H1281" s="3"/>
    </row>
    <row r="1282" spans="1:8" x14ac:dyDescent="0.25">
      <c r="A1282" s="3"/>
      <c r="B1282" s="3"/>
      <c r="C1282" s="4"/>
      <c r="D1282" s="3"/>
      <c r="E1282" s="3"/>
      <c r="F1282" s="3"/>
      <c r="G1282" s="3"/>
      <c r="H1282" s="3"/>
    </row>
    <row r="1283" spans="1:8" x14ac:dyDescent="0.25">
      <c r="A1283" s="3"/>
      <c r="B1283" s="3"/>
      <c r="C1283" s="4"/>
      <c r="D1283" s="3"/>
      <c r="E1283" s="3"/>
      <c r="F1283" s="3"/>
      <c r="G1283" s="3"/>
      <c r="H1283" s="3"/>
    </row>
    <row r="1284" spans="1:8" x14ac:dyDescent="0.25">
      <c r="A1284" s="3"/>
      <c r="B1284" s="3"/>
      <c r="C1284" s="4"/>
      <c r="D1284" s="3"/>
      <c r="E1284" s="3"/>
      <c r="F1284" s="3"/>
      <c r="G1284" s="3"/>
      <c r="H1284" s="3"/>
    </row>
    <row r="1285" spans="1:8" x14ac:dyDescent="0.25">
      <c r="A1285" s="3"/>
      <c r="B1285" s="3"/>
      <c r="C1285" s="4"/>
      <c r="D1285" s="3"/>
      <c r="E1285" s="3"/>
      <c r="F1285" s="3"/>
      <c r="G1285" s="3"/>
      <c r="H1285" s="3"/>
    </row>
    <row r="1286" spans="1:8" x14ac:dyDescent="0.25">
      <c r="A1286" s="3"/>
      <c r="B1286" s="3"/>
      <c r="C1286" s="4"/>
      <c r="D1286" s="3"/>
      <c r="E1286" s="3"/>
      <c r="F1286" s="3"/>
      <c r="G1286" s="3"/>
      <c r="H1286" s="3"/>
    </row>
    <row r="1287" spans="1:8" x14ac:dyDescent="0.25">
      <c r="A1287" s="3"/>
      <c r="B1287" s="3"/>
      <c r="C1287" s="4"/>
      <c r="D1287" s="3"/>
      <c r="E1287" s="3"/>
      <c r="F1287" s="3"/>
      <c r="G1287" s="3"/>
      <c r="H1287" s="3"/>
    </row>
    <row r="1288" spans="1:8" x14ac:dyDescent="0.25">
      <c r="A1288" s="3"/>
      <c r="B1288" s="3"/>
      <c r="C1288" s="4"/>
      <c r="D1288" s="3"/>
      <c r="E1288" s="3"/>
      <c r="F1288" s="3"/>
      <c r="G1288" s="3"/>
      <c r="H1288" s="3"/>
    </row>
    <row r="1289" spans="1:8" x14ac:dyDescent="0.25">
      <c r="A1289" s="3"/>
      <c r="B1289" s="3"/>
      <c r="C1289" s="4"/>
      <c r="D1289" s="3"/>
      <c r="E1289" s="3"/>
      <c r="F1289" s="3"/>
      <c r="G1289" s="3"/>
      <c r="H1289" s="3"/>
    </row>
    <row r="1290" spans="1:8" x14ac:dyDescent="0.25">
      <c r="A1290" s="3"/>
      <c r="B1290" s="3"/>
      <c r="C1290" s="4"/>
      <c r="D1290" s="3"/>
      <c r="E1290" s="3"/>
      <c r="F1290" s="3"/>
      <c r="G1290" s="3"/>
      <c r="H1290" s="3"/>
    </row>
    <row r="1291" spans="1:8" x14ac:dyDescent="0.25">
      <c r="A1291" s="3"/>
      <c r="B1291" s="3"/>
      <c r="C1291" s="4"/>
      <c r="D1291" s="3"/>
      <c r="E1291" s="3"/>
      <c r="F1291" s="3"/>
      <c r="G1291" s="3"/>
      <c r="H1291" s="3"/>
    </row>
    <row r="1292" spans="1:8" x14ac:dyDescent="0.25">
      <c r="A1292" s="3"/>
      <c r="B1292" s="3"/>
      <c r="C1292" s="4"/>
      <c r="D1292" s="3"/>
      <c r="E1292" s="3"/>
      <c r="F1292" s="3"/>
      <c r="G1292" s="3"/>
      <c r="H1292" s="3"/>
    </row>
    <row r="1293" spans="1:8" x14ac:dyDescent="0.25">
      <c r="A1293" s="3"/>
      <c r="B1293" s="3"/>
      <c r="C1293" s="4"/>
      <c r="D1293" s="3"/>
      <c r="E1293" s="3"/>
      <c r="F1293" s="3"/>
      <c r="G1293" s="3"/>
      <c r="H1293" s="3"/>
    </row>
    <row r="1294" spans="1:8" x14ac:dyDescent="0.25">
      <c r="A1294" s="3"/>
      <c r="B1294" s="3"/>
      <c r="C1294" s="4"/>
      <c r="D1294" s="3"/>
      <c r="E1294" s="3"/>
      <c r="F1294" s="3"/>
      <c r="G1294" s="3"/>
      <c r="H1294" s="3"/>
    </row>
    <row r="1295" spans="1:8" x14ac:dyDescent="0.25">
      <c r="A1295" s="3"/>
      <c r="B1295" s="3"/>
      <c r="C1295" s="4"/>
      <c r="D1295" s="3"/>
      <c r="E1295" s="3"/>
      <c r="F1295" s="3"/>
      <c r="G1295" s="3"/>
      <c r="H1295" s="3"/>
    </row>
    <row r="1296" spans="1:8" x14ac:dyDescent="0.25">
      <c r="A1296" s="3"/>
      <c r="B1296" s="3"/>
      <c r="C1296" s="4"/>
      <c r="D1296" s="3"/>
      <c r="E1296" s="3"/>
      <c r="F1296" s="3"/>
      <c r="G1296" s="3"/>
      <c r="H1296" s="3"/>
    </row>
    <row r="1297" spans="1:8" x14ac:dyDescent="0.25">
      <c r="A1297" s="3"/>
      <c r="B1297" s="3"/>
      <c r="C1297" s="4"/>
      <c r="D1297" s="3"/>
      <c r="E1297" s="3"/>
      <c r="F1297" s="3"/>
      <c r="G1297" s="3"/>
      <c r="H1297" s="3"/>
    </row>
    <row r="1298" spans="1:8" x14ac:dyDescent="0.25">
      <c r="A1298" s="3"/>
      <c r="B1298" s="3"/>
      <c r="C1298" s="4"/>
      <c r="D1298" s="3"/>
      <c r="E1298" s="3"/>
      <c r="F1298" s="3"/>
      <c r="G1298" s="3"/>
      <c r="H1298" s="3"/>
    </row>
    <row r="1299" spans="1:8" x14ac:dyDescent="0.25">
      <c r="A1299" s="3"/>
      <c r="B1299" s="3"/>
      <c r="C1299" s="4"/>
      <c r="D1299" s="3"/>
      <c r="E1299" s="3"/>
      <c r="F1299" s="3"/>
      <c r="G1299" s="3"/>
      <c r="H1299" s="3"/>
    </row>
    <row r="1300" spans="1:8" x14ac:dyDescent="0.25">
      <c r="A1300" s="3"/>
      <c r="B1300" s="3"/>
      <c r="C1300" s="4"/>
      <c r="D1300" s="3"/>
      <c r="E1300" s="3"/>
      <c r="F1300" s="3"/>
      <c r="G1300" s="3"/>
      <c r="H1300" s="3"/>
    </row>
    <row r="1301" spans="1:8" x14ac:dyDescent="0.25">
      <c r="A1301" s="3"/>
      <c r="B1301" s="3"/>
      <c r="C1301" s="4"/>
      <c r="D1301" s="3"/>
      <c r="E1301" s="3"/>
      <c r="F1301" s="3"/>
      <c r="G1301" s="3"/>
      <c r="H1301" s="3"/>
    </row>
    <row r="1302" spans="1:8" x14ac:dyDescent="0.25">
      <c r="A1302" s="3"/>
      <c r="B1302" s="3"/>
      <c r="C1302" s="4"/>
      <c r="D1302" s="3"/>
      <c r="E1302" s="3"/>
      <c r="F1302" s="3"/>
      <c r="G1302" s="3"/>
      <c r="H1302" s="3"/>
    </row>
    <row r="1303" spans="1:8" x14ac:dyDescent="0.25">
      <c r="A1303" s="3"/>
      <c r="B1303" s="3"/>
      <c r="C1303" s="4"/>
      <c r="D1303" s="3"/>
      <c r="E1303" s="3"/>
      <c r="F1303" s="3"/>
      <c r="G1303" s="3"/>
      <c r="H1303" s="3"/>
    </row>
    <row r="1304" spans="1:8" x14ac:dyDescent="0.25">
      <c r="A1304" s="3"/>
      <c r="B1304" s="3"/>
      <c r="C1304" s="4"/>
      <c r="D1304" s="3"/>
      <c r="E1304" s="3"/>
      <c r="F1304" s="3"/>
      <c r="G1304" s="3"/>
      <c r="H1304" s="3"/>
    </row>
    <row r="1305" spans="1:8" x14ac:dyDescent="0.25">
      <c r="A1305" s="3"/>
      <c r="B1305" s="3"/>
      <c r="C1305" s="4"/>
      <c r="D1305" s="3"/>
      <c r="E1305" s="3"/>
      <c r="F1305" s="3"/>
      <c r="G1305" s="3"/>
      <c r="H1305" s="3"/>
    </row>
    <row r="1306" spans="1:8" x14ac:dyDescent="0.25">
      <c r="A1306" s="3"/>
      <c r="B1306" s="3"/>
      <c r="C1306" s="4"/>
      <c r="D1306" s="3"/>
      <c r="E1306" s="3"/>
      <c r="F1306" s="3"/>
      <c r="G1306" s="3"/>
      <c r="H1306" s="3"/>
    </row>
    <row r="1307" spans="1:8" x14ac:dyDescent="0.25">
      <c r="A1307" s="3"/>
      <c r="B1307" s="3"/>
      <c r="C1307" s="4"/>
      <c r="D1307" s="3"/>
      <c r="E1307" s="3"/>
      <c r="F1307" s="3"/>
      <c r="G1307" s="3"/>
      <c r="H1307" s="3"/>
    </row>
    <row r="1308" spans="1:8" x14ac:dyDescent="0.25">
      <c r="A1308" s="3"/>
      <c r="B1308" s="3"/>
      <c r="C1308" s="4"/>
      <c r="D1308" s="3"/>
      <c r="E1308" s="3"/>
      <c r="F1308" s="3"/>
      <c r="G1308" s="3"/>
      <c r="H1308" s="3"/>
    </row>
    <row r="1309" spans="1:8" x14ac:dyDescent="0.25">
      <c r="A1309" s="3"/>
      <c r="B1309" s="3"/>
      <c r="C1309" s="4"/>
      <c r="D1309" s="3"/>
      <c r="E1309" s="3"/>
      <c r="F1309" s="3"/>
      <c r="G1309" s="3"/>
      <c r="H1309" s="3"/>
    </row>
    <row r="1310" spans="1:8" x14ac:dyDescent="0.25">
      <c r="A1310" s="3"/>
      <c r="B1310" s="3"/>
      <c r="C1310" s="4"/>
      <c r="D1310" s="3"/>
      <c r="E1310" s="3"/>
      <c r="F1310" s="3"/>
      <c r="G1310" s="3"/>
      <c r="H1310" s="3"/>
    </row>
    <row r="1311" spans="1:8" x14ac:dyDescent="0.25">
      <c r="A1311" s="3"/>
      <c r="B1311" s="3"/>
      <c r="C1311" s="4"/>
      <c r="D1311" s="3"/>
      <c r="E1311" s="3"/>
      <c r="F1311" s="3"/>
      <c r="G1311" s="3"/>
      <c r="H1311" s="3"/>
    </row>
    <row r="1312" spans="1:8" x14ac:dyDescent="0.25">
      <c r="A1312" s="3"/>
      <c r="B1312" s="3"/>
      <c r="C1312" s="4"/>
      <c r="D1312" s="3"/>
      <c r="E1312" s="3"/>
      <c r="F1312" s="3"/>
      <c r="G1312" s="3"/>
      <c r="H1312" s="3"/>
    </row>
    <row r="1313" spans="1:8" x14ac:dyDescent="0.25">
      <c r="A1313" s="3"/>
      <c r="B1313" s="3"/>
      <c r="C1313" s="4"/>
      <c r="D1313" s="3"/>
      <c r="E1313" s="3"/>
      <c r="F1313" s="3"/>
      <c r="G1313" s="3"/>
      <c r="H1313" s="3"/>
    </row>
    <row r="1314" spans="1:8" x14ac:dyDescent="0.25">
      <c r="A1314" s="3"/>
      <c r="B1314" s="3"/>
      <c r="C1314" s="4"/>
      <c r="D1314" s="3"/>
      <c r="E1314" s="3"/>
      <c r="F1314" s="3"/>
      <c r="G1314" s="3"/>
      <c r="H1314" s="3"/>
    </row>
    <row r="1315" spans="1:8" x14ac:dyDescent="0.25">
      <c r="A1315" s="3"/>
      <c r="B1315" s="3"/>
      <c r="C1315" s="4"/>
      <c r="D1315" s="3"/>
      <c r="E1315" s="3"/>
      <c r="F1315" s="3"/>
      <c r="G1315" s="3"/>
      <c r="H1315" s="3"/>
    </row>
    <row r="1316" spans="1:8" x14ac:dyDescent="0.25">
      <c r="A1316" s="3"/>
      <c r="B1316" s="3"/>
      <c r="C1316" s="4"/>
      <c r="D1316" s="3"/>
      <c r="E1316" s="3"/>
      <c r="F1316" s="3"/>
      <c r="G1316" s="3"/>
      <c r="H1316" s="3"/>
    </row>
    <row r="1317" spans="1:8" x14ac:dyDescent="0.25">
      <c r="A1317" s="3"/>
      <c r="B1317" s="3"/>
      <c r="C1317" s="4"/>
      <c r="D1317" s="3"/>
      <c r="E1317" s="3"/>
      <c r="F1317" s="3"/>
      <c r="G1317" s="3"/>
      <c r="H1317" s="3"/>
    </row>
    <row r="1318" spans="1:8" x14ac:dyDescent="0.25">
      <c r="A1318" s="3"/>
      <c r="B1318" s="3"/>
      <c r="C1318" s="4"/>
      <c r="D1318" s="3"/>
      <c r="E1318" s="3"/>
      <c r="F1318" s="3"/>
      <c r="G1318" s="3"/>
      <c r="H1318" s="3"/>
    </row>
    <row r="1319" spans="1:8" x14ac:dyDescent="0.25">
      <c r="A1319" s="3"/>
      <c r="B1319" s="3"/>
      <c r="C1319" s="4"/>
      <c r="D1319" s="3"/>
      <c r="E1319" s="3"/>
      <c r="F1319" s="3"/>
      <c r="G1319" s="3"/>
      <c r="H1319" s="3"/>
    </row>
    <row r="1320" spans="1:8" x14ac:dyDescent="0.25">
      <c r="A1320" s="3"/>
      <c r="B1320" s="3"/>
      <c r="C1320" s="4"/>
      <c r="D1320" s="3"/>
      <c r="E1320" s="3"/>
      <c r="F1320" s="3"/>
      <c r="G1320" s="3"/>
      <c r="H1320" s="3"/>
    </row>
    <row r="1321" spans="1:8" x14ac:dyDescent="0.25">
      <c r="A1321" s="3"/>
      <c r="B1321" s="3"/>
      <c r="C1321" s="4"/>
      <c r="D1321" s="3"/>
      <c r="E1321" s="3"/>
      <c r="F1321" s="3"/>
      <c r="G1321" s="3"/>
      <c r="H1321" s="3"/>
    </row>
    <row r="1322" spans="1:8" x14ac:dyDescent="0.25">
      <c r="A1322" s="3"/>
      <c r="B1322" s="3"/>
      <c r="C1322" s="4"/>
      <c r="D1322" s="3"/>
      <c r="E1322" s="3"/>
      <c r="F1322" s="3"/>
      <c r="G1322" s="3"/>
      <c r="H1322" s="3"/>
    </row>
    <row r="1323" spans="1:8" x14ac:dyDescent="0.25">
      <c r="A1323" s="3"/>
      <c r="B1323" s="3"/>
      <c r="C1323" s="4"/>
      <c r="D1323" s="3"/>
      <c r="E1323" s="3"/>
      <c r="F1323" s="3"/>
      <c r="G1323" s="3"/>
      <c r="H1323" s="3"/>
    </row>
    <row r="1324" spans="1:8" x14ac:dyDescent="0.25">
      <c r="A1324" s="3"/>
      <c r="B1324" s="3"/>
      <c r="C1324" s="4"/>
      <c r="D1324" s="3"/>
      <c r="E1324" s="3"/>
      <c r="F1324" s="3"/>
      <c r="G1324" s="3"/>
      <c r="H1324" s="3"/>
    </row>
    <row r="1325" spans="1:8" x14ac:dyDescent="0.25">
      <c r="A1325" s="3"/>
      <c r="B1325" s="3"/>
      <c r="C1325" s="4"/>
      <c r="D1325" s="3"/>
      <c r="E1325" s="3"/>
      <c r="F1325" s="3"/>
      <c r="G1325" s="3"/>
      <c r="H1325" s="3"/>
    </row>
    <row r="1326" spans="1:8" x14ac:dyDescent="0.25">
      <c r="A1326" s="3"/>
      <c r="B1326" s="3"/>
      <c r="C1326" s="4"/>
      <c r="D1326" s="3"/>
      <c r="E1326" s="3"/>
      <c r="F1326" s="3"/>
      <c r="G1326" s="3"/>
      <c r="H1326" s="3"/>
    </row>
    <row r="1327" spans="1:8" x14ac:dyDescent="0.25">
      <c r="A1327" s="3"/>
      <c r="B1327" s="3"/>
      <c r="C1327" s="4"/>
      <c r="D1327" s="3"/>
      <c r="E1327" s="3"/>
      <c r="F1327" s="3"/>
      <c r="G1327" s="3"/>
      <c r="H1327" s="3"/>
    </row>
    <row r="1328" spans="1:8" x14ac:dyDescent="0.25">
      <c r="A1328" s="3"/>
      <c r="B1328" s="3"/>
      <c r="C1328" s="4"/>
      <c r="D1328" s="3"/>
      <c r="E1328" s="3"/>
      <c r="F1328" s="3"/>
      <c r="G1328" s="3"/>
      <c r="H1328" s="3"/>
    </row>
    <row r="1329" spans="1:8" x14ac:dyDescent="0.25">
      <c r="A1329" s="3"/>
      <c r="B1329" s="3"/>
      <c r="C1329" s="4"/>
      <c r="D1329" s="3"/>
      <c r="E1329" s="3"/>
      <c r="F1329" s="3"/>
      <c r="G1329" s="3"/>
      <c r="H1329" s="3"/>
    </row>
    <row r="1330" spans="1:8" x14ac:dyDescent="0.25">
      <c r="A1330" s="3"/>
      <c r="B1330" s="3"/>
      <c r="C1330" s="4"/>
      <c r="D1330" s="3"/>
      <c r="E1330" s="3"/>
      <c r="F1330" s="3"/>
      <c r="G1330" s="3"/>
      <c r="H1330" s="3"/>
    </row>
    <row r="1331" spans="1:8" x14ac:dyDescent="0.25">
      <c r="A1331" s="3"/>
      <c r="B1331" s="3"/>
      <c r="C1331" s="4"/>
      <c r="D1331" s="3"/>
      <c r="E1331" s="3"/>
      <c r="F1331" s="3"/>
      <c r="G1331" s="3"/>
      <c r="H1331" s="3"/>
    </row>
    <row r="1332" spans="1:8" x14ac:dyDescent="0.25">
      <c r="A1332" s="3"/>
      <c r="B1332" s="3"/>
      <c r="C1332" s="4"/>
      <c r="D1332" s="3"/>
      <c r="E1332" s="3"/>
      <c r="F1332" s="3"/>
      <c r="G1332" s="3"/>
      <c r="H1332" s="3"/>
    </row>
    <row r="1333" spans="1:8" x14ac:dyDescent="0.25">
      <c r="A1333" s="3"/>
      <c r="B1333" s="3"/>
      <c r="C1333" s="4"/>
      <c r="D1333" s="3"/>
      <c r="E1333" s="3"/>
      <c r="F1333" s="3"/>
      <c r="G1333" s="3"/>
      <c r="H1333" s="3"/>
    </row>
    <row r="1334" spans="1:8" x14ac:dyDescent="0.25">
      <c r="A1334" s="3"/>
      <c r="B1334" s="3"/>
      <c r="C1334" s="4"/>
      <c r="D1334" s="3"/>
      <c r="E1334" s="3"/>
      <c r="F1334" s="3"/>
      <c r="G1334" s="3"/>
      <c r="H1334" s="3"/>
    </row>
    <row r="1335" spans="1:8" x14ac:dyDescent="0.25">
      <c r="A1335" s="3"/>
      <c r="B1335" s="3"/>
      <c r="C1335" s="4"/>
      <c r="D1335" s="3"/>
      <c r="E1335" s="3"/>
      <c r="F1335" s="3"/>
      <c r="G1335" s="3"/>
      <c r="H1335" s="3"/>
    </row>
    <row r="1336" spans="1:8" x14ac:dyDescent="0.25">
      <c r="A1336" s="3"/>
      <c r="B1336" s="3"/>
      <c r="C1336" s="4"/>
      <c r="D1336" s="3"/>
      <c r="E1336" s="3"/>
      <c r="F1336" s="3"/>
      <c r="G1336" s="3"/>
      <c r="H1336" s="3"/>
    </row>
    <row r="1337" spans="1:8" x14ac:dyDescent="0.25">
      <c r="A1337" s="3"/>
      <c r="B1337" s="3"/>
      <c r="C1337" s="4"/>
      <c r="D1337" s="3"/>
      <c r="E1337" s="3"/>
      <c r="F1337" s="3"/>
      <c r="G1337" s="3"/>
      <c r="H1337" s="3"/>
    </row>
    <row r="1338" spans="1:8" x14ac:dyDescent="0.25">
      <c r="A1338" s="3"/>
      <c r="B1338" s="3"/>
      <c r="C1338" s="4"/>
      <c r="D1338" s="3"/>
      <c r="E1338" s="3"/>
      <c r="F1338" s="3"/>
      <c r="G1338" s="3"/>
      <c r="H1338" s="3"/>
    </row>
    <row r="1339" spans="1:8" x14ac:dyDescent="0.25">
      <c r="A1339" s="3"/>
      <c r="B1339" s="3"/>
      <c r="C1339" s="4"/>
      <c r="D1339" s="3"/>
      <c r="E1339" s="3"/>
      <c r="F1339" s="3"/>
      <c r="G1339" s="3"/>
      <c r="H1339" s="3"/>
    </row>
    <row r="1340" spans="1:8" x14ac:dyDescent="0.25">
      <c r="A1340" s="3"/>
      <c r="B1340" s="3"/>
      <c r="C1340" s="4"/>
      <c r="D1340" s="3"/>
      <c r="E1340" s="3"/>
      <c r="F1340" s="3"/>
      <c r="G1340" s="3"/>
      <c r="H1340" s="3"/>
    </row>
    <row r="1341" spans="1:8" x14ac:dyDescent="0.25">
      <c r="A1341" s="3"/>
      <c r="B1341" s="3"/>
      <c r="C1341" s="4"/>
      <c r="D1341" s="3"/>
      <c r="E1341" s="3"/>
      <c r="F1341" s="3"/>
      <c r="G1341" s="3"/>
      <c r="H1341" s="3"/>
    </row>
    <row r="1342" spans="1:8" x14ac:dyDescent="0.25">
      <c r="A1342" s="3"/>
      <c r="B1342" s="3"/>
      <c r="C1342" s="4"/>
      <c r="D1342" s="3"/>
      <c r="E1342" s="3"/>
      <c r="F1342" s="3"/>
      <c r="G1342" s="3"/>
      <c r="H1342" s="3"/>
    </row>
    <row r="1343" spans="1:8" x14ac:dyDescent="0.25">
      <c r="A1343" s="3"/>
      <c r="B1343" s="3"/>
      <c r="C1343" s="4"/>
      <c r="D1343" s="3"/>
      <c r="E1343" s="3"/>
      <c r="F1343" s="3"/>
      <c r="G1343" s="3"/>
      <c r="H1343" s="3"/>
    </row>
    <row r="1344" spans="1:8" x14ac:dyDescent="0.25">
      <c r="A1344" s="3"/>
      <c r="B1344" s="3"/>
      <c r="C1344" s="4"/>
      <c r="D1344" s="3"/>
      <c r="E1344" s="3"/>
      <c r="F1344" s="3"/>
      <c r="G1344" s="3"/>
      <c r="H1344" s="3"/>
    </row>
    <row r="1345" spans="1:8" x14ac:dyDescent="0.25">
      <c r="A1345" s="3"/>
      <c r="B1345" s="3"/>
      <c r="C1345" s="4"/>
      <c r="D1345" s="3"/>
      <c r="E1345" s="3"/>
      <c r="F1345" s="3"/>
      <c r="G1345" s="3"/>
      <c r="H1345" s="3"/>
    </row>
    <row r="1346" spans="1:8" x14ac:dyDescent="0.25">
      <c r="A1346" s="3"/>
      <c r="B1346" s="3"/>
      <c r="C1346" s="4"/>
      <c r="D1346" s="3"/>
      <c r="E1346" s="3"/>
      <c r="F1346" s="3"/>
      <c r="G1346" s="3"/>
      <c r="H1346" s="3"/>
    </row>
    <row r="1347" spans="1:8" x14ac:dyDescent="0.25">
      <c r="A1347" s="3"/>
      <c r="B1347" s="3"/>
      <c r="C1347" s="4"/>
      <c r="D1347" s="3"/>
      <c r="E1347" s="3"/>
      <c r="F1347" s="3"/>
      <c r="G1347" s="3"/>
      <c r="H1347" s="3"/>
    </row>
    <row r="1348" spans="1:8" x14ac:dyDescent="0.25">
      <c r="A1348" s="3"/>
      <c r="B1348" s="3"/>
      <c r="C1348" s="4"/>
      <c r="D1348" s="3"/>
      <c r="E1348" s="3"/>
      <c r="F1348" s="3"/>
      <c r="G1348" s="3"/>
      <c r="H1348" s="3"/>
    </row>
    <row r="1349" spans="1:8" x14ac:dyDescent="0.25">
      <c r="A1349" s="3"/>
      <c r="B1349" s="3"/>
      <c r="C1349" s="4"/>
      <c r="D1349" s="3"/>
      <c r="E1349" s="3"/>
      <c r="F1349" s="3"/>
      <c r="G1349" s="3"/>
      <c r="H1349" s="3"/>
    </row>
    <row r="1350" spans="1:8" x14ac:dyDescent="0.25">
      <c r="A1350" s="3"/>
      <c r="B1350" s="3"/>
      <c r="C1350" s="4"/>
      <c r="D1350" s="3"/>
      <c r="E1350" s="3"/>
      <c r="F1350" s="3"/>
      <c r="G1350" s="3"/>
      <c r="H1350" s="3"/>
    </row>
    <row r="1351" spans="1:8" x14ac:dyDescent="0.25">
      <c r="A1351" s="3"/>
      <c r="B1351" s="3"/>
      <c r="C1351" s="4"/>
      <c r="D1351" s="3"/>
      <c r="E1351" s="3"/>
      <c r="F1351" s="3"/>
      <c r="G1351" s="3"/>
      <c r="H1351" s="3"/>
    </row>
    <row r="1352" spans="1:8" x14ac:dyDescent="0.25">
      <c r="A1352" s="3"/>
      <c r="B1352" s="3"/>
      <c r="C1352" s="4"/>
      <c r="D1352" s="3"/>
      <c r="E1352" s="3"/>
      <c r="F1352" s="3"/>
      <c r="G1352" s="3"/>
      <c r="H1352" s="3"/>
    </row>
    <row r="1353" spans="1:8" x14ac:dyDescent="0.25">
      <c r="A1353" s="3"/>
      <c r="B1353" s="3"/>
      <c r="C1353" s="4"/>
      <c r="D1353" s="3"/>
      <c r="E1353" s="3"/>
      <c r="F1353" s="3"/>
      <c r="G1353" s="3"/>
      <c r="H1353" s="3"/>
    </row>
    <row r="1354" spans="1:8" x14ac:dyDescent="0.25">
      <c r="A1354" s="3"/>
      <c r="B1354" s="3"/>
      <c r="C1354" s="4"/>
      <c r="D1354" s="3"/>
      <c r="E1354" s="3"/>
      <c r="F1354" s="3"/>
      <c r="G1354" s="3"/>
      <c r="H1354" s="3"/>
    </row>
    <row r="1355" spans="1:8" x14ac:dyDescent="0.25">
      <c r="A1355" s="3"/>
      <c r="B1355" s="3"/>
      <c r="C1355" s="4"/>
      <c r="D1355" s="3"/>
      <c r="E1355" s="3"/>
      <c r="F1355" s="3"/>
      <c r="G1355" s="3"/>
      <c r="H1355" s="3"/>
    </row>
    <row r="1356" spans="1:8" x14ac:dyDescent="0.25">
      <c r="A1356" s="3"/>
      <c r="B1356" s="3"/>
      <c r="C1356" s="4"/>
      <c r="D1356" s="3"/>
      <c r="E1356" s="3"/>
      <c r="F1356" s="3"/>
      <c r="G1356" s="3"/>
      <c r="H1356" s="3"/>
    </row>
    <row r="1357" spans="1:8" x14ac:dyDescent="0.25">
      <c r="A1357" s="3"/>
      <c r="B1357" s="3"/>
      <c r="C1357" s="4"/>
      <c r="D1357" s="3"/>
      <c r="E1357" s="3"/>
      <c r="F1357" s="3"/>
      <c r="G1357" s="3"/>
      <c r="H1357" s="3"/>
    </row>
    <row r="1358" spans="1:8" x14ac:dyDescent="0.25">
      <c r="A1358" s="3"/>
      <c r="B1358" s="3"/>
      <c r="C1358" s="4"/>
      <c r="D1358" s="3"/>
      <c r="E1358" s="3"/>
      <c r="F1358" s="3"/>
      <c r="G1358" s="3"/>
      <c r="H1358" s="3"/>
    </row>
    <row r="1359" spans="1:8" x14ac:dyDescent="0.25">
      <c r="A1359" s="3"/>
      <c r="B1359" s="3"/>
      <c r="C1359" s="4"/>
      <c r="D1359" s="3"/>
      <c r="E1359" s="3"/>
      <c r="F1359" s="3"/>
      <c r="G1359" s="3"/>
      <c r="H1359" s="3"/>
    </row>
    <row r="1360" spans="1:8" x14ac:dyDescent="0.25">
      <c r="A1360" s="3"/>
      <c r="B1360" s="3"/>
      <c r="C1360" s="4"/>
      <c r="D1360" s="3"/>
      <c r="E1360" s="3"/>
      <c r="F1360" s="3"/>
      <c r="G1360" s="3"/>
      <c r="H1360" s="3"/>
    </row>
    <row r="1361" spans="1:8" x14ac:dyDescent="0.25">
      <c r="A1361" s="3"/>
      <c r="B1361" s="3"/>
      <c r="C1361" s="4"/>
      <c r="D1361" s="3"/>
      <c r="E1361" s="3"/>
      <c r="F1361" s="3"/>
      <c r="G1361" s="3"/>
      <c r="H1361" s="3"/>
    </row>
    <row r="1362" spans="1:8" x14ac:dyDescent="0.25">
      <c r="A1362" s="3"/>
      <c r="B1362" s="3"/>
      <c r="C1362" s="4"/>
      <c r="D1362" s="3"/>
      <c r="E1362" s="3"/>
      <c r="F1362" s="3"/>
      <c r="G1362" s="3"/>
      <c r="H1362" s="3"/>
    </row>
    <row r="1363" spans="1:8" x14ac:dyDescent="0.25">
      <c r="A1363" s="3"/>
      <c r="B1363" s="3"/>
      <c r="C1363" s="4"/>
      <c r="D1363" s="3"/>
      <c r="E1363" s="3"/>
      <c r="F1363" s="3"/>
      <c r="G1363" s="3"/>
      <c r="H1363" s="3"/>
    </row>
    <row r="1364" spans="1:8" x14ac:dyDescent="0.25">
      <c r="A1364" s="3"/>
      <c r="B1364" s="3"/>
      <c r="C1364" s="4"/>
      <c r="D1364" s="3"/>
      <c r="E1364" s="3"/>
      <c r="F1364" s="3"/>
      <c r="G1364" s="3"/>
      <c r="H1364" s="3"/>
    </row>
    <row r="1365" spans="1:8" x14ac:dyDescent="0.25">
      <c r="A1365" s="3"/>
      <c r="B1365" s="3"/>
      <c r="C1365" s="4"/>
      <c r="D1365" s="3"/>
      <c r="E1365" s="3"/>
      <c r="F1365" s="3"/>
      <c r="G1365" s="3"/>
      <c r="H1365" s="3"/>
    </row>
    <row r="1366" spans="1:8" x14ac:dyDescent="0.25">
      <c r="A1366" s="3"/>
      <c r="B1366" s="3"/>
      <c r="C1366" s="4"/>
      <c r="D1366" s="3"/>
      <c r="E1366" s="3"/>
      <c r="F1366" s="3"/>
      <c r="G1366" s="3"/>
      <c r="H1366" s="3"/>
    </row>
    <row r="1367" spans="1:8" x14ac:dyDescent="0.25">
      <c r="A1367" s="3"/>
      <c r="B1367" s="3"/>
      <c r="C1367" s="4"/>
      <c r="D1367" s="3"/>
      <c r="E1367" s="3"/>
      <c r="F1367" s="3"/>
      <c r="G1367" s="3"/>
      <c r="H1367" s="3"/>
    </row>
    <row r="1368" spans="1:8" x14ac:dyDescent="0.25">
      <c r="A1368" s="3"/>
      <c r="B1368" s="3"/>
      <c r="C1368" s="4"/>
      <c r="D1368" s="3"/>
      <c r="E1368" s="3"/>
      <c r="F1368" s="3"/>
      <c r="G1368" s="3"/>
      <c r="H1368" s="3"/>
    </row>
    <row r="1369" spans="1:8" x14ac:dyDescent="0.25">
      <c r="A1369" s="3"/>
      <c r="B1369" s="3"/>
      <c r="C1369" s="4"/>
      <c r="D1369" s="3"/>
      <c r="E1369" s="3"/>
      <c r="F1369" s="3"/>
      <c r="G1369" s="3"/>
      <c r="H1369" s="3"/>
    </row>
    <row r="1370" spans="1:8" x14ac:dyDescent="0.25">
      <c r="A1370" s="3"/>
      <c r="B1370" s="3"/>
      <c r="C1370" s="4"/>
      <c r="D1370" s="3"/>
      <c r="E1370" s="3"/>
      <c r="F1370" s="3"/>
      <c r="G1370" s="3"/>
      <c r="H1370" s="3"/>
    </row>
    <row r="1371" spans="1:8" x14ac:dyDescent="0.25">
      <c r="A1371" s="3"/>
      <c r="B1371" s="3"/>
      <c r="C1371" s="4"/>
      <c r="D1371" s="3"/>
      <c r="E1371" s="3"/>
      <c r="F1371" s="3"/>
      <c r="G1371" s="3"/>
      <c r="H1371" s="3"/>
    </row>
    <row r="1372" spans="1:8" x14ac:dyDescent="0.25">
      <c r="A1372" s="3"/>
      <c r="B1372" s="3"/>
      <c r="C1372" s="4"/>
      <c r="D1372" s="3"/>
      <c r="E1372" s="3"/>
      <c r="F1372" s="3"/>
      <c r="G1372" s="3"/>
      <c r="H1372" s="3"/>
    </row>
    <row r="1373" spans="1:8" x14ac:dyDescent="0.25">
      <c r="A1373" s="3"/>
      <c r="B1373" s="3"/>
      <c r="C1373" s="4"/>
      <c r="D1373" s="3"/>
      <c r="E1373" s="3"/>
      <c r="F1373" s="3"/>
      <c r="G1373" s="3"/>
      <c r="H1373" s="3"/>
    </row>
    <row r="1374" spans="1:8" x14ac:dyDescent="0.25">
      <c r="A1374" s="3"/>
      <c r="B1374" s="3"/>
      <c r="C1374" s="4"/>
      <c r="D1374" s="3"/>
      <c r="E1374" s="3"/>
      <c r="F1374" s="3"/>
      <c r="G1374" s="3"/>
      <c r="H1374" s="3"/>
    </row>
    <row r="1375" spans="1:8" x14ac:dyDescent="0.25">
      <c r="A1375" s="3"/>
      <c r="B1375" s="3"/>
      <c r="C1375" s="4"/>
      <c r="D1375" s="3"/>
      <c r="E1375" s="3"/>
      <c r="F1375" s="3"/>
      <c r="G1375" s="3"/>
      <c r="H1375" s="3"/>
    </row>
    <row r="1376" spans="1:8" x14ac:dyDescent="0.25">
      <c r="A1376" s="3"/>
      <c r="B1376" s="3"/>
      <c r="C1376" s="4"/>
      <c r="D1376" s="3"/>
      <c r="E1376" s="3"/>
      <c r="F1376" s="3"/>
      <c r="G1376" s="3"/>
      <c r="H1376" s="3"/>
    </row>
    <row r="1388" spans="1:8" x14ac:dyDescent="0.25">
      <c r="A1388" s="3"/>
      <c r="B1388" s="3"/>
      <c r="C1388" s="4"/>
      <c r="D1388" s="3"/>
      <c r="E1388" s="3"/>
      <c r="F1388" s="3"/>
      <c r="G1388" s="3"/>
      <c r="H1388" s="3"/>
    </row>
    <row r="1389" spans="1:8" x14ac:dyDescent="0.25">
      <c r="A1389" s="3"/>
      <c r="B1389" s="3"/>
      <c r="C1389" s="4"/>
      <c r="D1389" s="3"/>
      <c r="E1389" s="3"/>
      <c r="F1389" s="3"/>
      <c r="G1389" s="3"/>
      <c r="H1389" s="3"/>
    </row>
    <row r="1390" spans="1:8" x14ac:dyDescent="0.25">
      <c r="A1390" s="3"/>
      <c r="B1390" s="3"/>
      <c r="C1390" s="4"/>
      <c r="D1390" s="3"/>
      <c r="E1390" s="3"/>
      <c r="F1390" s="3"/>
      <c r="G1390" s="3"/>
      <c r="H1390" s="3"/>
    </row>
    <row r="1391" spans="1:8" x14ac:dyDescent="0.25">
      <c r="A1391" s="3"/>
      <c r="B1391" s="3"/>
      <c r="C1391" s="4"/>
      <c r="D1391" s="3"/>
      <c r="E1391" s="3"/>
      <c r="F1391" s="3"/>
      <c r="G1391" s="3"/>
      <c r="H1391" s="3"/>
    </row>
    <row r="1392" spans="1:8" x14ac:dyDescent="0.25">
      <c r="A1392" s="3"/>
      <c r="B1392" s="3"/>
      <c r="C1392" s="4"/>
      <c r="D1392" s="3"/>
      <c r="E1392" s="3"/>
      <c r="F1392" s="3"/>
      <c r="G1392" s="3"/>
      <c r="H1392" s="3"/>
    </row>
    <row r="1393" spans="1:8" x14ac:dyDescent="0.25">
      <c r="A1393" s="3"/>
      <c r="B1393" s="3"/>
      <c r="C1393" s="4"/>
      <c r="D1393" s="3"/>
      <c r="E1393" s="3"/>
      <c r="F1393" s="3"/>
      <c r="G1393" s="3"/>
      <c r="H1393" s="3"/>
    </row>
    <row r="1404" spans="1:8" x14ac:dyDescent="0.25">
      <c r="A1404" s="3"/>
      <c r="B1404" s="3"/>
      <c r="C1404" s="4"/>
      <c r="D1404" s="3"/>
      <c r="E1404" s="3"/>
      <c r="F1404" s="3"/>
      <c r="G1404" s="3"/>
      <c r="H1404" s="3"/>
    </row>
    <row r="1405" spans="1:8" x14ac:dyDescent="0.25">
      <c r="A1405" s="3"/>
      <c r="B1405" s="3"/>
      <c r="C1405" s="4"/>
      <c r="D1405" s="3"/>
      <c r="E1405" s="3"/>
      <c r="F1405" s="3"/>
      <c r="G1405" s="3"/>
      <c r="H1405" s="3"/>
    </row>
    <row r="1406" spans="1:8" x14ac:dyDescent="0.25">
      <c r="A1406" s="3"/>
      <c r="B1406" s="3"/>
      <c r="C1406" s="4"/>
      <c r="D1406" s="3"/>
      <c r="E1406" s="3"/>
      <c r="F1406" s="3"/>
      <c r="G1406" s="3"/>
      <c r="H1406" s="3"/>
    </row>
    <row r="1407" spans="1:8" x14ac:dyDescent="0.25">
      <c r="A1407" s="3"/>
      <c r="B1407" s="3"/>
      <c r="C1407" s="4"/>
      <c r="D1407" s="3"/>
      <c r="E1407" s="3"/>
      <c r="F1407" s="3"/>
      <c r="G1407" s="3"/>
      <c r="H1407" s="3"/>
    </row>
    <row r="1408" spans="1:8" x14ac:dyDescent="0.25">
      <c r="A1408" s="3"/>
      <c r="B1408" s="3"/>
      <c r="C1408" s="4"/>
      <c r="D1408" s="3"/>
      <c r="E1408" s="3"/>
      <c r="F1408" s="3"/>
      <c r="G1408" s="3"/>
      <c r="H1408" s="3"/>
    </row>
    <row r="1409" spans="1:8" x14ac:dyDescent="0.25">
      <c r="A1409" s="3"/>
      <c r="B1409" s="3"/>
      <c r="C1409" s="4"/>
      <c r="D1409" s="3"/>
      <c r="E1409" s="3"/>
      <c r="F1409" s="3"/>
      <c r="G1409" s="3"/>
      <c r="H1409" s="3"/>
    </row>
    <row r="1410" spans="1:8" x14ac:dyDescent="0.25">
      <c r="A1410" s="3"/>
      <c r="B1410" s="3"/>
      <c r="C1410" s="4"/>
      <c r="D1410" s="3"/>
      <c r="E1410" s="3"/>
      <c r="F1410" s="3"/>
      <c r="G1410" s="3"/>
      <c r="H1410" s="3"/>
    </row>
    <row r="1411" spans="1:8" x14ac:dyDescent="0.25">
      <c r="A1411" s="3"/>
      <c r="B1411" s="3"/>
      <c r="C1411" s="4"/>
      <c r="D1411" s="3"/>
      <c r="E1411" s="3"/>
      <c r="F1411" s="3"/>
      <c r="G1411" s="3"/>
      <c r="H1411" s="3"/>
    </row>
    <row r="1412" spans="1:8" x14ac:dyDescent="0.25">
      <c r="A1412" s="3"/>
      <c r="B1412" s="3"/>
      <c r="C1412" s="4"/>
      <c r="D1412" s="3"/>
      <c r="E1412" s="3"/>
      <c r="F1412" s="3"/>
      <c r="G1412" s="3"/>
      <c r="H1412" s="3"/>
    </row>
    <row r="1413" spans="1:8" x14ac:dyDescent="0.25">
      <c r="A1413" s="3"/>
      <c r="B1413" s="3"/>
      <c r="C1413" s="4"/>
      <c r="D1413" s="3"/>
      <c r="E1413" s="3"/>
      <c r="F1413" s="3"/>
      <c r="G1413" s="3"/>
      <c r="H1413" s="3"/>
    </row>
    <row r="1414" spans="1:8" x14ac:dyDescent="0.25">
      <c r="A1414" s="3"/>
      <c r="B1414" s="3"/>
      <c r="C1414" s="4"/>
      <c r="D1414" s="3"/>
      <c r="E1414" s="3"/>
      <c r="F1414" s="3"/>
      <c r="G1414" s="3"/>
      <c r="H1414" s="3"/>
    </row>
    <row r="1415" spans="1:8" x14ac:dyDescent="0.25">
      <c r="A1415" s="3"/>
      <c r="B1415" s="3"/>
      <c r="C1415" s="4"/>
      <c r="D1415" s="3"/>
      <c r="E1415" s="3"/>
      <c r="F1415" s="3"/>
      <c r="G1415" s="3"/>
      <c r="H1415" s="3"/>
    </row>
    <row r="1416" spans="1:8" x14ac:dyDescent="0.25">
      <c r="A1416" s="3"/>
      <c r="B1416" s="3"/>
      <c r="C1416" s="4"/>
      <c r="D1416" s="3"/>
      <c r="E1416" s="3"/>
      <c r="F1416" s="3"/>
      <c r="G1416" s="3"/>
      <c r="H1416" s="3"/>
    </row>
    <row r="1417" spans="1:8" x14ac:dyDescent="0.25">
      <c r="A1417" s="3"/>
      <c r="B1417" s="3"/>
      <c r="C1417" s="4"/>
      <c r="D1417" s="3"/>
      <c r="E1417" s="3"/>
      <c r="F1417" s="3"/>
      <c r="G1417" s="3"/>
      <c r="H1417" s="3"/>
    </row>
    <row r="1418" spans="1:8" x14ac:dyDescent="0.25">
      <c r="A1418" s="3"/>
      <c r="B1418" s="3"/>
      <c r="C1418" s="4"/>
      <c r="D1418" s="3"/>
      <c r="E1418" s="3"/>
      <c r="F1418" s="3"/>
      <c r="G1418" s="3"/>
      <c r="H1418" s="3"/>
    </row>
    <row r="1419" spans="1:8" x14ac:dyDescent="0.25">
      <c r="A1419" s="3"/>
      <c r="B1419" s="3"/>
      <c r="C1419" s="4"/>
      <c r="D1419" s="3"/>
      <c r="E1419" s="3"/>
      <c r="F1419" s="3"/>
      <c r="G1419" s="3"/>
      <c r="H1419" s="3"/>
    </row>
    <row r="1420" spans="1:8" x14ac:dyDescent="0.25">
      <c r="A1420" s="3"/>
      <c r="B1420" s="3"/>
      <c r="C1420" s="4"/>
      <c r="D1420" s="3"/>
      <c r="E1420" s="3"/>
      <c r="F1420" s="3"/>
      <c r="G1420" s="3"/>
      <c r="H1420" s="3"/>
    </row>
    <row r="1421" spans="1:8" x14ac:dyDescent="0.25">
      <c r="A1421" s="3"/>
      <c r="B1421" s="3"/>
      <c r="C1421" s="4"/>
      <c r="D1421" s="3"/>
      <c r="E1421" s="3"/>
      <c r="F1421" s="3"/>
      <c r="G1421" s="3"/>
      <c r="H1421" s="3"/>
    </row>
    <row r="1422" spans="1:8" x14ac:dyDescent="0.25">
      <c r="A1422" s="3"/>
      <c r="B1422" s="3"/>
      <c r="C1422" s="4"/>
      <c r="D1422" s="3"/>
      <c r="E1422" s="3"/>
      <c r="F1422" s="3"/>
      <c r="G1422" s="3"/>
      <c r="H1422" s="3"/>
    </row>
    <row r="1423" spans="1:8" x14ac:dyDescent="0.25">
      <c r="A1423" s="3"/>
      <c r="B1423" s="3"/>
      <c r="C1423" s="4"/>
      <c r="D1423" s="3"/>
      <c r="E1423" s="3"/>
      <c r="F1423" s="3"/>
      <c r="G1423" s="3"/>
      <c r="H1423" s="3"/>
    </row>
    <row r="1424" spans="1:8" x14ac:dyDescent="0.25">
      <c r="A1424" s="3"/>
      <c r="B1424" s="3"/>
      <c r="C1424" s="4"/>
      <c r="D1424" s="3"/>
      <c r="E1424" s="3"/>
      <c r="F1424" s="3"/>
      <c r="G1424" s="3"/>
      <c r="H1424" s="3"/>
    </row>
    <row r="1425" spans="1:8" x14ac:dyDescent="0.25">
      <c r="A1425" s="3"/>
      <c r="B1425" s="3"/>
      <c r="C1425" s="4"/>
      <c r="D1425" s="3"/>
      <c r="E1425" s="3"/>
      <c r="F1425" s="3"/>
      <c r="G1425" s="3"/>
      <c r="H1425" s="3"/>
    </row>
    <row r="1426" spans="1:8" x14ac:dyDescent="0.25">
      <c r="A1426" s="3"/>
      <c r="B1426" s="3"/>
      <c r="C1426" s="4"/>
      <c r="D1426" s="3"/>
      <c r="E1426" s="3"/>
      <c r="F1426" s="3"/>
      <c r="G1426" s="3"/>
      <c r="H1426" s="3"/>
    </row>
    <row r="1427" spans="1:8" x14ac:dyDescent="0.25">
      <c r="A1427" s="3"/>
      <c r="B1427" s="3"/>
      <c r="C1427" s="4"/>
      <c r="D1427" s="3"/>
      <c r="E1427" s="3"/>
      <c r="F1427" s="3"/>
      <c r="G1427" s="3"/>
      <c r="H1427" s="3"/>
    </row>
    <row r="1428" spans="1:8" x14ac:dyDescent="0.25">
      <c r="A1428" s="3"/>
      <c r="B1428" s="3"/>
      <c r="C1428" s="4"/>
      <c r="D1428" s="3"/>
      <c r="E1428" s="3"/>
      <c r="F1428" s="3"/>
      <c r="G1428" s="3"/>
      <c r="H1428" s="3"/>
    </row>
    <row r="1429" spans="1:8" x14ac:dyDescent="0.25">
      <c r="A1429" s="3"/>
      <c r="B1429" s="3"/>
      <c r="C1429" s="4"/>
      <c r="D1429" s="3"/>
      <c r="E1429" s="3"/>
      <c r="F1429" s="3"/>
      <c r="G1429" s="3"/>
      <c r="H1429" s="3"/>
    </row>
    <row r="1430" spans="1:8" x14ac:dyDescent="0.25">
      <c r="A1430" s="3"/>
      <c r="B1430" s="3"/>
      <c r="C1430" s="4"/>
      <c r="D1430" s="3"/>
      <c r="E1430" s="3"/>
      <c r="F1430" s="3"/>
      <c r="G1430" s="3"/>
      <c r="H1430" s="3"/>
    </row>
    <row r="1431" spans="1:8" x14ac:dyDescent="0.25">
      <c r="A1431" s="3"/>
      <c r="B1431" s="3"/>
      <c r="C1431" s="4"/>
      <c r="D1431" s="3"/>
      <c r="E1431" s="3"/>
      <c r="F1431" s="3"/>
      <c r="G1431" s="3"/>
      <c r="H1431" s="3"/>
    </row>
    <row r="1432" spans="1:8" x14ac:dyDescent="0.25">
      <c r="A1432" s="3"/>
      <c r="B1432" s="3"/>
      <c r="C1432" s="4"/>
      <c r="D1432" s="3"/>
      <c r="E1432" s="3"/>
      <c r="F1432" s="3"/>
      <c r="G1432" s="3"/>
      <c r="H1432" s="3"/>
    </row>
    <row r="1433" spans="1:8" x14ac:dyDescent="0.25">
      <c r="A1433" s="3"/>
      <c r="B1433" s="3"/>
      <c r="C1433" s="4"/>
      <c r="D1433" s="3"/>
      <c r="E1433" s="3"/>
      <c r="F1433" s="3"/>
      <c r="G1433" s="3"/>
      <c r="H1433" s="3"/>
    </row>
    <row r="1447" spans="1:8" x14ac:dyDescent="0.25">
      <c r="A1447" s="3"/>
      <c r="B1447" s="3"/>
      <c r="C1447" s="4"/>
      <c r="D1447" s="3"/>
      <c r="E1447" s="3"/>
      <c r="F1447" s="3"/>
      <c r="G1447" s="3"/>
      <c r="H1447" s="3"/>
    </row>
    <row r="1448" spans="1:8" x14ac:dyDescent="0.25">
      <c r="A1448" s="3"/>
      <c r="B1448" s="3"/>
      <c r="C1448" s="4"/>
      <c r="D1448" s="3"/>
      <c r="E1448" s="3"/>
      <c r="F1448" s="3"/>
      <c r="G1448" s="3"/>
      <c r="H1448" s="3"/>
    </row>
    <row r="1449" spans="1:8" x14ac:dyDescent="0.25">
      <c r="A1449" s="3"/>
      <c r="B1449" s="3"/>
      <c r="C1449" s="4"/>
      <c r="D1449" s="3"/>
      <c r="E1449" s="3"/>
      <c r="F1449" s="3"/>
      <c r="G1449" s="3"/>
      <c r="H1449" s="3"/>
    </row>
    <row r="1450" spans="1:8" x14ac:dyDescent="0.25">
      <c r="A1450" s="3"/>
      <c r="B1450" s="3"/>
      <c r="C1450" s="4"/>
      <c r="D1450" s="3"/>
      <c r="E1450" s="3"/>
      <c r="F1450" s="3"/>
      <c r="G1450" s="3"/>
      <c r="H1450" s="3"/>
    </row>
    <row r="1451" spans="1:8" x14ac:dyDescent="0.25">
      <c r="A1451" s="3"/>
      <c r="B1451" s="3"/>
      <c r="C1451" s="4"/>
      <c r="D1451" s="3"/>
      <c r="E1451" s="3"/>
      <c r="F1451" s="3"/>
      <c r="G1451" s="3"/>
      <c r="H1451" s="3"/>
    </row>
    <row r="1452" spans="1:8" x14ac:dyDescent="0.25">
      <c r="A1452" s="3"/>
      <c r="B1452" s="3"/>
      <c r="C1452" s="4"/>
      <c r="D1452" s="3"/>
      <c r="E1452" s="3"/>
      <c r="F1452" s="3"/>
      <c r="G1452" s="3"/>
      <c r="H1452" s="3"/>
    </row>
    <row r="1453" spans="1:8" x14ac:dyDescent="0.25">
      <c r="A1453" s="3"/>
      <c r="B1453" s="3"/>
      <c r="C1453" s="4"/>
      <c r="D1453" s="3"/>
      <c r="E1453" s="3"/>
      <c r="F1453" s="3"/>
      <c r="G1453" s="3"/>
      <c r="H1453" s="3"/>
    </row>
    <row r="1454" spans="1:8" x14ac:dyDescent="0.25">
      <c r="A1454" s="3"/>
      <c r="B1454" s="3"/>
      <c r="C1454" s="4"/>
      <c r="D1454" s="3"/>
      <c r="E1454" s="3"/>
      <c r="F1454" s="3"/>
      <c r="G1454" s="3"/>
      <c r="H1454" s="3"/>
    </row>
    <row r="1455" spans="1:8" x14ac:dyDescent="0.25">
      <c r="A1455" s="3"/>
      <c r="B1455" s="3"/>
      <c r="C1455" s="4"/>
      <c r="D1455" s="3"/>
      <c r="E1455" s="3"/>
      <c r="F1455" s="3"/>
      <c r="G1455" s="3"/>
      <c r="H1455" s="3"/>
    </row>
    <row r="1456" spans="1:8" x14ac:dyDescent="0.25">
      <c r="A1456" s="3"/>
      <c r="B1456" s="3"/>
      <c r="C1456" s="4"/>
      <c r="D1456" s="3"/>
      <c r="E1456" s="3"/>
      <c r="F1456" s="3"/>
      <c r="G1456" s="3"/>
      <c r="H1456" s="3"/>
    </row>
    <row r="1457" spans="1:8" x14ac:dyDescent="0.25">
      <c r="A1457" s="3"/>
      <c r="B1457" s="3"/>
      <c r="C1457" s="4"/>
      <c r="D1457" s="3"/>
      <c r="E1457" s="3"/>
      <c r="F1457" s="3"/>
      <c r="G1457" s="3"/>
      <c r="H1457" s="3"/>
    </row>
    <row r="1458" spans="1:8" x14ac:dyDescent="0.25">
      <c r="A1458" s="3"/>
      <c r="B1458" s="3"/>
      <c r="C1458" s="4"/>
      <c r="D1458" s="3"/>
      <c r="E1458" s="3"/>
      <c r="F1458" s="3"/>
      <c r="G1458" s="3"/>
      <c r="H1458" s="3"/>
    </row>
    <row r="1459" spans="1:8" x14ac:dyDescent="0.25">
      <c r="A1459" s="3"/>
      <c r="B1459" s="3"/>
      <c r="C1459" s="4"/>
      <c r="D1459" s="3"/>
      <c r="E1459" s="3"/>
      <c r="F1459" s="3"/>
      <c r="G1459" s="3"/>
      <c r="H1459" s="3"/>
    </row>
    <row r="1460" spans="1:8" x14ac:dyDescent="0.25">
      <c r="A1460" s="3"/>
      <c r="B1460" s="3"/>
      <c r="C1460" s="4"/>
      <c r="D1460" s="3"/>
      <c r="E1460" s="3"/>
      <c r="F1460" s="3"/>
      <c r="G1460" s="3"/>
      <c r="H1460" s="3"/>
    </row>
    <row r="1461" spans="1:8" x14ac:dyDescent="0.25">
      <c r="A1461" s="3"/>
      <c r="B1461" s="3"/>
      <c r="C1461" s="4"/>
      <c r="D1461" s="3"/>
      <c r="E1461" s="3"/>
      <c r="F1461" s="3"/>
      <c r="G1461" s="3"/>
      <c r="H1461" s="3"/>
    </row>
    <row r="1462" spans="1:8" x14ac:dyDescent="0.25">
      <c r="A1462" s="3"/>
      <c r="B1462" s="3"/>
      <c r="C1462" s="4"/>
      <c r="D1462" s="3"/>
      <c r="E1462" s="3"/>
      <c r="F1462" s="3"/>
      <c r="G1462" s="3"/>
      <c r="H1462" s="3"/>
    </row>
    <row r="1463" spans="1:8" x14ac:dyDescent="0.25">
      <c r="A1463" s="3"/>
      <c r="B1463" s="3"/>
      <c r="C1463" s="4"/>
      <c r="D1463" s="3"/>
      <c r="E1463" s="3"/>
      <c r="F1463" s="3"/>
      <c r="G1463" s="3"/>
      <c r="H1463" s="3"/>
    </row>
    <row r="1464" spans="1:8" x14ac:dyDescent="0.25">
      <c r="A1464" s="3"/>
      <c r="B1464" s="3"/>
      <c r="C1464" s="4"/>
      <c r="D1464" s="3"/>
      <c r="E1464" s="3"/>
      <c r="F1464" s="3"/>
      <c r="G1464" s="3"/>
      <c r="H1464" s="3"/>
    </row>
    <row r="1465" spans="1:8" x14ac:dyDescent="0.25">
      <c r="A1465" s="3"/>
      <c r="B1465" s="3"/>
      <c r="C1465" s="4"/>
      <c r="D1465" s="3"/>
      <c r="E1465" s="3"/>
      <c r="F1465" s="3"/>
      <c r="G1465" s="3"/>
      <c r="H1465" s="3"/>
    </row>
    <row r="1466" spans="1:8" x14ac:dyDescent="0.25">
      <c r="A1466" s="3"/>
      <c r="B1466" s="3"/>
      <c r="C1466" s="4"/>
      <c r="D1466" s="3"/>
      <c r="E1466" s="3"/>
      <c r="F1466" s="3"/>
      <c r="G1466" s="3"/>
      <c r="H1466" s="3"/>
    </row>
    <row r="1467" spans="1:8" x14ac:dyDescent="0.25">
      <c r="A1467" s="3"/>
      <c r="B1467" s="3"/>
      <c r="C1467" s="4"/>
      <c r="D1467" s="3"/>
      <c r="E1467" s="3"/>
      <c r="F1467" s="3"/>
      <c r="G1467" s="3"/>
      <c r="H1467" s="3"/>
    </row>
    <row r="1468" spans="1:8" x14ac:dyDescent="0.25">
      <c r="A1468" s="3"/>
      <c r="B1468" s="3"/>
      <c r="C1468" s="4"/>
      <c r="D1468" s="3"/>
      <c r="E1468" s="3"/>
      <c r="F1468" s="3"/>
      <c r="G1468" s="3"/>
      <c r="H1468" s="3"/>
    </row>
    <row r="1469" spans="1:8" x14ac:dyDescent="0.25">
      <c r="A1469" s="3"/>
      <c r="B1469" s="3"/>
      <c r="C1469" s="4"/>
      <c r="D1469" s="3"/>
      <c r="E1469" s="3"/>
      <c r="F1469" s="3"/>
      <c r="G1469" s="3"/>
      <c r="H1469" s="3"/>
    </row>
    <row r="1470" spans="1:8" x14ac:dyDescent="0.25">
      <c r="A1470" s="3"/>
      <c r="B1470" s="3"/>
      <c r="C1470" s="4"/>
      <c r="D1470" s="3"/>
      <c r="E1470" s="3"/>
      <c r="F1470" s="3"/>
      <c r="G1470" s="3"/>
      <c r="H1470" s="3"/>
    </row>
    <row r="1471" spans="1:8" x14ac:dyDescent="0.25">
      <c r="A1471" s="3"/>
      <c r="B1471" s="3"/>
      <c r="C1471" s="4"/>
      <c r="D1471" s="3"/>
      <c r="E1471" s="3"/>
      <c r="F1471" s="3"/>
      <c r="G1471" s="3"/>
      <c r="H1471" s="3"/>
    </row>
    <row r="1472" spans="1:8" x14ac:dyDescent="0.25">
      <c r="A1472" s="3"/>
      <c r="B1472" s="3"/>
      <c r="C1472" s="4"/>
      <c r="D1472" s="3"/>
      <c r="E1472" s="3"/>
      <c r="F1472" s="3"/>
      <c r="G1472" s="3"/>
      <c r="H1472" s="3"/>
    </row>
    <row r="1473" spans="1:8" x14ac:dyDescent="0.25">
      <c r="A1473" s="3"/>
      <c r="B1473" s="3"/>
      <c r="C1473" s="4"/>
      <c r="D1473" s="3"/>
      <c r="E1473" s="3"/>
      <c r="F1473" s="3"/>
      <c r="G1473" s="3"/>
      <c r="H1473" s="3"/>
    </row>
    <row r="1474" spans="1:8" x14ac:dyDescent="0.25">
      <c r="A1474" s="3"/>
      <c r="B1474" s="3"/>
      <c r="C1474" s="4"/>
      <c r="D1474" s="3"/>
      <c r="E1474" s="3"/>
      <c r="F1474" s="3"/>
      <c r="G1474" s="3"/>
      <c r="H1474" s="3"/>
    </row>
    <row r="1475" spans="1:8" x14ac:dyDescent="0.25">
      <c r="A1475" s="3"/>
      <c r="B1475" s="3"/>
      <c r="C1475" s="4"/>
      <c r="D1475" s="3"/>
      <c r="E1475" s="3"/>
      <c r="F1475" s="3"/>
      <c r="G1475" s="3"/>
      <c r="H1475" s="3"/>
    </row>
    <row r="1476" spans="1:8" x14ac:dyDescent="0.25">
      <c r="A1476" s="3"/>
      <c r="B1476" s="3"/>
      <c r="C1476" s="4"/>
      <c r="D1476" s="3"/>
      <c r="E1476" s="3"/>
      <c r="F1476" s="3"/>
      <c r="G1476" s="3"/>
      <c r="H1476" s="3"/>
    </row>
    <row r="1477" spans="1:8" x14ac:dyDescent="0.25">
      <c r="A1477" s="3"/>
      <c r="B1477" s="3"/>
      <c r="C1477" s="4"/>
      <c r="D1477" s="3"/>
      <c r="E1477" s="3"/>
      <c r="F1477" s="3"/>
      <c r="G1477" s="3"/>
      <c r="H1477" s="3"/>
    </row>
    <row r="1478" spans="1:8" x14ac:dyDescent="0.25">
      <c r="A1478" s="3"/>
      <c r="B1478" s="3"/>
      <c r="C1478" s="4"/>
      <c r="D1478" s="3"/>
      <c r="E1478" s="3"/>
      <c r="F1478" s="3"/>
      <c r="G1478" s="3"/>
      <c r="H1478" s="3"/>
    </row>
    <row r="1479" spans="1:8" x14ac:dyDescent="0.25">
      <c r="A1479" s="3"/>
      <c r="B1479" s="3"/>
      <c r="C1479" s="4"/>
      <c r="D1479" s="3"/>
      <c r="E1479" s="3"/>
      <c r="F1479" s="3"/>
      <c r="G1479" s="3"/>
      <c r="H1479" s="3"/>
    </row>
    <row r="1480" spans="1:8" x14ac:dyDescent="0.25">
      <c r="A1480" s="3"/>
      <c r="B1480" s="3"/>
      <c r="C1480" s="4"/>
      <c r="D1480" s="3"/>
      <c r="E1480" s="3"/>
      <c r="F1480" s="3"/>
      <c r="G1480" s="3"/>
      <c r="H1480" s="3"/>
    </row>
    <row r="1481" spans="1:8" x14ac:dyDescent="0.25">
      <c r="A1481" s="3"/>
      <c r="B1481" s="3"/>
      <c r="C1481" s="4"/>
      <c r="D1481" s="3"/>
      <c r="E1481" s="3"/>
      <c r="F1481" s="3"/>
      <c r="G1481" s="3"/>
      <c r="H1481" s="3"/>
    </row>
    <row r="1482" spans="1:8" x14ac:dyDescent="0.25">
      <c r="A1482" s="3"/>
      <c r="B1482" s="3"/>
      <c r="C1482" s="4"/>
      <c r="D1482" s="3"/>
      <c r="E1482" s="3"/>
      <c r="F1482" s="3"/>
      <c r="G1482" s="3"/>
      <c r="H1482" s="3"/>
    </row>
    <row r="1483" spans="1:8" x14ac:dyDescent="0.25">
      <c r="A1483" s="3"/>
      <c r="B1483" s="3"/>
      <c r="C1483" s="4"/>
      <c r="D1483" s="3"/>
      <c r="E1483" s="3"/>
      <c r="F1483" s="3"/>
      <c r="G1483" s="3"/>
      <c r="H1483" s="3"/>
    </row>
    <row r="1484" spans="1:8" x14ac:dyDescent="0.25">
      <c r="A1484" s="3"/>
      <c r="B1484" s="3"/>
      <c r="C1484" s="4"/>
      <c r="D1484" s="3"/>
      <c r="E1484" s="3"/>
      <c r="F1484" s="3"/>
      <c r="G1484" s="3"/>
      <c r="H1484" s="3"/>
    </row>
    <row r="1485" spans="1:8" x14ac:dyDescent="0.25">
      <c r="A1485" s="3"/>
      <c r="B1485" s="3"/>
      <c r="C1485" s="4"/>
      <c r="D1485" s="3"/>
      <c r="E1485" s="3"/>
      <c r="F1485" s="3"/>
      <c r="G1485" s="3"/>
      <c r="H1485" s="3"/>
    </row>
    <row r="1486" spans="1:8" x14ac:dyDescent="0.25">
      <c r="A1486" s="3"/>
      <c r="B1486" s="3"/>
      <c r="C1486" s="4"/>
      <c r="D1486" s="3"/>
      <c r="E1486" s="3"/>
      <c r="F1486" s="3"/>
      <c r="G1486" s="3"/>
      <c r="H1486" s="3"/>
    </row>
    <row r="1487" spans="1:8" x14ac:dyDescent="0.25">
      <c r="A1487" s="3"/>
      <c r="B1487" s="3"/>
      <c r="C1487" s="4"/>
      <c r="D1487" s="3"/>
      <c r="E1487" s="3"/>
      <c r="F1487" s="3"/>
      <c r="G1487" s="3"/>
      <c r="H1487" s="3"/>
    </row>
    <row r="1488" spans="1:8" x14ac:dyDescent="0.25">
      <c r="A1488" s="3"/>
      <c r="B1488" s="3"/>
      <c r="C1488" s="4"/>
      <c r="D1488" s="3"/>
      <c r="E1488" s="3"/>
      <c r="F1488" s="3"/>
      <c r="G1488" s="3"/>
      <c r="H1488" s="3"/>
    </row>
    <row r="1489" spans="1:8" x14ac:dyDescent="0.25">
      <c r="A1489" s="3"/>
      <c r="B1489" s="3"/>
      <c r="C1489" s="4"/>
      <c r="D1489" s="3"/>
      <c r="E1489" s="3"/>
      <c r="F1489" s="3"/>
      <c r="G1489" s="3"/>
      <c r="H1489" s="3"/>
    </row>
    <row r="1490" spans="1:8" x14ac:dyDescent="0.25">
      <c r="A1490" s="3"/>
      <c r="B1490" s="3"/>
      <c r="C1490" s="4"/>
      <c r="D1490" s="3"/>
      <c r="E1490" s="3"/>
      <c r="F1490" s="3"/>
      <c r="G1490" s="3"/>
      <c r="H1490" s="3"/>
    </row>
    <row r="1491" spans="1:8" x14ac:dyDescent="0.25">
      <c r="A1491" s="3"/>
      <c r="B1491" s="3"/>
      <c r="C1491" s="4"/>
      <c r="D1491" s="3"/>
      <c r="E1491" s="3"/>
      <c r="F1491" s="3"/>
      <c r="G1491" s="3"/>
      <c r="H1491" s="3"/>
    </row>
    <row r="1492" spans="1:8" x14ac:dyDescent="0.25">
      <c r="A1492" s="3"/>
      <c r="B1492" s="3"/>
      <c r="C1492" s="4"/>
      <c r="D1492" s="3"/>
      <c r="E1492" s="3"/>
      <c r="F1492" s="3"/>
      <c r="G1492" s="3"/>
      <c r="H1492" s="3"/>
    </row>
    <row r="1493" spans="1:8" x14ac:dyDescent="0.25">
      <c r="A1493" s="3"/>
      <c r="B1493" s="3"/>
      <c r="C1493" s="4"/>
      <c r="D1493" s="3"/>
      <c r="E1493" s="3"/>
      <c r="F1493" s="3"/>
      <c r="G1493" s="3"/>
      <c r="H1493" s="3"/>
    </row>
    <row r="1494" spans="1:8" x14ac:dyDescent="0.25">
      <c r="A1494" s="3"/>
      <c r="B1494" s="3"/>
      <c r="C1494" s="4"/>
      <c r="D1494" s="3"/>
      <c r="E1494" s="3"/>
      <c r="F1494" s="3"/>
      <c r="G1494" s="3"/>
      <c r="H1494" s="3"/>
    </row>
    <row r="1495" spans="1:8" x14ac:dyDescent="0.25">
      <c r="A1495" s="3"/>
      <c r="B1495" s="3"/>
      <c r="C1495" s="4"/>
      <c r="D1495" s="3"/>
      <c r="E1495" s="3"/>
      <c r="F1495" s="3"/>
      <c r="G1495" s="3"/>
      <c r="H1495" s="3"/>
    </row>
    <row r="1496" spans="1:8" x14ac:dyDescent="0.25">
      <c r="A1496" s="3"/>
      <c r="B1496" s="3"/>
      <c r="C1496" s="4"/>
      <c r="D1496" s="3"/>
      <c r="E1496" s="3"/>
      <c r="F1496" s="3"/>
      <c r="G1496" s="3"/>
      <c r="H1496" s="3"/>
    </row>
    <row r="1497" spans="1:8" x14ac:dyDescent="0.25">
      <c r="A1497" s="3"/>
      <c r="B1497" s="3"/>
      <c r="C1497" s="4"/>
      <c r="D1497" s="3"/>
      <c r="E1497" s="3"/>
      <c r="F1497" s="3"/>
      <c r="G1497" s="3"/>
      <c r="H1497" s="3"/>
    </row>
    <row r="1498" spans="1:8" x14ac:dyDescent="0.25">
      <c r="A1498" s="3"/>
      <c r="B1498" s="3"/>
      <c r="C1498" s="4"/>
      <c r="D1498" s="3"/>
      <c r="E1498" s="3"/>
      <c r="F1498" s="3"/>
      <c r="G1498" s="3"/>
      <c r="H1498" s="3"/>
    </row>
    <row r="1499" spans="1:8" x14ac:dyDescent="0.25">
      <c r="A1499" s="3"/>
      <c r="B1499" s="3"/>
      <c r="C1499" s="4"/>
      <c r="D1499" s="3"/>
      <c r="E1499" s="3"/>
      <c r="F1499" s="3"/>
      <c r="G1499" s="3"/>
      <c r="H1499" s="3"/>
    </row>
    <row r="1500" spans="1:8" x14ac:dyDescent="0.25">
      <c r="A1500" s="3"/>
      <c r="B1500" s="3"/>
      <c r="C1500" s="4"/>
      <c r="D1500" s="3"/>
      <c r="E1500" s="3"/>
      <c r="F1500" s="3"/>
      <c r="G1500" s="3"/>
      <c r="H1500" s="3"/>
    </row>
    <row r="1501" spans="1:8" x14ac:dyDescent="0.25">
      <c r="A1501" s="3"/>
      <c r="B1501" s="3"/>
      <c r="C1501" s="4"/>
      <c r="D1501" s="3"/>
      <c r="E1501" s="3"/>
      <c r="F1501" s="3"/>
      <c r="G1501" s="3"/>
      <c r="H1501" s="3"/>
    </row>
    <row r="1502" spans="1:8" x14ac:dyDescent="0.25">
      <c r="A1502" s="3"/>
      <c r="B1502" s="3"/>
      <c r="C1502" s="4"/>
      <c r="D1502" s="3"/>
      <c r="E1502" s="3"/>
      <c r="F1502" s="3"/>
      <c r="G1502" s="3"/>
      <c r="H1502" s="3"/>
    </row>
    <row r="1503" spans="1:8" x14ac:dyDescent="0.25">
      <c r="A1503" s="3"/>
      <c r="B1503" s="3"/>
      <c r="C1503" s="4"/>
      <c r="D1503" s="3"/>
      <c r="E1503" s="3"/>
      <c r="F1503" s="3"/>
      <c r="G1503" s="3"/>
      <c r="H1503" s="3"/>
    </row>
    <row r="1504" spans="1:8" x14ac:dyDescent="0.25">
      <c r="A1504" s="3"/>
      <c r="B1504" s="3"/>
      <c r="C1504" s="4"/>
      <c r="D1504" s="3"/>
      <c r="E1504" s="3"/>
      <c r="F1504" s="3"/>
      <c r="G1504" s="3"/>
      <c r="H1504" s="3"/>
    </row>
    <row r="1505" spans="1:8" x14ac:dyDescent="0.25">
      <c r="A1505" s="3"/>
      <c r="B1505" s="3"/>
      <c r="C1505" s="4"/>
      <c r="D1505" s="3"/>
      <c r="E1505" s="3"/>
      <c r="F1505" s="3"/>
      <c r="G1505" s="3"/>
      <c r="H1505" s="3"/>
    </row>
    <row r="1517" spans="1:8" x14ac:dyDescent="0.25">
      <c r="A1517" s="3"/>
      <c r="B1517" s="3"/>
      <c r="C1517" s="4"/>
      <c r="D1517" s="3"/>
      <c r="E1517" s="3"/>
      <c r="F1517" s="3"/>
      <c r="G1517" s="3"/>
      <c r="H1517" s="3"/>
    </row>
    <row r="1518" spans="1:8" x14ac:dyDescent="0.25">
      <c r="A1518" s="3"/>
      <c r="B1518" s="3"/>
      <c r="C1518" s="4"/>
      <c r="D1518" s="3"/>
      <c r="E1518" s="3"/>
      <c r="F1518" s="3"/>
      <c r="G1518" s="3"/>
      <c r="H1518" s="3"/>
    </row>
    <row r="1519" spans="1:8" x14ac:dyDescent="0.25">
      <c r="A1519" s="3"/>
      <c r="B1519" s="3"/>
      <c r="C1519" s="4"/>
      <c r="D1519" s="3"/>
      <c r="E1519" s="3"/>
      <c r="F1519" s="3"/>
      <c r="G1519" s="3"/>
      <c r="H1519" s="3"/>
    </row>
    <row r="1520" spans="1:8" x14ac:dyDescent="0.25">
      <c r="A1520" s="3"/>
      <c r="B1520" s="3"/>
      <c r="C1520" s="4"/>
      <c r="D1520" s="3"/>
      <c r="E1520" s="3"/>
      <c r="F1520" s="3"/>
      <c r="G1520" s="3"/>
      <c r="H1520" s="3"/>
    </row>
    <row r="1521" spans="1:8" x14ac:dyDescent="0.25">
      <c r="A1521" s="3"/>
      <c r="B1521" s="3"/>
      <c r="C1521" s="4"/>
      <c r="D1521" s="3"/>
      <c r="E1521" s="3"/>
      <c r="F1521" s="3"/>
      <c r="G1521" s="3"/>
      <c r="H1521" s="3"/>
    </row>
    <row r="1522" spans="1:8" x14ac:dyDescent="0.25">
      <c r="A1522" s="3"/>
      <c r="B1522" s="3"/>
      <c r="C1522" s="4"/>
      <c r="D1522" s="3"/>
      <c r="E1522" s="3"/>
      <c r="F1522" s="3"/>
      <c r="G1522" s="3"/>
      <c r="H1522" s="3"/>
    </row>
    <row r="1523" spans="1:8" x14ac:dyDescent="0.25">
      <c r="A1523" s="3"/>
      <c r="B1523" s="3"/>
      <c r="C1523" s="4"/>
      <c r="D1523" s="3"/>
      <c r="E1523" s="3"/>
      <c r="F1523" s="3"/>
      <c r="G1523" s="3"/>
      <c r="H1523" s="3"/>
    </row>
    <row r="1524" spans="1:8" x14ac:dyDescent="0.25">
      <c r="A1524" s="3"/>
      <c r="B1524" s="3"/>
      <c r="C1524" s="4"/>
      <c r="D1524" s="3"/>
      <c r="E1524" s="3"/>
      <c r="F1524" s="3"/>
      <c r="G1524" s="3"/>
      <c r="H1524" s="3"/>
    </row>
    <row r="1525" spans="1:8" x14ac:dyDescent="0.25">
      <c r="A1525" s="3"/>
      <c r="B1525" s="3"/>
      <c r="C1525" s="4"/>
      <c r="D1525" s="3"/>
      <c r="E1525" s="3"/>
      <c r="F1525" s="3"/>
      <c r="G1525" s="3"/>
      <c r="H1525" s="3"/>
    </row>
    <row r="1526" spans="1:8" x14ac:dyDescent="0.25">
      <c r="A1526" s="3"/>
      <c r="B1526" s="3"/>
      <c r="C1526" s="4"/>
      <c r="D1526" s="3"/>
      <c r="E1526" s="3"/>
      <c r="F1526" s="3"/>
      <c r="G1526" s="3"/>
      <c r="H1526" s="3"/>
    </row>
    <row r="1527" spans="1:8" x14ac:dyDescent="0.25">
      <c r="A1527" s="3"/>
      <c r="B1527" s="3"/>
      <c r="C1527" s="4"/>
      <c r="D1527" s="3"/>
      <c r="E1527" s="3"/>
      <c r="F1527" s="3"/>
      <c r="G1527" s="3"/>
      <c r="H1527" s="3"/>
    </row>
    <row r="1532" spans="1:8" x14ac:dyDescent="0.25">
      <c r="A1532" s="3"/>
      <c r="B1532" s="3"/>
      <c r="C1532" s="4"/>
      <c r="D1532" s="3"/>
      <c r="E1532" s="3"/>
      <c r="F1532" s="3"/>
      <c r="G1532" s="3"/>
      <c r="H1532" s="3"/>
    </row>
    <row r="1533" spans="1:8" x14ac:dyDescent="0.25">
      <c r="A1533" s="3"/>
      <c r="B1533" s="3"/>
      <c r="C1533" s="4"/>
      <c r="D1533" s="3"/>
      <c r="E1533" s="3"/>
      <c r="F1533" s="3"/>
      <c r="G1533" s="3"/>
      <c r="H1533" s="3"/>
    </row>
    <row r="1534" spans="1:8" x14ac:dyDescent="0.25">
      <c r="A1534" s="3"/>
      <c r="B1534" s="3"/>
      <c r="C1534" s="4"/>
      <c r="D1534" s="3"/>
      <c r="E1534" s="3"/>
      <c r="F1534" s="3"/>
      <c r="G1534" s="3"/>
      <c r="H1534" s="3"/>
    </row>
    <row r="1535" spans="1:8" x14ac:dyDescent="0.25">
      <c r="A1535" s="3"/>
      <c r="B1535" s="3"/>
      <c r="C1535" s="4"/>
      <c r="D1535" s="3"/>
      <c r="E1535" s="3"/>
      <c r="F1535" s="3"/>
      <c r="G1535" s="3"/>
      <c r="H1535" s="3"/>
    </row>
    <row r="1536" spans="1:8" x14ac:dyDescent="0.25">
      <c r="A1536" s="3"/>
      <c r="B1536" s="3"/>
      <c r="C1536" s="4"/>
      <c r="D1536" s="3"/>
      <c r="E1536" s="3"/>
      <c r="F1536" s="3"/>
      <c r="G1536" s="3"/>
      <c r="H1536" s="3"/>
    </row>
    <row r="1537" spans="1:8" x14ac:dyDescent="0.25">
      <c r="A1537" s="3"/>
      <c r="B1537" s="3"/>
      <c r="C1537" s="4"/>
      <c r="D1537" s="3"/>
      <c r="E1537" s="3"/>
      <c r="F1537" s="3"/>
      <c r="G1537" s="3"/>
      <c r="H1537" s="3"/>
    </row>
    <row r="1538" spans="1:8" x14ac:dyDescent="0.25">
      <c r="A1538" s="3"/>
      <c r="B1538" s="3"/>
      <c r="C1538" s="4"/>
      <c r="D1538" s="3"/>
      <c r="E1538" s="3"/>
      <c r="F1538" s="3"/>
      <c r="G1538" s="3"/>
      <c r="H1538" s="3"/>
    </row>
    <row r="1539" spans="1:8" x14ac:dyDescent="0.25">
      <c r="A1539" s="3"/>
      <c r="B1539" s="3"/>
      <c r="C1539" s="4"/>
      <c r="D1539" s="3"/>
      <c r="E1539" s="3"/>
      <c r="F1539" s="3"/>
      <c r="G1539" s="3"/>
      <c r="H1539" s="3"/>
    </row>
    <row r="1540" spans="1:8" x14ac:dyDescent="0.25">
      <c r="A1540" s="3"/>
      <c r="B1540" s="3"/>
      <c r="C1540" s="4"/>
      <c r="D1540" s="3"/>
      <c r="E1540" s="3"/>
      <c r="F1540" s="3"/>
      <c r="G1540" s="3"/>
      <c r="H1540" s="3"/>
    </row>
    <row r="1541" spans="1:8" x14ac:dyDescent="0.25">
      <c r="A1541" s="3"/>
      <c r="B1541" s="3"/>
      <c r="C1541" s="4"/>
      <c r="D1541" s="3"/>
      <c r="E1541" s="3"/>
      <c r="F1541" s="3"/>
      <c r="G1541" s="3"/>
      <c r="H1541" s="3"/>
    </row>
    <row r="1542" spans="1:8" x14ac:dyDescent="0.25">
      <c r="A1542" s="3"/>
      <c r="B1542" s="3"/>
      <c r="C1542" s="4"/>
      <c r="D1542" s="3"/>
      <c r="E1542" s="3"/>
      <c r="F1542" s="3"/>
      <c r="G1542" s="3"/>
      <c r="H1542" s="3"/>
    </row>
    <row r="1543" spans="1:8" x14ac:dyDescent="0.25">
      <c r="A1543" s="3"/>
      <c r="B1543" s="3"/>
      <c r="C1543" s="4"/>
      <c r="D1543" s="3"/>
      <c r="E1543" s="3"/>
      <c r="F1543" s="3"/>
      <c r="G1543" s="3"/>
      <c r="H1543" s="3"/>
    </row>
    <row r="1544" spans="1:8" x14ac:dyDescent="0.25">
      <c r="A1544" s="3"/>
      <c r="B1544" s="3"/>
      <c r="C1544" s="4"/>
      <c r="D1544" s="3"/>
      <c r="E1544" s="3"/>
      <c r="F1544" s="3"/>
      <c r="G1544" s="3"/>
      <c r="H1544" s="3"/>
    </row>
    <row r="1545" spans="1:8" x14ac:dyDescent="0.25">
      <c r="A1545" s="3"/>
      <c r="B1545" s="3"/>
      <c r="C1545" s="4"/>
      <c r="D1545" s="3"/>
      <c r="E1545" s="3"/>
      <c r="F1545" s="3"/>
      <c r="G1545" s="3"/>
      <c r="H1545" s="3"/>
    </row>
    <row r="1546" spans="1:8" x14ac:dyDescent="0.25">
      <c r="A1546" s="3"/>
      <c r="B1546" s="3"/>
      <c r="C1546" s="4"/>
      <c r="D1546" s="3"/>
      <c r="E1546" s="3"/>
      <c r="F1546" s="3"/>
      <c r="G1546" s="3"/>
      <c r="H1546" s="3"/>
    </row>
    <row r="1547" spans="1:8" x14ac:dyDescent="0.25">
      <c r="A1547" s="3"/>
      <c r="B1547" s="3"/>
      <c r="C1547" s="4"/>
      <c r="D1547" s="3"/>
      <c r="E1547" s="3"/>
      <c r="F1547" s="3"/>
      <c r="G1547" s="3"/>
      <c r="H1547" s="3"/>
    </row>
    <row r="1548" spans="1:8" x14ac:dyDescent="0.25">
      <c r="A1548" s="3"/>
      <c r="B1548" s="3"/>
      <c r="C1548" s="4"/>
      <c r="D1548" s="3"/>
      <c r="E1548" s="3"/>
      <c r="F1548" s="3"/>
      <c r="G1548" s="3"/>
      <c r="H1548" s="3"/>
    </row>
    <row r="1549" spans="1:8" x14ac:dyDescent="0.25">
      <c r="A1549" s="3"/>
      <c r="B1549" s="3"/>
      <c r="C1549" s="4"/>
      <c r="D1549" s="3"/>
      <c r="E1549" s="3"/>
      <c r="F1549" s="3"/>
      <c r="G1549" s="3"/>
      <c r="H1549" s="3"/>
    </row>
    <row r="1550" spans="1:8" x14ac:dyDescent="0.25">
      <c r="A1550" s="3"/>
      <c r="B1550" s="3"/>
      <c r="C1550" s="4"/>
      <c r="D1550" s="3"/>
      <c r="E1550" s="3"/>
      <c r="F1550" s="3"/>
      <c r="G1550" s="3"/>
      <c r="H1550" s="3"/>
    </row>
    <row r="1551" spans="1:8" x14ac:dyDescent="0.25">
      <c r="A1551" s="3"/>
      <c r="B1551" s="3"/>
      <c r="C1551" s="4"/>
      <c r="D1551" s="3"/>
      <c r="E1551" s="3"/>
      <c r="F1551" s="3"/>
      <c r="G1551" s="3"/>
      <c r="H1551" s="3"/>
    </row>
    <row r="1552" spans="1:8" x14ac:dyDescent="0.25">
      <c r="A1552" s="3"/>
      <c r="B1552" s="3"/>
      <c r="C1552" s="4"/>
      <c r="D1552" s="3"/>
      <c r="E1552" s="3"/>
      <c r="F1552" s="3"/>
      <c r="G1552" s="3"/>
      <c r="H1552" s="3"/>
    </row>
    <row r="1553" spans="1:8" x14ac:dyDescent="0.25">
      <c r="A1553" s="3"/>
      <c r="B1553" s="3"/>
      <c r="C1553" s="4"/>
      <c r="D1553" s="3"/>
      <c r="E1553" s="3"/>
      <c r="F1553" s="3"/>
      <c r="G1553" s="3"/>
      <c r="H1553" s="3"/>
    </row>
    <row r="1554" spans="1:8" x14ac:dyDescent="0.25">
      <c r="A1554" s="3"/>
      <c r="B1554" s="3"/>
      <c r="C1554" s="4"/>
      <c r="D1554" s="3"/>
      <c r="E1554" s="3"/>
      <c r="F1554" s="3"/>
      <c r="G1554" s="3"/>
      <c r="H1554" s="3"/>
    </row>
    <row r="1555" spans="1:8" x14ac:dyDescent="0.25">
      <c r="A1555" s="3"/>
      <c r="B1555" s="3"/>
      <c r="C1555" s="4"/>
      <c r="D1555" s="3"/>
      <c r="E1555" s="3"/>
      <c r="F1555" s="3"/>
      <c r="G1555" s="3"/>
      <c r="H1555" s="3"/>
    </row>
    <row r="1556" spans="1:8" x14ac:dyDescent="0.25">
      <c r="A1556" s="3"/>
      <c r="B1556" s="3"/>
      <c r="C1556" s="4"/>
      <c r="D1556" s="3"/>
      <c r="E1556" s="3"/>
      <c r="F1556" s="3"/>
      <c r="G1556" s="3"/>
      <c r="H1556" s="3"/>
    </row>
    <row r="1557" spans="1:8" x14ac:dyDescent="0.25">
      <c r="A1557" s="3"/>
      <c r="B1557" s="3"/>
      <c r="C1557" s="4"/>
      <c r="D1557" s="3"/>
      <c r="E1557" s="3"/>
      <c r="F1557" s="3"/>
      <c r="G1557" s="3"/>
      <c r="H1557" s="3"/>
    </row>
    <row r="1558" spans="1:8" x14ac:dyDescent="0.25">
      <c r="A1558" s="3"/>
      <c r="B1558" s="3"/>
      <c r="C1558" s="4"/>
      <c r="D1558" s="3"/>
      <c r="E1558" s="3"/>
      <c r="F1558" s="3"/>
      <c r="G1558" s="3"/>
      <c r="H1558" s="3"/>
    </row>
    <row r="1559" spans="1:8" x14ac:dyDescent="0.25">
      <c r="A1559" s="3"/>
      <c r="B1559" s="3"/>
      <c r="C1559" s="4"/>
      <c r="D1559" s="3"/>
      <c r="E1559" s="3"/>
      <c r="F1559" s="3"/>
      <c r="G1559" s="3"/>
      <c r="H1559" s="3"/>
    </row>
    <row r="1560" spans="1:8" x14ac:dyDescent="0.25">
      <c r="A1560" s="3"/>
      <c r="B1560" s="3"/>
      <c r="C1560" s="4"/>
      <c r="D1560" s="3"/>
      <c r="E1560" s="3"/>
      <c r="F1560" s="3"/>
      <c r="G1560" s="3"/>
      <c r="H1560" s="3"/>
    </row>
    <row r="1561" spans="1:8" x14ac:dyDescent="0.25">
      <c r="A1561" s="3"/>
      <c r="B1561" s="3"/>
      <c r="C1561" s="4"/>
      <c r="D1561" s="3"/>
      <c r="E1561" s="3"/>
      <c r="F1561" s="3"/>
      <c r="G1561" s="3"/>
      <c r="H1561" s="3"/>
    </row>
    <row r="1562" spans="1:8" x14ac:dyDescent="0.25">
      <c r="A1562" s="3"/>
      <c r="B1562" s="3"/>
      <c r="C1562" s="4"/>
      <c r="D1562" s="3"/>
      <c r="E1562" s="3"/>
      <c r="F1562" s="3"/>
      <c r="G1562" s="3"/>
      <c r="H1562" s="3"/>
    </row>
    <row r="1563" spans="1:8" x14ac:dyDescent="0.25">
      <c r="A1563" s="3"/>
      <c r="B1563" s="3"/>
      <c r="C1563" s="4"/>
      <c r="D1563" s="3"/>
      <c r="E1563" s="3"/>
      <c r="F1563" s="3"/>
      <c r="G1563" s="3"/>
      <c r="H1563" s="3"/>
    </row>
    <row r="1564" spans="1:8" x14ac:dyDescent="0.25">
      <c r="A1564" s="3"/>
      <c r="B1564" s="3"/>
      <c r="C1564" s="4"/>
      <c r="D1564" s="3"/>
      <c r="E1564" s="3"/>
      <c r="F1564" s="3"/>
      <c r="G1564" s="3"/>
      <c r="H1564" s="3"/>
    </row>
    <row r="1565" spans="1:8" x14ac:dyDescent="0.25">
      <c r="A1565" s="3"/>
      <c r="B1565" s="3"/>
      <c r="C1565" s="4"/>
      <c r="D1565" s="3"/>
      <c r="E1565" s="3"/>
      <c r="F1565" s="3"/>
      <c r="G1565" s="3"/>
      <c r="H1565" s="3"/>
    </row>
    <row r="1566" spans="1:8" x14ac:dyDescent="0.25">
      <c r="A1566" s="3"/>
      <c r="B1566" s="3"/>
      <c r="C1566" s="4"/>
      <c r="D1566" s="3"/>
      <c r="E1566" s="3"/>
      <c r="F1566" s="3"/>
      <c r="G1566" s="3"/>
      <c r="H1566" s="3"/>
    </row>
    <row r="1567" spans="1:8" x14ac:dyDescent="0.25">
      <c r="A1567" s="3"/>
      <c r="B1567" s="3"/>
      <c r="C1567" s="4"/>
      <c r="D1567" s="3"/>
      <c r="E1567" s="3"/>
      <c r="F1567" s="3"/>
      <c r="G1567" s="3"/>
      <c r="H1567" s="3"/>
    </row>
    <row r="1568" spans="1:8" x14ac:dyDescent="0.25">
      <c r="A1568" s="3"/>
      <c r="B1568" s="3"/>
      <c r="C1568" s="4"/>
      <c r="D1568" s="3"/>
      <c r="E1568" s="3"/>
      <c r="F1568" s="3"/>
      <c r="G1568" s="3"/>
      <c r="H1568" s="3"/>
    </row>
    <row r="1569" spans="1:8" x14ac:dyDescent="0.25">
      <c r="A1569" s="3"/>
      <c r="B1569" s="3"/>
      <c r="C1569" s="4"/>
      <c r="D1569" s="3"/>
      <c r="E1569" s="3"/>
      <c r="F1569" s="3"/>
      <c r="G1569" s="3"/>
      <c r="H1569" s="3"/>
    </row>
    <row r="1570" spans="1:8" x14ac:dyDescent="0.25">
      <c r="A1570" s="3"/>
      <c r="B1570" s="3"/>
      <c r="C1570" s="4"/>
      <c r="D1570" s="3"/>
      <c r="E1570" s="3"/>
      <c r="F1570" s="3"/>
      <c r="G1570" s="3"/>
      <c r="H1570" s="3"/>
    </row>
    <row r="1571" spans="1:8" x14ac:dyDescent="0.25">
      <c r="A1571" s="3"/>
      <c r="B1571" s="3"/>
      <c r="C1571" s="4"/>
      <c r="D1571" s="3"/>
      <c r="E1571" s="3"/>
      <c r="F1571" s="3"/>
      <c r="G1571" s="3"/>
      <c r="H1571" s="3"/>
    </row>
    <row r="1572" spans="1:8" x14ac:dyDescent="0.25">
      <c r="A1572" s="3"/>
      <c r="B1572" s="3"/>
      <c r="C1572" s="4"/>
      <c r="D1572" s="3"/>
      <c r="E1572" s="3"/>
      <c r="F1572" s="3"/>
      <c r="G1572" s="3"/>
      <c r="H1572" s="3"/>
    </row>
    <row r="1573" spans="1:8" x14ac:dyDescent="0.25">
      <c r="A1573" s="3"/>
      <c r="B1573" s="3"/>
      <c r="C1573" s="4"/>
      <c r="D1573" s="3"/>
      <c r="E1573" s="3"/>
      <c r="F1573" s="3"/>
      <c r="G1573" s="3"/>
      <c r="H1573" s="3"/>
    </row>
    <row r="1574" spans="1:8" x14ac:dyDescent="0.25">
      <c r="A1574" s="3"/>
      <c r="B1574" s="3"/>
      <c r="C1574" s="4"/>
      <c r="D1574" s="3"/>
      <c r="E1574" s="3"/>
      <c r="F1574" s="3"/>
      <c r="G1574" s="3"/>
      <c r="H1574" s="3"/>
    </row>
    <row r="1575" spans="1:8" x14ac:dyDescent="0.25">
      <c r="A1575" s="3"/>
      <c r="B1575" s="3"/>
      <c r="C1575" s="4"/>
      <c r="D1575" s="3"/>
      <c r="E1575" s="3"/>
      <c r="F1575" s="3"/>
      <c r="G1575" s="3"/>
      <c r="H1575" s="3"/>
    </row>
    <row r="1576" spans="1:8" x14ac:dyDescent="0.25">
      <c r="A1576" s="3"/>
      <c r="B1576" s="3"/>
      <c r="C1576" s="4"/>
      <c r="D1576" s="3"/>
      <c r="E1576" s="3"/>
      <c r="F1576" s="3"/>
      <c r="G1576" s="3"/>
      <c r="H1576" s="3"/>
    </row>
    <row r="1577" spans="1:8" x14ac:dyDescent="0.25">
      <c r="A1577" s="3"/>
      <c r="B1577" s="3"/>
      <c r="C1577" s="4"/>
      <c r="D1577" s="3"/>
      <c r="E1577" s="3"/>
      <c r="F1577" s="3"/>
      <c r="G1577" s="3"/>
      <c r="H1577" s="3"/>
    </row>
    <row r="1578" spans="1:8" x14ac:dyDescent="0.25">
      <c r="A1578" s="3"/>
      <c r="B1578" s="3"/>
      <c r="C1578" s="4"/>
      <c r="D1578" s="3"/>
      <c r="E1578" s="3"/>
      <c r="F1578" s="3"/>
      <c r="G1578" s="3"/>
      <c r="H1578" s="3"/>
    </row>
    <row r="1582" spans="1:8" x14ac:dyDescent="0.25">
      <c r="A1582" s="3"/>
      <c r="B1582" s="3"/>
      <c r="C1582" s="4"/>
      <c r="D1582" s="3"/>
      <c r="E1582" s="3"/>
      <c r="F1582" s="3"/>
      <c r="G1582" s="3"/>
      <c r="H1582" s="3"/>
    </row>
    <row r="1583" spans="1:8" x14ac:dyDescent="0.25">
      <c r="A1583" s="3"/>
      <c r="B1583" s="3"/>
      <c r="C1583" s="4"/>
      <c r="D1583" s="3"/>
      <c r="E1583" s="3"/>
      <c r="F1583" s="3"/>
      <c r="G1583" s="3"/>
      <c r="H1583" s="3"/>
    </row>
    <row r="1584" spans="1:8" x14ac:dyDescent="0.25">
      <c r="A1584" s="3"/>
      <c r="B1584" s="3"/>
      <c r="C1584" s="4"/>
      <c r="D1584" s="3"/>
      <c r="E1584" s="3"/>
      <c r="F1584" s="3"/>
      <c r="G1584" s="3"/>
      <c r="H1584" s="3"/>
    </row>
    <row r="1585" spans="1:8" x14ac:dyDescent="0.25">
      <c r="A1585" s="3"/>
      <c r="B1585" s="3"/>
      <c r="C1585" s="4"/>
      <c r="D1585" s="3"/>
      <c r="E1585" s="3"/>
      <c r="F1585" s="3"/>
      <c r="G1585" s="3"/>
      <c r="H1585" s="3"/>
    </row>
    <row r="1586" spans="1:8" x14ac:dyDescent="0.25">
      <c r="A1586" s="3"/>
      <c r="B1586" s="3"/>
      <c r="C1586" s="4"/>
      <c r="D1586" s="3"/>
      <c r="E1586" s="3"/>
      <c r="F1586" s="3"/>
      <c r="G1586" s="3"/>
      <c r="H1586" s="3"/>
    </row>
    <row r="1587" spans="1:8" x14ac:dyDescent="0.25">
      <c r="A1587" s="3"/>
      <c r="B1587" s="3"/>
      <c r="C1587" s="4"/>
      <c r="D1587" s="3"/>
      <c r="E1587" s="3"/>
      <c r="F1587" s="3"/>
      <c r="G1587" s="3"/>
      <c r="H1587" s="3"/>
    </row>
    <row r="1588" spans="1:8" x14ac:dyDescent="0.25">
      <c r="A1588" s="3"/>
      <c r="B1588" s="3"/>
      <c r="C1588" s="4"/>
      <c r="D1588" s="3"/>
      <c r="E1588" s="3"/>
      <c r="F1588" s="3"/>
      <c r="G1588" s="3"/>
      <c r="H1588" s="3"/>
    </row>
    <row r="1589" spans="1:8" x14ac:dyDescent="0.25">
      <c r="A1589" s="3"/>
      <c r="B1589" s="3"/>
      <c r="C1589" s="4"/>
      <c r="D1589" s="3"/>
      <c r="E1589" s="3"/>
      <c r="F1589" s="3"/>
      <c r="G1589" s="3"/>
      <c r="H1589" s="3"/>
    </row>
    <row r="1590" spans="1:8" x14ac:dyDescent="0.25">
      <c r="A1590" s="3"/>
      <c r="B1590" s="3"/>
      <c r="C1590" s="4"/>
      <c r="D1590" s="3"/>
      <c r="E1590" s="3"/>
      <c r="F1590" s="3"/>
      <c r="G1590" s="3"/>
      <c r="H1590" s="3"/>
    </row>
    <row r="1591" spans="1:8" x14ac:dyDescent="0.25">
      <c r="A1591" s="3"/>
      <c r="B1591" s="3"/>
      <c r="C1591" s="4"/>
      <c r="D1591" s="3"/>
      <c r="E1591" s="3"/>
      <c r="F1591" s="3"/>
      <c r="G1591" s="3"/>
      <c r="H1591" s="3"/>
    </row>
    <row r="1592" spans="1:8" x14ac:dyDescent="0.25">
      <c r="A1592" s="3"/>
      <c r="B1592" s="3"/>
      <c r="C1592" s="4"/>
      <c r="D1592" s="3"/>
      <c r="E1592" s="3"/>
      <c r="F1592" s="3"/>
      <c r="G1592" s="3"/>
      <c r="H1592" s="3"/>
    </row>
    <row r="1593" spans="1:8" x14ac:dyDescent="0.25">
      <c r="A1593" s="3"/>
      <c r="B1593" s="3"/>
      <c r="C1593" s="4"/>
      <c r="D1593" s="3"/>
      <c r="E1593" s="3"/>
      <c r="F1593" s="3"/>
      <c r="G1593" s="3"/>
      <c r="H1593" s="3"/>
    </row>
    <row r="1594" spans="1:8" x14ac:dyDescent="0.25">
      <c r="A1594" s="3"/>
      <c r="B1594" s="3"/>
      <c r="C1594" s="4"/>
      <c r="D1594" s="3"/>
      <c r="E1594" s="3"/>
      <c r="F1594" s="3"/>
      <c r="G1594" s="3"/>
      <c r="H1594" s="3"/>
    </row>
    <row r="1595" spans="1:8" x14ac:dyDescent="0.25">
      <c r="A1595" s="3"/>
      <c r="B1595" s="3"/>
      <c r="C1595" s="4"/>
      <c r="D1595" s="3"/>
      <c r="E1595" s="3"/>
      <c r="F1595" s="3"/>
      <c r="G1595" s="3"/>
      <c r="H1595" s="3"/>
    </row>
    <row r="1596" spans="1:8" x14ac:dyDescent="0.25">
      <c r="A1596" s="3"/>
      <c r="B1596" s="3"/>
      <c r="C1596" s="4"/>
      <c r="D1596" s="3"/>
      <c r="E1596" s="3"/>
      <c r="F1596" s="3"/>
      <c r="G1596" s="3"/>
      <c r="H1596" s="3"/>
    </row>
    <row r="1597" spans="1:8" x14ac:dyDescent="0.25">
      <c r="A1597" s="3"/>
      <c r="B1597" s="3"/>
      <c r="C1597" s="4"/>
      <c r="D1597" s="3"/>
      <c r="E1597" s="3"/>
      <c r="F1597" s="3"/>
      <c r="G1597" s="3"/>
      <c r="H1597" s="3"/>
    </row>
    <row r="1598" spans="1:8" x14ac:dyDescent="0.25">
      <c r="A1598" s="3"/>
      <c r="B1598" s="3"/>
      <c r="C1598" s="4"/>
      <c r="D1598" s="3"/>
      <c r="E1598" s="3"/>
      <c r="F1598" s="3"/>
      <c r="G1598" s="3"/>
      <c r="H1598" s="3"/>
    </row>
    <row r="1599" spans="1:8" x14ac:dyDescent="0.25">
      <c r="A1599" s="3"/>
      <c r="B1599" s="3"/>
      <c r="C1599" s="4"/>
      <c r="D1599" s="3"/>
      <c r="E1599" s="3"/>
      <c r="F1599" s="3"/>
      <c r="G1599" s="3"/>
      <c r="H1599" s="3"/>
    </row>
    <row r="1600" spans="1:8" x14ac:dyDescent="0.25">
      <c r="A1600" s="3"/>
      <c r="B1600" s="3"/>
      <c r="C1600" s="4"/>
      <c r="D1600" s="3"/>
      <c r="E1600" s="3"/>
      <c r="F1600" s="3"/>
      <c r="G1600" s="3"/>
      <c r="H1600" s="3"/>
    </row>
    <row r="1601" spans="1:8" x14ac:dyDescent="0.25">
      <c r="A1601" s="3"/>
      <c r="B1601" s="3"/>
      <c r="C1601" s="4"/>
      <c r="D1601" s="3"/>
      <c r="E1601" s="3"/>
      <c r="F1601" s="3"/>
      <c r="G1601" s="3"/>
      <c r="H1601" s="3"/>
    </row>
    <row r="1602" spans="1:8" x14ac:dyDescent="0.25">
      <c r="A1602" s="3"/>
      <c r="B1602" s="3"/>
      <c r="C1602" s="4"/>
      <c r="D1602" s="3"/>
      <c r="E1602" s="3"/>
      <c r="F1602" s="3"/>
      <c r="G1602" s="3"/>
      <c r="H1602" s="3"/>
    </row>
    <row r="1603" spans="1:8" x14ac:dyDescent="0.25">
      <c r="A1603" s="3"/>
      <c r="B1603" s="3"/>
      <c r="C1603" s="4"/>
      <c r="D1603" s="3"/>
      <c r="E1603" s="3"/>
      <c r="F1603" s="3"/>
      <c r="G1603" s="3"/>
      <c r="H1603" s="3"/>
    </row>
    <row r="1604" spans="1:8" x14ac:dyDescent="0.25">
      <c r="A1604" s="3"/>
      <c r="B1604" s="3"/>
      <c r="C1604" s="4"/>
      <c r="D1604" s="3"/>
      <c r="E1604" s="3"/>
      <c r="F1604" s="3"/>
      <c r="G1604" s="3"/>
      <c r="H1604" s="3"/>
    </row>
    <row r="1605" spans="1:8" x14ac:dyDescent="0.25">
      <c r="A1605" s="3"/>
      <c r="B1605" s="3"/>
      <c r="C1605" s="4"/>
      <c r="D1605" s="3"/>
      <c r="E1605" s="3"/>
      <c r="F1605" s="3"/>
      <c r="G1605" s="3"/>
      <c r="H1605" s="3"/>
    </row>
    <row r="1606" spans="1:8" x14ac:dyDescent="0.25">
      <c r="A1606" s="3"/>
      <c r="B1606" s="3"/>
      <c r="C1606" s="4"/>
      <c r="D1606" s="3"/>
      <c r="E1606" s="3"/>
      <c r="F1606" s="3"/>
      <c r="G1606" s="3"/>
      <c r="H1606" s="3"/>
    </row>
    <row r="1607" spans="1:8" x14ac:dyDescent="0.25">
      <c r="A1607" s="3"/>
      <c r="B1607" s="3"/>
      <c r="C1607" s="4"/>
      <c r="D1607" s="3"/>
      <c r="E1607" s="3"/>
      <c r="F1607" s="3"/>
      <c r="G1607" s="3"/>
      <c r="H1607" s="3"/>
    </row>
    <row r="1608" spans="1:8" x14ac:dyDescent="0.25">
      <c r="A1608" s="3"/>
      <c r="B1608" s="3"/>
      <c r="C1608" s="4"/>
      <c r="D1608" s="3"/>
      <c r="E1608" s="3"/>
      <c r="F1608" s="3"/>
      <c r="G1608" s="3"/>
      <c r="H1608" s="3"/>
    </row>
    <row r="1609" spans="1:8" x14ac:dyDescent="0.25">
      <c r="A1609" s="3"/>
      <c r="B1609" s="3"/>
      <c r="C1609" s="4"/>
      <c r="D1609" s="3"/>
      <c r="E1609" s="3"/>
      <c r="F1609" s="3"/>
      <c r="G1609" s="3"/>
      <c r="H1609" s="3"/>
    </row>
    <row r="1610" spans="1:8" x14ac:dyDescent="0.25">
      <c r="A1610" s="3"/>
      <c r="B1610" s="3"/>
      <c r="C1610" s="4"/>
      <c r="D1610" s="3"/>
      <c r="E1610" s="3"/>
      <c r="F1610" s="3"/>
      <c r="G1610" s="3"/>
      <c r="H1610" s="3"/>
    </row>
    <row r="1611" spans="1:8" x14ac:dyDescent="0.25">
      <c r="A1611" s="3"/>
      <c r="B1611" s="3"/>
      <c r="C1611" s="4"/>
      <c r="D1611" s="3"/>
      <c r="E1611" s="3"/>
      <c r="F1611" s="3"/>
      <c r="G1611" s="3"/>
      <c r="H1611" s="3"/>
    </row>
    <row r="1612" spans="1:8" x14ac:dyDescent="0.25">
      <c r="A1612" s="3"/>
      <c r="B1612" s="3"/>
      <c r="C1612" s="4"/>
      <c r="D1612" s="3"/>
      <c r="E1612" s="3"/>
      <c r="F1612" s="3"/>
      <c r="G1612" s="3"/>
      <c r="H1612" s="3"/>
    </row>
    <row r="1613" spans="1:8" x14ac:dyDescent="0.25">
      <c r="A1613" s="3"/>
      <c r="B1613" s="3"/>
      <c r="C1613" s="4"/>
      <c r="D1613" s="3"/>
      <c r="E1613" s="3"/>
      <c r="F1613" s="3"/>
      <c r="G1613" s="3"/>
      <c r="H1613" s="3"/>
    </row>
    <row r="1614" spans="1:8" x14ac:dyDescent="0.25">
      <c r="A1614" s="3"/>
      <c r="B1614" s="3"/>
      <c r="C1614" s="4"/>
      <c r="D1614" s="3"/>
      <c r="E1614" s="3"/>
      <c r="F1614" s="3"/>
      <c r="G1614" s="3"/>
      <c r="H1614" s="3"/>
    </row>
    <row r="1615" spans="1:8" x14ac:dyDescent="0.25">
      <c r="A1615" s="3"/>
      <c r="B1615" s="3"/>
      <c r="C1615" s="4"/>
      <c r="D1615" s="3"/>
      <c r="E1615" s="3"/>
      <c r="F1615" s="3"/>
      <c r="G1615" s="3"/>
      <c r="H1615" s="3"/>
    </row>
    <row r="1616" spans="1:8" x14ac:dyDescent="0.25">
      <c r="A1616" s="3"/>
      <c r="B1616" s="3"/>
      <c r="C1616" s="4"/>
      <c r="D1616" s="3"/>
      <c r="E1616" s="3"/>
      <c r="F1616" s="3"/>
      <c r="G1616" s="3"/>
      <c r="H1616" s="3"/>
    </row>
    <row r="1617" spans="1:8" x14ac:dyDescent="0.25">
      <c r="A1617" s="3"/>
      <c r="B1617" s="3"/>
      <c r="C1617" s="4"/>
      <c r="D1617" s="3"/>
      <c r="E1617" s="3"/>
      <c r="F1617" s="3"/>
      <c r="G1617" s="3"/>
      <c r="H1617" s="3"/>
    </row>
    <row r="1618" spans="1:8" x14ac:dyDescent="0.25">
      <c r="A1618" s="3"/>
      <c r="B1618" s="3"/>
      <c r="C1618" s="4"/>
      <c r="D1618" s="3"/>
      <c r="E1618" s="3"/>
      <c r="F1618" s="3"/>
      <c r="G1618" s="3"/>
      <c r="H1618" s="3"/>
    </row>
    <row r="1619" spans="1:8" x14ac:dyDescent="0.25">
      <c r="A1619" s="3"/>
      <c r="B1619" s="3"/>
      <c r="C1619" s="4"/>
      <c r="D1619" s="3"/>
      <c r="E1619" s="3"/>
      <c r="F1619" s="3"/>
      <c r="G1619" s="3"/>
      <c r="H1619" s="3"/>
    </row>
    <row r="1620" spans="1:8" x14ac:dyDescent="0.25">
      <c r="A1620" s="3"/>
      <c r="B1620" s="3"/>
      <c r="C1620" s="4"/>
      <c r="D1620" s="3"/>
      <c r="E1620" s="3"/>
      <c r="F1620" s="3"/>
      <c r="G1620" s="3"/>
      <c r="H1620" s="3"/>
    </row>
    <row r="1621" spans="1:8" x14ac:dyDescent="0.25">
      <c r="A1621" s="3"/>
      <c r="B1621" s="3"/>
      <c r="C1621" s="4"/>
      <c r="D1621" s="3"/>
      <c r="E1621" s="3"/>
      <c r="F1621" s="3"/>
      <c r="G1621" s="3"/>
      <c r="H1621" s="3"/>
    </row>
    <row r="1622" spans="1:8" x14ac:dyDescent="0.25">
      <c r="A1622" s="3"/>
      <c r="B1622" s="3"/>
      <c r="C1622" s="4"/>
      <c r="D1622" s="3"/>
      <c r="E1622" s="3"/>
      <c r="F1622" s="3"/>
      <c r="G1622" s="3"/>
      <c r="H1622" s="3"/>
    </row>
    <row r="1623" spans="1:8" x14ac:dyDescent="0.25">
      <c r="A1623" s="3"/>
      <c r="B1623" s="3"/>
      <c r="C1623" s="4"/>
      <c r="D1623" s="3"/>
      <c r="E1623" s="3"/>
      <c r="F1623" s="3"/>
      <c r="G1623" s="3"/>
      <c r="H1623" s="3"/>
    </row>
    <row r="1624" spans="1:8" x14ac:dyDescent="0.25">
      <c r="A1624" s="3"/>
      <c r="B1624" s="3"/>
      <c r="C1624" s="4"/>
      <c r="D1624" s="3"/>
      <c r="E1624" s="3"/>
      <c r="F1624" s="3"/>
      <c r="G1624" s="3"/>
      <c r="H1624" s="3"/>
    </row>
    <row r="1625" spans="1:8" x14ac:dyDescent="0.25">
      <c r="A1625" s="3"/>
      <c r="B1625" s="3"/>
      <c r="C1625" s="4"/>
      <c r="D1625" s="3"/>
      <c r="E1625" s="3"/>
      <c r="F1625" s="3"/>
      <c r="G1625" s="3"/>
      <c r="H1625" s="3"/>
    </row>
    <row r="1626" spans="1:8" x14ac:dyDescent="0.25">
      <c r="A1626" s="3"/>
      <c r="B1626" s="3"/>
      <c r="C1626" s="4"/>
      <c r="D1626" s="3"/>
      <c r="E1626" s="3"/>
      <c r="F1626" s="3"/>
      <c r="G1626" s="3"/>
      <c r="H1626" s="3"/>
    </row>
    <row r="1627" spans="1:8" x14ac:dyDescent="0.25">
      <c r="A1627" s="3"/>
      <c r="B1627" s="3"/>
      <c r="C1627" s="4"/>
      <c r="D1627" s="3"/>
      <c r="E1627" s="3"/>
      <c r="F1627" s="3"/>
      <c r="G1627" s="3"/>
      <c r="H1627" s="3"/>
    </row>
    <row r="1628" spans="1:8" x14ac:dyDescent="0.25">
      <c r="A1628" s="3"/>
      <c r="B1628" s="3"/>
      <c r="C1628" s="4"/>
      <c r="D1628" s="3"/>
      <c r="E1628" s="3"/>
      <c r="F1628" s="3"/>
      <c r="G1628" s="3"/>
      <c r="H1628" s="3"/>
    </row>
    <row r="1629" spans="1:8" x14ac:dyDescent="0.25">
      <c r="A1629" s="3"/>
      <c r="B1629" s="3"/>
      <c r="C1629" s="4"/>
      <c r="D1629" s="3"/>
      <c r="E1629" s="3"/>
      <c r="F1629" s="3"/>
      <c r="G1629" s="3"/>
      <c r="H1629" s="3"/>
    </row>
    <row r="1630" spans="1:8" x14ac:dyDescent="0.25">
      <c r="A1630" s="3"/>
      <c r="B1630" s="3"/>
      <c r="C1630" s="4"/>
      <c r="D1630" s="3"/>
      <c r="E1630" s="3"/>
      <c r="F1630" s="3"/>
      <c r="G1630" s="3"/>
      <c r="H1630" s="3"/>
    </row>
    <row r="1631" spans="1:8" x14ac:dyDescent="0.25">
      <c r="A1631" s="3"/>
      <c r="B1631" s="3"/>
      <c r="C1631" s="4"/>
      <c r="D1631" s="3"/>
      <c r="E1631" s="3"/>
      <c r="F1631" s="3"/>
      <c r="G1631" s="3"/>
      <c r="H1631" s="3"/>
    </row>
    <row r="1632" spans="1:8" x14ac:dyDescent="0.25">
      <c r="A1632" s="3"/>
      <c r="B1632" s="3"/>
      <c r="C1632" s="4"/>
      <c r="D1632" s="3"/>
      <c r="E1632" s="3"/>
      <c r="F1632" s="3"/>
      <c r="G1632" s="3"/>
      <c r="H1632" s="3"/>
    </row>
    <row r="1633" spans="1:8" x14ac:dyDescent="0.25">
      <c r="A1633" s="3"/>
      <c r="B1633" s="3"/>
      <c r="C1633" s="4"/>
      <c r="D1633" s="3"/>
      <c r="E1633" s="3"/>
      <c r="F1633" s="3"/>
      <c r="G1633" s="3"/>
      <c r="H1633" s="3"/>
    </row>
    <row r="1634" spans="1:8" x14ac:dyDescent="0.25">
      <c r="A1634" s="3"/>
      <c r="B1634" s="3"/>
      <c r="C1634" s="4"/>
      <c r="D1634" s="3"/>
      <c r="E1634" s="3"/>
      <c r="F1634" s="3"/>
      <c r="G1634" s="3"/>
      <c r="H1634" s="3"/>
    </row>
    <row r="1635" spans="1:8" x14ac:dyDescent="0.25">
      <c r="A1635" s="3"/>
      <c r="B1635" s="3"/>
      <c r="C1635" s="4"/>
      <c r="D1635" s="3"/>
      <c r="E1635" s="3"/>
      <c r="F1635" s="3"/>
      <c r="G1635" s="3"/>
      <c r="H1635" s="3"/>
    </row>
    <row r="1636" spans="1:8" x14ac:dyDescent="0.25">
      <c r="A1636" s="3"/>
      <c r="B1636" s="3"/>
      <c r="C1636" s="4"/>
      <c r="D1636" s="3"/>
      <c r="E1636" s="3"/>
      <c r="F1636" s="3"/>
      <c r="G1636" s="3"/>
      <c r="H1636" s="3"/>
    </row>
    <row r="1637" spans="1:8" x14ac:dyDescent="0.25">
      <c r="A1637" s="3"/>
      <c r="B1637" s="3"/>
      <c r="C1637" s="4"/>
      <c r="D1637" s="3"/>
      <c r="E1637" s="3"/>
      <c r="F1637" s="3"/>
      <c r="G1637" s="3"/>
      <c r="H1637" s="3"/>
    </row>
    <row r="1638" spans="1:8" x14ac:dyDescent="0.25">
      <c r="A1638" s="3"/>
      <c r="B1638" s="3"/>
      <c r="C1638" s="4"/>
      <c r="D1638" s="3"/>
      <c r="E1638" s="3"/>
      <c r="F1638" s="3"/>
      <c r="G1638" s="3"/>
      <c r="H1638" s="3"/>
    </row>
    <row r="1639" spans="1:8" x14ac:dyDescent="0.25">
      <c r="A1639" s="3"/>
      <c r="B1639" s="3"/>
      <c r="C1639" s="4"/>
      <c r="D1639" s="3"/>
      <c r="E1639" s="3"/>
      <c r="F1639" s="3"/>
      <c r="G1639" s="3"/>
      <c r="H1639" s="3"/>
    </row>
    <row r="1640" spans="1:8" x14ac:dyDescent="0.25">
      <c r="A1640" s="3"/>
      <c r="B1640" s="3"/>
      <c r="C1640" s="4"/>
      <c r="D1640" s="3"/>
      <c r="E1640" s="3"/>
      <c r="F1640" s="3"/>
      <c r="G1640" s="3"/>
      <c r="H1640" s="3"/>
    </row>
    <row r="1643" spans="1:8" x14ac:dyDescent="0.25">
      <c r="A1643" s="3"/>
      <c r="B1643" s="3"/>
      <c r="C1643" s="4"/>
      <c r="D1643" s="3"/>
      <c r="E1643" s="3"/>
      <c r="F1643" s="3"/>
      <c r="G1643" s="3"/>
      <c r="H1643" s="3"/>
    </row>
    <row r="1644" spans="1:8" x14ac:dyDescent="0.25">
      <c r="A1644" s="3"/>
      <c r="B1644" s="3"/>
      <c r="C1644" s="4"/>
      <c r="D1644" s="3"/>
      <c r="E1644" s="3"/>
      <c r="F1644" s="3"/>
      <c r="G1644" s="3"/>
      <c r="H1644" s="3"/>
    </row>
    <row r="1645" spans="1:8" x14ac:dyDescent="0.25">
      <c r="A1645" s="3"/>
      <c r="B1645" s="3"/>
      <c r="C1645" s="4"/>
      <c r="D1645" s="3"/>
      <c r="E1645" s="3"/>
      <c r="F1645" s="3"/>
      <c r="G1645" s="3"/>
      <c r="H1645" s="3"/>
    </row>
    <row r="1646" spans="1:8" x14ac:dyDescent="0.25">
      <c r="A1646" s="3"/>
      <c r="B1646" s="3"/>
      <c r="C1646" s="4"/>
      <c r="D1646" s="3"/>
      <c r="E1646" s="3"/>
      <c r="F1646" s="3"/>
      <c r="G1646" s="3"/>
      <c r="H1646" s="3"/>
    </row>
    <row r="1647" spans="1:8" x14ac:dyDescent="0.25">
      <c r="A1647" s="3"/>
      <c r="B1647" s="3"/>
      <c r="C1647" s="4"/>
      <c r="D1647" s="3"/>
      <c r="E1647" s="3"/>
      <c r="F1647" s="3"/>
      <c r="G1647" s="3"/>
      <c r="H1647" s="3"/>
    </row>
    <row r="1648" spans="1:8" x14ac:dyDescent="0.25">
      <c r="A1648" s="3"/>
      <c r="B1648" s="3"/>
      <c r="C1648" s="4"/>
      <c r="D1648" s="3"/>
      <c r="E1648" s="3"/>
      <c r="F1648" s="3"/>
      <c r="G1648" s="3"/>
      <c r="H1648" s="3"/>
    </row>
    <row r="1649" spans="1:8" x14ac:dyDescent="0.25">
      <c r="A1649" s="3"/>
      <c r="B1649" s="3"/>
      <c r="C1649" s="4"/>
      <c r="D1649" s="3"/>
      <c r="E1649" s="3"/>
      <c r="F1649" s="3"/>
      <c r="G1649" s="3"/>
      <c r="H1649" s="3"/>
    </row>
    <row r="1650" spans="1:8" x14ac:dyDescent="0.25">
      <c r="A1650" s="3"/>
      <c r="B1650" s="3"/>
      <c r="C1650" s="4"/>
      <c r="D1650" s="3"/>
      <c r="E1650" s="3"/>
      <c r="F1650" s="3"/>
      <c r="G1650" s="3"/>
      <c r="H1650" s="3"/>
    </row>
    <row r="1651" spans="1:8" x14ac:dyDescent="0.25">
      <c r="A1651" s="3"/>
      <c r="B1651" s="3"/>
      <c r="C1651" s="4"/>
      <c r="D1651" s="3"/>
      <c r="E1651" s="3"/>
      <c r="F1651" s="3"/>
      <c r="G1651" s="3"/>
      <c r="H1651" s="3"/>
    </row>
    <row r="1652" spans="1:8" x14ac:dyDescent="0.25">
      <c r="A1652" s="3"/>
      <c r="B1652" s="3"/>
      <c r="C1652" s="4"/>
      <c r="D1652" s="3"/>
      <c r="E1652" s="3"/>
      <c r="F1652" s="3"/>
      <c r="G1652" s="3"/>
      <c r="H1652" s="3"/>
    </row>
    <row r="1653" spans="1:8" x14ac:dyDescent="0.25">
      <c r="A1653" s="3"/>
      <c r="B1653" s="3"/>
      <c r="C1653" s="4"/>
      <c r="D1653" s="3"/>
      <c r="E1653" s="3"/>
      <c r="F1653" s="3"/>
      <c r="G1653" s="3"/>
      <c r="H1653" s="3"/>
    </row>
    <row r="1654" spans="1:8" x14ac:dyDescent="0.25">
      <c r="A1654" s="3"/>
      <c r="B1654" s="3"/>
      <c r="C1654" s="4"/>
      <c r="D1654" s="3"/>
      <c r="E1654" s="3"/>
      <c r="F1654" s="3"/>
      <c r="G1654" s="3"/>
      <c r="H1654" s="3"/>
    </row>
    <row r="1655" spans="1:8" x14ac:dyDescent="0.25">
      <c r="A1655" s="3"/>
      <c r="B1655" s="3"/>
      <c r="C1655" s="4"/>
      <c r="D1655" s="3"/>
      <c r="E1655" s="3"/>
      <c r="F1655" s="3"/>
      <c r="G1655" s="3"/>
      <c r="H1655" s="3"/>
    </row>
    <row r="1656" spans="1:8" x14ac:dyDescent="0.25">
      <c r="A1656" s="3"/>
      <c r="B1656" s="3"/>
      <c r="C1656" s="4"/>
      <c r="D1656" s="3"/>
      <c r="E1656" s="3"/>
      <c r="F1656" s="3"/>
      <c r="G1656" s="3"/>
      <c r="H1656" s="3"/>
    </row>
    <row r="1658" spans="1:8" x14ac:dyDescent="0.25">
      <c r="A1658" s="3"/>
      <c r="B1658" s="3"/>
      <c r="C1658" s="4"/>
      <c r="D1658" s="3"/>
      <c r="E1658" s="3"/>
      <c r="F1658" s="3"/>
      <c r="G1658" s="3"/>
      <c r="H1658" s="3"/>
    </row>
    <row r="1659" spans="1:8" x14ac:dyDescent="0.25">
      <c r="A1659" s="3"/>
      <c r="B1659" s="3"/>
      <c r="C1659" s="4"/>
      <c r="D1659" s="3"/>
      <c r="E1659" s="3"/>
      <c r="F1659" s="3"/>
      <c r="G1659" s="3"/>
      <c r="H1659" s="3"/>
    </row>
    <row r="1660" spans="1:8" x14ac:dyDescent="0.25">
      <c r="A1660" s="3"/>
      <c r="B1660" s="3"/>
      <c r="C1660" s="4"/>
      <c r="D1660" s="3"/>
      <c r="E1660" s="3"/>
      <c r="F1660" s="3"/>
      <c r="G1660" s="3"/>
      <c r="H1660" s="3"/>
    </row>
    <row r="1661" spans="1:8" x14ac:dyDescent="0.25">
      <c r="A1661" s="3"/>
      <c r="B1661" s="3"/>
      <c r="C1661" s="4"/>
      <c r="D1661" s="3"/>
      <c r="E1661" s="3"/>
      <c r="F1661" s="3"/>
      <c r="G1661" s="3"/>
      <c r="H1661" s="3"/>
    </row>
    <row r="1662" spans="1:8" x14ac:dyDescent="0.25">
      <c r="A1662" s="3"/>
      <c r="B1662" s="3"/>
      <c r="C1662" s="4"/>
      <c r="D1662" s="3"/>
      <c r="E1662" s="3"/>
      <c r="F1662" s="3"/>
      <c r="G1662" s="3"/>
      <c r="H1662" s="3"/>
    </row>
    <row r="1663" spans="1:8" x14ac:dyDescent="0.25">
      <c r="A1663" s="3"/>
      <c r="B1663" s="3"/>
      <c r="C1663" s="4"/>
      <c r="D1663" s="3"/>
      <c r="E1663" s="3"/>
      <c r="F1663" s="3"/>
      <c r="G1663" s="3"/>
      <c r="H1663" s="3"/>
    </row>
    <row r="1664" spans="1:8" x14ac:dyDescent="0.25">
      <c r="A1664" s="3"/>
      <c r="B1664" s="3"/>
      <c r="C1664" s="4"/>
      <c r="D1664" s="3"/>
      <c r="E1664" s="3"/>
      <c r="F1664" s="3"/>
      <c r="G1664" s="3"/>
      <c r="H1664" s="3"/>
    </row>
    <row r="1665" spans="1:8" x14ac:dyDescent="0.25">
      <c r="A1665" s="3"/>
      <c r="B1665" s="3"/>
      <c r="C1665" s="4"/>
      <c r="D1665" s="3"/>
      <c r="E1665" s="3"/>
      <c r="F1665" s="3"/>
      <c r="G1665" s="3"/>
      <c r="H1665" s="3"/>
    </row>
    <row r="1666" spans="1:8" x14ac:dyDescent="0.25">
      <c r="A1666" s="3"/>
      <c r="B1666" s="3"/>
      <c r="C1666" s="4"/>
      <c r="D1666" s="3"/>
      <c r="E1666" s="3"/>
      <c r="F1666" s="3"/>
      <c r="G1666" s="3"/>
      <c r="H1666" s="3"/>
    </row>
    <row r="1667" spans="1:8" x14ac:dyDescent="0.25">
      <c r="A1667" s="3"/>
      <c r="B1667" s="3"/>
      <c r="C1667" s="4"/>
      <c r="D1667" s="3"/>
      <c r="E1667" s="3"/>
      <c r="F1667" s="3"/>
      <c r="G1667" s="3"/>
      <c r="H1667" s="3"/>
    </row>
    <row r="1668" spans="1:8" x14ac:dyDescent="0.25">
      <c r="A1668" s="3"/>
      <c r="B1668" s="3"/>
      <c r="C1668" s="4"/>
      <c r="D1668" s="3"/>
      <c r="E1668" s="3"/>
      <c r="F1668" s="3"/>
      <c r="G1668" s="3"/>
      <c r="H1668" s="3"/>
    </row>
    <row r="1669" spans="1:8" x14ac:dyDescent="0.25">
      <c r="A1669" s="3"/>
      <c r="B1669" s="3"/>
      <c r="C1669" s="4"/>
      <c r="D1669" s="3"/>
      <c r="E1669" s="3"/>
      <c r="F1669" s="3"/>
      <c r="G1669" s="3"/>
      <c r="H1669" s="3"/>
    </row>
    <row r="1670" spans="1:8" x14ac:dyDescent="0.25">
      <c r="A1670" s="3"/>
      <c r="B1670" s="3"/>
      <c r="C1670" s="4"/>
      <c r="D1670" s="3"/>
      <c r="E1670" s="3"/>
      <c r="F1670" s="3"/>
      <c r="G1670" s="3"/>
      <c r="H1670" s="3"/>
    </row>
    <row r="1671" spans="1:8" x14ac:dyDescent="0.25">
      <c r="A1671" s="3"/>
      <c r="B1671" s="3"/>
      <c r="C1671" s="4"/>
      <c r="D1671" s="3"/>
      <c r="E1671" s="3"/>
      <c r="F1671" s="3"/>
      <c r="G1671" s="3"/>
      <c r="H1671" s="3"/>
    </row>
    <row r="1672" spans="1:8" x14ac:dyDescent="0.25">
      <c r="A1672" s="3"/>
      <c r="B1672" s="3"/>
      <c r="C1672" s="4"/>
      <c r="D1672" s="3"/>
      <c r="E1672" s="3"/>
      <c r="F1672" s="3"/>
      <c r="G1672" s="3"/>
      <c r="H1672" s="3"/>
    </row>
    <row r="1673" spans="1:8" x14ac:dyDescent="0.25">
      <c r="A1673" s="3"/>
      <c r="B1673" s="3"/>
      <c r="C1673" s="4"/>
      <c r="D1673" s="3"/>
      <c r="E1673" s="3"/>
      <c r="F1673" s="3"/>
      <c r="G1673" s="3"/>
      <c r="H1673" s="3"/>
    </row>
    <row r="1674" spans="1:8" x14ac:dyDescent="0.25">
      <c r="A1674" s="3"/>
      <c r="B1674" s="3"/>
      <c r="C1674" s="4"/>
      <c r="D1674" s="3"/>
      <c r="E1674" s="3"/>
      <c r="F1674" s="3"/>
      <c r="G1674" s="3"/>
      <c r="H1674" s="3"/>
    </row>
    <row r="1675" spans="1:8" x14ac:dyDescent="0.25">
      <c r="A1675" s="3"/>
      <c r="B1675" s="3"/>
      <c r="C1675" s="4"/>
      <c r="D1675" s="3"/>
      <c r="E1675" s="3"/>
      <c r="F1675" s="3"/>
      <c r="G1675" s="3"/>
      <c r="H1675" s="3"/>
    </row>
    <row r="1676" spans="1:8" x14ac:dyDescent="0.25">
      <c r="A1676" s="3"/>
      <c r="B1676" s="3"/>
      <c r="C1676" s="4"/>
      <c r="D1676" s="3"/>
      <c r="E1676" s="3"/>
      <c r="F1676" s="3"/>
      <c r="G1676" s="3"/>
      <c r="H1676" s="3"/>
    </row>
    <row r="1677" spans="1:8" x14ac:dyDescent="0.25">
      <c r="A1677" s="3"/>
      <c r="B1677" s="3"/>
      <c r="C1677" s="4"/>
      <c r="D1677" s="3"/>
      <c r="E1677" s="3"/>
      <c r="F1677" s="3"/>
      <c r="G1677" s="3"/>
      <c r="H1677" s="3"/>
    </row>
    <row r="1678" spans="1:8" x14ac:dyDescent="0.25">
      <c r="A1678" s="3"/>
      <c r="B1678" s="3"/>
      <c r="C1678" s="4"/>
      <c r="D1678" s="3"/>
      <c r="E1678" s="3"/>
      <c r="F1678" s="3"/>
      <c r="G1678" s="3"/>
      <c r="H1678" s="3"/>
    </row>
    <row r="1679" spans="1:8" x14ac:dyDescent="0.25">
      <c r="A1679" s="3"/>
      <c r="B1679" s="3"/>
      <c r="C1679" s="4"/>
      <c r="D1679" s="3"/>
      <c r="E1679" s="3"/>
      <c r="F1679" s="3"/>
      <c r="G1679" s="3"/>
      <c r="H1679" s="3"/>
    </row>
    <row r="1680" spans="1:8" x14ac:dyDescent="0.25">
      <c r="A1680" s="3"/>
      <c r="B1680" s="3"/>
      <c r="C1680" s="4"/>
      <c r="D1680" s="3"/>
      <c r="E1680" s="3"/>
      <c r="F1680" s="3"/>
      <c r="G1680" s="3"/>
      <c r="H1680" s="3"/>
    </row>
    <row r="1681" spans="1:8" x14ac:dyDescent="0.25">
      <c r="A1681" s="3"/>
      <c r="B1681" s="3"/>
      <c r="C1681" s="4"/>
      <c r="D1681" s="3"/>
      <c r="E1681" s="3"/>
      <c r="F1681" s="3"/>
      <c r="G1681" s="3"/>
      <c r="H1681" s="3"/>
    </row>
    <row r="1682" spans="1:8" x14ac:dyDescent="0.25">
      <c r="A1682" s="3"/>
      <c r="B1682" s="3"/>
      <c r="C1682" s="4"/>
      <c r="D1682" s="3"/>
      <c r="E1682" s="3"/>
      <c r="F1682" s="3"/>
      <c r="G1682" s="3"/>
      <c r="H1682" s="3"/>
    </row>
    <row r="1683" spans="1:8" x14ac:dyDescent="0.25">
      <c r="A1683" s="3"/>
      <c r="B1683" s="3"/>
      <c r="C1683" s="4"/>
      <c r="D1683" s="3"/>
      <c r="E1683" s="3"/>
      <c r="F1683" s="3"/>
      <c r="G1683" s="3"/>
      <c r="H1683" s="3"/>
    </row>
    <row r="1684" spans="1:8" x14ac:dyDescent="0.25">
      <c r="A1684" s="3"/>
      <c r="B1684" s="3"/>
      <c r="C1684" s="4"/>
      <c r="D1684" s="3"/>
      <c r="E1684" s="3"/>
      <c r="F1684" s="3"/>
      <c r="G1684" s="3"/>
      <c r="H1684" s="3"/>
    </row>
    <row r="1685" spans="1:8" x14ac:dyDescent="0.25">
      <c r="A1685" s="3"/>
      <c r="B1685" s="3"/>
      <c r="C1685" s="4"/>
      <c r="D1685" s="3"/>
      <c r="E1685" s="3"/>
      <c r="F1685" s="3"/>
      <c r="G1685" s="3"/>
      <c r="H1685" s="3"/>
    </row>
    <row r="1686" spans="1:8" x14ac:dyDescent="0.25">
      <c r="A1686" s="3"/>
      <c r="B1686" s="3"/>
      <c r="C1686" s="4"/>
      <c r="D1686" s="3"/>
      <c r="E1686" s="3"/>
      <c r="F1686" s="3"/>
      <c r="G1686" s="3"/>
      <c r="H1686" s="3"/>
    </row>
    <row r="1687" spans="1:8" x14ac:dyDescent="0.25">
      <c r="A1687" s="3"/>
      <c r="B1687" s="3"/>
      <c r="C1687" s="4"/>
      <c r="D1687" s="3"/>
      <c r="E1687" s="3"/>
      <c r="F1687" s="3"/>
      <c r="G1687" s="3"/>
      <c r="H1687" s="3"/>
    </row>
    <row r="1688" spans="1:8" x14ac:dyDescent="0.25">
      <c r="A1688" s="3"/>
      <c r="B1688" s="3"/>
      <c r="C1688" s="4"/>
      <c r="D1688" s="3"/>
      <c r="E1688" s="3"/>
      <c r="F1688" s="3"/>
      <c r="G1688" s="3"/>
      <c r="H1688" s="3"/>
    </row>
    <row r="1689" spans="1:8" x14ac:dyDescent="0.25">
      <c r="A1689" s="3"/>
      <c r="B1689" s="3"/>
      <c r="C1689" s="4"/>
      <c r="D1689" s="3"/>
      <c r="E1689" s="3"/>
      <c r="F1689" s="3"/>
      <c r="G1689" s="3"/>
      <c r="H1689" s="3"/>
    </row>
    <row r="1690" spans="1:8" x14ac:dyDescent="0.25">
      <c r="A1690" s="3"/>
      <c r="B1690" s="3"/>
      <c r="C1690" s="4"/>
      <c r="D1690" s="3"/>
      <c r="E1690" s="3"/>
      <c r="F1690" s="3"/>
      <c r="G1690" s="3"/>
      <c r="H1690" s="3"/>
    </row>
    <row r="1691" spans="1:8" x14ac:dyDescent="0.25">
      <c r="A1691" s="3"/>
      <c r="B1691" s="3"/>
      <c r="C1691" s="4"/>
      <c r="D1691" s="3"/>
      <c r="E1691" s="3"/>
      <c r="F1691" s="3"/>
      <c r="G1691" s="3"/>
      <c r="H1691" s="3"/>
    </row>
    <row r="1692" spans="1:8" x14ac:dyDescent="0.25">
      <c r="A1692" s="3"/>
      <c r="B1692" s="3"/>
      <c r="C1692" s="4"/>
      <c r="D1692" s="3"/>
      <c r="E1692" s="3"/>
      <c r="F1692" s="3"/>
      <c r="G1692" s="3"/>
      <c r="H1692" s="3"/>
    </row>
    <row r="1693" spans="1:8" x14ac:dyDescent="0.25">
      <c r="A1693" s="3"/>
      <c r="B1693" s="3"/>
      <c r="C1693" s="4"/>
      <c r="D1693" s="3"/>
      <c r="E1693" s="3"/>
      <c r="F1693" s="3"/>
      <c r="G1693" s="3"/>
      <c r="H1693" s="3"/>
    </row>
    <row r="1694" spans="1:8" x14ac:dyDescent="0.25">
      <c r="A1694" s="3"/>
      <c r="B1694" s="3"/>
      <c r="C1694" s="4"/>
      <c r="D1694" s="3"/>
      <c r="E1694" s="3"/>
      <c r="F1694" s="3"/>
      <c r="G1694" s="3"/>
      <c r="H1694" s="3"/>
    </row>
    <row r="1695" spans="1:8" x14ac:dyDescent="0.25">
      <c r="A1695" s="3"/>
      <c r="B1695" s="3"/>
      <c r="C1695" s="4"/>
      <c r="D1695" s="3"/>
      <c r="E1695" s="3"/>
      <c r="F1695" s="3"/>
      <c r="G1695" s="3"/>
      <c r="H1695" s="3"/>
    </row>
    <row r="1696" spans="1:8" x14ac:dyDescent="0.25">
      <c r="A1696" s="3"/>
      <c r="B1696" s="3"/>
      <c r="C1696" s="4"/>
      <c r="D1696" s="3"/>
      <c r="E1696" s="3"/>
      <c r="F1696" s="3"/>
      <c r="G1696" s="3"/>
      <c r="H1696" s="3"/>
    </row>
    <row r="1697" spans="1:8" x14ac:dyDescent="0.25">
      <c r="A1697" s="3"/>
      <c r="B1697" s="3"/>
      <c r="C1697" s="4"/>
      <c r="D1697" s="3"/>
      <c r="E1697" s="3"/>
      <c r="F1697" s="3"/>
      <c r="G1697" s="3"/>
      <c r="H1697" s="3"/>
    </row>
    <row r="1698" spans="1:8" x14ac:dyDescent="0.25">
      <c r="A1698" s="3"/>
      <c r="B1698" s="3"/>
      <c r="C1698" s="4"/>
      <c r="D1698" s="3"/>
      <c r="E1698" s="3"/>
      <c r="F1698" s="3"/>
      <c r="G1698" s="3"/>
      <c r="H1698" s="3"/>
    </row>
    <row r="1699" spans="1:8" x14ac:dyDescent="0.25">
      <c r="A1699" s="3"/>
      <c r="B1699" s="3"/>
      <c r="C1699" s="4"/>
      <c r="D1699" s="3"/>
      <c r="E1699" s="3"/>
      <c r="F1699" s="3"/>
      <c r="G1699" s="3"/>
      <c r="H1699" s="3"/>
    </row>
    <row r="1700" spans="1:8" x14ac:dyDescent="0.25">
      <c r="A1700" s="3"/>
      <c r="B1700" s="3"/>
      <c r="C1700" s="4"/>
      <c r="D1700" s="3"/>
      <c r="E1700" s="3"/>
      <c r="F1700" s="3"/>
      <c r="G1700" s="3"/>
      <c r="H1700" s="3"/>
    </row>
    <row r="1701" spans="1:8" x14ac:dyDescent="0.25">
      <c r="A1701" s="3"/>
      <c r="B1701" s="3"/>
      <c r="C1701" s="4"/>
      <c r="D1701" s="3"/>
      <c r="E1701" s="3"/>
      <c r="F1701" s="3"/>
      <c r="G1701" s="3"/>
      <c r="H1701" s="3"/>
    </row>
    <row r="1702" spans="1:8" x14ac:dyDescent="0.25">
      <c r="A1702" s="3"/>
      <c r="B1702" s="3"/>
      <c r="C1702" s="4"/>
      <c r="D1702" s="3"/>
      <c r="E1702" s="3"/>
      <c r="F1702" s="3"/>
      <c r="G1702" s="3"/>
      <c r="H1702" s="3"/>
    </row>
    <row r="1703" spans="1:8" x14ac:dyDescent="0.25">
      <c r="A1703" s="3"/>
      <c r="B1703" s="3"/>
      <c r="C1703" s="4"/>
      <c r="D1703" s="3"/>
      <c r="E1703" s="3"/>
      <c r="F1703" s="3"/>
      <c r="G1703" s="3"/>
      <c r="H1703" s="3"/>
    </row>
    <row r="1704" spans="1:8" x14ac:dyDescent="0.25">
      <c r="A1704" s="3"/>
      <c r="B1704" s="3"/>
      <c r="C1704" s="4"/>
      <c r="D1704" s="3"/>
      <c r="E1704" s="3"/>
      <c r="F1704" s="3"/>
      <c r="G1704" s="3"/>
      <c r="H1704" s="3"/>
    </row>
    <row r="1705" spans="1:8" x14ac:dyDescent="0.25">
      <c r="A1705" s="3"/>
      <c r="B1705" s="3"/>
      <c r="C1705" s="4"/>
      <c r="D1705" s="3"/>
      <c r="E1705" s="3"/>
      <c r="F1705" s="3"/>
      <c r="G1705" s="3"/>
      <c r="H1705" s="3"/>
    </row>
    <row r="1706" spans="1:8" x14ac:dyDescent="0.25">
      <c r="A1706" s="3"/>
      <c r="B1706" s="3"/>
      <c r="C1706" s="4"/>
      <c r="D1706" s="3"/>
      <c r="E1706" s="3"/>
      <c r="F1706" s="3"/>
      <c r="G1706" s="3"/>
      <c r="H1706" s="3"/>
    </row>
    <row r="1707" spans="1:8" x14ac:dyDescent="0.25">
      <c r="A1707" s="3"/>
      <c r="B1707" s="3"/>
      <c r="C1707" s="4"/>
      <c r="D1707" s="3"/>
      <c r="E1707" s="3"/>
      <c r="F1707" s="3"/>
      <c r="G1707" s="3"/>
      <c r="H1707" s="3"/>
    </row>
    <row r="1708" spans="1:8" x14ac:dyDescent="0.25">
      <c r="A1708" s="3"/>
      <c r="B1708" s="3"/>
      <c r="C1708" s="4"/>
      <c r="D1708" s="3"/>
      <c r="E1708" s="3"/>
      <c r="F1708" s="3"/>
      <c r="G1708" s="3"/>
      <c r="H1708" s="3"/>
    </row>
    <row r="1709" spans="1:8" x14ac:dyDescent="0.25">
      <c r="A1709" s="3"/>
      <c r="B1709" s="3"/>
      <c r="C1709" s="4"/>
      <c r="D1709" s="3"/>
      <c r="E1709" s="3"/>
      <c r="F1709" s="3"/>
      <c r="G1709" s="3"/>
      <c r="H1709" s="3"/>
    </row>
    <row r="1710" spans="1:8" x14ac:dyDescent="0.25">
      <c r="A1710" s="3"/>
      <c r="B1710" s="3"/>
      <c r="C1710" s="4"/>
      <c r="D1710" s="3"/>
      <c r="E1710" s="3"/>
      <c r="F1710" s="3"/>
      <c r="G1710" s="3"/>
      <c r="H1710" s="3"/>
    </row>
    <row r="1711" spans="1:8" x14ac:dyDescent="0.25">
      <c r="A1711" s="3"/>
      <c r="B1711" s="3"/>
      <c r="C1711" s="4"/>
      <c r="D1711" s="3"/>
      <c r="E1711" s="3"/>
      <c r="F1711" s="3"/>
      <c r="G1711" s="3"/>
      <c r="H1711" s="3"/>
    </row>
    <row r="1712" spans="1:8" x14ac:dyDescent="0.25">
      <c r="A1712" s="3"/>
      <c r="B1712" s="3"/>
      <c r="C1712" s="4"/>
      <c r="D1712" s="3"/>
      <c r="E1712" s="3"/>
      <c r="F1712" s="3"/>
      <c r="G1712" s="3"/>
      <c r="H1712" s="3"/>
    </row>
    <row r="1713" spans="1:8" x14ac:dyDescent="0.25">
      <c r="A1713" s="3"/>
      <c r="B1713" s="3"/>
      <c r="C1713" s="4"/>
      <c r="D1713" s="3"/>
      <c r="E1713" s="3"/>
      <c r="F1713" s="3"/>
      <c r="G1713" s="3"/>
      <c r="H1713" s="3"/>
    </row>
    <row r="1714" spans="1:8" x14ac:dyDescent="0.25">
      <c r="A1714" s="3"/>
      <c r="B1714" s="3"/>
      <c r="C1714" s="4"/>
      <c r="D1714" s="3"/>
      <c r="E1714" s="3"/>
      <c r="F1714" s="3"/>
      <c r="G1714" s="3"/>
      <c r="H1714" s="3"/>
    </row>
    <row r="1715" spans="1:8" x14ac:dyDescent="0.25">
      <c r="A1715" s="3"/>
      <c r="B1715" s="3"/>
      <c r="C1715" s="4"/>
      <c r="D1715" s="3"/>
      <c r="E1715" s="3"/>
      <c r="F1715" s="3"/>
      <c r="G1715" s="3"/>
      <c r="H1715" s="3"/>
    </row>
    <row r="1716" spans="1:8" x14ac:dyDescent="0.25">
      <c r="A1716" s="3"/>
      <c r="B1716" s="3"/>
      <c r="C1716" s="4"/>
      <c r="D1716" s="3"/>
      <c r="E1716" s="3"/>
      <c r="F1716" s="3"/>
      <c r="G1716" s="3"/>
      <c r="H1716" s="3"/>
    </row>
    <row r="1717" spans="1:8" x14ac:dyDescent="0.25">
      <c r="A1717" s="3"/>
      <c r="B1717" s="3"/>
      <c r="C1717" s="4"/>
      <c r="D1717" s="3"/>
      <c r="E1717" s="3"/>
      <c r="F1717" s="3"/>
      <c r="G1717" s="3"/>
      <c r="H1717" s="3"/>
    </row>
    <row r="1718" spans="1:8" x14ac:dyDescent="0.25">
      <c r="A1718" s="3"/>
      <c r="B1718" s="3"/>
      <c r="C1718" s="4"/>
      <c r="D1718" s="3"/>
      <c r="E1718" s="3"/>
      <c r="F1718" s="3"/>
      <c r="G1718" s="3"/>
      <c r="H1718" s="3"/>
    </row>
    <row r="1719" spans="1:8" x14ac:dyDescent="0.25">
      <c r="A1719" s="3"/>
      <c r="B1719" s="3"/>
      <c r="C1719" s="4"/>
      <c r="D1719" s="3"/>
      <c r="E1719" s="3"/>
      <c r="F1719" s="3"/>
      <c r="G1719" s="3"/>
      <c r="H171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292"/>
  <sheetViews>
    <sheetView topLeftCell="E1" workbookViewId="0">
      <selection activeCell="K21" sqref="K21"/>
    </sheetView>
  </sheetViews>
  <sheetFormatPr defaultRowHeight="15" x14ac:dyDescent="0.25"/>
  <cols>
    <col min="1" max="1" width="15.28515625" bestFit="1" customWidth="1"/>
    <col min="2" max="2" width="81.140625" bestFit="1" customWidth="1"/>
    <col min="3" max="3" width="34.140625" bestFit="1" customWidth="1"/>
    <col min="4" max="4" width="21.7109375" bestFit="1" customWidth="1"/>
    <col min="5" max="5" width="14" bestFit="1" customWidth="1"/>
    <col min="6" max="6" width="20.5703125" bestFit="1" customWidth="1"/>
    <col min="7" max="7" width="18.140625" customWidth="1"/>
    <col min="8" max="8" width="23.140625" customWidth="1"/>
    <col min="9" max="9" width="34.42578125" customWidth="1"/>
    <col min="10" max="10" width="32.5703125" customWidth="1"/>
    <col min="11" max="11" width="30.28515625" customWidth="1"/>
    <col min="12" max="12" width="25.140625" customWidth="1"/>
    <col min="13" max="13" width="19.7109375" customWidth="1"/>
    <col min="14" max="14" width="23.5703125" customWidth="1"/>
    <col min="15" max="15" width="6.7109375" bestFit="1" customWidth="1"/>
    <col min="16" max="16" width="6" bestFit="1" customWidth="1"/>
    <col min="17" max="17" width="13.5703125" bestFit="1" customWidth="1"/>
    <col min="18" max="18" width="22.42578125" bestFit="1" customWidth="1"/>
    <col min="19" max="19" width="7.7109375" bestFit="1" customWidth="1"/>
    <col min="20" max="20" width="15.85546875" bestFit="1" customWidth="1"/>
  </cols>
  <sheetData>
    <row r="1" spans="3:14" ht="15.75" thickBot="1" x14ac:dyDescent="0.3">
      <c r="C1" s="20" t="s">
        <v>0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</row>
    <row r="2" spans="3:14" ht="15.75" thickBot="1" x14ac:dyDescent="0.3">
      <c r="C2" s="21" t="s">
        <v>196</v>
      </c>
      <c r="D2" s="22" t="s">
        <v>197</v>
      </c>
      <c r="E2" s="19"/>
      <c r="F2" s="23">
        <v>4069300</v>
      </c>
      <c r="G2" s="23">
        <v>53304</v>
      </c>
      <c r="H2" s="23">
        <v>37642</v>
      </c>
      <c r="I2" s="23">
        <v>5</v>
      </c>
      <c r="J2" s="23">
        <v>7</v>
      </c>
    </row>
    <row r="3" spans="3:14" ht="16.5" thickTop="1" thickBot="1" x14ac:dyDescent="0.3">
      <c r="C3" s="21" t="s">
        <v>198</v>
      </c>
      <c r="D3" s="22" t="s">
        <v>199</v>
      </c>
      <c r="E3" s="19"/>
      <c r="F3" s="23">
        <v>50215</v>
      </c>
      <c r="G3" s="23">
        <v>797</v>
      </c>
      <c r="H3" s="23">
        <v>336</v>
      </c>
      <c r="I3" s="23">
        <v>1</v>
      </c>
      <c r="J3" s="23">
        <v>16</v>
      </c>
      <c r="K3" s="10"/>
      <c r="L3" s="11" t="s">
        <v>99</v>
      </c>
      <c r="M3" s="11" t="s">
        <v>8</v>
      </c>
      <c r="N3" s="12"/>
    </row>
    <row r="4" spans="3:14" ht="15.75" thickBot="1" x14ac:dyDescent="0.3">
      <c r="C4" s="21" t="s">
        <v>200</v>
      </c>
      <c r="D4" s="22" t="s">
        <v>201</v>
      </c>
      <c r="E4" s="19"/>
      <c r="F4" s="23">
        <v>2258363</v>
      </c>
      <c r="G4" s="23">
        <v>31415</v>
      </c>
      <c r="H4" s="23">
        <v>6309</v>
      </c>
      <c r="I4" s="23">
        <v>6</v>
      </c>
      <c r="J4" s="23">
        <v>11</v>
      </c>
      <c r="K4" s="13" t="s">
        <v>88</v>
      </c>
      <c r="L4" s="14">
        <f>SUM(J2:J28)/L7</f>
        <v>8.6296296296296298</v>
      </c>
      <c r="M4" s="14">
        <f>SUM(J35:J58)/M7</f>
        <v>43.592592592592595</v>
      </c>
      <c r="N4" s="12"/>
    </row>
    <row r="5" spans="3:14" ht="15.75" thickBot="1" x14ac:dyDescent="0.3">
      <c r="C5" s="21" t="s">
        <v>202</v>
      </c>
      <c r="D5" s="22" t="s">
        <v>203</v>
      </c>
      <c r="E5" s="19"/>
      <c r="F5" s="23">
        <v>1329123</v>
      </c>
      <c r="G5" s="23">
        <v>18044</v>
      </c>
      <c r="H5" s="23">
        <v>64621</v>
      </c>
      <c r="I5" s="23">
        <v>0</v>
      </c>
      <c r="J5" s="23">
        <v>11</v>
      </c>
      <c r="K5" s="13" t="s">
        <v>89</v>
      </c>
      <c r="L5" s="14">
        <f>VAR(J2:J28)</f>
        <v>80.472934472934483</v>
      </c>
      <c r="M5" s="14">
        <f>VAR(J35:J58)</f>
        <v>386.91123188405805</v>
      </c>
      <c r="N5" s="12"/>
    </row>
    <row r="6" spans="3:14" ht="15.75" thickBot="1" x14ac:dyDescent="0.3">
      <c r="C6" s="21" t="s">
        <v>204</v>
      </c>
      <c r="D6" s="22" t="s">
        <v>205</v>
      </c>
      <c r="E6" s="19"/>
      <c r="F6" s="23">
        <v>281371</v>
      </c>
      <c r="G6" s="23">
        <v>3902</v>
      </c>
      <c r="H6" s="23">
        <v>760</v>
      </c>
      <c r="I6" s="23">
        <v>1</v>
      </c>
      <c r="J6" s="23">
        <v>35</v>
      </c>
      <c r="K6" s="13" t="s">
        <v>90</v>
      </c>
      <c r="L6" s="14">
        <f>80.4729/SQRT(L7)</f>
        <v>15.487016825823277</v>
      </c>
      <c r="M6" s="14">
        <f>386.911/SQRT(M7)</f>
        <v>74.461056667475759</v>
      </c>
      <c r="N6" s="12"/>
    </row>
    <row r="7" spans="3:14" ht="15.75" thickBot="1" x14ac:dyDescent="0.3">
      <c r="C7" s="21" t="s">
        <v>206</v>
      </c>
      <c r="D7" s="22" t="s">
        <v>207</v>
      </c>
      <c r="E7" s="19"/>
      <c r="F7" s="23">
        <v>377224</v>
      </c>
      <c r="G7" s="23">
        <v>2268</v>
      </c>
      <c r="H7" s="23">
        <v>9829</v>
      </c>
      <c r="I7" s="23">
        <v>1</v>
      </c>
      <c r="J7" s="23">
        <v>27</v>
      </c>
      <c r="K7" s="13" t="s">
        <v>91</v>
      </c>
      <c r="L7" s="14">
        <v>27</v>
      </c>
      <c r="M7" s="14">
        <v>27</v>
      </c>
      <c r="N7" s="12"/>
    </row>
    <row r="8" spans="3:14" ht="15.75" thickBot="1" x14ac:dyDescent="0.3">
      <c r="C8" s="21" t="s">
        <v>208</v>
      </c>
      <c r="D8" s="22" t="s">
        <v>209</v>
      </c>
      <c r="E8" s="19"/>
      <c r="F8" s="23">
        <v>48968</v>
      </c>
      <c r="G8" s="23">
        <v>1098</v>
      </c>
      <c r="H8" s="23">
        <v>231</v>
      </c>
      <c r="I8" s="23">
        <v>0</v>
      </c>
      <c r="J8" s="23">
        <v>3</v>
      </c>
      <c r="K8" s="12"/>
      <c r="L8" s="12"/>
      <c r="M8" s="12"/>
      <c r="N8" s="12"/>
    </row>
    <row r="9" spans="3:14" ht="15.75" thickBot="1" x14ac:dyDescent="0.3">
      <c r="C9" s="21" t="s">
        <v>210</v>
      </c>
      <c r="D9" s="22" t="s">
        <v>211</v>
      </c>
      <c r="E9" s="19"/>
      <c r="F9" s="23">
        <v>10845</v>
      </c>
      <c r="G9" s="23">
        <v>1187</v>
      </c>
      <c r="H9" s="23">
        <v>22</v>
      </c>
      <c r="I9" s="23">
        <v>0</v>
      </c>
      <c r="J9" s="23">
        <v>1</v>
      </c>
      <c r="K9" s="15"/>
      <c r="L9" s="15"/>
      <c r="M9" s="15"/>
      <c r="N9" s="15"/>
    </row>
    <row r="10" spans="3:14" ht="15.75" thickBot="1" x14ac:dyDescent="0.3">
      <c r="C10" s="21" t="s">
        <v>212</v>
      </c>
      <c r="D10" s="22" t="s">
        <v>213</v>
      </c>
      <c r="E10" s="19"/>
      <c r="F10" s="23">
        <v>38703</v>
      </c>
      <c r="G10" s="23">
        <v>0</v>
      </c>
      <c r="H10" s="23">
        <v>0</v>
      </c>
      <c r="I10" s="23">
        <v>0</v>
      </c>
      <c r="J10" s="23">
        <v>3</v>
      </c>
      <c r="K10" s="16"/>
      <c r="L10" s="7" t="s">
        <v>92</v>
      </c>
      <c r="M10" s="15"/>
      <c r="N10" s="17"/>
    </row>
    <row r="11" spans="3:14" ht="15.75" thickBot="1" x14ac:dyDescent="0.3">
      <c r="C11" s="21" t="s">
        <v>214</v>
      </c>
      <c r="D11" s="22" t="s">
        <v>215</v>
      </c>
      <c r="E11" s="19"/>
      <c r="F11" s="23">
        <v>276</v>
      </c>
      <c r="G11" s="23">
        <v>16</v>
      </c>
      <c r="H11" s="23">
        <v>20</v>
      </c>
      <c r="I11" s="23">
        <v>0</v>
      </c>
      <c r="J11" s="23">
        <v>0</v>
      </c>
      <c r="K11" s="16"/>
      <c r="L11" s="17" t="s">
        <v>93</v>
      </c>
      <c r="M11" s="9">
        <f>(L4-M4)/(SQRT(L7*L5+M7*M5))*SQRT((L7*M7*(L7*M7-2)/(L7+M7)))</f>
        <v>-30.833543617780322</v>
      </c>
      <c r="N11" s="17"/>
    </row>
    <row r="12" spans="3:14" ht="15.75" thickBot="1" x14ac:dyDescent="0.3">
      <c r="C12" s="21" t="s">
        <v>216</v>
      </c>
      <c r="D12" s="22" t="s">
        <v>217</v>
      </c>
      <c r="E12" s="19"/>
      <c r="F12" s="23">
        <v>174217</v>
      </c>
      <c r="G12" s="23">
        <v>0</v>
      </c>
      <c r="H12" s="23">
        <v>0</v>
      </c>
      <c r="I12" s="23">
        <v>1</v>
      </c>
      <c r="J12" s="23">
        <v>8</v>
      </c>
      <c r="K12" s="16" t="s">
        <v>94</v>
      </c>
      <c r="L12" s="17" t="s">
        <v>95</v>
      </c>
      <c r="M12" s="17" t="s">
        <v>96</v>
      </c>
      <c r="N12" s="17" t="s">
        <v>97</v>
      </c>
    </row>
    <row r="13" spans="3:14" ht="15.75" thickBot="1" x14ac:dyDescent="0.3">
      <c r="C13" s="21" t="s">
        <v>218</v>
      </c>
      <c r="D13" s="22" t="s">
        <v>219</v>
      </c>
      <c r="E13" s="19"/>
      <c r="F13" s="23">
        <v>1784</v>
      </c>
      <c r="G13" s="23">
        <v>182</v>
      </c>
      <c r="H13" s="23">
        <v>41</v>
      </c>
      <c r="I13" s="23">
        <v>0</v>
      </c>
      <c r="J13" s="23">
        <v>4</v>
      </c>
      <c r="K13" s="16" t="s">
        <v>250</v>
      </c>
      <c r="L13" s="17" t="s">
        <v>251</v>
      </c>
      <c r="M13" s="17">
        <v>1.66</v>
      </c>
      <c r="N13" s="17" t="s">
        <v>95</v>
      </c>
    </row>
    <row r="14" spans="3:14" ht="15.75" thickBot="1" x14ac:dyDescent="0.3">
      <c r="C14" s="21" t="s">
        <v>220</v>
      </c>
      <c r="D14" s="22" t="s">
        <v>221</v>
      </c>
      <c r="E14" s="19"/>
      <c r="F14" s="23">
        <v>90027</v>
      </c>
      <c r="G14" s="23">
        <v>2066</v>
      </c>
      <c r="H14" s="23">
        <v>576</v>
      </c>
      <c r="I14" s="23">
        <v>4</v>
      </c>
      <c r="J14" s="23">
        <v>21</v>
      </c>
      <c r="K14" s="15"/>
      <c r="L14" s="15"/>
      <c r="M14" s="12"/>
      <c r="N14" s="12"/>
    </row>
    <row r="15" spans="3:14" ht="15.75" thickBot="1" x14ac:dyDescent="0.3">
      <c r="C15" s="21" t="s">
        <v>222</v>
      </c>
      <c r="D15" s="22" t="s">
        <v>223</v>
      </c>
      <c r="E15" s="19"/>
      <c r="F15" s="23">
        <v>353</v>
      </c>
      <c r="G15" s="23">
        <v>45</v>
      </c>
      <c r="H15" s="23">
        <v>6</v>
      </c>
      <c r="I15" s="23">
        <v>0</v>
      </c>
      <c r="J15" s="23">
        <v>1</v>
      </c>
      <c r="K15" s="16" t="s">
        <v>98</v>
      </c>
      <c r="L15" s="17">
        <v>5.0000000000000001E-3</v>
      </c>
      <c r="M15" s="12"/>
      <c r="N15" s="12"/>
    </row>
    <row r="16" spans="3:14" ht="15.75" thickBot="1" x14ac:dyDescent="0.3">
      <c r="C16" s="21" t="s">
        <v>224</v>
      </c>
      <c r="D16" s="22" t="s">
        <v>225</v>
      </c>
      <c r="E16" s="19"/>
      <c r="F16" s="23">
        <v>1207209</v>
      </c>
      <c r="G16" s="23">
        <v>6547</v>
      </c>
      <c r="H16" s="23">
        <v>10872</v>
      </c>
      <c r="I16" s="23">
        <v>1</v>
      </c>
      <c r="J16" s="23">
        <v>18</v>
      </c>
      <c r="K16" s="15"/>
      <c r="L16" s="12"/>
      <c r="M16" s="12"/>
      <c r="N16" s="12"/>
    </row>
    <row r="17" spans="3:14" ht="15.75" thickBot="1" x14ac:dyDescent="0.3">
      <c r="C17" s="21" t="s">
        <v>226</v>
      </c>
      <c r="D17" s="22" t="s">
        <v>227</v>
      </c>
      <c r="E17" s="19"/>
      <c r="F17" s="23">
        <v>414224</v>
      </c>
      <c r="G17" s="23">
        <v>5967</v>
      </c>
      <c r="H17" s="23">
        <v>2846</v>
      </c>
      <c r="I17" s="23">
        <v>0</v>
      </c>
      <c r="J17" s="23">
        <v>11</v>
      </c>
      <c r="K17" s="8" t="s">
        <v>252</v>
      </c>
      <c r="L17" s="12"/>
      <c r="M17" s="12"/>
      <c r="N17" s="12"/>
    </row>
    <row r="18" spans="3:14" ht="15.75" thickBot="1" x14ac:dyDescent="0.3">
      <c r="C18" s="21" t="s">
        <v>228</v>
      </c>
      <c r="D18" s="22" t="s">
        <v>229</v>
      </c>
      <c r="E18" s="19"/>
      <c r="F18" s="23">
        <v>6755</v>
      </c>
      <c r="G18" s="23">
        <v>195</v>
      </c>
      <c r="H18" s="23">
        <v>91</v>
      </c>
      <c r="I18" s="23">
        <v>0</v>
      </c>
      <c r="J18" s="23">
        <v>4</v>
      </c>
      <c r="K18" s="12"/>
      <c r="L18" s="12"/>
      <c r="M18" s="12"/>
      <c r="N18" s="12"/>
    </row>
    <row r="19" spans="3:14" ht="15.75" thickBot="1" x14ac:dyDescent="0.3">
      <c r="C19" s="21" t="s">
        <v>230</v>
      </c>
      <c r="D19" s="22" t="s">
        <v>231</v>
      </c>
      <c r="E19" s="19"/>
      <c r="F19" s="23">
        <v>192981</v>
      </c>
      <c r="G19" s="23">
        <v>1270</v>
      </c>
      <c r="H19" s="23">
        <v>246</v>
      </c>
      <c r="I19" s="23">
        <v>0</v>
      </c>
      <c r="J19" s="23">
        <v>0</v>
      </c>
      <c r="K19" s="12"/>
      <c r="L19" s="12"/>
      <c r="M19" s="12"/>
      <c r="N19" s="12"/>
    </row>
    <row r="20" spans="3:14" ht="15.75" thickBot="1" x14ac:dyDescent="0.3">
      <c r="C20" s="21" t="s">
        <v>232</v>
      </c>
      <c r="D20" s="22" t="s">
        <v>233</v>
      </c>
      <c r="E20" s="19"/>
      <c r="F20" s="23">
        <v>136574</v>
      </c>
      <c r="G20" s="23">
        <v>1055</v>
      </c>
      <c r="H20" s="23">
        <v>4887</v>
      </c>
      <c r="I20" s="23">
        <v>2</v>
      </c>
      <c r="J20" s="23">
        <v>11</v>
      </c>
    </row>
    <row r="21" spans="3:14" ht="15.75" thickBot="1" x14ac:dyDescent="0.3">
      <c r="C21" s="21" t="s">
        <v>234</v>
      </c>
      <c r="D21" s="22" t="s">
        <v>235</v>
      </c>
      <c r="E21" s="19"/>
      <c r="F21" s="23">
        <v>24884</v>
      </c>
      <c r="G21" s="23">
        <v>384</v>
      </c>
      <c r="H21" s="23">
        <v>355</v>
      </c>
      <c r="I21" s="23">
        <v>0</v>
      </c>
      <c r="J21" s="23">
        <v>18</v>
      </c>
    </row>
    <row r="22" spans="3:14" ht="15.75" thickBot="1" x14ac:dyDescent="0.3">
      <c r="C22" s="21" t="s">
        <v>236</v>
      </c>
      <c r="D22" s="22" t="s">
        <v>237</v>
      </c>
      <c r="E22" s="19"/>
      <c r="F22" s="23">
        <v>164861</v>
      </c>
      <c r="G22" s="23">
        <v>1445</v>
      </c>
      <c r="H22" s="23">
        <v>951</v>
      </c>
      <c r="I22" s="23">
        <v>0</v>
      </c>
      <c r="J22" s="23">
        <v>8</v>
      </c>
    </row>
    <row r="23" spans="3:14" ht="15.75" thickBot="1" x14ac:dyDescent="0.3">
      <c r="C23" s="21" t="s">
        <v>238</v>
      </c>
      <c r="D23" s="22" t="s">
        <v>239</v>
      </c>
      <c r="E23" s="19"/>
      <c r="F23" s="23">
        <v>36634</v>
      </c>
      <c r="G23" s="23">
        <v>1883</v>
      </c>
      <c r="H23" s="23">
        <v>3991</v>
      </c>
      <c r="I23" s="23">
        <v>0</v>
      </c>
      <c r="J23" s="23">
        <v>2</v>
      </c>
    </row>
    <row r="24" spans="3:14" ht="15.75" thickBot="1" x14ac:dyDescent="0.3">
      <c r="C24" s="21" t="s">
        <v>240</v>
      </c>
      <c r="D24" s="22" t="s">
        <v>241</v>
      </c>
      <c r="E24" s="19"/>
      <c r="F24" s="23">
        <v>2367</v>
      </c>
      <c r="G24" s="23">
        <v>83</v>
      </c>
      <c r="H24" s="23">
        <v>3</v>
      </c>
      <c r="I24" s="23">
        <v>0</v>
      </c>
      <c r="J24" s="23">
        <v>0</v>
      </c>
    </row>
    <row r="25" spans="3:14" ht="15.75" thickBot="1" x14ac:dyDescent="0.3">
      <c r="C25" s="21" t="s">
        <v>242</v>
      </c>
      <c r="D25" s="22" t="s">
        <v>243</v>
      </c>
      <c r="E25" s="19"/>
      <c r="F25" s="23">
        <v>172145</v>
      </c>
      <c r="G25" s="23">
        <v>468</v>
      </c>
      <c r="H25" s="23">
        <v>6056</v>
      </c>
      <c r="I25" s="23">
        <v>2</v>
      </c>
      <c r="J25" s="23">
        <v>9</v>
      </c>
    </row>
    <row r="26" spans="3:14" ht="15.75" thickBot="1" x14ac:dyDescent="0.3">
      <c r="C26" s="21" t="s">
        <v>244</v>
      </c>
      <c r="D26" s="22" t="s">
        <v>245</v>
      </c>
      <c r="E26" s="19"/>
      <c r="F26" s="23">
        <v>81</v>
      </c>
      <c r="G26" s="23">
        <v>1</v>
      </c>
      <c r="H26" s="23">
        <v>8</v>
      </c>
      <c r="I26" s="23">
        <v>0</v>
      </c>
      <c r="J26" s="23">
        <v>2</v>
      </c>
    </row>
    <row r="27" spans="3:14" ht="15.75" thickBot="1" x14ac:dyDescent="0.3">
      <c r="C27" s="21" t="s">
        <v>246</v>
      </c>
      <c r="D27" s="22" t="s">
        <v>247</v>
      </c>
      <c r="E27" s="19"/>
      <c r="F27" s="23">
        <v>2395</v>
      </c>
      <c r="G27" s="23">
        <v>2</v>
      </c>
      <c r="H27" s="23">
        <v>22</v>
      </c>
      <c r="I27" s="23">
        <v>0</v>
      </c>
      <c r="J27" s="23">
        <v>1</v>
      </c>
    </row>
    <row r="28" spans="3:14" ht="15.75" thickBot="1" x14ac:dyDescent="0.3">
      <c r="C28" s="21" t="s">
        <v>248</v>
      </c>
      <c r="D28" s="22" t="s">
        <v>249</v>
      </c>
      <c r="E28" s="19"/>
      <c r="F28" s="23">
        <v>270</v>
      </c>
      <c r="G28" s="23">
        <v>6</v>
      </c>
      <c r="H28" s="23">
        <v>24</v>
      </c>
      <c r="I28" s="23">
        <v>0</v>
      </c>
      <c r="J28" s="23">
        <v>1</v>
      </c>
    </row>
    <row r="29" spans="3:14" x14ac:dyDescent="0.25">
      <c r="C29" s="18"/>
      <c r="D29" s="18"/>
      <c r="E29" s="19"/>
      <c r="F29" s="18"/>
      <c r="G29" s="18"/>
      <c r="H29" s="18"/>
      <c r="I29" s="18"/>
      <c r="J29" s="18"/>
    </row>
    <row r="30" spans="3:14" x14ac:dyDescent="0.25">
      <c r="C30" s="18"/>
      <c r="D30" s="18"/>
      <c r="E30" s="19"/>
      <c r="F30" s="18"/>
      <c r="G30" s="18"/>
      <c r="H30" s="18"/>
      <c r="I30" s="18"/>
      <c r="J30" s="18"/>
    </row>
    <row r="31" spans="3:14" x14ac:dyDescent="0.25">
      <c r="C31" s="18"/>
      <c r="D31" s="18"/>
      <c r="E31" s="19"/>
      <c r="F31" s="18"/>
      <c r="G31" s="18"/>
      <c r="H31" s="18"/>
      <c r="I31" s="18"/>
      <c r="J31" s="18"/>
    </row>
    <row r="32" spans="3:14" x14ac:dyDescent="0.25">
      <c r="C32" s="18"/>
      <c r="D32" s="18"/>
      <c r="E32" s="19"/>
      <c r="F32" s="18"/>
      <c r="G32" s="18"/>
      <c r="H32" s="18"/>
      <c r="I32" s="18"/>
      <c r="J32" s="18"/>
    </row>
    <row r="33" spans="3:10" x14ac:dyDescent="0.25">
      <c r="C33" s="18"/>
      <c r="D33" s="18"/>
      <c r="E33" s="19"/>
      <c r="F33" s="18"/>
      <c r="G33" s="18"/>
      <c r="H33" s="18"/>
      <c r="I33" s="18"/>
      <c r="J33" s="18"/>
    </row>
    <row r="34" spans="3:10" x14ac:dyDescent="0.25">
      <c r="C34" s="20" t="s">
        <v>0</v>
      </c>
      <c r="D34" s="20" t="s">
        <v>1</v>
      </c>
      <c r="E34" s="20" t="s">
        <v>2</v>
      </c>
      <c r="F34" s="20" t="s">
        <v>3</v>
      </c>
      <c r="G34" s="20" t="s">
        <v>4</v>
      </c>
      <c r="H34" s="20" t="s">
        <v>5</v>
      </c>
      <c r="I34" s="20" t="s">
        <v>6</v>
      </c>
      <c r="J34" s="20" t="s">
        <v>7</v>
      </c>
    </row>
    <row r="35" spans="3:10" x14ac:dyDescent="0.25">
      <c r="C35" s="18" t="s">
        <v>106</v>
      </c>
      <c r="D35" s="18" t="s">
        <v>107</v>
      </c>
      <c r="E35" s="19">
        <v>43170.249444444446</v>
      </c>
      <c r="F35" s="18">
        <v>637601</v>
      </c>
      <c r="G35" s="18">
        <v>3325</v>
      </c>
      <c r="H35" s="18">
        <v>3082</v>
      </c>
      <c r="I35" s="18">
        <v>6</v>
      </c>
      <c r="J35" s="18">
        <v>62</v>
      </c>
    </row>
    <row r="36" spans="3:10" x14ac:dyDescent="0.25">
      <c r="C36" s="18" t="s">
        <v>108</v>
      </c>
      <c r="D36" s="18" t="s">
        <v>109</v>
      </c>
      <c r="E36" s="19">
        <v>43182.164988425924</v>
      </c>
      <c r="F36" s="18">
        <v>554101</v>
      </c>
      <c r="G36" s="18">
        <v>2557</v>
      </c>
      <c r="H36" s="18">
        <v>1017</v>
      </c>
      <c r="I36" s="18">
        <v>5</v>
      </c>
      <c r="J36" s="18">
        <v>63</v>
      </c>
    </row>
    <row r="37" spans="3:10" x14ac:dyDescent="0.25">
      <c r="C37" s="18" t="s">
        <v>110</v>
      </c>
      <c r="D37" s="18" t="s">
        <v>111</v>
      </c>
      <c r="E37" s="19">
        <v>43183.866689814815</v>
      </c>
      <c r="F37" s="18">
        <v>26268</v>
      </c>
      <c r="G37" s="18">
        <v>471</v>
      </c>
      <c r="H37" s="18">
        <v>57</v>
      </c>
      <c r="I37" s="18">
        <v>2</v>
      </c>
      <c r="J37" s="18">
        <v>36</v>
      </c>
    </row>
    <row r="38" spans="3:10" x14ac:dyDescent="0.25">
      <c r="C38" s="18" t="s">
        <v>112</v>
      </c>
      <c r="D38" s="18" t="s">
        <v>113</v>
      </c>
      <c r="E38" s="19">
        <v>43181.866215277776</v>
      </c>
      <c r="F38" s="18">
        <v>93610</v>
      </c>
      <c r="G38" s="18">
        <v>609</v>
      </c>
      <c r="H38" s="18">
        <v>120</v>
      </c>
      <c r="I38" s="18">
        <v>8</v>
      </c>
      <c r="J38" s="18">
        <v>55</v>
      </c>
    </row>
    <row r="39" spans="3:10" x14ac:dyDescent="0.25">
      <c r="C39" s="18" t="s">
        <v>114</v>
      </c>
      <c r="D39" s="18" t="s">
        <v>115</v>
      </c>
      <c r="E39" s="19">
        <v>43182.97351851852</v>
      </c>
      <c r="F39" s="18">
        <v>50739</v>
      </c>
      <c r="G39" s="18">
        <v>458</v>
      </c>
      <c r="H39" s="18">
        <v>64</v>
      </c>
      <c r="I39" s="18">
        <v>5</v>
      </c>
      <c r="J39" s="18">
        <v>61</v>
      </c>
    </row>
    <row r="40" spans="3:10" x14ac:dyDescent="0.25">
      <c r="C40" s="18" t="s">
        <v>116</v>
      </c>
      <c r="D40" s="18" t="s">
        <v>117</v>
      </c>
      <c r="E40" s="19">
        <v>43131.40042824074</v>
      </c>
      <c r="F40" s="18">
        <v>2000113</v>
      </c>
      <c r="G40" s="18">
        <v>22730</v>
      </c>
      <c r="H40" s="18">
        <v>18198</v>
      </c>
      <c r="I40" s="18">
        <v>5</v>
      </c>
      <c r="J40" s="18">
        <v>66</v>
      </c>
    </row>
    <row r="41" spans="3:10" x14ac:dyDescent="0.25">
      <c r="C41" s="18" t="s">
        <v>118</v>
      </c>
      <c r="D41" s="18" t="s">
        <v>119</v>
      </c>
      <c r="E41" s="19">
        <v>43183.875914351855</v>
      </c>
      <c r="F41" s="18">
        <v>12117</v>
      </c>
      <c r="G41" s="18">
        <v>787</v>
      </c>
      <c r="H41" s="18">
        <v>41</v>
      </c>
      <c r="I41" s="18">
        <v>7</v>
      </c>
      <c r="J41" s="18">
        <v>58</v>
      </c>
    </row>
    <row r="42" spans="3:10" x14ac:dyDescent="0.25">
      <c r="C42" s="18" t="s">
        <v>120</v>
      </c>
      <c r="D42" s="18" t="s">
        <v>121</v>
      </c>
      <c r="E42" s="19">
        <v>43183.240046296298</v>
      </c>
      <c r="F42" s="18">
        <v>47217</v>
      </c>
      <c r="G42" s="18">
        <v>537</v>
      </c>
      <c r="H42" s="18">
        <v>76</v>
      </c>
      <c r="I42" s="18">
        <v>1</v>
      </c>
      <c r="J42" s="18">
        <v>70</v>
      </c>
    </row>
    <row r="43" spans="3:10" x14ac:dyDescent="0.25">
      <c r="C43" s="18" t="s">
        <v>122</v>
      </c>
      <c r="D43" s="18" t="s">
        <v>123</v>
      </c>
      <c r="E43" s="19">
        <v>43182.4375</v>
      </c>
      <c r="F43" s="18">
        <v>1754199</v>
      </c>
      <c r="G43" s="18">
        <v>9471</v>
      </c>
      <c r="H43" s="18">
        <v>2674</v>
      </c>
      <c r="I43" s="18">
        <v>6</v>
      </c>
      <c r="J43" s="18">
        <v>70</v>
      </c>
    </row>
    <row r="44" spans="3:10" x14ac:dyDescent="0.25">
      <c r="C44" s="18" t="s">
        <v>124</v>
      </c>
      <c r="D44" s="18" t="s">
        <v>125</v>
      </c>
      <c r="E44" s="19">
        <v>43180.772847222222</v>
      </c>
      <c r="F44" s="18">
        <v>126136</v>
      </c>
      <c r="G44" s="18">
        <v>1054</v>
      </c>
      <c r="H44" s="18">
        <v>106</v>
      </c>
      <c r="I44" s="18">
        <v>5</v>
      </c>
      <c r="J44" s="18">
        <v>64</v>
      </c>
    </row>
    <row r="45" spans="3:10" x14ac:dyDescent="0.25">
      <c r="C45" s="18" t="s">
        <v>126</v>
      </c>
      <c r="D45" s="18" t="s">
        <v>127</v>
      </c>
      <c r="E45" s="19">
        <v>43183.050127314818</v>
      </c>
      <c r="F45" s="18">
        <v>113169</v>
      </c>
      <c r="G45" s="18">
        <v>6290</v>
      </c>
      <c r="H45" s="18">
        <v>638</v>
      </c>
      <c r="I45" s="18">
        <v>4</v>
      </c>
      <c r="J45" s="18">
        <v>46</v>
      </c>
    </row>
    <row r="46" spans="3:10" x14ac:dyDescent="0.25">
      <c r="C46" s="18" t="s">
        <v>128</v>
      </c>
      <c r="D46" s="18" t="s">
        <v>129</v>
      </c>
      <c r="E46" s="19">
        <v>43181.844780092593</v>
      </c>
      <c r="F46" s="18">
        <v>9845</v>
      </c>
      <c r="G46" s="18">
        <v>127</v>
      </c>
      <c r="H46" s="18">
        <v>67</v>
      </c>
      <c r="I46" s="18">
        <v>3</v>
      </c>
      <c r="J46" s="18">
        <v>37</v>
      </c>
    </row>
    <row r="47" spans="3:10" x14ac:dyDescent="0.25">
      <c r="C47" s="18" t="s">
        <v>130</v>
      </c>
      <c r="D47" s="18" t="s">
        <v>131</v>
      </c>
      <c r="E47" s="19">
        <v>43182.906493055554</v>
      </c>
      <c r="F47" s="18">
        <v>5195</v>
      </c>
      <c r="G47" s="18">
        <v>39</v>
      </c>
      <c r="H47" s="18">
        <v>35</v>
      </c>
      <c r="I47" s="18">
        <v>1</v>
      </c>
      <c r="J47" s="18">
        <v>17</v>
      </c>
    </row>
    <row r="48" spans="3:10" x14ac:dyDescent="0.25">
      <c r="C48" s="18" t="s">
        <v>132</v>
      </c>
      <c r="D48" s="18" t="s">
        <v>133</v>
      </c>
      <c r="E48" s="19">
        <v>43183.385115740741</v>
      </c>
      <c r="F48" s="18">
        <v>23988</v>
      </c>
      <c r="G48" s="18">
        <v>259</v>
      </c>
      <c r="H48" s="18">
        <v>16</v>
      </c>
      <c r="I48" s="18">
        <v>4</v>
      </c>
      <c r="J48" s="18">
        <v>48</v>
      </c>
    </row>
    <row r="49" spans="3:10" x14ac:dyDescent="0.25">
      <c r="C49" s="18" t="s">
        <v>134</v>
      </c>
      <c r="D49" s="18" t="s">
        <v>135</v>
      </c>
      <c r="E49" s="19">
        <v>43183.209722222222</v>
      </c>
      <c r="F49" s="18">
        <v>287463</v>
      </c>
      <c r="G49" s="18">
        <v>2696</v>
      </c>
      <c r="H49" s="18">
        <v>164</v>
      </c>
      <c r="I49" s="18">
        <v>1</v>
      </c>
      <c r="J49" s="18">
        <v>64</v>
      </c>
    </row>
    <row r="50" spans="3:10" x14ac:dyDescent="0.25">
      <c r="C50" s="18" t="s">
        <v>136</v>
      </c>
      <c r="D50" s="18" t="s">
        <v>137</v>
      </c>
      <c r="E50" s="19">
        <v>43182.786006944443</v>
      </c>
      <c r="F50" s="18">
        <v>17113</v>
      </c>
      <c r="G50" s="18">
        <v>99</v>
      </c>
      <c r="H50" s="18">
        <v>26</v>
      </c>
      <c r="I50" s="18">
        <v>0</v>
      </c>
      <c r="J50" s="18">
        <v>7</v>
      </c>
    </row>
    <row r="51" spans="3:10" x14ac:dyDescent="0.25">
      <c r="C51" s="18" t="s">
        <v>138</v>
      </c>
      <c r="D51" s="18" t="s">
        <v>139</v>
      </c>
      <c r="E51" s="19">
        <v>43182.869456018518</v>
      </c>
      <c r="F51" s="18">
        <v>18428</v>
      </c>
      <c r="G51" s="18">
        <v>94</v>
      </c>
      <c r="H51" s="18">
        <v>103</v>
      </c>
      <c r="I51" s="18">
        <v>3</v>
      </c>
      <c r="J51" s="18">
        <v>52</v>
      </c>
    </row>
    <row r="52" spans="3:10" x14ac:dyDescent="0.25">
      <c r="C52" s="18" t="s">
        <v>140</v>
      </c>
      <c r="D52" s="18" t="s">
        <v>141</v>
      </c>
      <c r="E52" s="19">
        <v>43182.691365740742</v>
      </c>
      <c r="F52" s="18">
        <v>191451</v>
      </c>
      <c r="G52" s="18">
        <v>2048</v>
      </c>
      <c r="H52" s="18">
        <v>54</v>
      </c>
      <c r="I52" s="18">
        <v>7</v>
      </c>
      <c r="J52" s="18">
        <v>49</v>
      </c>
    </row>
    <row r="53" spans="3:10" x14ac:dyDescent="0.25">
      <c r="C53" s="18" t="s">
        <v>142</v>
      </c>
      <c r="D53" s="18" t="s">
        <v>143</v>
      </c>
      <c r="E53" s="19">
        <v>43182.878738425927</v>
      </c>
      <c r="F53" s="18">
        <v>8743</v>
      </c>
      <c r="G53" s="18">
        <v>71</v>
      </c>
      <c r="H53" s="18">
        <v>93</v>
      </c>
      <c r="I53" s="18">
        <v>3</v>
      </c>
      <c r="J53" s="18">
        <v>28</v>
      </c>
    </row>
    <row r="54" spans="3:10" x14ac:dyDescent="0.25">
      <c r="C54" s="18" t="s">
        <v>144</v>
      </c>
      <c r="D54" s="18" t="s">
        <v>145</v>
      </c>
      <c r="E54" s="19">
        <v>43157.886620370373</v>
      </c>
      <c r="F54" s="18">
        <v>18312</v>
      </c>
      <c r="G54" s="18">
        <v>213</v>
      </c>
      <c r="H54" s="18">
        <v>71</v>
      </c>
      <c r="I54" s="18">
        <v>6</v>
      </c>
      <c r="J54" s="18">
        <v>56</v>
      </c>
    </row>
    <row r="55" spans="3:10" x14ac:dyDescent="0.25">
      <c r="C55" s="18" t="s">
        <v>146</v>
      </c>
      <c r="D55" s="18" t="s">
        <v>147</v>
      </c>
      <c r="E55" s="19">
        <v>43182.883055555554</v>
      </c>
      <c r="F55" s="18">
        <v>5281</v>
      </c>
      <c r="G55" s="18">
        <v>53</v>
      </c>
      <c r="H55" s="18">
        <v>19</v>
      </c>
      <c r="I55" s="18">
        <v>3</v>
      </c>
      <c r="J55" s="18">
        <v>19</v>
      </c>
    </row>
    <row r="56" spans="3:10" x14ac:dyDescent="0.25">
      <c r="C56" s="18" t="s">
        <v>148</v>
      </c>
      <c r="D56" s="18" t="s">
        <v>149</v>
      </c>
      <c r="E56" s="19">
        <v>43179.063090277778</v>
      </c>
      <c r="F56" s="18">
        <v>239820</v>
      </c>
      <c r="G56" s="18">
        <v>1261</v>
      </c>
      <c r="H56" s="18">
        <v>235</v>
      </c>
      <c r="I56" s="18">
        <v>3</v>
      </c>
      <c r="J56" s="18">
        <v>71</v>
      </c>
    </row>
    <row r="57" spans="3:10" x14ac:dyDescent="0.25">
      <c r="C57" s="18" t="s">
        <v>150</v>
      </c>
      <c r="D57" s="18" t="s">
        <v>151</v>
      </c>
      <c r="E57" s="19">
        <v>43170.221631944441</v>
      </c>
      <c r="F57" s="18">
        <v>127960</v>
      </c>
      <c r="G57" s="18">
        <v>2714</v>
      </c>
      <c r="H57" s="18">
        <v>177</v>
      </c>
      <c r="I57" s="18">
        <v>6</v>
      </c>
      <c r="J57" s="18">
        <v>66</v>
      </c>
    </row>
    <row r="58" spans="3:10" x14ac:dyDescent="0.25">
      <c r="C58" s="18" t="s">
        <v>152</v>
      </c>
      <c r="D58" s="18" t="s">
        <v>153</v>
      </c>
      <c r="E58" s="19">
        <v>43182.976678240739</v>
      </c>
      <c r="F58" s="18">
        <v>9087</v>
      </c>
      <c r="G58" s="18">
        <v>56</v>
      </c>
      <c r="H58" s="18">
        <v>13</v>
      </c>
      <c r="I58" s="18">
        <v>0</v>
      </c>
      <c r="J58" s="18">
        <v>12</v>
      </c>
    </row>
    <row r="59" spans="3:10" x14ac:dyDescent="0.25">
      <c r="C59" s="18" t="s">
        <v>154</v>
      </c>
      <c r="D59" s="18" t="s">
        <v>155</v>
      </c>
      <c r="E59" s="19">
        <v>43182.716168981482</v>
      </c>
      <c r="F59" s="18">
        <v>138823</v>
      </c>
      <c r="G59" s="18">
        <v>1030</v>
      </c>
      <c r="H59" s="18">
        <v>107</v>
      </c>
      <c r="I59" s="18">
        <v>5</v>
      </c>
      <c r="J59" s="18">
        <v>72</v>
      </c>
    </row>
    <row r="60" spans="3:10" x14ac:dyDescent="0.25">
      <c r="C60" s="18" t="s">
        <v>156</v>
      </c>
      <c r="D60" s="18" t="s">
        <v>157</v>
      </c>
      <c r="E60" s="19">
        <v>43181.906400462962</v>
      </c>
      <c r="F60" s="18">
        <v>6683</v>
      </c>
      <c r="G60" s="18">
        <v>101</v>
      </c>
      <c r="H60" s="18">
        <v>19</v>
      </c>
      <c r="I60" s="18">
        <v>0</v>
      </c>
      <c r="J60" s="18">
        <v>16</v>
      </c>
    </row>
    <row r="61" spans="3:10" x14ac:dyDescent="0.25">
      <c r="C61" s="18" t="s">
        <v>158</v>
      </c>
      <c r="D61" s="18" t="s">
        <v>159</v>
      </c>
      <c r="E61" s="19">
        <v>43176.818715277775</v>
      </c>
      <c r="F61" s="18">
        <v>14943</v>
      </c>
      <c r="G61" s="18">
        <v>91</v>
      </c>
      <c r="H61" s="18">
        <v>131</v>
      </c>
      <c r="I61" s="18">
        <v>10</v>
      </c>
      <c r="J61" s="18">
        <v>50</v>
      </c>
    </row>
    <row r="62" spans="3:10" x14ac:dyDescent="0.25">
      <c r="C62" s="18" t="s">
        <v>160</v>
      </c>
      <c r="D62" s="18" t="s">
        <v>161</v>
      </c>
      <c r="E62" s="19">
        <v>43176.414895833332</v>
      </c>
      <c r="F62" s="18">
        <v>144275</v>
      </c>
      <c r="G62" s="18">
        <v>1138</v>
      </c>
      <c r="H62" s="18">
        <v>103</v>
      </c>
      <c r="I62" s="18">
        <v>2</v>
      </c>
      <c r="J62" s="18">
        <v>70</v>
      </c>
    </row>
    <row r="63" spans="3:10" x14ac:dyDescent="0.25">
      <c r="C63" s="18" t="s">
        <v>162</v>
      </c>
      <c r="D63" s="18" t="s">
        <v>163</v>
      </c>
      <c r="E63" s="19">
        <v>43183.020833333336</v>
      </c>
      <c r="F63" s="18">
        <v>8702</v>
      </c>
      <c r="G63" s="18">
        <v>22</v>
      </c>
      <c r="H63" s="18">
        <v>3</v>
      </c>
      <c r="I63" s="18">
        <v>0</v>
      </c>
      <c r="J63" s="18">
        <v>2</v>
      </c>
    </row>
    <row r="64" spans="3:10" x14ac:dyDescent="0.25">
      <c r="C64" s="18" t="s">
        <v>164</v>
      </c>
      <c r="D64" s="18" t="s">
        <v>165</v>
      </c>
      <c r="E64" s="19">
        <v>43181.986238425925</v>
      </c>
      <c r="F64" s="18">
        <v>14911</v>
      </c>
      <c r="G64" s="18">
        <v>100</v>
      </c>
      <c r="H64" s="18">
        <v>27</v>
      </c>
      <c r="I64" s="18">
        <v>4</v>
      </c>
      <c r="J64" s="18">
        <v>32</v>
      </c>
    </row>
    <row r="65" spans="3:11" x14ac:dyDescent="0.25">
      <c r="C65" s="18" t="s">
        <v>166</v>
      </c>
      <c r="D65" s="18" t="s">
        <v>167</v>
      </c>
      <c r="E65" s="19">
        <v>43160.482638888891</v>
      </c>
      <c r="F65" s="18">
        <v>2384906</v>
      </c>
      <c r="G65" s="18">
        <v>29798</v>
      </c>
      <c r="H65" s="18">
        <v>1418</v>
      </c>
      <c r="I65" s="18">
        <v>2</v>
      </c>
      <c r="J65" s="18">
        <v>61</v>
      </c>
      <c r="K65" s="18"/>
    </row>
    <row r="66" spans="3:11" x14ac:dyDescent="0.25">
      <c r="C66" s="18" t="s">
        <v>168</v>
      </c>
      <c r="D66" s="18" t="s">
        <v>169</v>
      </c>
      <c r="E66" s="19">
        <v>43160.020532407405</v>
      </c>
      <c r="F66" s="18">
        <v>52555</v>
      </c>
      <c r="G66" s="18">
        <v>478</v>
      </c>
      <c r="H66" s="18">
        <v>205</v>
      </c>
      <c r="I66" s="18">
        <v>1</v>
      </c>
      <c r="J66" s="18">
        <v>53</v>
      </c>
      <c r="K66" s="18"/>
    </row>
    <row r="67" spans="3:11" x14ac:dyDescent="0.25">
      <c r="C67" s="18" t="s">
        <v>170</v>
      </c>
      <c r="D67" s="18" t="s">
        <v>171</v>
      </c>
      <c r="E67" s="19">
        <v>43172.437511574077</v>
      </c>
      <c r="F67" s="18">
        <v>287498</v>
      </c>
      <c r="G67" s="18">
        <v>3649</v>
      </c>
      <c r="H67" s="18">
        <v>202</v>
      </c>
      <c r="I67" s="18">
        <v>8</v>
      </c>
      <c r="J67" s="18">
        <v>64</v>
      </c>
      <c r="K67" s="18"/>
    </row>
    <row r="68" spans="3:11" x14ac:dyDescent="0.25">
      <c r="C68" s="18" t="s">
        <v>172</v>
      </c>
      <c r="D68" s="18" t="s">
        <v>173</v>
      </c>
      <c r="E68" s="19">
        <v>43170.326041666667</v>
      </c>
      <c r="F68" s="18">
        <v>142606</v>
      </c>
      <c r="G68" s="18">
        <v>5463</v>
      </c>
      <c r="H68" s="18">
        <v>191</v>
      </c>
      <c r="I68" s="18">
        <v>7</v>
      </c>
      <c r="J68" s="18">
        <v>66</v>
      </c>
      <c r="K68" s="18"/>
    </row>
    <row r="69" spans="3:11" x14ac:dyDescent="0.25">
      <c r="C69" s="18" t="s">
        <v>174</v>
      </c>
      <c r="D69" s="18" t="s">
        <v>175</v>
      </c>
      <c r="E69" s="19">
        <v>43076.211296296293</v>
      </c>
      <c r="F69" s="18">
        <v>215033</v>
      </c>
      <c r="G69" s="18">
        <v>719</v>
      </c>
      <c r="H69" s="18">
        <v>1249</v>
      </c>
      <c r="I69" s="18">
        <v>1</v>
      </c>
      <c r="J69" s="18">
        <v>62</v>
      </c>
      <c r="K69" s="18"/>
    </row>
    <row r="70" spans="3:11" x14ac:dyDescent="0.25">
      <c r="C70" s="18" t="s">
        <v>176</v>
      </c>
      <c r="D70" s="18" t="s">
        <v>177</v>
      </c>
      <c r="E70" s="19">
        <v>43178.931817129633</v>
      </c>
      <c r="F70" s="18">
        <v>4807</v>
      </c>
      <c r="G70" s="18">
        <v>62</v>
      </c>
      <c r="H70" s="18">
        <v>18</v>
      </c>
      <c r="I70" s="18">
        <v>0</v>
      </c>
      <c r="J70" s="18">
        <v>9</v>
      </c>
      <c r="K70" s="18"/>
    </row>
    <row r="71" spans="3:11" x14ac:dyDescent="0.25">
      <c r="C71" s="18" t="s">
        <v>178</v>
      </c>
      <c r="D71" s="18" t="s">
        <v>179</v>
      </c>
      <c r="E71" s="19">
        <v>43084.453449074077</v>
      </c>
      <c r="F71" s="18">
        <v>962456</v>
      </c>
      <c r="G71" s="18">
        <v>16306</v>
      </c>
      <c r="H71" s="18">
        <v>459</v>
      </c>
      <c r="I71" s="18">
        <v>1</v>
      </c>
      <c r="J71" s="18">
        <v>55</v>
      </c>
      <c r="K71" s="18"/>
    </row>
    <row r="72" spans="3:11" x14ac:dyDescent="0.25">
      <c r="C72" s="18" t="s">
        <v>180</v>
      </c>
      <c r="D72" s="18" t="s">
        <v>181</v>
      </c>
      <c r="E72" s="19">
        <v>42997.772858796299</v>
      </c>
      <c r="F72" s="18">
        <v>500788</v>
      </c>
      <c r="G72" s="18">
        <v>4504</v>
      </c>
      <c r="H72" s="18">
        <v>1262</v>
      </c>
      <c r="I72" s="18">
        <v>16</v>
      </c>
      <c r="J72" s="18">
        <v>68</v>
      </c>
      <c r="K72" s="18"/>
    </row>
    <row r="73" spans="3:11" x14ac:dyDescent="0.25">
      <c r="C73" s="18" t="s">
        <v>182</v>
      </c>
      <c r="D73" s="18" t="s">
        <v>183</v>
      </c>
      <c r="E73" s="19">
        <v>43131.280624999999</v>
      </c>
      <c r="F73" s="18">
        <v>744289</v>
      </c>
      <c r="G73" s="18">
        <v>9859</v>
      </c>
      <c r="H73" s="18">
        <v>3195</v>
      </c>
      <c r="I73" s="18">
        <v>0</v>
      </c>
      <c r="J73" s="18">
        <v>66</v>
      </c>
      <c r="K73" s="18"/>
    </row>
    <row r="74" spans="3:11" x14ac:dyDescent="0.25">
      <c r="C74" s="18" t="s">
        <v>184</v>
      </c>
      <c r="D74" s="18" t="s">
        <v>185</v>
      </c>
      <c r="E74" s="19">
        <v>43181.440983796296</v>
      </c>
      <c r="F74" s="18">
        <v>1367894</v>
      </c>
      <c r="G74" s="18">
        <v>13291</v>
      </c>
      <c r="H74" s="18">
        <v>343</v>
      </c>
      <c r="I74" s="18">
        <v>1</v>
      </c>
      <c r="J74" s="18">
        <v>73</v>
      </c>
      <c r="K74" s="18"/>
    </row>
    <row r="75" spans="3:11" x14ac:dyDescent="0.25">
      <c r="C75" s="18" t="s">
        <v>186</v>
      </c>
      <c r="D75" s="18" t="s">
        <v>187</v>
      </c>
      <c r="E75" s="19">
        <v>43162.208391203705</v>
      </c>
      <c r="F75" s="18">
        <v>6225108</v>
      </c>
      <c r="G75" s="18">
        <v>101405</v>
      </c>
      <c r="H75" s="18">
        <v>18494</v>
      </c>
      <c r="I75" s="18">
        <v>4</v>
      </c>
      <c r="J75" s="18">
        <v>82</v>
      </c>
      <c r="K75" s="18"/>
    </row>
    <row r="76" spans="3:11" x14ac:dyDescent="0.25">
      <c r="C76" s="18" t="s">
        <v>188</v>
      </c>
      <c r="D76" s="18" t="s">
        <v>189</v>
      </c>
      <c r="E76" s="19">
        <v>43181.792754629627</v>
      </c>
      <c r="F76" s="18">
        <v>423286</v>
      </c>
      <c r="G76" s="18">
        <v>3264</v>
      </c>
      <c r="H76" s="18">
        <v>349</v>
      </c>
      <c r="I76" s="18">
        <v>1</v>
      </c>
      <c r="J76" s="18">
        <v>67</v>
      </c>
      <c r="K76" s="18"/>
    </row>
    <row r="77" spans="3:11" x14ac:dyDescent="0.25">
      <c r="C77" s="18" t="s">
        <v>190</v>
      </c>
      <c r="D77" s="18" t="s">
        <v>191</v>
      </c>
      <c r="E77" s="19">
        <v>43182.913159722222</v>
      </c>
      <c r="F77" s="18">
        <v>3738</v>
      </c>
      <c r="G77" s="18">
        <v>14</v>
      </c>
      <c r="H77" s="18">
        <v>21</v>
      </c>
      <c r="I77" s="18">
        <v>0</v>
      </c>
      <c r="J77" s="18">
        <v>17</v>
      </c>
      <c r="K77" s="18"/>
    </row>
    <row r="78" spans="3:11" x14ac:dyDescent="0.25">
      <c r="C78" s="18" t="s">
        <v>192</v>
      </c>
      <c r="D78" s="18" t="s">
        <v>193</v>
      </c>
      <c r="E78" s="19">
        <v>43131.27652777778</v>
      </c>
      <c r="F78" s="18">
        <v>239427</v>
      </c>
      <c r="G78" s="18">
        <v>2969</v>
      </c>
      <c r="H78" s="18">
        <v>638</v>
      </c>
      <c r="I78" s="18">
        <v>2</v>
      </c>
      <c r="J78" s="18">
        <v>58</v>
      </c>
      <c r="K78" s="18"/>
    </row>
    <row r="79" spans="3:11" x14ac:dyDescent="0.25">
      <c r="C79" s="18" t="s">
        <v>194</v>
      </c>
      <c r="D79" s="18" t="s">
        <v>195</v>
      </c>
      <c r="E79" s="19">
        <v>43170.787291666667</v>
      </c>
      <c r="F79" s="18">
        <v>417708</v>
      </c>
      <c r="G79" s="18">
        <v>2807</v>
      </c>
      <c r="H79" s="18">
        <v>1083</v>
      </c>
      <c r="I79" s="18">
        <v>5</v>
      </c>
      <c r="J79" s="18">
        <v>64</v>
      </c>
      <c r="K79" s="18"/>
    </row>
    <row r="103" spans="3:5" x14ac:dyDescent="0.25">
      <c r="E103" s="19"/>
    </row>
    <row r="104" spans="3:5" x14ac:dyDescent="0.25">
      <c r="E104" s="19"/>
    </row>
    <row r="105" spans="3:5" x14ac:dyDescent="0.25">
      <c r="E105" s="19"/>
    </row>
    <row r="106" spans="3:5" x14ac:dyDescent="0.25">
      <c r="E106" s="19"/>
    </row>
    <row r="107" spans="3:5" x14ac:dyDescent="0.25">
      <c r="E107" s="19"/>
    </row>
    <row r="108" spans="3:5" x14ac:dyDescent="0.25">
      <c r="E108" s="19"/>
    </row>
    <row r="109" spans="3:5" x14ac:dyDescent="0.25">
      <c r="C109" s="4"/>
      <c r="E109" s="19"/>
    </row>
    <row r="110" spans="3:5" x14ac:dyDescent="0.25">
      <c r="C110" s="4"/>
      <c r="E110" s="19"/>
    </row>
    <row r="111" spans="3:5" x14ac:dyDescent="0.25">
      <c r="C111" s="4"/>
      <c r="E111" s="19"/>
    </row>
    <row r="112" spans="3:5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37" spans="5:5" x14ac:dyDescent="0.25">
      <c r="E137" s="19"/>
    </row>
    <row r="138" spans="5:5" x14ac:dyDescent="0.25">
      <c r="E138" s="19"/>
    </row>
    <row r="139" spans="5:5" x14ac:dyDescent="0.25">
      <c r="E139" s="19"/>
    </row>
    <row r="140" spans="5:5" x14ac:dyDescent="0.25">
      <c r="E140" s="19"/>
    </row>
    <row r="141" spans="5:5" x14ac:dyDescent="0.25">
      <c r="E141" s="19"/>
    </row>
    <row r="142" spans="5:5" x14ac:dyDescent="0.25">
      <c r="E142" s="19"/>
    </row>
    <row r="143" spans="5:5" x14ac:dyDescent="0.25">
      <c r="E143" s="19"/>
    </row>
    <row r="144" spans="5:5" x14ac:dyDescent="0.25">
      <c r="E144" s="19"/>
    </row>
    <row r="145" spans="5:5" x14ac:dyDescent="0.25">
      <c r="E145" s="19"/>
    </row>
    <row r="146" spans="5:5" x14ac:dyDescent="0.25">
      <c r="E146" s="19"/>
    </row>
    <row r="147" spans="5:5" x14ac:dyDescent="0.25">
      <c r="E147" s="19"/>
    </row>
    <row r="148" spans="5:5" x14ac:dyDescent="0.25">
      <c r="E148" s="19"/>
    </row>
    <row r="149" spans="5:5" x14ac:dyDescent="0.25">
      <c r="E149" s="19"/>
    </row>
    <row r="150" spans="5:5" x14ac:dyDescent="0.25">
      <c r="E150" s="19"/>
    </row>
    <row r="151" spans="5:5" x14ac:dyDescent="0.25">
      <c r="E151" s="19"/>
    </row>
    <row r="152" spans="5:5" x14ac:dyDescent="0.25">
      <c r="E152" s="19"/>
    </row>
    <row r="153" spans="5:5" x14ac:dyDescent="0.25">
      <c r="E153" s="19"/>
    </row>
    <row r="154" spans="5:5" x14ac:dyDescent="0.25">
      <c r="E154" s="19"/>
    </row>
    <row r="155" spans="5:5" x14ac:dyDescent="0.25">
      <c r="E155" s="19"/>
    </row>
    <row r="156" spans="5:5" x14ac:dyDescent="0.25">
      <c r="E156" s="19"/>
    </row>
    <row r="157" spans="5:5" x14ac:dyDescent="0.25">
      <c r="E157" s="19"/>
    </row>
    <row r="158" spans="5:5" x14ac:dyDescent="0.25">
      <c r="E158" s="19"/>
    </row>
    <row r="159" spans="5:5" x14ac:dyDescent="0.25">
      <c r="E159" s="19"/>
    </row>
    <row r="160" spans="5:5" x14ac:dyDescent="0.25">
      <c r="E160" s="19"/>
    </row>
    <row r="161" spans="5:5" x14ac:dyDescent="0.25">
      <c r="E161" s="19"/>
    </row>
    <row r="162" spans="5:5" x14ac:dyDescent="0.25">
      <c r="E162" s="19"/>
    </row>
    <row r="163" spans="5:5" x14ac:dyDescent="0.25">
      <c r="E163" s="19"/>
    </row>
    <row r="164" spans="5:5" x14ac:dyDescent="0.25">
      <c r="E164" s="19"/>
    </row>
    <row r="165" spans="5:5" x14ac:dyDescent="0.25">
      <c r="E165" s="19"/>
    </row>
    <row r="166" spans="5:5" x14ac:dyDescent="0.25">
      <c r="E166" s="19"/>
    </row>
    <row r="167" spans="5:5" x14ac:dyDescent="0.25">
      <c r="E167" s="19"/>
    </row>
    <row r="168" spans="5:5" x14ac:dyDescent="0.25">
      <c r="E168" s="19"/>
    </row>
    <row r="169" spans="5:5" x14ac:dyDescent="0.25">
      <c r="E169" s="19"/>
    </row>
    <row r="170" spans="5:5" x14ac:dyDescent="0.25">
      <c r="E170" s="19"/>
    </row>
    <row r="171" spans="5:5" x14ac:dyDescent="0.25">
      <c r="E171" s="19"/>
    </row>
    <row r="172" spans="5:5" x14ac:dyDescent="0.25">
      <c r="E172" s="19"/>
    </row>
    <row r="173" spans="5:5" x14ac:dyDescent="0.25">
      <c r="E173" s="19"/>
    </row>
    <row r="174" spans="5:5" x14ac:dyDescent="0.25">
      <c r="E174" s="19"/>
    </row>
    <row r="175" spans="5:5" x14ac:dyDescent="0.25">
      <c r="E175" s="19"/>
    </row>
    <row r="176" spans="5:5" x14ac:dyDescent="0.25">
      <c r="E176" s="19"/>
    </row>
    <row r="177" spans="5:5" x14ac:dyDescent="0.25">
      <c r="E177" s="19"/>
    </row>
    <row r="178" spans="5:5" x14ac:dyDescent="0.25">
      <c r="E178" s="19"/>
    </row>
    <row r="179" spans="5:5" x14ac:dyDescent="0.25">
      <c r="E179" s="19"/>
    </row>
    <row r="180" spans="5:5" x14ac:dyDescent="0.25">
      <c r="E180" s="19"/>
    </row>
    <row r="181" spans="5:5" x14ac:dyDescent="0.25">
      <c r="E181" s="19"/>
    </row>
    <row r="182" spans="5:5" x14ac:dyDescent="0.25">
      <c r="E182" s="19"/>
    </row>
    <row r="183" spans="5:5" x14ac:dyDescent="0.25">
      <c r="E183" s="19"/>
    </row>
    <row r="184" spans="5:5" x14ac:dyDescent="0.25">
      <c r="E184" s="19"/>
    </row>
    <row r="185" spans="5:5" x14ac:dyDescent="0.25">
      <c r="E185" s="19"/>
    </row>
    <row r="186" spans="5:5" x14ac:dyDescent="0.25">
      <c r="E186" s="19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5" x14ac:dyDescent="0.25">
      <c r="C209" s="4"/>
    </row>
    <row r="210" spans="3:5" x14ac:dyDescent="0.25">
      <c r="C210" s="4"/>
    </row>
    <row r="211" spans="3:5" x14ac:dyDescent="0.25">
      <c r="C211" s="4"/>
      <c r="E211" s="19"/>
    </row>
    <row r="212" spans="3:5" x14ac:dyDescent="0.25">
      <c r="C212" s="4"/>
      <c r="E212" s="19"/>
    </row>
    <row r="213" spans="3:5" x14ac:dyDescent="0.25">
      <c r="C213" s="4"/>
      <c r="E213" s="19"/>
    </row>
    <row r="214" spans="3:5" x14ac:dyDescent="0.25">
      <c r="C214" s="4"/>
      <c r="E214" s="19"/>
    </row>
    <row r="215" spans="3:5" x14ac:dyDescent="0.25">
      <c r="C215" s="4"/>
      <c r="E215" s="19"/>
    </row>
    <row r="216" spans="3:5" x14ac:dyDescent="0.25">
      <c r="C216" s="4"/>
      <c r="E216" s="19"/>
    </row>
    <row r="217" spans="3:5" x14ac:dyDescent="0.25">
      <c r="C217" s="4"/>
      <c r="E217" s="19"/>
    </row>
    <row r="218" spans="3:5" x14ac:dyDescent="0.25">
      <c r="C218" s="4"/>
      <c r="E218" s="19"/>
    </row>
    <row r="219" spans="3:5" x14ac:dyDescent="0.25">
      <c r="C219" s="4"/>
      <c r="E219" s="19"/>
    </row>
    <row r="220" spans="3:5" x14ac:dyDescent="0.25">
      <c r="C220" s="4"/>
      <c r="E220" s="19"/>
    </row>
    <row r="221" spans="3:5" x14ac:dyDescent="0.25">
      <c r="C221" s="4"/>
      <c r="E221" s="19"/>
    </row>
    <row r="222" spans="3:5" x14ac:dyDescent="0.25">
      <c r="C222" s="4"/>
      <c r="E222" s="19"/>
    </row>
    <row r="223" spans="3:5" x14ac:dyDescent="0.25">
      <c r="C223" s="4"/>
      <c r="E223" s="19"/>
    </row>
    <row r="224" spans="3:5" x14ac:dyDescent="0.25">
      <c r="E224" s="19"/>
    </row>
    <row r="225" spans="5:5" x14ac:dyDescent="0.25">
      <c r="E225" s="19"/>
    </row>
    <row r="226" spans="5:5" x14ac:dyDescent="0.25">
      <c r="E226" s="19"/>
    </row>
    <row r="227" spans="5:5" x14ac:dyDescent="0.25">
      <c r="E227" s="19"/>
    </row>
    <row r="228" spans="5:5" x14ac:dyDescent="0.25">
      <c r="E228" s="19"/>
    </row>
    <row r="229" spans="5:5" x14ac:dyDescent="0.25">
      <c r="E229" s="19"/>
    </row>
    <row r="230" spans="5:5" x14ac:dyDescent="0.25">
      <c r="E230" s="19"/>
    </row>
    <row r="231" spans="5:5" x14ac:dyDescent="0.25">
      <c r="E231" s="19"/>
    </row>
    <row r="232" spans="5:5" x14ac:dyDescent="0.25">
      <c r="E232" s="19"/>
    </row>
    <row r="233" spans="5:5" x14ac:dyDescent="0.25">
      <c r="E233" s="19"/>
    </row>
    <row r="234" spans="5:5" x14ac:dyDescent="0.25">
      <c r="E234" s="19"/>
    </row>
    <row r="235" spans="5:5" x14ac:dyDescent="0.25">
      <c r="E235" s="19"/>
    </row>
    <row r="236" spans="5:5" x14ac:dyDescent="0.25">
      <c r="E236" s="19"/>
    </row>
    <row r="237" spans="5:5" x14ac:dyDescent="0.25">
      <c r="E237" s="19"/>
    </row>
    <row r="238" spans="5:5" x14ac:dyDescent="0.25">
      <c r="E238" s="19"/>
    </row>
    <row r="239" spans="5:5" x14ac:dyDescent="0.25">
      <c r="E239" s="19"/>
    </row>
    <row r="240" spans="5:5" x14ac:dyDescent="0.25">
      <c r="E240" s="19"/>
    </row>
    <row r="241" spans="5:5" x14ac:dyDescent="0.25">
      <c r="E241" s="19"/>
    </row>
    <row r="242" spans="5:5" x14ac:dyDescent="0.25">
      <c r="E242" s="19"/>
    </row>
    <row r="243" spans="5:5" x14ac:dyDescent="0.25">
      <c r="E243" s="19"/>
    </row>
    <row r="244" spans="5:5" x14ac:dyDescent="0.25">
      <c r="E244" s="19"/>
    </row>
    <row r="245" spans="5:5" x14ac:dyDescent="0.25">
      <c r="E245" s="19"/>
    </row>
    <row r="246" spans="5:5" x14ac:dyDescent="0.25">
      <c r="E246" s="19"/>
    </row>
    <row r="247" spans="5:5" x14ac:dyDescent="0.25">
      <c r="E247" s="19"/>
    </row>
    <row r="248" spans="5:5" x14ac:dyDescent="0.25">
      <c r="E248" s="19"/>
    </row>
    <row r="249" spans="5:5" x14ac:dyDescent="0.25">
      <c r="E249" s="19"/>
    </row>
    <row r="250" spans="5:5" x14ac:dyDescent="0.25">
      <c r="E250" s="19"/>
    </row>
    <row r="251" spans="5:5" x14ac:dyDescent="0.25">
      <c r="E251" s="19"/>
    </row>
    <row r="252" spans="5:5" x14ac:dyDescent="0.25">
      <c r="E252" s="19"/>
    </row>
    <row r="253" spans="5:5" x14ac:dyDescent="0.25">
      <c r="E253" s="19"/>
    </row>
    <row r="254" spans="5:5" x14ac:dyDescent="0.25">
      <c r="E254" s="19"/>
    </row>
    <row r="255" spans="5:5" x14ac:dyDescent="0.25">
      <c r="E255" s="19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300" spans="5:5" x14ac:dyDescent="0.25">
      <c r="E300" s="19"/>
    </row>
    <row r="301" spans="5:5" x14ac:dyDescent="0.25">
      <c r="E301" s="19"/>
    </row>
    <row r="302" spans="5:5" x14ac:dyDescent="0.25">
      <c r="E302" s="19"/>
    </row>
    <row r="303" spans="5:5" x14ac:dyDescent="0.25">
      <c r="E303" s="19"/>
    </row>
    <row r="304" spans="5:5" x14ac:dyDescent="0.25">
      <c r="E304" s="19"/>
    </row>
    <row r="305" spans="5:5" x14ac:dyDescent="0.25">
      <c r="E305" s="19"/>
    </row>
    <row r="306" spans="5:5" x14ac:dyDescent="0.25">
      <c r="E306" s="19"/>
    </row>
    <row r="307" spans="5:5" x14ac:dyDescent="0.25">
      <c r="E307" s="19"/>
    </row>
    <row r="308" spans="5:5" x14ac:dyDescent="0.25">
      <c r="E308" s="19"/>
    </row>
    <row r="309" spans="5:5" x14ac:dyDescent="0.25">
      <c r="E309" s="19"/>
    </row>
    <row r="310" spans="5:5" x14ac:dyDescent="0.25">
      <c r="E310" s="19"/>
    </row>
    <row r="311" spans="5:5" x14ac:dyDescent="0.25">
      <c r="E311" s="19"/>
    </row>
    <row r="312" spans="5:5" x14ac:dyDescent="0.25">
      <c r="E312" s="19"/>
    </row>
    <row r="313" spans="5:5" x14ac:dyDescent="0.25">
      <c r="E313" s="19"/>
    </row>
    <row r="314" spans="5:5" x14ac:dyDescent="0.25">
      <c r="E314" s="19"/>
    </row>
    <row r="315" spans="5:5" x14ac:dyDescent="0.25">
      <c r="E315" s="19"/>
    </row>
    <row r="316" spans="5:5" x14ac:dyDescent="0.25">
      <c r="E316" s="19"/>
    </row>
    <row r="317" spans="5:5" x14ac:dyDescent="0.25">
      <c r="E317" s="19"/>
    </row>
    <row r="318" spans="5:5" x14ac:dyDescent="0.25">
      <c r="E318" s="19"/>
    </row>
    <row r="319" spans="5:5" x14ac:dyDescent="0.25">
      <c r="E319" s="19"/>
    </row>
    <row r="320" spans="5:5" x14ac:dyDescent="0.25">
      <c r="E320" s="19"/>
    </row>
    <row r="321" spans="3:5" x14ac:dyDescent="0.25">
      <c r="E321" s="19"/>
    </row>
    <row r="322" spans="3:5" x14ac:dyDescent="0.25">
      <c r="E322" s="19"/>
    </row>
    <row r="323" spans="3:5" x14ac:dyDescent="0.25">
      <c r="E323" s="19"/>
    </row>
    <row r="324" spans="3:5" x14ac:dyDescent="0.25">
      <c r="C324" s="4"/>
      <c r="E324" s="19"/>
    </row>
    <row r="325" spans="3:5" x14ac:dyDescent="0.25">
      <c r="C325" s="4"/>
      <c r="E325" s="19"/>
    </row>
    <row r="326" spans="3:5" x14ac:dyDescent="0.25">
      <c r="C326" s="4"/>
      <c r="E326" s="19"/>
    </row>
    <row r="327" spans="3:5" x14ac:dyDescent="0.25">
      <c r="C327" s="4"/>
      <c r="E327" s="19"/>
    </row>
    <row r="328" spans="3:5" x14ac:dyDescent="0.25">
      <c r="C328" s="4"/>
      <c r="E328" s="19"/>
    </row>
    <row r="329" spans="3:5" x14ac:dyDescent="0.25">
      <c r="C329" s="4"/>
      <c r="E329" s="19"/>
    </row>
    <row r="330" spans="3:5" x14ac:dyDescent="0.25">
      <c r="C330" s="4"/>
      <c r="E330" s="19"/>
    </row>
    <row r="331" spans="3:5" x14ac:dyDescent="0.25">
      <c r="C331" s="4"/>
      <c r="E331" s="19"/>
    </row>
    <row r="332" spans="3:5" x14ac:dyDescent="0.25">
      <c r="C332" s="4"/>
      <c r="E332" s="19"/>
    </row>
    <row r="333" spans="3:5" x14ac:dyDescent="0.25">
      <c r="C333" s="4"/>
      <c r="E333" s="19"/>
    </row>
    <row r="334" spans="3:5" x14ac:dyDescent="0.25">
      <c r="C334" s="4"/>
      <c r="E334" s="19"/>
    </row>
    <row r="335" spans="3:5" x14ac:dyDescent="0.25">
      <c r="C335" s="4"/>
      <c r="E335" s="19"/>
    </row>
    <row r="336" spans="3:5" x14ac:dyDescent="0.25">
      <c r="C336" s="4"/>
      <c r="E336" s="19"/>
    </row>
    <row r="337" spans="3:5" x14ac:dyDescent="0.25">
      <c r="C337" s="4"/>
      <c r="E337" s="19"/>
    </row>
    <row r="338" spans="3:5" x14ac:dyDescent="0.25">
      <c r="C338" s="4"/>
      <c r="E338" s="19"/>
    </row>
    <row r="339" spans="3:5" x14ac:dyDescent="0.25">
      <c r="C339" s="4"/>
      <c r="E339" s="19"/>
    </row>
    <row r="340" spans="3:5" x14ac:dyDescent="0.25">
      <c r="C340" s="4"/>
      <c r="E340" s="19"/>
    </row>
    <row r="341" spans="3:5" x14ac:dyDescent="0.25">
      <c r="C341" s="4"/>
      <c r="E341" s="19"/>
    </row>
    <row r="342" spans="3:5" x14ac:dyDescent="0.25">
      <c r="C342" s="4"/>
      <c r="E342" s="19"/>
    </row>
    <row r="343" spans="3:5" x14ac:dyDescent="0.25">
      <c r="C343" s="4"/>
      <c r="E343" s="19"/>
    </row>
    <row r="344" spans="3:5" x14ac:dyDescent="0.25">
      <c r="C344" s="4"/>
      <c r="E344" s="19"/>
    </row>
    <row r="345" spans="3:5" x14ac:dyDescent="0.25">
      <c r="C345" s="4"/>
    </row>
    <row r="346" spans="3:5" x14ac:dyDescent="0.25">
      <c r="C346" s="4"/>
    </row>
    <row r="347" spans="3:5" x14ac:dyDescent="0.25">
      <c r="C347" s="4"/>
    </row>
    <row r="348" spans="3:5" x14ac:dyDescent="0.25">
      <c r="C348" s="4"/>
    </row>
    <row r="349" spans="3:5" x14ac:dyDescent="0.25">
      <c r="C349" s="4"/>
    </row>
    <row r="366" spans="5:5" x14ac:dyDescent="0.25">
      <c r="E366" s="19"/>
    </row>
    <row r="367" spans="5:5" x14ac:dyDescent="0.25">
      <c r="E367" s="19"/>
    </row>
    <row r="368" spans="5:5" x14ac:dyDescent="0.25">
      <c r="E368" s="19"/>
    </row>
    <row r="369" spans="5:5" x14ac:dyDescent="0.25">
      <c r="E369" s="19"/>
    </row>
    <row r="370" spans="5:5" x14ac:dyDescent="0.25">
      <c r="E370" s="19"/>
    </row>
    <row r="371" spans="5:5" x14ac:dyDescent="0.25">
      <c r="E371" s="19"/>
    </row>
    <row r="372" spans="5:5" x14ac:dyDescent="0.25">
      <c r="E372" s="19"/>
    </row>
    <row r="373" spans="5:5" x14ac:dyDescent="0.25">
      <c r="E373" s="19"/>
    </row>
    <row r="374" spans="5:5" x14ac:dyDescent="0.25">
      <c r="E374" s="19"/>
    </row>
    <row r="375" spans="5:5" x14ac:dyDescent="0.25">
      <c r="E375" s="19"/>
    </row>
    <row r="376" spans="5:5" x14ac:dyDescent="0.25">
      <c r="E376" s="19"/>
    </row>
    <row r="377" spans="5:5" x14ac:dyDescent="0.25">
      <c r="E377" s="19"/>
    </row>
    <row r="378" spans="5:5" x14ac:dyDescent="0.25">
      <c r="E378" s="19"/>
    </row>
    <row r="379" spans="5:5" x14ac:dyDescent="0.25">
      <c r="E379" s="19"/>
    </row>
    <row r="380" spans="5:5" x14ac:dyDescent="0.25">
      <c r="E380" s="19"/>
    </row>
    <row r="381" spans="5:5" x14ac:dyDescent="0.25">
      <c r="E381" s="19"/>
    </row>
    <row r="382" spans="5:5" x14ac:dyDescent="0.25">
      <c r="E382" s="19"/>
    </row>
    <row r="383" spans="5:5" x14ac:dyDescent="0.25">
      <c r="E383" s="19"/>
    </row>
    <row r="384" spans="5:5" x14ac:dyDescent="0.25">
      <c r="E384" s="19"/>
    </row>
    <row r="385" spans="3:5" x14ac:dyDescent="0.25">
      <c r="E385" s="19"/>
    </row>
    <row r="386" spans="3:5" x14ac:dyDescent="0.25">
      <c r="E386" s="19"/>
    </row>
    <row r="387" spans="3:5" x14ac:dyDescent="0.25">
      <c r="E387" s="19"/>
    </row>
    <row r="388" spans="3:5" x14ac:dyDescent="0.25">
      <c r="E388" s="19"/>
    </row>
    <row r="389" spans="3:5" x14ac:dyDescent="0.25">
      <c r="C389" s="4"/>
      <c r="E389" s="19"/>
    </row>
    <row r="390" spans="3:5" x14ac:dyDescent="0.25">
      <c r="C390" s="4"/>
      <c r="E390" s="19"/>
    </row>
    <row r="391" spans="3:5" x14ac:dyDescent="0.25">
      <c r="C391" s="4"/>
      <c r="E391" s="19"/>
    </row>
    <row r="392" spans="3:5" x14ac:dyDescent="0.25">
      <c r="C392" s="4"/>
      <c r="E392" s="19"/>
    </row>
    <row r="393" spans="3:5" x14ac:dyDescent="0.25">
      <c r="C393" s="4"/>
      <c r="E393" s="19"/>
    </row>
    <row r="394" spans="3:5" x14ac:dyDescent="0.25">
      <c r="C394" s="4"/>
      <c r="E394" s="19"/>
    </row>
    <row r="395" spans="3:5" x14ac:dyDescent="0.25">
      <c r="C395" s="4"/>
      <c r="E395" s="19"/>
    </row>
    <row r="396" spans="3:5" x14ac:dyDescent="0.25">
      <c r="C396" s="4"/>
      <c r="E396" s="19"/>
    </row>
    <row r="397" spans="3:5" x14ac:dyDescent="0.25">
      <c r="C397" s="4"/>
      <c r="E397" s="19"/>
    </row>
    <row r="398" spans="3:5" x14ac:dyDescent="0.25">
      <c r="C398" s="4"/>
      <c r="E398" s="19"/>
    </row>
    <row r="399" spans="3:5" x14ac:dyDescent="0.25">
      <c r="C399" s="4"/>
      <c r="E399" s="19"/>
    </row>
    <row r="400" spans="3:5" x14ac:dyDescent="0.25">
      <c r="C400" s="4"/>
      <c r="E400" s="19"/>
    </row>
    <row r="401" spans="3:5" x14ac:dyDescent="0.25">
      <c r="C401" s="4"/>
      <c r="E401" s="19"/>
    </row>
    <row r="402" spans="3:5" x14ac:dyDescent="0.25">
      <c r="C402" s="4"/>
      <c r="E402" s="19"/>
    </row>
    <row r="403" spans="3:5" x14ac:dyDescent="0.25">
      <c r="C403" s="4"/>
      <c r="E403" s="19"/>
    </row>
    <row r="404" spans="3:5" x14ac:dyDescent="0.25">
      <c r="C404" s="4"/>
      <c r="E404" s="19"/>
    </row>
    <row r="405" spans="3:5" x14ac:dyDescent="0.25">
      <c r="C405" s="4"/>
      <c r="E405" s="19"/>
    </row>
    <row r="406" spans="3:5" x14ac:dyDescent="0.25">
      <c r="C406" s="4"/>
      <c r="E406" s="19"/>
    </row>
    <row r="407" spans="3:5" x14ac:dyDescent="0.25">
      <c r="C407" s="4"/>
      <c r="E407" s="19"/>
    </row>
    <row r="408" spans="3:5" x14ac:dyDescent="0.25">
      <c r="E408" s="19"/>
    </row>
    <row r="409" spans="3:5" x14ac:dyDescent="0.25">
      <c r="E409" s="19"/>
    </row>
    <row r="410" spans="3:5" x14ac:dyDescent="0.25">
      <c r="E410" s="19"/>
    </row>
    <row r="431" spans="5:5" x14ac:dyDescent="0.25">
      <c r="E431" s="19"/>
    </row>
    <row r="432" spans="5:5" x14ac:dyDescent="0.25">
      <c r="E432" s="19"/>
    </row>
    <row r="433" spans="3:5" x14ac:dyDescent="0.25">
      <c r="E433" s="19"/>
    </row>
    <row r="434" spans="3:5" x14ac:dyDescent="0.25">
      <c r="E434" s="19"/>
    </row>
    <row r="435" spans="3:5" x14ac:dyDescent="0.25">
      <c r="E435" s="19"/>
    </row>
    <row r="436" spans="3:5" x14ac:dyDescent="0.25">
      <c r="E436" s="19"/>
    </row>
    <row r="437" spans="3:5" x14ac:dyDescent="0.25">
      <c r="E437" s="19"/>
    </row>
    <row r="438" spans="3:5" x14ac:dyDescent="0.25">
      <c r="E438" s="19"/>
    </row>
    <row r="439" spans="3:5" x14ac:dyDescent="0.25">
      <c r="E439" s="19"/>
    </row>
    <row r="440" spans="3:5" x14ac:dyDescent="0.25">
      <c r="E440" s="19"/>
    </row>
    <row r="441" spans="3:5" x14ac:dyDescent="0.25">
      <c r="E441" s="19"/>
    </row>
    <row r="442" spans="3:5" x14ac:dyDescent="0.25">
      <c r="E442" s="19"/>
    </row>
    <row r="443" spans="3:5" x14ac:dyDescent="0.25">
      <c r="E443" s="19"/>
    </row>
    <row r="444" spans="3:5" x14ac:dyDescent="0.25">
      <c r="E444" s="19"/>
    </row>
    <row r="445" spans="3:5" x14ac:dyDescent="0.25">
      <c r="E445" s="19"/>
    </row>
    <row r="446" spans="3:5" x14ac:dyDescent="0.25">
      <c r="C446" s="4"/>
      <c r="E446" s="19"/>
    </row>
    <row r="447" spans="3:5" x14ac:dyDescent="0.25">
      <c r="C447" s="4"/>
      <c r="E447" s="19"/>
    </row>
    <row r="448" spans="3:5" x14ac:dyDescent="0.25">
      <c r="C448" s="4"/>
      <c r="E448" s="19"/>
    </row>
    <row r="449" spans="3:5" x14ac:dyDescent="0.25">
      <c r="C449" s="4"/>
      <c r="E449" s="19"/>
    </row>
    <row r="450" spans="3:5" x14ac:dyDescent="0.25">
      <c r="C450" s="4"/>
      <c r="E450" s="19"/>
    </row>
    <row r="451" spans="3:5" x14ac:dyDescent="0.25">
      <c r="C451" s="4"/>
      <c r="E451" s="19"/>
    </row>
    <row r="452" spans="3:5" x14ac:dyDescent="0.25">
      <c r="C452" s="4"/>
      <c r="E452" s="19"/>
    </row>
    <row r="453" spans="3:5" x14ac:dyDescent="0.25">
      <c r="C453" s="4"/>
      <c r="E453" s="19"/>
    </row>
    <row r="454" spans="3:5" x14ac:dyDescent="0.25">
      <c r="C454" s="4"/>
      <c r="E454" s="19"/>
    </row>
    <row r="455" spans="3:5" x14ac:dyDescent="0.25">
      <c r="C455" s="4"/>
      <c r="E455" s="19"/>
    </row>
    <row r="456" spans="3:5" x14ac:dyDescent="0.25">
      <c r="C456" s="4"/>
      <c r="E456" s="19"/>
    </row>
    <row r="457" spans="3:5" x14ac:dyDescent="0.25">
      <c r="C457" s="4"/>
      <c r="E457" s="19"/>
    </row>
    <row r="458" spans="3:5" x14ac:dyDescent="0.25">
      <c r="C458" s="4"/>
      <c r="E458" s="19"/>
    </row>
    <row r="459" spans="3:5" x14ac:dyDescent="0.25">
      <c r="C459" s="4"/>
      <c r="E459" s="19"/>
    </row>
    <row r="460" spans="3:5" x14ac:dyDescent="0.25">
      <c r="C460" s="4"/>
      <c r="E460" s="19"/>
    </row>
    <row r="461" spans="3:5" x14ac:dyDescent="0.25">
      <c r="C461" s="4"/>
      <c r="E461" s="19"/>
    </row>
    <row r="462" spans="3:5" x14ac:dyDescent="0.25">
      <c r="C462" s="4"/>
      <c r="E462" s="19"/>
    </row>
    <row r="463" spans="3:5" x14ac:dyDescent="0.25">
      <c r="C463" s="4"/>
      <c r="E463" s="19"/>
    </row>
    <row r="464" spans="3:5" x14ac:dyDescent="0.25">
      <c r="C464" s="4"/>
      <c r="E464" s="19"/>
    </row>
    <row r="465" spans="3:5" x14ac:dyDescent="0.25">
      <c r="C465" s="4"/>
      <c r="E465" s="19"/>
    </row>
    <row r="466" spans="3:5" x14ac:dyDescent="0.25">
      <c r="C466" s="4"/>
      <c r="E466" s="19"/>
    </row>
    <row r="467" spans="3:5" x14ac:dyDescent="0.25">
      <c r="C467" s="4"/>
      <c r="E467" s="19"/>
    </row>
    <row r="468" spans="3:5" x14ac:dyDescent="0.25">
      <c r="C468" s="4"/>
      <c r="E468" s="19"/>
    </row>
    <row r="469" spans="3:5" x14ac:dyDescent="0.25">
      <c r="C469" s="4"/>
      <c r="E469" s="19"/>
    </row>
    <row r="470" spans="3:5" x14ac:dyDescent="0.25">
      <c r="C470" s="4"/>
    </row>
    <row r="471" spans="3:5" x14ac:dyDescent="0.25">
      <c r="C471" s="4"/>
    </row>
    <row r="472" spans="3:5" x14ac:dyDescent="0.25">
      <c r="C472" s="4"/>
    </row>
    <row r="473" spans="3:5" x14ac:dyDescent="0.25">
      <c r="C473" s="4"/>
    </row>
    <row r="474" spans="3:5" x14ac:dyDescent="0.25">
      <c r="C474" s="4"/>
    </row>
    <row r="475" spans="3:5" x14ac:dyDescent="0.25">
      <c r="C475" s="4"/>
    </row>
    <row r="476" spans="3:5" x14ac:dyDescent="0.25">
      <c r="C476" s="4"/>
    </row>
    <row r="477" spans="3:5" x14ac:dyDescent="0.25">
      <c r="C477" s="4"/>
    </row>
    <row r="478" spans="3:5" x14ac:dyDescent="0.25">
      <c r="C478" s="4"/>
    </row>
    <row r="489" spans="5:5" x14ac:dyDescent="0.25">
      <c r="E489" s="19"/>
    </row>
    <row r="490" spans="5:5" x14ac:dyDescent="0.25">
      <c r="E490" s="19"/>
    </row>
    <row r="491" spans="5:5" x14ac:dyDescent="0.25">
      <c r="E491" s="19"/>
    </row>
    <row r="492" spans="5:5" x14ac:dyDescent="0.25">
      <c r="E492" s="19"/>
    </row>
    <row r="493" spans="5:5" x14ac:dyDescent="0.25">
      <c r="E493" s="19"/>
    </row>
    <row r="494" spans="5:5" x14ac:dyDescent="0.25">
      <c r="E494" s="19"/>
    </row>
    <row r="495" spans="5:5" x14ac:dyDescent="0.25">
      <c r="E495" s="19"/>
    </row>
    <row r="496" spans="5:5" x14ac:dyDescent="0.25">
      <c r="E496" s="19"/>
    </row>
    <row r="497" spans="5:5" x14ac:dyDescent="0.25">
      <c r="E497" s="19"/>
    </row>
    <row r="498" spans="5:5" x14ac:dyDescent="0.25">
      <c r="E498" s="19"/>
    </row>
    <row r="499" spans="5:5" x14ac:dyDescent="0.25">
      <c r="E499" s="19"/>
    </row>
    <row r="500" spans="5:5" x14ac:dyDescent="0.25">
      <c r="E500" s="19"/>
    </row>
    <row r="501" spans="5:5" x14ac:dyDescent="0.25">
      <c r="E501" s="19"/>
    </row>
    <row r="502" spans="5:5" x14ac:dyDescent="0.25">
      <c r="E502" s="19"/>
    </row>
    <row r="503" spans="5:5" x14ac:dyDescent="0.25">
      <c r="E503" s="19"/>
    </row>
    <row r="504" spans="5:5" x14ac:dyDescent="0.25">
      <c r="E504" s="19"/>
    </row>
    <row r="505" spans="5:5" x14ac:dyDescent="0.25">
      <c r="E505" s="19"/>
    </row>
    <row r="506" spans="5:5" x14ac:dyDescent="0.25">
      <c r="E506" s="19"/>
    </row>
    <row r="507" spans="5:5" x14ac:dyDescent="0.25">
      <c r="E507" s="19"/>
    </row>
    <row r="508" spans="5:5" x14ac:dyDescent="0.25">
      <c r="E508" s="19"/>
    </row>
    <row r="509" spans="5:5" x14ac:dyDescent="0.25">
      <c r="E509" s="19"/>
    </row>
    <row r="510" spans="5:5" x14ac:dyDescent="0.25">
      <c r="E510" s="19"/>
    </row>
    <row r="511" spans="5:5" x14ac:dyDescent="0.25">
      <c r="E511" s="19"/>
    </row>
    <row r="512" spans="5:5" x14ac:dyDescent="0.25">
      <c r="E512" s="19"/>
    </row>
    <row r="513" spans="3:5" x14ac:dyDescent="0.25">
      <c r="E513" s="19"/>
    </row>
    <row r="514" spans="3:5" x14ac:dyDescent="0.25">
      <c r="E514" s="19"/>
    </row>
    <row r="515" spans="3:5" x14ac:dyDescent="0.25">
      <c r="E515" s="19"/>
    </row>
    <row r="516" spans="3:5" x14ac:dyDescent="0.25">
      <c r="C516" s="4"/>
      <c r="E516" s="19"/>
    </row>
    <row r="517" spans="3:5" x14ac:dyDescent="0.25">
      <c r="C517" s="4"/>
      <c r="E517" s="19"/>
    </row>
    <row r="518" spans="3:5" x14ac:dyDescent="0.25">
      <c r="C518" s="4"/>
      <c r="E518" s="19"/>
    </row>
    <row r="519" spans="3:5" x14ac:dyDescent="0.25">
      <c r="C519" s="4"/>
      <c r="E519" s="19"/>
    </row>
    <row r="520" spans="3:5" x14ac:dyDescent="0.25">
      <c r="C520" s="4"/>
      <c r="E520" s="19"/>
    </row>
    <row r="521" spans="3:5" x14ac:dyDescent="0.25">
      <c r="C521" s="4"/>
      <c r="E521" s="19"/>
    </row>
    <row r="522" spans="3:5" x14ac:dyDescent="0.25">
      <c r="C522" s="4"/>
      <c r="E522" s="19"/>
    </row>
    <row r="523" spans="3:5" x14ac:dyDescent="0.25">
      <c r="C523" s="4"/>
      <c r="E523" s="19"/>
    </row>
    <row r="524" spans="3:5" x14ac:dyDescent="0.25">
      <c r="C524" s="4"/>
      <c r="E524" s="19"/>
    </row>
    <row r="525" spans="3:5" x14ac:dyDescent="0.25">
      <c r="C525" s="4"/>
      <c r="E525" s="19"/>
    </row>
    <row r="526" spans="3:5" x14ac:dyDescent="0.25">
      <c r="C526" s="4"/>
      <c r="E526" s="19"/>
    </row>
    <row r="527" spans="3:5" x14ac:dyDescent="0.25">
      <c r="C527" s="4"/>
      <c r="E527" s="19"/>
    </row>
    <row r="528" spans="3:5" x14ac:dyDescent="0.25">
      <c r="C528" s="4"/>
      <c r="E528" s="19"/>
    </row>
    <row r="529" spans="3:5" x14ac:dyDescent="0.25">
      <c r="C529" s="4"/>
      <c r="E529" s="19"/>
    </row>
    <row r="530" spans="3:5" x14ac:dyDescent="0.25">
      <c r="C530" s="4"/>
      <c r="E530" s="19"/>
    </row>
    <row r="531" spans="3:5" x14ac:dyDescent="0.25">
      <c r="C531" s="4"/>
      <c r="E531" s="19"/>
    </row>
    <row r="532" spans="3:5" x14ac:dyDescent="0.25">
      <c r="C532" s="4"/>
      <c r="E532" s="19"/>
    </row>
    <row r="533" spans="3:5" x14ac:dyDescent="0.25">
      <c r="C533" s="4"/>
      <c r="E533" s="19"/>
    </row>
    <row r="534" spans="3:5" x14ac:dyDescent="0.25">
      <c r="C534" s="4"/>
      <c r="E534" s="19"/>
    </row>
    <row r="535" spans="3:5" x14ac:dyDescent="0.25">
      <c r="C535" s="4"/>
      <c r="E535" s="19"/>
    </row>
    <row r="536" spans="3:5" x14ac:dyDescent="0.25">
      <c r="C536" s="4"/>
      <c r="E536" s="19"/>
    </row>
    <row r="537" spans="3:5" x14ac:dyDescent="0.25">
      <c r="C537" s="4"/>
      <c r="E537" s="19"/>
    </row>
    <row r="538" spans="3:5" x14ac:dyDescent="0.25">
      <c r="C538" s="4"/>
      <c r="E538" s="19"/>
    </row>
    <row r="539" spans="3:5" x14ac:dyDescent="0.25">
      <c r="C539" s="4"/>
      <c r="E539" s="19"/>
    </row>
    <row r="540" spans="3:5" x14ac:dyDescent="0.25">
      <c r="C540" s="4"/>
      <c r="E540" s="19"/>
    </row>
    <row r="541" spans="3:5" x14ac:dyDescent="0.25">
      <c r="C541" s="4"/>
      <c r="E541" s="19"/>
    </row>
    <row r="542" spans="3:5" x14ac:dyDescent="0.25">
      <c r="C542" s="4"/>
      <c r="E542" s="19"/>
    </row>
    <row r="543" spans="3:5" x14ac:dyDescent="0.25">
      <c r="C543" s="4"/>
      <c r="E543" s="19"/>
    </row>
    <row r="544" spans="3:5" x14ac:dyDescent="0.25">
      <c r="C544" s="4"/>
      <c r="E544" s="19"/>
    </row>
    <row r="545" spans="3:5" x14ac:dyDescent="0.25">
      <c r="C545" s="4"/>
      <c r="E545" s="19"/>
    </row>
    <row r="546" spans="3:5" x14ac:dyDescent="0.25">
      <c r="C546" s="4"/>
      <c r="E546" s="19"/>
    </row>
    <row r="547" spans="3:5" x14ac:dyDescent="0.25">
      <c r="C547" s="4"/>
      <c r="E547" s="19"/>
    </row>
    <row r="548" spans="3:5" x14ac:dyDescent="0.25">
      <c r="C548" s="4"/>
    </row>
    <row r="566" spans="5:5" x14ac:dyDescent="0.25">
      <c r="E566" s="19"/>
    </row>
    <row r="567" spans="5:5" x14ac:dyDescent="0.25">
      <c r="E567" s="19"/>
    </row>
    <row r="568" spans="5:5" x14ac:dyDescent="0.25">
      <c r="E568" s="19"/>
    </row>
    <row r="569" spans="5:5" x14ac:dyDescent="0.25">
      <c r="E569" s="19"/>
    </row>
    <row r="570" spans="5:5" x14ac:dyDescent="0.25">
      <c r="E570" s="19"/>
    </row>
    <row r="571" spans="5:5" x14ac:dyDescent="0.25">
      <c r="E571" s="19"/>
    </row>
    <row r="572" spans="5:5" x14ac:dyDescent="0.25">
      <c r="E572" s="19"/>
    </row>
    <row r="573" spans="5:5" x14ac:dyDescent="0.25">
      <c r="E573" s="19"/>
    </row>
    <row r="574" spans="5:5" x14ac:dyDescent="0.25">
      <c r="E574" s="19"/>
    </row>
    <row r="575" spans="5:5" x14ac:dyDescent="0.25">
      <c r="E575" s="19"/>
    </row>
    <row r="576" spans="5:5" x14ac:dyDescent="0.25">
      <c r="E576" s="19"/>
    </row>
    <row r="577" spans="3:5" x14ac:dyDescent="0.25">
      <c r="E577" s="19"/>
    </row>
    <row r="578" spans="3:5" x14ac:dyDescent="0.25">
      <c r="E578" s="19"/>
    </row>
    <row r="579" spans="3:5" x14ac:dyDescent="0.25">
      <c r="E579" s="19"/>
    </row>
    <row r="580" spans="3:5" x14ac:dyDescent="0.25">
      <c r="E580" s="19"/>
    </row>
    <row r="581" spans="3:5" x14ac:dyDescent="0.25">
      <c r="E581" s="19"/>
    </row>
    <row r="582" spans="3:5" x14ac:dyDescent="0.25">
      <c r="E582" s="19"/>
    </row>
    <row r="583" spans="3:5" x14ac:dyDescent="0.25">
      <c r="E583" s="19"/>
    </row>
    <row r="584" spans="3:5" x14ac:dyDescent="0.25">
      <c r="E584" s="19"/>
    </row>
    <row r="585" spans="3:5" x14ac:dyDescent="0.25">
      <c r="C585" s="4"/>
      <c r="E585" s="19"/>
    </row>
    <row r="586" spans="3:5" x14ac:dyDescent="0.25">
      <c r="C586" s="4"/>
      <c r="E586" s="19"/>
    </row>
    <row r="587" spans="3:5" x14ac:dyDescent="0.25">
      <c r="C587" s="4"/>
      <c r="E587" s="19"/>
    </row>
    <row r="588" spans="3:5" x14ac:dyDescent="0.25">
      <c r="C588" s="4"/>
      <c r="E588" s="19"/>
    </row>
    <row r="589" spans="3:5" x14ac:dyDescent="0.25">
      <c r="C589" s="4"/>
      <c r="E589" s="19"/>
    </row>
    <row r="590" spans="3:5" x14ac:dyDescent="0.25">
      <c r="C590" s="4"/>
      <c r="E590" s="19"/>
    </row>
    <row r="591" spans="3:5" x14ac:dyDescent="0.25">
      <c r="C591" s="4"/>
      <c r="E591" s="19"/>
    </row>
    <row r="592" spans="3:5" x14ac:dyDescent="0.25">
      <c r="C592" s="4"/>
      <c r="E592" s="19"/>
    </row>
    <row r="593" spans="3:5" x14ac:dyDescent="0.25">
      <c r="C593" s="4"/>
      <c r="E593" s="19"/>
    </row>
    <row r="594" spans="3:5" x14ac:dyDescent="0.25">
      <c r="C594" s="4"/>
      <c r="E594" s="19"/>
    </row>
    <row r="595" spans="3:5" x14ac:dyDescent="0.25">
      <c r="C595" s="4"/>
      <c r="E595" s="19"/>
    </row>
    <row r="596" spans="3:5" x14ac:dyDescent="0.25">
      <c r="C596" s="4"/>
      <c r="E596" s="19"/>
    </row>
    <row r="597" spans="3:5" x14ac:dyDescent="0.25">
      <c r="C597" s="4"/>
      <c r="E597" s="19"/>
    </row>
    <row r="598" spans="3:5" x14ac:dyDescent="0.25">
      <c r="C598" s="4"/>
      <c r="E598" s="19"/>
    </row>
    <row r="599" spans="3:5" x14ac:dyDescent="0.25">
      <c r="C599" s="4"/>
      <c r="E599" s="19"/>
    </row>
    <row r="600" spans="3:5" x14ac:dyDescent="0.25">
      <c r="C600" s="4"/>
      <c r="E600" s="19"/>
    </row>
    <row r="601" spans="3:5" x14ac:dyDescent="0.25">
      <c r="C601" s="4"/>
      <c r="E601" s="19"/>
    </row>
    <row r="602" spans="3:5" x14ac:dyDescent="0.25">
      <c r="C602" s="4"/>
      <c r="E602" s="19"/>
    </row>
    <row r="603" spans="3:5" x14ac:dyDescent="0.25">
      <c r="C603" s="4"/>
      <c r="E603" s="19"/>
    </row>
    <row r="604" spans="3:5" x14ac:dyDescent="0.25">
      <c r="C604" s="4"/>
      <c r="E604" s="19"/>
    </row>
    <row r="605" spans="3:5" x14ac:dyDescent="0.25">
      <c r="C605" s="4"/>
      <c r="E605" s="19"/>
    </row>
    <row r="606" spans="3:5" x14ac:dyDescent="0.25">
      <c r="C606" s="4"/>
      <c r="E606" s="19"/>
    </row>
    <row r="607" spans="3:5" x14ac:dyDescent="0.25">
      <c r="C607" s="4"/>
      <c r="E607" s="19"/>
    </row>
    <row r="608" spans="3:5" x14ac:dyDescent="0.25">
      <c r="C608" s="4"/>
      <c r="E608" s="19"/>
    </row>
    <row r="609" spans="3:5" x14ac:dyDescent="0.25">
      <c r="C609" s="4"/>
      <c r="E609" s="19"/>
    </row>
    <row r="610" spans="3:5" x14ac:dyDescent="0.25">
      <c r="C610" s="4"/>
      <c r="E610" s="19"/>
    </row>
    <row r="611" spans="3:5" x14ac:dyDescent="0.25">
      <c r="C611" s="4"/>
      <c r="E611" s="19"/>
    </row>
    <row r="612" spans="3:5" x14ac:dyDescent="0.25">
      <c r="C612" s="4"/>
      <c r="E612" s="19"/>
    </row>
    <row r="613" spans="3:5" x14ac:dyDescent="0.25">
      <c r="E613" s="19"/>
    </row>
    <row r="614" spans="3:5" x14ac:dyDescent="0.25">
      <c r="E614" s="19"/>
    </row>
    <row r="615" spans="3:5" x14ac:dyDescent="0.25">
      <c r="E615" s="19"/>
    </row>
    <row r="616" spans="3:5" x14ac:dyDescent="0.25">
      <c r="E616" s="19"/>
    </row>
    <row r="617" spans="3:5" x14ac:dyDescent="0.25">
      <c r="E617" s="19"/>
    </row>
    <row r="618" spans="3:5" x14ac:dyDescent="0.25">
      <c r="E618" s="19"/>
    </row>
    <row r="619" spans="3:5" x14ac:dyDescent="0.25">
      <c r="E619" s="19"/>
    </row>
    <row r="620" spans="3:5" x14ac:dyDescent="0.25">
      <c r="E620" s="19"/>
    </row>
    <row r="621" spans="3:5" x14ac:dyDescent="0.25">
      <c r="E621" s="19"/>
    </row>
    <row r="622" spans="3:5" x14ac:dyDescent="0.25">
      <c r="E622" s="19"/>
    </row>
    <row r="623" spans="3:5" x14ac:dyDescent="0.25">
      <c r="E623" s="19"/>
    </row>
    <row r="624" spans="3:5" x14ac:dyDescent="0.25">
      <c r="E624" s="19"/>
    </row>
    <row r="625" spans="5:5" x14ac:dyDescent="0.25">
      <c r="E625" s="19"/>
    </row>
    <row r="626" spans="5:5" x14ac:dyDescent="0.25">
      <c r="E626" s="19"/>
    </row>
    <row r="627" spans="5:5" x14ac:dyDescent="0.25">
      <c r="E627" s="19"/>
    </row>
    <row r="628" spans="5:5" x14ac:dyDescent="0.25">
      <c r="E628" s="19"/>
    </row>
    <row r="629" spans="5:5" x14ac:dyDescent="0.25">
      <c r="E629" s="19"/>
    </row>
    <row r="630" spans="5:5" x14ac:dyDescent="0.25">
      <c r="E630" s="19"/>
    </row>
    <row r="631" spans="5:5" x14ac:dyDescent="0.25">
      <c r="E631" s="19"/>
    </row>
    <row r="632" spans="5:5" x14ac:dyDescent="0.25">
      <c r="E632" s="19"/>
    </row>
    <row r="648" spans="3:5" x14ac:dyDescent="0.25">
      <c r="C648" s="4"/>
    </row>
    <row r="649" spans="3:5" x14ac:dyDescent="0.25">
      <c r="C649" s="4"/>
    </row>
    <row r="650" spans="3:5" x14ac:dyDescent="0.25">
      <c r="C650" s="4"/>
      <c r="E650" s="19"/>
    </row>
    <row r="651" spans="3:5" x14ac:dyDescent="0.25">
      <c r="C651" s="4"/>
      <c r="E651" s="19"/>
    </row>
    <row r="652" spans="3:5" x14ac:dyDescent="0.25">
      <c r="C652" s="4"/>
      <c r="E652" s="19"/>
    </row>
    <row r="653" spans="3:5" x14ac:dyDescent="0.25">
      <c r="C653" s="4"/>
      <c r="E653" s="19"/>
    </row>
    <row r="654" spans="3:5" x14ac:dyDescent="0.25">
      <c r="C654" s="4"/>
      <c r="E654" s="19"/>
    </row>
    <row r="655" spans="3:5" x14ac:dyDescent="0.25">
      <c r="C655" s="4"/>
      <c r="E655" s="19"/>
    </row>
    <row r="656" spans="3:5" x14ac:dyDescent="0.25">
      <c r="C656" s="4"/>
      <c r="E656" s="19"/>
    </row>
    <row r="657" spans="3:5" x14ac:dyDescent="0.25">
      <c r="C657" s="4"/>
      <c r="E657" s="19"/>
    </row>
    <row r="658" spans="3:5" x14ac:dyDescent="0.25">
      <c r="C658" s="4"/>
      <c r="E658" s="19"/>
    </row>
    <row r="659" spans="3:5" x14ac:dyDescent="0.25">
      <c r="E659" s="19"/>
    </row>
    <row r="660" spans="3:5" x14ac:dyDescent="0.25">
      <c r="E660" s="19"/>
    </row>
    <row r="661" spans="3:5" x14ac:dyDescent="0.25">
      <c r="E661" s="19"/>
    </row>
    <row r="662" spans="3:5" x14ac:dyDescent="0.25">
      <c r="E662" s="19"/>
    </row>
    <row r="663" spans="3:5" x14ac:dyDescent="0.25">
      <c r="E663" s="19"/>
    </row>
    <row r="664" spans="3:5" x14ac:dyDescent="0.25">
      <c r="E664" s="19"/>
    </row>
    <row r="665" spans="3:5" x14ac:dyDescent="0.25">
      <c r="E665" s="19"/>
    </row>
    <row r="666" spans="3:5" x14ac:dyDescent="0.25">
      <c r="E666" s="19"/>
    </row>
    <row r="667" spans="3:5" x14ac:dyDescent="0.25">
      <c r="E667" s="19"/>
    </row>
    <row r="668" spans="3:5" x14ac:dyDescent="0.25">
      <c r="E668" s="19"/>
    </row>
    <row r="669" spans="3:5" x14ac:dyDescent="0.25">
      <c r="E669" s="19"/>
    </row>
    <row r="670" spans="3:5" x14ac:dyDescent="0.25">
      <c r="E670" s="19"/>
    </row>
    <row r="671" spans="3:5" x14ac:dyDescent="0.25">
      <c r="E671" s="19"/>
    </row>
    <row r="672" spans="3:5" x14ac:dyDescent="0.25">
      <c r="E672" s="19"/>
    </row>
    <row r="673" spans="5:5" x14ac:dyDescent="0.25">
      <c r="E673" s="19"/>
    </row>
    <row r="674" spans="5:5" x14ac:dyDescent="0.25">
      <c r="E674" s="19"/>
    </row>
    <row r="675" spans="5:5" x14ac:dyDescent="0.25">
      <c r="E675" s="19"/>
    </row>
    <row r="676" spans="5:5" x14ac:dyDescent="0.25">
      <c r="E676" s="19"/>
    </row>
    <row r="677" spans="5:5" x14ac:dyDescent="0.25">
      <c r="E677" s="19"/>
    </row>
    <row r="678" spans="5:5" x14ac:dyDescent="0.25">
      <c r="E678" s="19"/>
    </row>
    <row r="679" spans="5:5" x14ac:dyDescent="0.25">
      <c r="E679" s="19"/>
    </row>
    <row r="680" spans="5:5" x14ac:dyDescent="0.25">
      <c r="E680" s="19"/>
    </row>
    <row r="681" spans="5:5" x14ac:dyDescent="0.25">
      <c r="E681" s="19"/>
    </row>
    <row r="682" spans="5:5" x14ac:dyDescent="0.25">
      <c r="E682" s="19"/>
    </row>
    <row r="683" spans="5:5" x14ac:dyDescent="0.25">
      <c r="E683" s="19"/>
    </row>
    <row r="684" spans="5:5" x14ac:dyDescent="0.25">
      <c r="E684" s="19"/>
    </row>
    <row r="685" spans="5:5" x14ac:dyDescent="0.25">
      <c r="E685" s="19"/>
    </row>
    <row r="686" spans="5:5" x14ac:dyDescent="0.25">
      <c r="E686" s="19"/>
    </row>
    <row r="687" spans="5:5" x14ac:dyDescent="0.25">
      <c r="E687" s="19"/>
    </row>
    <row r="688" spans="5:5" x14ac:dyDescent="0.25">
      <c r="E688" s="19"/>
    </row>
    <row r="689" spans="3:5" x14ac:dyDescent="0.25">
      <c r="E689" s="19"/>
    </row>
    <row r="690" spans="3:5" x14ac:dyDescent="0.25">
      <c r="E690" s="19"/>
    </row>
    <row r="691" spans="3:5" x14ac:dyDescent="0.25">
      <c r="E691" s="19"/>
    </row>
    <row r="692" spans="3:5" x14ac:dyDescent="0.25">
      <c r="E692" s="19"/>
    </row>
    <row r="693" spans="3:5" x14ac:dyDescent="0.25">
      <c r="C693" s="4"/>
      <c r="E693" s="19"/>
    </row>
    <row r="694" spans="3:5" x14ac:dyDescent="0.25">
      <c r="C694" s="4"/>
      <c r="E694" s="19"/>
    </row>
    <row r="695" spans="3:5" x14ac:dyDescent="0.25">
      <c r="C695" s="4"/>
      <c r="E695" s="19"/>
    </row>
    <row r="696" spans="3:5" x14ac:dyDescent="0.25">
      <c r="E696" s="19"/>
    </row>
    <row r="713" spans="5:5" x14ac:dyDescent="0.25">
      <c r="E713" s="19"/>
    </row>
    <row r="714" spans="5:5" x14ac:dyDescent="0.25">
      <c r="E714" s="19"/>
    </row>
    <row r="715" spans="5:5" x14ac:dyDescent="0.25">
      <c r="E715" s="19"/>
    </row>
    <row r="716" spans="5:5" x14ac:dyDescent="0.25">
      <c r="E716" s="19"/>
    </row>
    <row r="717" spans="5:5" x14ac:dyDescent="0.25">
      <c r="E717" s="19"/>
    </row>
    <row r="718" spans="5:5" x14ac:dyDescent="0.25">
      <c r="E718" s="19"/>
    </row>
    <row r="719" spans="5:5" x14ac:dyDescent="0.25">
      <c r="E719" s="19"/>
    </row>
    <row r="720" spans="5:5" x14ac:dyDescent="0.25">
      <c r="E720" s="19"/>
    </row>
    <row r="721" spans="5:5" x14ac:dyDescent="0.25">
      <c r="E721" s="19"/>
    </row>
    <row r="722" spans="5:5" x14ac:dyDescent="0.25">
      <c r="E722" s="19"/>
    </row>
    <row r="723" spans="5:5" x14ac:dyDescent="0.25">
      <c r="E723" s="19"/>
    </row>
    <row r="724" spans="5:5" x14ac:dyDescent="0.25">
      <c r="E724" s="19"/>
    </row>
    <row r="725" spans="5:5" x14ac:dyDescent="0.25">
      <c r="E725" s="19"/>
    </row>
    <row r="726" spans="5:5" x14ac:dyDescent="0.25">
      <c r="E726" s="19"/>
    </row>
    <row r="727" spans="5:5" x14ac:dyDescent="0.25">
      <c r="E727" s="19"/>
    </row>
    <row r="728" spans="5:5" x14ac:dyDescent="0.25">
      <c r="E728" s="19"/>
    </row>
    <row r="729" spans="5:5" x14ac:dyDescent="0.25">
      <c r="E729" s="19"/>
    </row>
    <row r="730" spans="5:5" x14ac:dyDescent="0.25">
      <c r="E730" s="19"/>
    </row>
    <row r="731" spans="5:5" x14ac:dyDescent="0.25">
      <c r="E731" s="19"/>
    </row>
    <row r="732" spans="5:5" x14ac:dyDescent="0.25">
      <c r="E732" s="19"/>
    </row>
    <row r="733" spans="5:5" x14ac:dyDescent="0.25">
      <c r="E733" s="19"/>
    </row>
    <row r="734" spans="5:5" x14ac:dyDescent="0.25">
      <c r="E734" s="19"/>
    </row>
    <row r="735" spans="5:5" x14ac:dyDescent="0.25">
      <c r="E735" s="19"/>
    </row>
    <row r="745" spans="3:5" x14ac:dyDescent="0.25">
      <c r="C745" s="4"/>
    </row>
    <row r="746" spans="3:5" x14ac:dyDescent="0.25">
      <c r="C746" s="4"/>
    </row>
    <row r="747" spans="3:5" x14ac:dyDescent="0.25">
      <c r="C747" s="4"/>
    </row>
    <row r="748" spans="3:5" x14ac:dyDescent="0.25">
      <c r="C748" s="4"/>
    </row>
    <row r="749" spans="3:5" x14ac:dyDescent="0.25">
      <c r="C749" s="4"/>
    </row>
    <row r="750" spans="3:5" x14ac:dyDescent="0.25">
      <c r="C750" s="4"/>
    </row>
    <row r="751" spans="3:5" x14ac:dyDescent="0.25">
      <c r="C751" s="4"/>
      <c r="E751" s="19"/>
    </row>
    <row r="752" spans="3:5" x14ac:dyDescent="0.25">
      <c r="C752" s="4"/>
      <c r="E752" s="19"/>
    </row>
    <row r="753" spans="3:5" x14ac:dyDescent="0.25">
      <c r="C753" s="4"/>
      <c r="E753" s="19"/>
    </row>
    <row r="754" spans="3:5" x14ac:dyDescent="0.25">
      <c r="C754" s="4"/>
      <c r="E754" s="19"/>
    </row>
    <row r="755" spans="3:5" x14ac:dyDescent="0.25">
      <c r="C755" s="4"/>
      <c r="E755" s="19"/>
    </row>
    <row r="756" spans="3:5" x14ac:dyDescent="0.25">
      <c r="C756" s="4"/>
      <c r="E756" s="19"/>
    </row>
    <row r="757" spans="3:5" x14ac:dyDescent="0.25">
      <c r="C757" s="4"/>
      <c r="E757" s="19"/>
    </row>
    <row r="758" spans="3:5" x14ac:dyDescent="0.25">
      <c r="C758" s="4"/>
      <c r="E758" s="19"/>
    </row>
    <row r="759" spans="3:5" x14ac:dyDescent="0.25">
      <c r="C759" s="4"/>
      <c r="E759" s="19"/>
    </row>
    <row r="760" spans="3:5" x14ac:dyDescent="0.25">
      <c r="C760" s="4"/>
      <c r="E760" s="19"/>
    </row>
    <row r="761" spans="3:5" x14ac:dyDescent="0.25">
      <c r="E761" s="19"/>
    </row>
    <row r="762" spans="3:5" x14ac:dyDescent="0.25">
      <c r="E762" s="19"/>
    </row>
    <row r="763" spans="3:5" x14ac:dyDescent="0.25">
      <c r="E763" s="19"/>
    </row>
    <row r="764" spans="3:5" x14ac:dyDescent="0.25">
      <c r="E764" s="19"/>
    </row>
    <row r="765" spans="3:5" x14ac:dyDescent="0.25">
      <c r="E765" s="19"/>
    </row>
    <row r="766" spans="3:5" x14ac:dyDescent="0.25">
      <c r="E766" s="19"/>
    </row>
    <row r="767" spans="3:5" x14ac:dyDescent="0.25">
      <c r="E767" s="19"/>
    </row>
    <row r="768" spans="3:5" x14ac:dyDescent="0.25">
      <c r="E768" s="19"/>
    </row>
    <row r="769" spans="5:5" x14ac:dyDescent="0.25">
      <c r="E769" s="19"/>
    </row>
    <row r="770" spans="5:5" x14ac:dyDescent="0.25">
      <c r="E770" s="19"/>
    </row>
    <row r="771" spans="5:5" x14ac:dyDescent="0.25">
      <c r="E771" s="19"/>
    </row>
    <row r="772" spans="5:5" x14ac:dyDescent="0.25">
      <c r="E772" s="19"/>
    </row>
    <row r="773" spans="5:5" x14ac:dyDescent="0.25">
      <c r="E773" s="19"/>
    </row>
    <row r="774" spans="5:5" x14ac:dyDescent="0.25">
      <c r="E774" s="19"/>
    </row>
    <row r="775" spans="5:5" x14ac:dyDescent="0.25">
      <c r="E775" s="19"/>
    </row>
    <row r="776" spans="5:5" x14ac:dyDescent="0.25">
      <c r="E776" s="19"/>
    </row>
    <row r="777" spans="5:5" x14ac:dyDescent="0.25">
      <c r="E777" s="19"/>
    </row>
    <row r="778" spans="5:5" x14ac:dyDescent="0.25">
      <c r="E778" s="19"/>
    </row>
    <row r="779" spans="5:5" x14ac:dyDescent="0.25">
      <c r="E779" s="19"/>
    </row>
    <row r="780" spans="5:5" x14ac:dyDescent="0.25">
      <c r="E780" s="19"/>
    </row>
    <row r="781" spans="5:5" x14ac:dyDescent="0.25">
      <c r="E781" s="19"/>
    </row>
    <row r="792" spans="3:5" x14ac:dyDescent="0.25">
      <c r="C792" s="4"/>
    </row>
    <row r="793" spans="3:5" x14ac:dyDescent="0.25">
      <c r="C793" s="4"/>
    </row>
    <row r="794" spans="3:5" x14ac:dyDescent="0.25">
      <c r="C794" s="4"/>
    </row>
    <row r="795" spans="3:5" x14ac:dyDescent="0.25">
      <c r="C795" s="4"/>
    </row>
    <row r="796" spans="3:5" x14ac:dyDescent="0.25">
      <c r="C796" s="4"/>
      <c r="E796" s="19"/>
    </row>
    <row r="797" spans="3:5" x14ac:dyDescent="0.25">
      <c r="C797" s="4"/>
      <c r="E797" s="19"/>
    </row>
    <row r="798" spans="3:5" x14ac:dyDescent="0.25">
      <c r="C798" s="4"/>
      <c r="E798" s="19"/>
    </row>
    <row r="799" spans="3:5" x14ac:dyDescent="0.25">
      <c r="C799" s="4"/>
      <c r="E799" s="19"/>
    </row>
    <row r="800" spans="3:5" x14ac:dyDescent="0.25">
      <c r="C800" s="4"/>
      <c r="E800" s="19"/>
    </row>
    <row r="801" spans="3:5" x14ac:dyDescent="0.25">
      <c r="C801" s="4"/>
      <c r="E801" s="19"/>
    </row>
    <row r="802" spans="3:5" x14ac:dyDescent="0.25">
      <c r="C802" s="4"/>
      <c r="E802" s="19"/>
    </row>
    <row r="803" spans="3:5" x14ac:dyDescent="0.25">
      <c r="C803" s="4"/>
      <c r="E803" s="19"/>
    </row>
    <row r="804" spans="3:5" x14ac:dyDescent="0.25">
      <c r="C804" s="4"/>
      <c r="E804" s="19"/>
    </row>
    <row r="805" spans="3:5" x14ac:dyDescent="0.25">
      <c r="C805" s="4"/>
      <c r="E805" s="19"/>
    </row>
    <row r="806" spans="3:5" x14ac:dyDescent="0.25">
      <c r="C806" s="4"/>
      <c r="E806" s="19"/>
    </row>
    <row r="807" spans="3:5" x14ac:dyDescent="0.25">
      <c r="C807" s="4"/>
      <c r="E807" s="19"/>
    </row>
    <row r="808" spans="3:5" x14ac:dyDescent="0.25">
      <c r="C808" s="4"/>
      <c r="E808" s="19"/>
    </row>
    <row r="809" spans="3:5" x14ac:dyDescent="0.25">
      <c r="C809" s="4"/>
      <c r="E809" s="19"/>
    </row>
    <row r="810" spans="3:5" x14ac:dyDescent="0.25">
      <c r="C810" s="4"/>
      <c r="E810" s="19"/>
    </row>
    <row r="811" spans="3:5" x14ac:dyDescent="0.25">
      <c r="C811" s="4"/>
      <c r="E811" s="19"/>
    </row>
    <row r="812" spans="3:5" x14ac:dyDescent="0.25">
      <c r="C812" s="4"/>
      <c r="E812" s="19"/>
    </row>
    <row r="813" spans="3:5" x14ac:dyDescent="0.25">
      <c r="C813" s="4"/>
      <c r="E813" s="19"/>
    </row>
    <row r="814" spans="3:5" x14ac:dyDescent="0.25">
      <c r="C814" s="4"/>
      <c r="E814" s="19"/>
    </row>
    <row r="815" spans="3:5" x14ac:dyDescent="0.25">
      <c r="C815" s="4"/>
      <c r="E815" s="19"/>
    </row>
    <row r="816" spans="3:5" x14ac:dyDescent="0.25">
      <c r="C816" s="4"/>
      <c r="E816" s="19"/>
    </row>
    <row r="817" spans="3:5" x14ac:dyDescent="0.25">
      <c r="C817" s="4"/>
      <c r="E817" s="19"/>
    </row>
    <row r="818" spans="3:5" x14ac:dyDescent="0.25">
      <c r="C818" s="4"/>
      <c r="E818" s="19"/>
    </row>
    <row r="819" spans="3:5" x14ac:dyDescent="0.25">
      <c r="C819" s="4"/>
      <c r="E819" s="19"/>
    </row>
    <row r="820" spans="3:5" x14ac:dyDescent="0.25">
      <c r="C820" s="4"/>
      <c r="E820" s="19"/>
    </row>
    <row r="821" spans="3:5" x14ac:dyDescent="0.25">
      <c r="C821" s="4"/>
      <c r="E821" s="19"/>
    </row>
    <row r="822" spans="3:5" x14ac:dyDescent="0.25">
      <c r="C822" s="4"/>
      <c r="E822" s="19"/>
    </row>
    <row r="823" spans="3:5" x14ac:dyDescent="0.25">
      <c r="C823" s="4"/>
      <c r="E823" s="19"/>
    </row>
    <row r="824" spans="3:5" x14ac:dyDescent="0.25">
      <c r="C824" s="4"/>
      <c r="E824" s="19"/>
    </row>
    <row r="825" spans="3:5" x14ac:dyDescent="0.25">
      <c r="E825" s="19"/>
    </row>
    <row r="826" spans="3:5" x14ac:dyDescent="0.25">
      <c r="E826" s="19"/>
    </row>
    <row r="827" spans="3:5" x14ac:dyDescent="0.25">
      <c r="E827" s="19"/>
    </row>
    <row r="828" spans="3:5" x14ac:dyDescent="0.25">
      <c r="E828" s="19"/>
    </row>
    <row r="829" spans="3:5" x14ac:dyDescent="0.25">
      <c r="E829" s="19"/>
    </row>
    <row r="830" spans="3:5" x14ac:dyDescent="0.25">
      <c r="E830" s="19"/>
    </row>
    <row r="831" spans="3:5" x14ac:dyDescent="0.25">
      <c r="E831" s="19"/>
    </row>
    <row r="832" spans="3:5" x14ac:dyDescent="0.25">
      <c r="E832" s="19"/>
    </row>
    <row r="833" spans="5:5" x14ac:dyDescent="0.25">
      <c r="E833" s="19"/>
    </row>
    <row r="834" spans="5:5" x14ac:dyDescent="0.25">
      <c r="E834" s="19"/>
    </row>
    <row r="835" spans="5:5" x14ac:dyDescent="0.25">
      <c r="E835" s="19"/>
    </row>
    <row r="836" spans="5:5" x14ac:dyDescent="0.25">
      <c r="E836" s="19"/>
    </row>
    <row r="837" spans="5:5" x14ac:dyDescent="0.25">
      <c r="E837" s="19"/>
    </row>
    <row r="838" spans="5:5" x14ac:dyDescent="0.25">
      <c r="E838" s="19"/>
    </row>
    <row r="839" spans="5:5" x14ac:dyDescent="0.25">
      <c r="E839" s="19"/>
    </row>
    <row r="840" spans="5:5" x14ac:dyDescent="0.25">
      <c r="E840" s="19"/>
    </row>
    <row r="841" spans="5:5" x14ac:dyDescent="0.25">
      <c r="E841" s="19"/>
    </row>
    <row r="842" spans="5:5" x14ac:dyDescent="0.25">
      <c r="E842" s="19"/>
    </row>
    <row r="843" spans="5:5" x14ac:dyDescent="0.25">
      <c r="E843" s="19"/>
    </row>
    <row r="857" spans="3:5" x14ac:dyDescent="0.25">
      <c r="E857" s="19"/>
    </row>
    <row r="858" spans="3:5" x14ac:dyDescent="0.25">
      <c r="E858" s="19"/>
    </row>
    <row r="859" spans="3:5" x14ac:dyDescent="0.25">
      <c r="E859" s="19"/>
    </row>
    <row r="860" spans="3:5" x14ac:dyDescent="0.25">
      <c r="E860" s="19"/>
    </row>
    <row r="861" spans="3:5" x14ac:dyDescent="0.25">
      <c r="C861" s="4"/>
      <c r="E861" s="19"/>
    </row>
    <row r="862" spans="3:5" x14ac:dyDescent="0.25">
      <c r="C862" s="4"/>
      <c r="E862" s="19"/>
    </row>
    <row r="863" spans="3:5" x14ac:dyDescent="0.25">
      <c r="C863" s="4"/>
      <c r="E863" s="19"/>
    </row>
    <row r="864" spans="3:5" x14ac:dyDescent="0.25">
      <c r="C864" s="4"/>
      <c r="E864" s="19"/>
    </row>
    <row r="865" spans="3:5" x14ac:dyDescent="0.25">
      <c r="C865" s="4"/>
      <c r="E865" s="19"/>
    </row>
    <row r="866" spans="3:5" x14ac:dyDescent="0.25">
      <c r="C866" s="4"/>
      <c r="E866" s="19"/>
    </row>
    <row r="867" spans="3:5" x14ac:dyDescent="0.25">
      <c r="C867" s="4"/>
      <c r="E867" s="19"/>
    </row>
    <row r="868" spans="3:5" x14ac:dyDescent="0.25">
      <c r="C868" s="4"/>
      <c r="E868" s="19"/>
    </row>
    <row r="869" spans="3:5" x14ac:dyDescent="0.25">
      <c r="C869" s="4"/>
      <c r="E869" s="19"/>
    </row>
    <row r="870" spans="3:5" x14ac:dyDescent="0.25">
      <c r="C870" s="4"/>
      <c r="E870" s="19"/>
    </row>
    <row r="871" spans="3:5" x14ac:dyDescent="0.25">
      <c r="C871" s="4"/>
      <c r="E871" s="19"/>
    </row>
    <row r="872" spans="3:5" x14ac:dyDescent="0.25">
      <c r="C872" s="4"/>
      <c r="E872" s="19"/>
    </row>
    <row r="873" spans="3:5" x14ac:dyDescent="0.25">
      <c r="C873" s="4"/>
      <c r="E873" s="19"/>
    </row>
    <row r="874" spans="3:5" x14ac:dyDescent="0.25">
      <c r="C874" s="4"/>
      <c r="E874" s="19"/>
    </row>
    <row r="875" spans="3:5" x14ac:dyDescent="0.25">
      <c r="C875" s="4"/>
      <c r="E875" s="19"/>
    </row>
    <row r="876" spans="3:5" x14ac:dyDescent="0.25">
      <c r="C876" s="4"/>
      <c r="E876" s="19"/>
    </row>
    <row r="877" spans="3:5" x14ac:dyDescent="0.25">
      <c r="C877" s="4"/>
      <c r="E877" s="19"/>
    </row>
    <row r="878" spans="3:5" x14ac:dyDescent="0.25">
      <c r="C878" s="4"/>
      <c r="E878" s="19"/>
    </row>
    <row r="879" spans="3:5" x14ac:dyDescent="0.25">
      <c r="C879" s="4"/>
      <c r="E879" s="19"/>
    </row>
    <row r="880" spans="3:5" x14ac:dyDescent="0.25">
      <c r="C880" s="4"/>
      <c r="E880" s="19"/>
    </row>
    <row r="881" spans="3:5" x14ac:dyDescent="0.25">
      <c r="C881" s="4"/>
      <c r="E881" s="19"/>
    </row>
    <row r="882" spans="3:5" x14ac:dyDescent="0.25">
      <c r="C882" s="4"/>
      <c r="E882" s="19"/>
    </row>
    <row r="883" spans="3:5" x14ac:dyDescent="0.25">
      <c r="C883" s="4"/>
      <c r="E883" s="19"/>
    </row>
    <row r="884" spans="3:5" x14ac:dyDescent="0.25">
      <c r="E884" s="19"/>
    </row>
    <row r="885" spans="3:5" x14ac:dyDescent="0.25">
      <c r="E885" s="19"/>
    </row>
    <row r="886" spans="3:5" x14ac:dyDescent="0.25">
      <c r="E886" s="19"/>
    </row>
    <row r="887" spans="3:5" x14ac:dyDescent="0.25">
      <c r="E887" s="19"/>
    </row>
    <row r="888" spans="3:5" x14ac:dyDescent="0.25">
      <c r="E888" s="19"/>
    </row>
    <row r="889" spans="3:5" x14ac:dyDescent="0.25">
      <c r="E889" s="19"/>
    </row>
    <row r="890" spans="3:5" x14ac:dyDescent="0.25">
      <c r="E890" s="19"/>
    </row>
    <row r="891" spans="3:5" x14ac:dyDescent="0.25">
      <c r="E891" s="19"/>
    </row>
    <row r="892" spans="3:5" x14ac:dyDescent="0.25">
      <c r="E892" s="19"/>
    </row>
    <row r="893" spans="3:5" x14ac:dyDescent="0.25">
      <c r="E893" s="19"/>
    </row>
    <row r="894" spans="3:5" x14ac:dyDescent="0.25">
      <c r="E894" s="19"/>
    </row>
    <row r="895" spans="3:5" x14ac:dyDescent="0.25">
      <c r="E895" s="19"/>
    </row>
    <row r="896" spans="3:5" x14ac:dyDescent="0.25">
      <c r="E896" s="19"/>
    </row>
    <row r="897" spans="3:5" x14ac:dyDescent="0.25">
      <c r="E897" s="19"/>
    </row>
    <row r="898" spans="3:5" x14ac:dyDescent="0.25">
      <c r="E898" s="19"/>
    </row>
    <row r="899" spans="3:5" x14ac:dyDescent="0.25">
      <c r="E899" s="19"/>
    </row>
    <row r="900" spans="3:5" x14ac:dyDescent="0.25">
      <c r="E900" s="19"/>
    </row>
    <row r="901" spans="3:5" x14ac:dyDescent="0.25">
      <c r="E901" s="19"/>
    </row>
    <row r="902" spans="3:5" x14ac:dyDescent="0.25">
      <c r="E902" s="19"/>
    </row>
    <row r="903" spans="3:5" x14ac:dyDescent="0.25">
      <c r="E903" s="19"/>
    </row>
    <row r="904" spans="3:5" x14ac:dyDescent="0.25">
      <c r="E904" s="19"/>
    </row>
    <row r="905" spans="3:5" x14ac:dyDescent="0.25">
      <c r="E905" s="19"/>
    </row>
    <row r="906" spans="3:5" x14ac:dyDescent="0.25">
      <c r="E906" s="19"/>
    </row>
    <row r="907" spans="3:5" x14ac:dyDescent="0.25">
      <c r="E907" s="19"/>
    </row>
    <row r="908" spans="3:5" x14ac:dyDescent="0.25">
      <c r="E908" s="19"/>
    </row>
    <row r="912" spans="3:5" x14ac:dyDescent="0.25">
      <c r="C912" s="4"/>
    </row>
    <row r="913" spans="3:5" x14ac:dyDescent="0.25">
      <c r="C913" s="4"/>
    </row>
    <row r="914" spans="3:5" x14ac:dyDescent="0.25">
      <c r="C914" s="4"/>
    </row>
    <row r="915" spans="3:5" x14ac:dyDescent="0.25">
      <c r="C915" s="4"/>
    </row>
    <row r="916" spans="3:5" x14ac:dyDescent="0.25">
      <c r="C916" s="4"/>
    </row>
    <row r="917" spans="3:5" x14ac:dyDescent="0.25">
      <c r="C917" s="4"/>
    </row>
    <row r="918" spans="3:5" x14ac:dyDescent="0.25">
      <c r="C918" s="4"/>
    </row>
    <row r="919" spans="3:5" x14ac:dyDescent="0.25">
      <c r="C919" s="4"/>
    </row>
    <row r="920" spans="3:5" x14ac:dyDescent="0.25">
      <c r="C920" s="4"/>
    </row>
    <row r="921" spans="3:5" x14ac:dyDescent="0.25">
      <c r="C921" s="4"/>
      <c r="E921" s="19"/>
    </row>
    <row r="922" spans="3:5" x14ac:dyDescent="0.25">
      <c r="C922" s="4"/>
      <c r="E922" s="19"/>
    </row>
    <row r="923" spans="3:5" x14ac:dyDescent="0.25">
      <c r="C923" s="4"/>
      <c r="E923" s="19"/>
    </row>
    <row r="924" spans="3:5" x14ac:dyDescent="0.25">
      <c r="C924" s="4"/>
      <c r="E924" s="19"/>
    </row>
    <row r="925" spans="3:5" x14ac:dyDescent="0.25">
      <c r="C925" s="4"/>
      <c r="E925" s="19"/>
    </row>
    <row r="926" spans="3:5" x14ac:dyDescent="0.25">
      <c r="C926" s="4"/>
      <c r="E926" s="19"/>
    </row>
    <row r="927" spans="3:5" x14ac:dyDescent="0.25">
      <c r="C927" s="4"/>
      <c r="E927" s="19"/>
    </row>
    <row r="928" spans="3:5" x14ac:dyDescent="0.25">
      <c r="C928" s="4"/>
      <c r="E928" s="19"/>
    </row>
    <row r="929" spans="3:5" x14ac:dyDescent="0.25">
      <c r="C929" s="4"/>
      <c r="E929" s="19"/>
    </row>
    <row r="930" spans="3:5" x14ac:dyDescent="0.25">
      <c r="C930" s="4"/>
      <c r="E930" s="19"/>
    </row>
    <row r="931" spans="3:5" x14ac:dyDescent="0.25">
      <c r="C931" s="4"/>
      <c r="E931" s="19"/>
    </row>
    <row r="932" spans="3:5" x14ac:dyDescent="0.25">
      <c r="C932" s="4"/>
      <c r="E932" s="19"/>
    </row>
    <row r="933" spans="3:5" x14ac:dyDescent="0.25">
      <c r="E933" s="19"/>
    </row>
    <row r="934" spans="3:5" x14ac:dyDescent="0.25">
      <c r="E934" s="19"/>
    </row>
    <row r="935" spans="3:5" x14ac:dyDescent="0.25">
      <c r="E935" s="19"/>
    </row>
    <row r="936" spans="3:5" x14ac:dyDescent="0.25">
      <c r="E936" s="19"/>
    </row>
    <row r="937" spans="3:5" x14ac:dyDescent="0.25">
      <c r="E937" s="19"/>
    </row>
    <row r="938" spans="3:5" x14ac:dyDescent="0.25">
      <c r="E938" s="19"/>
    </row>
    <row r="939" spans="3:5" x14ac:dyDescent="0.25">
      <c r="E939" s="19"/>
    </row>
    <row r="940" spans="3:5" x14ac:dyDescent="0.25">
      <c r="E940" s="19"/>
    </row>
    <row r="941" spans="3:5" x14ac:dyDescent="0.25">
      <c r="E941" s="19"/>
    </row>
    <row r="942" spans="3:5" x14ac:dyDescent="0.25">
      <c r="E942" s="19"/>
    </row>
    <row r="943" spans="3:5" x14ac:dyDescent="0.25">
      <c r="E943" s="19"/>
    </row>
    <row r="944" spans="3:5" x14ac:dyDescent="0.25">
      <c r="E944" s="19"/>
    </row>
    <row r="945" spans="3:5" x14ac:dyDescent="0.25">
      <c r="E945" s="19"/>
    </row>
    <row r="946" spans="3:5" x14ac:dyDescent="0.25">
      <c r="E946" s="19"/>
    </row>
    <row r="947" spans="3:5" x14ac:dyDescent="0.25">
      <c r="E947" s="19"/>
    </row>
    <row r="948" spans="3:5" x14ac:dyDescent="0.25">
      <c r="E948" s="19"/>
    </row>
    <row r="949" spans="3:5" x14ac:dyDescent="0.25">
      <c r="E949" s="19"/>
    </row>
    <row r="950" spans="3:5" x14ac:dyDescent="0.25">
      <c r="E950" s="19"/>
    </row>
    <row r="951" spans="3:5" x14ac:dyDescent="0.25">
      <c r="E951" s="19"/>
    </row>
    <row r="952" spans="3:5" x14ac:dyDescent="0.25">
      <c r="E952" s="19"/>
    </row>
    <row r="953" spans="3:5" x14ac:dyDescent="0.25">
      <c r="E953" s="19"/>
    </row>
    <row r="954" spans="3:5" x14ac:dyDescent="0.25">
      <c r="E954" s="19"/>
    </row>
    <row r="955" spans="3:5" x14ac:dyDescent="0.25">
      <c r="E955" s="19"/>
    </row>
    <row r="956" spans="3:5" x14ac:dyDescent="0.25">
      <c r="E956" s="19"/>
    </row>
    <row r="957" spans="3:5" x14ac:dyDescent="0.25">
      <c r="E957" s="19"/>
    </row>
    <row r="958" spans="3:5" x14ac:dyDescent="0.25">
      <c r="E958" s="19"/>
    </row>
    <row r="959" spans="3:5" x14ac:dyDescent="0.25">
      <c r="E959" s="19"/>
    </row>
    <row r="960" spans="3:5" x14ac:dyDescent="0.25">
      <c r="C960" s="4"/>
      <c r="E960" s="19"/>
    </row>
    <row r="961" spans="5:5" x14ac:dyDescent="0.25">
      <c r="E961" s="19"/>
    </row>
    <row r="962" spans="5:5" x14ac:dyDescent="0.25">
      <c r="E962" s="19"/>
    </row>
    <row r="963" spans="5:5" x14ac:dyDescent="0.25">
      <c r="E963" s="19"/>
    </row>
    <row r="964" spans="5:5" x14ac:dyDescent="0.25">
      <c r="E964" s="19"/>
    </row>
    <row r="965" spans="5:5" x14ac:dyDescent="0.25">
      <c r="E965" s="19"/>
    </row>
    <row r="966" spans="5:5" x14ac:dyDescent="0.25">
      <c r="E966" s="19"/>
    </row>
    <row r="967" spans="5:5" x14ac:dyDescent="0.25">
      <c r="E967" s="19"/>
    </row>
    <row r="968" spans="5:5" x14ac:dyDescent="0.25">
      <c r="E968" s="19"/>
    </row>
    <row r="969" spans="5:5" x14ac:dyDescent="0.25">
      <c r="E969" s="19"/>
    </row>
    <row r="970" spans="5:5" x14ac:dyDescent="0.25">
      <c r="E970" s="19"/>
    </row>
    <row r="971" spans="5:5" x14ac:dyDescent="0.25">
      <c r="E971" s="19"/>
    </row>
    <row r="972" spans="5:5" x14ac:dyDescent="0.25">
      <c r="E972" s="19"/>
    </row>
    <row r="973" spans="5:5" x14ac:dyDescent="0.25">
      <c r="E973" s="19"/>
    </row>
    <row r="985" spans="3:5" x14ac:dyDescent="0.25">
      <c r="E985" s="19"/>
    </row>
    <row r="986" spans="3:5" x14ac:dyDescent="0.25">
      <c r="E986" s="19"/>
    </row>
    <row r="987" spans="3:5" x14ac:dyDescent="0.25">
      <c r="C987" s="4"/>
      <c r="E987" s="19"/>
    </row>
    <row r="988" spans="3:5" x14ac:dyDescent="0.25">
      <c r="C988" s="4"/>
      <c r="E988" s="19"/>
    </row>
    <row r="989" spans="3:5" x14ac:dyDescent="0.25">
      <c r="C989" s="4"/>
      <c r="E989" s="19"/>
    </row>
    <row r="990" spans="3:5" x14ac:dyDescent="0.25">
      <c r="C990" s="4"/>
      <c r="E990" s="19"/>
    </row>
    <row r="991" spans="3:5" x14ac:dyDescent="0.25">
      <c r="C991" s="4"/>
      <c r="E991" s="19"/>
    </row>
    <row r="992" spans="3:5" x14ac:dyDescent="0.25">
      <c r="C992" s="4"/>
      <c r="E992" s="19"/>
    </row>
    <row r="993" spans="3:5" x14ac:dyDescent="0.25">
      <c r="C993" s="4"/>
      <c r="E993" s="19"/>
    </row>
    <row r="994" spans="3:5" x14ac:dyDescent="0.25">
      <c r="C994" s="4"/>
      <c r="E994" s="19"/>
    </row>
    <row r="995" spans="3:5" x14ac:dyDescent="0.25">
      <c r="C995" s="4"/>
      <c r="E995" s="19"/>
    </row>
    <row r="996" spans="3:5" x14ac:dyDescent="0.25">
      <c r="C996" s="4"/>
      <c r="E996" s="19"/>
    </row>
    <row r="997" spans="3:5" x14ac:dyDescent="0.25">
      <c r="C997" s="4"/>
      <c r="E997" s="19"/>
    </row>
    <row r="998" spans="3:5" x14ac:dyDescent="0.25">
      <c r="C998" s="4"/>
      <c r="E998" s="19"/>
    </row>
    <row r="999" spans="3:5" x14ac:dyDescent="0.25">
      <c r="C999" s="4"/>
      <c r="E999" s="19"/>
    </row>
    <row r="1000" spans="3:5" x14ac:dyDescent="0.25">
      <c r="C1000" s="4"/>
      <c r="E1000" s="19"/>
    </row>
    <row r="1001" spans="3:5" x14ac:dyDescent="0.25">
      <c r="C1001" s="4"/>
      <c r="E1001" s="19"/>
    </row>
    <row r="1002" spans="3:5" x14ac:dyDescent="0.25">
      <c r="C1002" s="4"/>
      <c r="E1002" s="19"/>
    </row>
    <row r="1003" spans="3:5" x14ac:dyDescent="0.25">
      <c r="C1003" s="4"/>
      <c r="E1003" s="19"/>
    </row>
    <row r="1004" spans="3:5" x14ac:dyDescent="0.25">
      <c r="C1004" s="4"/>
      <c r="E1004" s="19"/>
    </row>
    <row r="1005" spans="3:5" x14ac:dyDescent="0.25">
      <c r="C1005" s="4"/>
      <c r="E1005" s="19"/>
    </row>
    <row r="1006" spans="3:5" x14ac:dyDescent="0.25">
      <c r="C1006" s="4"/>
      <c r="E1006" s="19"/>
    </row>
    <row r="1007" spans="3:5" x14ac:dyDescent="0.25">
      <c r="C1007" s="4"/>
      <c r="E1007" s="19"/>
    </row>
    <row r="1008" spans="3:5" x14ac:dyDescent="0.25">
      <c r="C1008" s="4"/>
      <c r="E1008" s="19"/>
    </row>
    <row r="1009" spans="3:5" x14ac:dyDescent="0.25">
      <c r="C1009" s="4"/>
      <c r="E1009" s="19"/>
    </row>
    <row r="1010" spans="3:5" x14ac:dyDescent="0.25">
      <c r="C1010" s="4"/>
      <c r="E1010" s="19"/>
    </row>
    <row r="1011" spans="3:5" x14ac:dyDescent="0.25">
      <c r="C1011" s="4"/>
      <c r="E1011" s="19"/>
    </row>
    <row r="1012" spans="3:5" x14ac:dyDescent="0.25">
      <c r="C1012" s="4"/>
      <c r="E1012" s="19"/>
    </row>
    <row r="1013" spans="3:5" x14ac:dyDescent="0.25">
      <c r="C1013" s="4"/>
      <c r="E1013" s="19"/>
    </row>
    <row r="1014" spans="3:5" x14ac:dyDescent="0.25">
      <c r="C1014" s="4"/>
      <c r="E1014" s="19"/>
    </row>
    <row r="1015" spans="3:5" x14ac:dyDescent="0.25">
      <c r="C1015" s="4"/>
      <c r="E1015" s="19"/>
    </row>
    <row r="1016" spans="3:5" x14ac:dyDescent="0.25">
      <c r="E1016" s="19"/>
    </row>
    <row r="1027" spans="5:5" x14ac:dyDescent="0.25">
      <c r="E1027" s="19"/>
    </row>
    <row r="1028" spans="5:5" x14ac:dyDescent="0.25">
      <c r="E1028" s="19"/>
    </row>
    <row r="1029" spans="5:5" x14ac:dyDescent="0.25">
      <c r="E1029" s="19"/>
    </row>
    <row r="1030" spans="5:5" x14ac:dyDescent="0.25">
      <c r="E1030" s="19"/>
    </row>
    <row r="1031" spans="5:5" x14ac:dyDescent="0.25">
      <c r="E1031" s="19"/>
    </row>
    <row r="1032" spans="5:5" x14ac:dyDescent="0.25">
      <c r="E1032" s="19"/>
    </row>
    <row r="1033" spans="5:5" x14ac:dyDescent="0.25">
      <c r="E1033" s="19"/>
    </row>
    <row r="1034" spans="5:5" x14ac:dyDescent="0.25">
      <c r="E1034" s="19"/>
    </row>
    <row r="1035" spans="5:5" x14ac:dyDescent="0.25">
      <c r="E1035" s="19"/>
    </row>
    <row r="1036" spans="5:5" x14ac:dyDescent="0.25">
      <c r="E1036" s="19"/>
    </row>
    <row r="1037" spans="5:5" x14ac:dyDescent="0.25">
      <c r="E1037" s="19"/>
    </row>
    <row r="1038" spans="5:5" x14ac:dyDescent="0.25">
      <c r="E1038" s="19"/>
    </row>
    <row r="1039" spans="5:5" x14ac:dyDescent="0.25">
      <c r="E1039" s="19"/>
    </row>
    <row r="1040" spans="5:5" x14ac:dyDescent="0.25">
      <c r="E1040" s="19"/>
    </row>
    <row r="1041" spans="5:5" x14ac:dyDescent="0.25">
      <c r="E1041" s="19"/>
    </row>
    <row r="1042" spans="5:5" x14ac:dyDescent="0.25">
      <c r="E1042" s="19"/>
    </row>
    <row r="1043" spans="5:5" x14ac:dyDescent="0.25">
      <c r="E1043" s="19"/>
    </row>
    <row r="1044" spans="5:5" x14ac:dyDescent="0.25">
      <c r="E1044" s="19"/>
    </row>
    <row r="1045" spans="5:5" x14ac:dyDescent="0.25">
      <c r="E1045" s="19"/>
    </row>
    <row r="1046" spans="5:5" x14ac:dyDescent="0.25">
      <c r="E1046" s="19"/>
    </row>
    <row r="1047" spans="5:5" x14ac:dyDescent="0.25">
      <c r="E1047" s="19"/>
    </row>
    <row r="1048" spans="5:5" x14ac:dyDescent="0.25">
      <c r="E1048" s="19"/>
    </row>
    <row r="1049" spans="5:5" x14ac:dyDescent="0.25">
      <c r="E1049" s="19"/>
    </row>
    <row r="1050" spans="5:5" x14ac:dyDescent="0.25">
      <c r="E1050" s="19"/>
    </row>
    <row r="1051" spans="5:5" x14ac:dyDescent="0.25">
      <c r="E1051" s="19"/>
    </row>
    <row r="1052" spans="5:5" x14ac:dyDescent="0.25">
      <c r="E1052" s="19"/>
    </row>
    <row r="1053" spans="5:5" x14ac:dyDescent="0.25">
      <c r="E1053" s="19"/>
    </row>
    <row r="1054" spans="5:5" x14ac:dyDescent="0.25">
      <c r="E1054" s="19"/>
    </row>
    <row r="1055" spans="5:5" x14ac:dyDescent="0.25">
      <c r="E1055" s="19"/>
    </row>
    <row r="1056" spans="5:5" x14ac:dyDescent="0.25">
      <c r="E1056" s="19"/>
    </row>
    <row r="1057" spans="3:5" x14ac:dyDescent="0.25">
      <c r="E1057" s="19"/>
    </row>
    <row r="1058" spans="3:5" x14ac:dyDescent="0.25">
      <c r="E1058" s="19"/>
    </row>
    <row r="1059" spans="3:5" x14ac:dyDescent="0.25">
      <c r="C1059" s="4"/>
    </row>
    <row r="1060" spans="3:5" x14ac:dyDescent="0.25">
      <c r="C1060" s="4"/>
    </row>
    <row r="1061" spans="3:5" x14ac:dyDescent="0.25">
      <c r="C1061" s="4"/>
    </row>
    <row r="1062" spans="3:5" x14ac:dyDescent="0.25">
      <c r="C1062" s="4"/>
    </row>
    <row r="1063" spans="3:5" x14ac:dyDescent="0.25">
      <c r="C1063" s="4"/>
    </row>
    <row r="1064" spans="3:5" x14ac:dyDescent="0.25">
      <c r="C1064" s="4"/>
    </row>
    <row r="1065" spans="3:5" x14ac:dyDescent="0.25">
      <c r="C1065" s="4"/>
    </row>
    <row r="1066" spans="3:5" x14ac:dyDescent="0.25">
      <c r="C1066" s="4"/>
    </row>
    <row r="1067" spans="3:5" x14ac:dyDescent="0.25">
      <c r="C1067" s="4"/>
    </row>
    <row r="1068" spans="3:5" x14ac:dyDescent="0.25">
      <c r="C1068" s="4"/>
    </row>
    <row r="1069" spans="3:5" x14ac:dyDescent="0.25">
      <c r="C1069" s="4"/>
    </row>
    <row r="1070" spans="3:5" x14ac:dyDescent="0.25">
      <c r="C1070" s="4"/>
    </row>
    <row r="1071" spans="3:5" x14ac:dyDescent="0.25">
      <c r="C1071" s="4"/>
    </row>
    <row r="1072" spans="3:5" x14ac:dyDescent="0.25">
      <c r="C1072" s="4"/>
    </row>
    <row r="1073" spans="3:5" x14ac:dyDescent="0.25">
      <c r="C1073" s="4"/>
    </row>
    <row r="1074" spans="3:5" x14ac:dyDescent="0.25">
      <c r="C1074" s="4"/>
    </row>
    <row r="1075" spans="3:5" x14ac:dyDescent="0.25">
      <c r="C1075" s="4"/>
      <c r="E1075" s="19"/>
    </row>
    <row r="1076" spans="3:5" x14ac:dyDescent="0.25">
      <c r="C1076" s="4"/>
      <c r="E1076" s="19"/>
    </row>
    <row r="1077" spans="3:5" x14ac:dyDescent="0.25">
      <c r="C1077" s="4"/>
      <c r="E1077" s="19"/>
    </row>
    <row r="1078" spans="3:5" x14ac:dyDescent="0.25">
      <c r="C1078" s="4"/>
      <c r="E1078" s="19"/>
    </row>
    <row r="1079" spans="3:5" x14ac:dyDescent="0.25">
      <c r="C1079" s="4"/>
      <c r="E1079" s="19"/>
    </row>
    <row r="1080" spans="3:5" x14ac:dyDescent="0.25">
      <c r="C1080" s="4"/>
      <c r="E1080" s="19"/>
    </row>
    <row r="1081" spans="3:5" x14ac:dyDescent="0.25">
      <c r="C1081" s="4"/>
      <c r="E1081" s="19"/>
    </row>
    <row r="1082" spans="3:5" x14ac:dyDescent="0.25">
      <c r="C1082" s="4"/>
      <c r="E1082" s="19"/>
    </row>
    <row r="1083" spans="3:5" x14ac:dyDescent="0.25">
      <c r="C1083" s="4"/>
      <c r="E1083" s="19"/>
    </row>
    <row r="1084" spans="3:5" x14ac:dyDescent="0.25">
      <c r="C1084" s="4"/>
      <c r="E1084" s="19"/>
    </row>
    <row r="1085" spans="3:5" x14ac:dyDescent="0.25">
      <c r="C1085" s="4"/>
      <c r="E1085" s="19"/>
    </row>
    <row r="1086" spans="3:5" x14ac:dyDescent="0.25">
      <c r="C1086" s="4"/>
      <c r="E1086" s="19"/>
    </row>
    <row r="1087" spans="3:5" x14ac:dyDescent="0.25">
      <c r="C1087" s="4"/>
      <c r="E1087" s="19"/>
    </row>
    <row r="1088" spans="3:5" x14ac:dyDescent="0.25">
      <c r="C1088" s="4"/>
      <c r="E1088" s="19"/>
    </row>
    <row r="1089" spans="3:5" x14ac:dyDescent="0.25">
      <c r="C1089" s="4"/>
      <c r="E1089" s="19"/>
    </row>
    <row r="1090" spans="3:5" x14ac:dyDescent="0.25">
      <c r="C1090" s="4"/>
      <c r="E1090" s="19"/>
    </row>
    <row r="1091" spans="3:5" x14ac:dyDescent="0.25">
      <c r="C1091" s="4"/>
      <c r="E1091" s="19"/>
    </row>
    <row r="1092" spans="3:5" x14ac:dyDescent="0.25">
      <c r="C1092" s="4"/>
      <c r="E1092" s="19"/>
    </row>
    <row r="1093" spans="3:5" x14ac:dyDescent="0.25">
      <c r="C1093" s="4"/>
      <c r="E1093" s="19"/>
    </row>
    <row r="1094" spans="3:5" x14ac:dyDescent="0.25">
      <c r="C1094" s="4"/>
      <c r="E1094" s="19"/>
    </row>
    <row r="1095" spans="3:5" x14ac:dyDescent="0.25">
      <c r="C1095" s="4"/>
      <c r="E1095" s="19"/>
    </row>
    <row r="1096" spans="3:5" x14ac:dyDescent="0.25">
      <c r="C1096" s="4"/>
      <c r="E1096" s="19"/>
    </row>
    <row r="1097" spans="3:5" x14ac:dyDescent="0.25">
      <c r="C1097" s="4"/>
      <c r="E1097" s="19"/>
    </row>
    <row r="1098" spans="3:5" x14ac:dyDescent="0.25">
      <c r="C1098" s="4"/>
      <c r="E1098" s="19"/>
    </row>
    <row r="1099" spans="3:5" x14ac:dyDescent="0.25">
      <c r="C1099" s="4"/>
      <c r="E1099" s="19"/>
    </row>
    <row r="1100" spans="3:5" x14ac:dyDescent="0.25">
      <c r="C1100" s="4"/>
      <c r="E1100" s="19"/>
    </row>
    <row r="1101" spans="3:5" x14ac:dyDescent="0.25">
      <c r="C1101" s="4"/>
      <c r="E1101" s="19"/>
    </row>
    <row r="1102" spans="3:5" x14ac:dyDescent="0.25">
      <c r="C1102" s="4"/>
      <c r="E1102" s="19"/>
    </row>
    <row r="1103" spans="3:5" x14ac:dyDescent="0.25">
      <c r="C1103" s="4"/>
      <c r="E1103" s="19"/>
    </row>
    <row r="1104" spans="3:5" x14ac:dyDescent="0.25">
      <c r="C1104" s="4"/>
      <c r="E1104" s="19"/>
    </row>
    <row r="1105" spans="3:5" x14ac:dyDescent="0.25">
      <c r="C1105" s="4"/>
      <c r="E1105" s="19"/>
    </row>
    <row r="1106" spans="3:5" x14ac:dyDescent="0.25">
      <c r="E1106" s="19"/>
    </row>
    <row r="1107" spans="3:5" x14ac:dyDescent="0.25">
      <c r="E1107" s="19"/>
    </row>
    <row r="1108" spans="3:5" x14ac:dyDescent="0.25">
      <c r="E1108" s="19"/>
    </row>
    <row r="1109" spans="3:5" x14ac:dyDescent="0.25">
      <c r="E1109" s="19"/>
    </row>
    <row r="1110" spans="3:5" x14ac:dyDescent="0.25">
      <c r="E1110" s="19"/>
    </row>
    <row r="1111" spans="3:5" x14ac:dyDescent="0.25">
      <c r="E1111" s="19"/>
    </row>
    <row r="1112" spans="3:5" x14ac:dyDescent="0.25">
      <c r="E1112" s="19"/>
    </row>
    <row r="1113" spans="3:5" x14ac:dyDescent="0.25">
      <c r="E1113" s="19"/>
    </row>
    <row r="1114" spans="3:5" x14ac:dyDescent="0.25">
      <c r="E1114" s="19"/>
    </row>
    <row r="1115" spans="3:5" x14ac:dyDescent="0.25">
      <c r="E1115" s="19"/>
    </row>
    <row r="1116" spans="3:5" x14ac:dyDescent="0.25">
      <c r="E1116" s="19"/>
    </row>
    <row r="1117" spans="3:5" x14ac:dyDescent="0.25">
      <c r="E1117" s="19"/>
    </row>
    <row r="1118" spans="3:5" x14ac:dyDescent="0.25">
      <c r="E1118" s="19"/>
    </row>
    <row r="1119" spans="3:5" x14ac:dyDescent="0.25">
      <c r="E1119" s="19"/>
    </row>
    <row r="1120" spans="3:5" x14ac:dyDescent="0.25">
      <c r="E1120" s="19"/>
    </row>
    <row r="1127" spans="3:5" x14ac:dyDescent="0.25">
      <c r="E1127" s="19"/>
    </row>
    <row r="1128" spans="3:5" x14ac:dyDescent="0.25">
      <c r="E1128" s="19"/>
    </row>
    <row r="1129" spans="3:5" x14ac:dyDescent="0.25">
      <c r="C1129" s="4"/>
      <c r="E1129" s="19"/>
    </row>
    <row r="1130" spans="3:5" x14ac:dyDescent="0.25">
      <c r="C1130" s="4"/>
      <c r="E1130" s="19"/>
    </row>
    <row r="1131" spans="3:5" x14ac:dyDescent="0.25">
      <c r="C1131" s="4"/>
      <c r="E1131" s="19"/>
    </row>
    <row r="1132" spans="3:5" x14ac:dyDescent="0.25">
      <c r="C1132" s="4"/>
      <c r="E1132" s="19"/>
    </row>
    <row r="1133" spans="3:5" x14ac:dyDescent="0.25">
      <c r="C1133" s="4"/>
      <c r="E1133" s="19"/>
    </row>
    <row r="1134" spans="3:5" x14ac:dyDescent="0.25">
      <c r="C1134" s="4"/>
      <c r="E1134" s="19"/>
    </row>
    <row r="1135" spans="3:5" x14ac:dyDescent="0.25">
      <c r="C1135" s="4"/>
    </row>
    <row r="1136" spans="3:5" x14ac:dyDescent="0.25">
      <c r="C1136" s="4"/>
    </row>
    <row r="1137" spans="3:5" x14ac:dyDescent="0.25">
      <c r="C1137" s="4"/>
    </row>
    <row r="1138" spans="3:5" x14ac:dyDescent="0.25">
      <c r="C1138" s="4"/>
    </row>
    <row r="1139" spans="3:5" x14ac:dyDescent="0.25">
      <c r="C1139" s="4"/>
    </row>
    <row r="1140" spans="3:5" x14ac:dyDescent="0.25">
      <c r="C1140" s="4"/>
      <c r="E1140" s="19"/>
    </row>
    <row r="1141" spans="3:5" x14ac:dyDescent="0.25">
      <c r="C1141" s="4"/>
      <c r="E1141" s="19"/>
    </row>
    <row r="1142" spans="3:5" x14ac:dyDescent="0.25">
      <c r="C1142" s="4"/>
      <c r="E1142" s="19"/>
    </row>
    <row r="1143" spans="3:5" x14ac:dyDescent="0.25">
      <c r="C1143" s="4"/>
    </row>
    <row r="1144" spans="3:5" x14ac:dyDescent="0.25">
      <c r="C1144" s="4"/>
    </row>
    <row r="1145" spans="3:5" x14ac:dyDescent="0.25">
      <c r="C1145" s="4"/>
    </row>
    <row r="1146" spans="3:5" x14ac:dyDescent="0.25">
      <c r="C1146" s="4"/>
    </row>
    <row r="1147" spans="3:5" x14ac:dyDescent="0.25">
      <c r="C1147" s="4"/>
      <c r="E1147" s="19"/>
    </row>
    <row r="1148" spans="3:5" x14ac:dyDescent="0.25">
      <c r="C1148" s="4"/>
      <c r="E1148" s="19"/>
    </row>
    <row r="1149" spans="3:5" x14ac:dyDescent="0.25">
      <c r="C1149" s="4"/>
      <c r="E1149" s="19"/>
    </row>
    <row r="1150" spans="3:5" x14ac:dyDescent="0.25">
      <c r="C1150" s="4"/>
      <c r="E1150" s="19"/>
    </row>
    <row r="1151" spans="3:5" x14ac:dyDescent="0.25">
      <c r="C1151" s="4"/>
      <c r="E1151" s="19"/>
    </row>
    <row r="1152" spans="3:5" x14ac:dyDescent="0.25">
      <c r="C1152" s="4"/>
    </row>
    <row r="1153" spans="3:5" x14ac:dyDescent="0.25">
      <c r="C1153" s="4"/>
    </row>
    <row r="1154" spans="3:5" x14ac:dyDescent="0.25">
      <c r="C1154" s="4"/>
    </row>
    <row r="1155" spans="3:5" x14ac:dyDescent="0.25">
      <c r="C1155" s="4"/>
      <c r="E1155" s="19"/>
    </row>
    <row r="1156" spans="3:5" x14ac:dyDescent="0.25">
      <c r="C1156" s="4"/>
      <c r="E1156" s="19"/>
    </row>
    <row r="1157" spans="3:5" x14ac:dyDescent="0.25">
      <c r="C1157" s="4"/>
      <c r="E1157" s="19"/>
    </row>
    <row r="1158" spans="3:5" x14ac:dyDescent="0.25">
      <c r="C1158" s="4"/>
      <c r="E1158" s="19"/>
    </row>
    <row r="1159" spans="3:5" x14ac:dyDescent="0.25">
      <c r="C1159" s="4"/>
      <c r="E1159" s="19"/>
    </row>
    <row r="1160" spans="3:5" x14ac:dyDescent="0.25">
      <c r="C1160" s="4"/>
      <c r="E1160" s="19"/>
    </row>
    <row r="1161" spans="3:5" x14ac:dyDescent="0.25">
      <c r="C1161" s="4"/>
      <c r="E1161" s="19"/>
    </row>
    <row r="1162" spans="3:5" x14ac:dyDescent="0.25">
      <c r="C1162" s="4"/>
      <c r="E1162" s="19"/>
    </row>
    <row r="1163" spans="3:5" x14ac:dyDescent="0.25">
      <c r="C1163" s="4"/>
      <c r="E1163" s="19"/>
    </row>
    <row r="1164" spans="3:5" x14ac:dyDescent="0.25">
      <c r="C1164" s="4"/>
      <c r="E1164" s="19"/>
    </row>
    <row r="1165" spans="3:5" x14ac:dyDescent="0.25">
      <c r="C1165" s="4"/>
    </row>
    <row r="1166" spans="3:5" x14ac:dyDescent="0.25">
      <c r="C1166" s="4"/>
    </row>
    <row r="1167" spans="3:5" x14ac:dyDescent="0.25">
      <c r="C1167" s="4"/>
      <c r="E1167" s="19"/>
    </row>
    <row r="1168" spans="3:5" x14ac:dyDescent="0.25">
      <c r="C1168" s="4"/>
      <c r="E1168" s="19"/>
    </row>
    <row r="1169" spans="3:5" x14ac:dyDescent="0.25">
      <c r="C1169" s="4"/>
      <c r="E1169" s="19"/>
    </row>
    <row r="1170" spans="3:5" x14ac:dyDescent="0.25">
      <c r="C1170" s="4"/>
      <c r="E1170" s="19"/>
    </row>
    <row r="1171" spans="3:5" x14ac:dyDescent="0.25">
      <c r="C1171" s="4"/>
      <c r="E1171" s="19"/>
    </row>
    <row r="1172" spans="3:5" x14ac:dyDescent="0.25">
      <c r="C1172" s="4"/>
      <c r="E1172" s="19"/>
    </row>
    <row r="1173" spans="3:5" x14ac:dyDescent="0.25">
      <c r="E1173" s="19"/>
    </row>
    <row r="1174" spans="3:5" x14ac:dyDescent="0.25">
      <c r="E1174" s="19"/>
    </row>
    <row r="1175" spans="3:5" x14ac:dyDescent="0.25">
      <c r="E1175" s="19"/>
    </row>
    <row r="1176" spans="3:5" x14ac:dyDescent="0.25">
      <c r="E1176" s="19"/>
    </row>
    <row r="1177" spans="3:5" x14ac:dyDescent="0.25">
      <c r="E1177" s="19"/>
    </row>
    <row r="1178" spans="3:5" x14ac:dyDescent="0.25">
      <c r="E1178" s="19"/>
    </row>
    <row r="1179" spans="3:5" x14ac:dyDescent="0.25">
      <c r="E1179" s="19"/>
    </row>
    <row r="1180" spans="3:5" x14ac:dyDescent="0.25">
      <c r="E1180" s="19"/>
    </row>
    <row r="1181" spans="3:5" x14ac:dyDescent="0.25">
      <c r="E1181" s="19"/>
    </row>
    <row r="1182" spans="3:5" x14ac:dyDescent="0.25">
      <c r="E1182" s="19"/>
    </row>
    <row r="1183" spans="3:5" x14ac:dyDescent="0.25">
      <c r="E1183" s="19"/>
    </row>
    <row r="1184" spans="3:5" x14ac:dyDescent="0.25">
      <c r="E1184" s="19"/>
    </row>
    <row r="1185" spans="5:5" x14ac:dyDescent="0.25">
      <c r="E1185" s="19"/>
    </row>
    <row r="1186" spans="5:5" x14ac:dyDescent="0.25">
      <c r="E1186" s="19"/>
    </row>
    <row r="1187" spans="5:5" x14ac:dyDescent="0.25">
      <c r="E1187" s="19"/>
    </row>
    <row r="1188" spans="5:5" x14ac:dyDescent="0.25">
      <c r="E1188" s="19"/>
    </row>
    <row r="1189" spans="5:5" x14ac:dyDescent="0.25">
      <c r="E1189" s="19"/>
    </row>
    <row r="1190" spans="5:5" x14ac:dyDescent="0.25">
      <c r="E1190" s="19"/>
    </row>
    <row r="1191" spans="5:5" x14ac:dyDescent="0.25">
      <c r="E1191" s="19"/>
    </row>
    <row r="1192" spans="5:5" x14ac:dyDescent="0.25">
      <c r="E1192" s="19"/>
    </row>
    <row r="1193" spans="5:5" x14ac:dyDescent="0.25">
      <c r="E1193" s="19"/>
    </row>
    <row r="1194" spans="5:5" x14ac:dyDescent="0.25">
      <c r="E1194" s="19"/>
    </row>
    <row r="1195" spans="5:5" x14ac:dyDescent="0.25">
      <c r="E1195" s="19"/>
    </row>
    <row r="1196" spans="5:5" x14ac:dyDescent="0.25">
      <c r="E1196" s="19"/>
    </row>
    <row r="1197" spans="5:5" x14ac:dyDescent="0.25">
      <c r="E1197" s="19"/>
    </row>
    <row r="1198" spans="5:5" x14ac:dyDescent="0.25">
      <c r="E1198" s="19"/>
    </row>
    <row r="1199" spans="5:5" x14ac:dyDescent="0.25">
      <c r="E1199" s="19"/>
    </row>
    <row r="1200" spans="5:5" x14ac:dyDescent="0.25">
      <c r="E1200" s="19"/>
    </row>
    <row r="1201" spans="3:5" x14ac:dyDescent="0.25">
      <c r="E1201" s="19"/>
    </row>
    <row r="1202" spans="3:5" x14ac:dyDescent="0.25">
      <c r="E1202" s="19"/>
    </row>
    <row r="1203" spans="3:5" x14ac:dyDescent="0.25">
      <c r="E1203" s="19"/>
    </row>
    <row r="1204" spans="3:5" x14ac:dyDescent="0.25">
      <c r="E1204" s="19"/>
    </row>
    <row r="1205" spans="3:5" x14ac:dyDescent="0.25">
      <c r="E1205" s="19"/>
    </row>
    <row r="1206" spans="3:5" x14ac:dyDescent="0.25">
      <c r="C1206" s="4"/>
      <c r="E1206" s="19"/>
    </row>
    <row r="1207" spans="3:5" x14ac:dyDescent="0.25">
      <c r="C1207" s="4"/>
      <c r="E1207" s="19"/>
    </row>
    <row r="1208" spans="3:5" x14ac:dyDescent="0.25">
      <c r="C1208" s="4"/>
      <c r="E1208" s="19"/>
    </row>
    <row r="1209" spans="3:5" x14ac:dyDescent="0.25">
      <c r="C1209" s="4"/>
      <c r="E1209" s="19"/>
    </row>
    <row r="1210" spans="3:5" x14ac:dyDescent="0.25">
      <c r="C1210" s="4"/>
      <c r="E1210" s="19"/>
    </row>
    <row r="1211" spans="3:5" x14ac:dyDescent="0.25">
      <c r="C1211" s="4"/>
      <c r="E1211" s="19"/>
    </row>
    <row r="1212" spans="3:5" x14ac:dyDescent="0.25">
      <c r="C1212" s="4"/>
      <c r="E1212" s="19"/>
    </row>
    <row r="1213" spans="3:5" x14ac:dyDescent="0.25">
      <c r="C1213" s="4"/>
      <c r="E1213" s="19"/>
    </row>
    <row r="1214" spans="3:5" x14ac:dyDescent="0.25">
      <c r="C1214" s="4"/>
      <c r="E1214" s="19"/>
    </row>
    <row r="1215" spans="3:5" x14ac:dyDescent="0.25">
      <c r="C1215" s="4"/>
      <c r="E1215" s="19"/>
    </row>
    <row r="1216" spans="3:5" x14ac:dyDescent="0.25">
      <c r="C1216" s="4"/>
      <c r="E1216" s="19"/>
    </row>
    <row r="1217" spans="3:5" x14ac:dyDescent="0.25">
      <c r="C1217" s="4"/>
      <c r="E1217" s="19"/>
    </row>
    <row r="1218" spans="3:5" x14ac:dyDescent="0.25">
      <c r="C1218" s="4"/>
      <c r="E1218" s="19"/>
    </row>
    <row r="1219" spans="3:5" x14ac:dyDescent="0.25">
      <c r="C1219" s="4"/>
      <c r="E1219" s="19"/>
    </row>
    <row r="1220" spans="3:5" x14ac:dyDescent="0.25">
      <c r="C1220" s="4"/>
      <c r="E1220" s="19"/>
    </row>
    <row r="1221" spans="3:5" x14ac:dyDescent="0.25">
      <c r="C1221" s="4"/>
      <c r="E1221" s="19"/>
    </row>
    <row r="1222" spans="3:5" x14ac:dyDescent="0.25">
      <c r="C1222" s="4"/>
      <c r="E1222" s="19"/>
    </row>
    <row r="1223" spans="3:5" x14ac:dyDescent="0.25">
      <c r="C1223" s="4"/>
      <c r="E1223" s="19"/>
    </row>
    <row r="1224" spans="3:5" x14ac:dyDescent="0.25">
      <c r="C1224" s="4"/>
      <c r="E1224" s="19"/>
    </row>
    <row r="1225" spans="3:5" x14ac:dyDescent="0.25">
      <c r="C1225" s="4"/>
      <c r="E1225" s="19"/>
    </row>
    <row r="1226" spans="3:5" x14ac:dyDescent="0.25">
      <c r="C1226" s="4"/>
      <c r="E1226" s="19"/>
    </row>
    <row r="1227" spans="3:5" x14ac:dyDescent="0.25">
      <c r="C1227" s="4"/>
      <c r="E1227" s="19"/>
    </row>
    <row r="1228" spans="3:5" x14ac:dyDescent="0.25">
      <c r="C1228" s="4"/>
      <c r="E1228" s="19"/>
    </row>
    <row r="1229" spans="3:5" x14ac:dyDescent="0.25">
      <c r="C1229" s="4"/>
      <c r="E1229" s="19"/>
    </row>
    <row r="1230" spans="3:5" x14ac:dyDescent="0.25">
      <c r="C1230" s="4"/>
    </row>
    <row r="1231" spans="3:5" x14ac:dyDescent="0.25">
      <c r="C1231" s="4"/>
      <c r="E1231" s="19"/>
    </row>
    <row r="1232" spans="3:5" x14ac:dyDescent="0.25">
      <c r="C1232" s="4"/>
      <c r="E1232" s="19"/>
    </row>
    <row r="1233" spans="3:5" x14ac:dyDescent="0.25">
      <c r="C1233" s="4"/>
      <c r="E1233" s="19"/>
    </row>
    <row r="1234" spans="3:5" x14ac:dyDescent="0.25">
      <c r="C1234" s="4"/>
    </row>
    <row r="1235" spans="3:5" x14ac:dyDescent="0.25">
      <c r="C1235" s="4"/>
    </row>
    <row r="1236" spans="3:5" x14ac:dyDescent="0.25">
      <c r="C1236" s="4"/>
    </row>
    <row r="1237" spans="3:5" x14ac:dyDescent="0.25">
      <c r="C1237" s="4"/>
    </row>
    <row r="1238" spans="3:5" x14ac:dyDescent="0.25">
      <c r="C1238" s="4"/>
    </row>
    <row r="1239" spans="3:5" x14ac:dyDescent="0.25">
      <c r="C1239" s="4"/>
    </row>
    <row r="1240" spans="3:5" x14ac:dyDescent="0.25">
      <c r="C1240" s="4"/>
    </row>
    <row r="1241" spans="3:5" x14ac:dyDescent="0.25">
      <c r="C1241" s="4"/>
    </row>
    <row r="1242" spans="3:5" x14ac:dyDescent="0.25">
      <c r="C1242" s="4"/>
    </row>
    <row r="1243" spans="3:5" x14ac:dyDescent="0.25">
      <c r="C1243" s="4"/>
    </row>
    <row r="1244" spans="3:5" x14ac:dyDescent="0.25">
      <c r="C1244" s="4"/>
    </row>
    <row r="1245" spans="3:5" x14ac:dyDescent="0.25">
      <c r="C1245" s="4"/>
    </row>
    <row r="1246" spans="3:5" x14ac:dyDescent="0.25">
      <c r="C1246" s="4"/>
    </row>
    <row r="1247" spans="3:5" x14ac:dyDescent="0.25">
      <c r="C1247" s="4"/>
    </row>
    <row r="1248" spans="3:5" x14ac:dyDescent="0.25">
      <c r="C1248" s="4"/>
    </row>
    <row r="1249" spans="3:3" x14ac:dyDescent="0.25">
      <c r="C1249" s="4"/>
    </row>
    <row r="1250" spans="3:3" x14ac:dyDescent="0.25">
      <c r="C1250" s="4"/>
    </row>
    <row r="1251" spans="3:3" x14ac:dyDescent="0.25">
      <c r="C1251" s="4"/>
    </row>
    <row r="1252" spans="3:3" x14ac:dyDescent="0.25">
      <c r="C1252" s="4"/>
    </row>
    <row r="1253" spans="3:3" x14ac:dyDescent="0.25">
      <c r="C1253" s="4"/>
    </row>
    <row r="1254" spans="3:3" x14ac:dyDescent="0.25">
      <c r="C1254" s="4"/>
    </row>
    <row r="1255" spans="3:3" x14ac:dyDescent="0.25">
      <c r="C1255" s="4"/>
    </row>
    <row r="1256" spans="3:3" x14ac:dyDescent="0.25">
      <c r="C1256" s="4"/>
    </row>
    <row r="1292" spans="3:3" x14ac:dyDescent="0.25">
      <c r="C1292" s="4"/>
    </row>
    <row r="1293" spans="3:3" x14ac:dyDescent="0.25">
      <c r="C1293" s="4"/>
    </row>
    <row r="1294" spans="3:3" x14ac:dyDescent="0.25">
      <c r="C1294" s="4"/>
    </row>
    <row r="1295" spans="3:3" x14ac:dyDescent="0.25">
      <c r="C1295" s="4"/>
    </row>
    <row r="1296" spans="3:3" x14ac:dyDescent="0.25">
      <c r="C1296" s="4"/>
    </row>
    <row r="1297" spans="3:3" x14ac:dyDescent="0.25">
      <c r="C1297" s="4"/>
    </row>
    <row r="1298" spans="3:3" x14ac:dyDescent="0.25">
      <c r="C1298" s="4"/>
    </row>
    <row r="1299" spans="3:3" x14ac:dyDescent="0.25">
      <c r="C1299" s="4"/>
    </row>
    <row r="1300" spans="3:3" x14ac:dyDescent="0.25">
      <c r="C1300" s="4"/>
    </row>
    <row r="1301" spans="3:3" x14ac:dyDescent="0.25">
      <c r="C1301" s="4"/>
    </row>
    <row r="1302" spans="3:3" x14ac:dyDescent="0.25">
      <c r="C1302" s="4"/>
    </row>
    <row r="1303" spans="3:3" x14ac:dyDescent="0.25">
      <c r="C1303" s="4"/>
    </row>
    <row r="1304" spans="3:3" x14ac:dyDescent="0.25">
      <c r="C1304" s="4"/>
    </row>
    <row r="1305" spans="3:3" x14ac:dyDescent="0.25">
      <c r="C1305" s="4"/>
    </row>
    <row r="1306" spans="3:3" x14ac:dyDescent="0.25">
      <c r="C1306" s="4"/>
    </row>
    <row r="1307" spans="3:3" x14ac:dyDescent="0.25">
      <c r="C1307" s="4"/>
    </row>
    <row r="1308" spans="3:3" x14ac:dyDescent="0.25">
      <c r="C1308" s="4"/>
    </row>
    <row r="1309" spans="3:3" x14ac:dyDescent="0.25">
      <c r="C1309" s="4"/>
    </row>
    <row r="1310" spans="3:3" x14ac:dyDescent="0.25">
      <c r="C1310" s="4"/>
    </row>
    <row r="1311" spans="3:3" x14ac:dyDescent="0.25">
      <c r="C1311" s="4"/>
    </row>
    <row r="1312" spans="3:3" x14ac:dyDescent="0.25">
      <c r="C1312" s="4"/>
    </row>
    <row r="1313" spans="3:3" x14ac:dyDescent="0.25">
      <c r="C1313" s="4"/>
    </row>
    <row r="1314" spans="3:3" x14ac:dyDescent="0.25">
      <c r="C1314" s="4"/>
    </row>
    <row r="1315" spans="3:3" x14ac:dyDescent="0.25">
      <c r="C1315" s="4"/>
    </row>
    <row r="1316" spans="3:3" x14ac:dyDescent="0.25">
      <c r="C1316" s="4"/>
    </row>
    <row r="1317" spans="3:3" x14ac:dyDescent="0.25">
      <c r="C1317" s="4"/>
    </row>
    <row r="1318" spans="3:3" x14ac:dyDescent="0.25">
      <c r="C1318" s="4"/>
    </row>
    <row r="1319" spans="3:3" x14ac:dyDescent="0.25">
      <c r="C1319" s="4"/>
    </row>
    <row r="1320" spans="3:3" x14ac:dyDescent="0.25">
      <c r="C1320" s="4"/>
    </row>
    <row r="1321" spans="3:3" x14ac:dyDescent="0.25">
      <c r="C1321" s="4"/>
    </row>
    <row r="1322" spans="3:3" x14ac:dyDescent="0.25">
      <c r="C1322" s="4"/>
    </row>
    <row r="1341" spans="3:3" x14ac:dyDescent="0.25">
      <c r="C1341" s="4"/>
    </row>
    <row r="1342" spans="3:3" x14ac:dyDescent="0.25">
      <c r="C1342" s="4"/>
    </row>
    <row r="1343" spans="3:3" x14ac:dyDescent="0.25">
      <c r="C1343" s="4"/>
    </row>
    <row r="1344" spans="3:3" x14ac:dyDescent="0.25">
      <c r="C1344" s="4"/>
    </row>
    <row r="1345" spans="3:3" x14ac:dyDescent="0.25">
      <c r="C1345" s="4"/>
    </row>
    <row r="1346" spans="3:3" x14ac:dyDescent="0.25">
      <c r="C1346" s="4"/>
    </row>
    <row r="1347" spans="3:3" x14ac:dyDescent="0.25">
      <c r="C1347" s="4"/>
    </row>
    <row r="1348" spans="3:3" x14ac:dyDescent="0.25">
      <c r="C1348" s="4"/>
    </row>
    <row r="1349" spans="3:3" x14ac:dyDescent="0.25">
      <c r="C1349" s="4"/>
    </row>
    <row r="1350" spans="3:3" x14ac:dyDescent="0.25">
      <c r="C1350" s="4"/>
    </row>
    <row r="1351" spans="3:3" x14ac:dyDescent="0.25">
      <c r="C1351" s="4"/>
    </row>
    <row r="1352" spans="3:3" x14ac:dyDescent="0.25">
      <c r="C1352" s="4"/>
    </row>
    <row r="1353" spans="3:3" x14ac:dyDescent="0.25">
      <c r="C1353" s="4"/>
    </row>
    <row r="1354" spans="3:3" x14ac:dyDescent="0.25">
      <c r="C1354" s="4"/>
    </row>
    <row r="1355" spans="3:3" x14ac:dyDescent="0.25">
      <c r="C1355" s="4"/>
    </row>
    <row r="1356" spans="3:3" x14ac:dyDescent="0.25">
      <c r="C1356" s="4"/>
    </row>
    <row r="1357" spans="3:3" x14ac:dyDescent="0.25">
      <c r="C1357" s="4"/>
    </row>
    <row r="1358" spans="3:3" x14ac:dyDescent="0.25">
      <c r="C1358" s="4"/>
    </row>
    <row r="1359" spans="3:3" x14ac:dyDescent="0.25">
      <c r="C1359" s="4"/>
    </row>
    <row r="1360" spans="3:3" x14ac:dyDescent="0.25">
      <c r="C1360" s="4"/>
    </row>
    <row r="1361" spans="3:3" x14ac:dyDescent="0.25">
      <c r="C1361" s="4"/>
    </row>
    <row r="1362" spans="3:3" x14ac:dyDescent="0.25">
      <c r="C1362" s="4"/>
    </row>
    <row r="1363" spans="3:3" x14ac:dyDescent="0.25">
      <c r="C1363" s="4"/>
    </row>
    <row r="1364" spans="3:3" x14ac:dyDescent="0.25">
      <c r="C1364" s="4"/>
    </row>
    <row r="1365" spans="3:3" x14ac:dyDescent="0.25">
      <c r="C1365" s="4"/>
    </row>
    <row r="1366" spans="3:3" x14ac:dyDescent="0.25">
      <c r="C1366" s="4"/>
    </row>
    <row r="1367" spans="3:3" x14ac:dyDescent="0.25">
      <c r="C1367" s="4"/>
    </row>
    <row r="1368" spans="3:3" x14ac:dyDescent="0.25">
      <c r="C1368" s="4"/>
    </row>
    <row r="1369" spans="3:3" x14ac:dyDescent="0.25">
      <c r="C1369" s="4"/>
    </row>
    <row r="1370" spans="3:3" x14ac:dyDescent="0.25">
      <c r="C1370" s="4"/>
    </row>
    <row r="1371" spans="3:3" x14ac:dyDescent="0.25">
      <c r="C1371" s="4"/>
    </row>
    <row r="1372" spans="3:3" x14ac:dyDescent="0.25">
      <c r="C1372" s="4"/>
    </row>
    <row r="1373" spans="3:3" x14ac:dyDescent="0.25">
      <c r="C1373" s="4"/>
    </row>
    <row r="1374" spans="3:3" x14ac:dyDescent="0.25">
      <c r="C1374" s="4"/>
    </row>
    <row r="1375" spans="3:3" x14ac:dyDescent="0.25">
      <c r="C1375" s="4"/>
    </row>
    <row r="1376" spans="3:3" x14ac:dyDescent="0.25">
      <c r="C1376" s="4"/>
    </row>
    <row r="1377" spans="3:3" x14ac:dyDescent="0.25">
      <c r="C1377" s="4"/>
    </row>
    <row r="1378" spans="3:3" x14ac:dyDescent="0.25">
      <c r="C1378" s="4"/>
    </row>
    <row r="1379" spans="3:3" x14ac:dyDescent="0.25">
      <c r="C1379" s="4"/>
    </row>
    <row r="1380" spans="3:3" x14ac:dyDescent="0.25">
      <c r="C1380" s="4"/>
    </row>
    <row r="1381" spans="3:3" x14ac:dyDescent="0.25">
      <c r="C1381" s="4"/>
    </row>
    <row r="1382" spans="3:3" x14ac:dyDescent="0.25">
      <c r="C1382" s="4"/>
    </row>
    <row r="1383" spans="3:3" x14ac:dyDescent="0.25">
      <c r="C1383" s="4"/>
    </row>
    <row r="1384" spans="3:3" x14ac:dyDescent="0.25">
      <c r="C1384" s="4"/>
    </row>
    <row r="1385" spans="3:3" x14ac:dyDescent="0.25">
      <c r="C1385" s="4"/>
    </row>
    <row r="1386" spans="3:3" x14ac:dyDescent="0.25">
      <c r="C1386" s="4"/>
    </row>
    <row r="1387" spans="3:3" x14ac:dyDescent="0.25">
      <c r="C1387" s="4"/>
    </row>
    <row r="1388" spans="3:3" x14ac:dyDescent="0.25">
      <c r="C1388" s="4"/>
    </row>
    <row r="1389" spans="3:3" x14ac:dyDescent="0.25">
      <c r="C1389" s="4"/>
    </row>
    <row r="1390" spans="3:3" x14ac:dyDescent="0.25">
      <c r="C1390" s="4"/>
    </row>
    <row r="1391" spans="3:3" x14ac:dyDescent="0.25">
      <c r="C1391" s="4"/>
    </row>
    <row r="1392" spans="3:3" x14ac:dyDescent="0.25">
      <c r="C1392" s="4"/>
    </row>
    <row r="1411" spans="3:3" x14ac:dyDescent="0.25">
      <c r="C1411" s="4"/>
    </row>
    <row r="1412" spans="3:3" x14ac:dyDescent="0.25">
      <c r="C1412" s="4"/>
    </row>
    <row r="1413" spans="3:3" x14ac:dyDescent="0.25">
      <c r="C1413" s="4"/>
    </row>
    <row r="1414" spans="3:3" x14ac:dyDescent="0.25">
      <c r="C1414" s="4"/>
    </row>
    <row r="1415" spans="3:3" x14ac:dyDescent="0.25">
      <c r="C1415" s="4"/>
    </row>
    <row r="1416" spans="3:3" x14ac:dyDescent="0.25">
      <c r="C1416" s="4"/>
    </row>
    <row r="1417" spans="3:3" x14ac:dyDescent="0.25">
      <c r="C1417" s="4"/>
    </row>
    <row r="1418" spans="3:3" x14ac:dyDescent="0.25">
      <c r="C1418" s="4"/>
    </row>
    <row r="1419" spans="3:3" x14ac:dyDescent="0.25">
      <c r="C1419" s="4"/>
    </row>
    <row r="1420" spans="3:3" x14ac:dyDescent="0.25">
      <c r="C1420" s="4"/>
    </row>
    <row r="1421" spans="3:3" x14ac:dyDescent="0.25">
      <c r="C1421" s="4"/>
    </row>
    <row r="1422" spans="3:3" x14ac:dyDescent="0.25">
      <c r="C1422" s="4"/>
    </row>
    <row r="1423" spans="3:3" x14ac:dyDescent="0.25">
      <c r="C1423" s="4"/>
    </row>
    <row r="1424" spans="3:3" x14ac:dyDescent="0.25">
      <c r="C1424" s="4"/>
    </row>
    <row r="1425" spans="3:3" x14ac:dyDescent="0.25">
      <c r="C1425" s="4"/>
    </row>
    <row r="1426" spans="3:3" x14ac:dyDescent="0.25">
      <c r="C1426" s="4"/>
    </row>
    <row r="1442" spans="3:3" x14ac:dyDescent="0.25">
      <c r="C1442" s="4"/>
    </row>
    <row r="1443" spans="3:3" x14ac:dyDescent="0.25">
      <c r="C1443" s="4"/>
    </row>
    <row r="1444" spans="3:3" x14ac:dyDescent="0.25">
      <c r="C1444" s="4"/>
    </row>
    <row r="1445" spans="3:3" x14ac:dyDescent="0.25">
      <c r="C1445" s="4"/>
    </row>
    <row r="1446" spans="3:3" x14ac:dyDescent="0.25">
      <c r="C1446" s="4"/>
    </row>
    <row r="1447" spans="3:3" x14ac:dyDescent="0.25">
      <c r="C1447" s="4"/>
    </row>
    <row r="1448" spans="3:3" x14ac:dyDescent="0.25">
      <c r="C1448" s="4"/>
    </row>
    <row r="1449" spans="3:3" x14ac:dyDescent="0.25">
      <c r="C1449" s="4"/>
    </row>
    <row r="1450" spans="3:3" x14ac:dyDescent="0.25">
      <c r="C1450" s="4"/>
    </row>
    <row r="1451" spans="3:3" x14ac:dyDescent="0.25">
      <c r="C1451" s="4"/>
    </row>
    <row r="1452" spans="3:3" x14ac:dyDescent="0.25">
      <c r="C1452" s="4"/>
    </row>
    <row r="1453" spans="3:3" x14ac:dyDescent="0.25">
      <c r="C1453" s="4"/>
    </row>
    <row r="1454" spans="3:3" x14ac:dyDescent="0.25">
      <c r="C1454" s="4"/>
    </row>
    <row r="1455" spans="3:3" x14ac:dyDescent="0.25">
      <c r="C1455" s="4"/>
    </row>
    <row r="1456" spans="3:3" x14ac:dyDescent="0.25">
      <c r="C1456" s="4"/>
    </row>
    <row r="1457" spans="3:3" x14ac:dyDescent="0.25">
      <c r="C1457" s="4"/>
    </row>
    <row r="1458" spans="3:3" x14ac:dyDescent="0.25">
      <c r="C1458" s="4"/>
    </row>
    <row r="1459" spans="3:3" x14ac:dyDescent="0.25">
      <c r="C1459" s="4"/>
    </row>
    <row r="1460" spans="3:3" x14ac:dyDescent="0.25">
      <c r="C1460" s="4"/>
    </row>
    <row r="1461" spans="3:3" x14ac:dyDescent="0.25">
      <c r="C1461" s="4"/>
    </row>
    <row r="1462" spans="3:3" x14ac:dyDescent="0.25">
      <c r="C1462" s="4"/>
    </row>
    <row r="1463" spans="3:3" x14ac:dyDescent="0.25">
      <c r="C1463" s="4"/>
    </row>
    <row r="1464" spans="3:3" x14ac:dyDescent="0.25">
      <c r="C1464" s="4"/>
    </row>
    <row r="1465" spans="3:3" x14ac:dyDescent="0.25">
      <c r="C1465" s="4"/>
    </row>
    <row r="1466" spans="3:3" x14ac:dyDescent="0.25">
      <c r="C1466" s="4"/>
    </row>
    <row r="1467" spans="3:3" x14ac:dyDescent="0.25">
      <c r="C1467" s="4"/>
    </row>
    <row r="1468" spans="3:3" x14ac:dyDescent="0.25">
      <c r="C1468" s="4"/>
    </row>
    <row r="1469" spans="3:3" x14ac:dyDescent="0.25">
      <c r="C1469" s="4"/>
    </row>
    <row r="1470" spans="3:3" x14ac:dyDescent="0.25">
      <c r="C1470" s="4"/>
    </row>
    <row r="1471" spans="3:3" x14ac:dyDescent="0.25">
      <c r="C1471" s="4"/>
    </row>
    <row r="1472" spans="3:3" x14ac:dyDescent="0.25">
      <c r="C1472" s="4"/>
    </row>
    <row r="1473" spans="3:3" x14ac:dyDescent="0.25">
      <c r="C1473" s="4"/>
    </row>
    <row r="1474" spans="3:3" x14ac:dyDescent="0.25">
      <c r="C1474" s="4"/>
    </row>
    <row r="1475" spans="3:3" x14ac:dyDescent="0.25">
      <c r="C1475" s="4"/>
    </row>
    <row r="1476" spans="3:3" x14ac:dyDescent="0.25">
      <c r="C1476" s="4"/>
    </row>
    <row r="1477" spans="3:3" x14ac:dyDescent="0.25">
      <c r="C1477" s="4"/>
    </row>
    <row r="1478" spans="3:3" x14ac:dyDescent="0.25">
      <c r="C1478" s="4"/>
    </row>
    <row r="1479" spans="3:3" x14ac:dyDescent="0.25">
      <c r="C1479" s="4"/>
    </row>
    <row r="1480" spans="3:3" x14ac:dyDescent="0.25">
      <c r="C1480" s="4"/>
    </row>
    <row r="1481" spans="3:3" x14ac:dyDescent="0.25">
      <c r="C1481" s="4"/>
    </row>
    <row r="1482" spans="3:3" x14ac:dyDescent="0.25">
      <c r="C1482" s="4"/>
    </row>
    <row r="1483" spans="3:3" x14ac:dyDescent="0.25">
      <c r="C1483" s="4"/>
    </row>
    <row r="1484" spans="3:3" x14ac:dyDescent="0.25">
      <c r="C1484" s="4"/>
    </row>
    <row r="1485" spans="3:3" x14ac:dyDescent="0.25">
      <c r="C1485" s="4"/>
    </row>
    <row r="1486" spans="3:3" x14ac:dyDescent="0.25">
      <c r="C1486" s="4"/>
    </row>
    <row r="1487" spans="3:3" x14ac:dyDescent="0.25">
      <c r="C1487" s="4"/>
    </row>
    <row r="1502" spans="3:3" x14ac:dyDescent="0.25">
      <c r="C1502" s="4"/>
    </row>
    <row r="1503" spans="3:3" x14ac:dyDescent="0.25">
      <c r="C1503" s="4"/>
    </row>
    <row r="1504" spans="3:3" x14ac:dyDescent="0.25">
      <c r="C1504" s="4"/>
    </row>
    <row r="1505" spans="3:3" x14ac:dyDescent="0.25">
      <c r="C1505" s="4"/>
    </row>
    <row r="1506" spans="3:3" x14ac:dyDescent="0.25">
      <c r="C1506" s="4"/>
    </row>
    <row r="1507" spans="3:3" x14ac:dyDescent="0.25">
      <c r="C1507" s="4"/>
    </row>
    <row r="1508" spans="3:3" x14ac:dyDescent="0.25">
      <c r="C1508" s="4"/>
    </row>
    <row r="1509" spans="3:3" x14ac:dyDescent="0.25">
      <c r="C1509" s="4"/>
    </row>
    <row r="1510" spans="3:3" x14ac:dyDescent="0.25">
      <c r="C1510" s="4"/>
    </row>
    <row r="1511" spans="3:3" x14ac:dyDescent="0.25">
      <c r="C1511" s="4"/>
    </row>
    <row r="1512" spans="3:3" x14ac:dyDescent="0.25">
      <c r="C1512" s="4"/>
    </row>
    <row r="1513" spans="3:3" x14ac:dyDescent="0.25">
      <c r="C1513" s="4"/>
    </row>
    <row r="1514" spans="3:3" x14ac:dyDescent="0.25">
      <c r="C1514" s="4"/>
    </row>
    <row r="1515" spans="3:3" x14ac:dyDescent="0.25">
      <c r="C1515" s="4"/>
    </row>
    <row r="1516" spans="3:3" x14ac:dyDescent="0.25">
      <c r="C1516" s="4"/>
    </row>
    <row r="1517" spans="3:3" x14ac:dyDescent="0.25">
      <c r="C1517" s="4"/>
    </row>
    <row r="1518" spans="3:3" x14ac:dyDescent="0.25">
      <c r="C1518" s="4"/>
    </row>
    <row r="1519" spans="3:3" x14ac:dyDescent="0.25">
      <c r="C1519" s="4"/>
    </row>
    <row r="1520" spans="3:3" x14ac:dyDescent="0.25">
      <c r="C1520" s="4"/>
    </row>
    <row r="1521" spans="3:3" x14ac:dyDescent="0.25">
      <c r="C1521" s="4"/>
    </row>
    <row r="1522" spans="3:3" x14ac:dyDescent="0.25">
      <c r="C1522" s="4"/>
    </row>
    <row r="1523" spans="3:3" x14ac:dyDescent="0.25">
      <c r="C1523" s="4"/>
    </row>
    <row r="1524" spans="3:3" x14ac:dyDescent="0.25">
      <c r="C1524" s="4"/>
    </row>
    <row r="1525" spans="3:3" x14ac:dyDescent="0.25">
      <c r="C1525" s="4"/>
    </row>
    <row r="1526" spans="3:3" x14ac:dyDescent="0.25">
      <c r="C1526" s="4"/>
    </row>
    <row r="1527" spans="3:3" x14ac:dyDescent="0.25">
      <c r="C1527" s="4"/>
    </row>
    <row r="1528" spans="3:3" x14ac:dyDescent="0.25">
      <c r="C1528" s="4"/>
    </row>
    <row r="1529" spans="3:3" x14ac:dyDescent="0.25">
      <c r="C1529" s="4"/>
    </row>
    <row r="1530" spans="3:3" x14ac:dyDescent="0.25">
      <c r="C1530" s="4"/>
    </row>
    <row r="1531" spans="3:3" x14ac:dyDescent="0.25">
      <c r="C1531" s="4"/>
    </row>
    <row r="1532" spans="3:3" x14ac:dyDescent="0.25">
      <c r="C1532" s="4"/>
    </row>
    <row r="1533" spans="3:3" x14ac:dyDescent="0.25">
      <c r="C1533" s="4"/>
    </row>
    <row r="1534" spans="3:3" x14ac:dyDescent="0.25">
      <c r="C1534" s="4"/>
    </row>
    <row r="1535" spans="3:3" x14ac:dyDescent="0.25">
      <c r="C1535" s="4"/>
    </row>
    <row r="1536" spans="3:3" x14ac:dyDescent="0.25">
      <c r="C1536" s="4"/>
    </row>
    <row r="1537" spans="3:3" x14ac:dyDescent="0.25">
      <c r="C1537" s="4"/>
    </row>
    <row r="1538" spans="3:3" x14ac:dyDescent="0.25">
      <c r="C1538" s="4"/>
    </row>
    <row r="1539" spans="3:3" x14ac:dyDescent="0.25">
      <c r="C1539" s="4"/>
    </row>
    <row r="1540" spans="3:3" x14ac:dyDescent="0.25">
      <c r="C1540" s="4"/>
    </row>
    <row r="1554" spans="3:3" x14ac:dyDescent="0.25">
      <c r="C1554" s="4"/>
    </row>
    <row r="1555" spans="3:3" x14ac:dyDescent="0.25">
      <c r="C1555" s="4"/>
    </row>
    <row r="1556" spans="3:3" x14ac:dyDescent="0.25">
      <c r="C1556" s="4"/>
    </row>
    <row r="1557" spans="3:3" x14ac:dyDescent="0.25">
      <c r="C1557" s="4"/>
    </row>
    <row r="1558" spans="3:3" x14ac:dyDescent="0.25">
      <c r="C1558" s="4"/>
    </row>
    <row r="1559" spans="3:3" x14ac:dyDescent="0.25">
      <c r="C1559" s="4"/>
    </row>
    <row r="1560" spans="3:3" x14ac:dyDescent="0.25">
      <c r="C1560" s="4"/>
    </row>
    <row r="1561" spans="3:3" x14ac:dyDescent="0.25">
      <c r="C1561" s="4"/>
    </row>
    <row r="1562" spans="3:3" x14ac:dyDescent="0.25">
      <c r="C1562" s="4"/>
    </row>
    <row r="1563" spans="3:3" x14ac:dyDescent="0.25">
      <c r="C1563" s="4"/>
    </row>
    <row r="1564" spans="3:3" x14ac:dyDescent="0.25">
      <c r="C1564" s="4"/>
    </row>
    <row r="1565" spans="3:3" x14ac:dyDescent="0.25">
      <c r="C1565" s="4"/>
    </row>
    <row r="1566" spans="3:3" x14ac:dyDescent="0.25">
      <c r="C1566" s="4"/>
    </row>
    <row r="1567" spans="3:3" x14ac:dyDescent="0.25">
      <c r="C1567" s="4"/>
    </row>
    <row r="1568" spans="3:3" x14ac:dyDescent="0.25">
      <c r="C1568" s="4"/>
    </row>
    <row r="1569" spans="3:3" x14ac:dyDescent="0.25">
      <c r="C1569" s="4"/>
    </row>
    <row r="1570" spans="3:3" x14ac:dyDescent="0.25">
      <c r="C1570" s="4"/>
    </row>
    <row r="1571" spans="3:3" x14ac:dyDescent="0.25">
      <c r="C1571" s="4"/>
    </row>
    <row r="1572" spans="3:3" x14ac:dyDescent="0.25">
      <c r="C1572" s="4"/>
    </row>
    <row r="1573" spans="3:3" x14ac:dyDescent="0.25">
      <c r="C1573" s="4"/>
    </row>
    <row r="1574" spans="3:3" x14ac:dyDescent="0.25">
      <c r="C1574" s="4"/>
    </row>
    <row r="1575" spans="3:3" x14ac:dyDescent="0.25">
      <c r="C1575" s="4"/>
    </row>
    <row r="1576" spans="3:3" x14ac:dyDescent="0.25">
      <c r="C1576" s="4"/>
    </row>
    <row r="1577" spans="3:3" x14ac:dyDescent="0.25">
      <c r="C1577" s="4"/>
    </row>
    <row r="1578" spans="3:3" x14ac:dyDescent="0.25">
      <c r="C1578" s="4"/>
    </row>
    <row r="1579" spans="3:3" x14ac:dyDescent="0.25">
      <c r="C1579" s="4"/>
    </row>
    <row r="1580" spans="3:3" x14ac:dyDescent="0.25">
      <c r="C1580" s="4"/>
    </row>
    <row r="1581" spans="3:3" x14ac:dyDescent="0.25">
      <c r="C1581" s="4"/>
    </row>
    <row r="1582" spans="3:3" x14ac:dyDescent="0.25">
      <c r="C1582" s="4"/>
    </row>
    <row r="1583" spans="3:3" x14ac:dyDescent="0.25">
      <c r="C1583" s="4"/>
    </row>
    <row r="1584" spans="3:3" x14ac:dyDescent="0.25">
      <c r="C1584" s="4"/>
    </row>
    <row r="1585" spans="3:3" x14ac:dyDescent="0.25">
      <c r="C1585" s="4"/>
    </row>
    <row r="1586" spans="3:3" x14ac:dyDescent="0.25">
      <c r="C1586" s="4"/>
    </row>
    <row r="1587" spans="3:3" x14ac:dyDescent="0.25">
      <c r="C1587" s="4"/>
    </row>
    <row r="1588" spans="3:3" x14ac:dyDescent="0.25">
      <c r="C1588" s="4"/>
    </row>
    <row r="1589" spans="3:3" x14ac:dyDescent="0.25">
      <c r="C1589" s="4"/>
    </row>
    <row r="1590" spans="3:3" x14ac:dyDescent="0.25">
      <c r="C1590" s="4"/>
    </row>
    <row r="1591" spans="3:3" x14ac:dyDescent="0.25">
      <c r="C1591" s="4"/>
    </row>
    <row r="1592" spans="3:3" x14ac:dyDescent="0.25">
      <c r="C1592" s="4"/>
    </row>
    <row r="1593" spans="3:3" x14ac:dyDescent="0.25">
      <c r="C1593" s="4"/>
    </row>
    <row r="1594" spans="3:3" x14ac:dyDescent="0.25">
      <c r="C1594" s="4"/>
    </row>
    <row r="1595" spans="3:3" x14ac:dyDescent="0.25">
      <c r="C1595" s="4"/>
    </row>
    <row r="1596" spans="3:3" x14ac:dyDescent="0.25">
      <c r="C1596" s="4"/>
    </row>
    <row r="1597" spans="3:3" x14ac:dyDescent="0.25">
      <c r="C1597" s="4"/>
    </row>
    <row r="1598" spans="3:3" x14ac:dyDescent="0.25">
      <c r="C1598" s="4"/>
    </row>
    <row r="1599" spans="3:3" x14ac:dyDescent="0.25">
      <c r="C1599" s="4"/>
    </row>
    <row r="1600" spans="3:3" x14ac:dyDescent="0.25">
      <c r="C1600" s="4"/>
    </row>
    <row r="1601" spans="3:3" x14ac:dyDescent="0.25">
      <c r="C1601" s="4"/>
    </row>
    <row r="1602" spans="3:3" x14ac:dyDescent="0.25">
      <c r="C1602" s="4"/>
    </row>
    <row r="1603" spans="3:3" x14ac:dyDescent="0.25">
      <c r="C1603" s="4"/>
    </row>
    <row r="1604" spans="3:3" x14ac:dyDescent="0.25">
      <c r="C1604" s="4"/>
    </row>
    <row r="1617" spans="3:3" x14ac:dyDescent="0.25">
      <c r="C1617" s="4"/>
    </row>
    <row r="1618" spans="3:3" x14ac:dyDescent="0.25">
      <c r="C1618" s="4"/>
    </row>
    <row r="1619" spans="3:3" x14ac:dyDescent="0.25">
      <c r="C1619" s="4"/>
    </row>
    <row r="1620" spans="3:3" x14ac:dyDescent="0.25">
      <c r="C1620" s="4"/>
    </row>
    <row r="1621" spans="3:3" x14ac:dyDescent="0.25">
      <c r="C1621" s="4"/>
    </row>
    <row r="1622" spans="3:3" x14ac:dyDescent="0.25">
      <c r="C1622" s="4"/>
    </row>
    <row r="1623" spans="3:3" x14ac:dyDescent="0.25">
      <c r="C1623" s="4"/>
    </row>
    <row r="1624" spans="3:3" x14ac:dyDescent="0.25">
      <c r="C1624" s="4"/>
    </row>
    <row r="1625" spans="3:3" x14ac:dyDescent="0.25">
      <c r="C1625" s="4"/>
    </row>
    <row r="1626" spans="3:3" x14ac:dyDescent="0.25">
      <c r="C1626" s="4"/>
    </row>
    <row r="1627" spans="3:3" x14ac:dyDescent="0.25">
      <c r="C1627" s="4"/>
    </row>
    <row r="1628" spans="3:3" x14ac:dyDescent="0.25">
      <c r="C1628" s="4"/>
    </row>
    <row r="1629" spans="3:3" x14ac:dyDescent="0.25">
      <c r="C1629" s="4"/>
    </row>
    <row r="1630" spans="3:3" x14ac:dyDescent="0.25">
      <c r="C1630" s="4"/>
    </row>
    <row r="1631" spans="3:3" x14ac:dyDescent="0.25">
      <c r="C1631" s="4"/>
    </row>
    <row r="1632" spans="3:3" x14ac:dyDescent="0.25">
      <c r="C1632" s="4"/>
    </row>
    <row r="1633" spans="3:3" x14ac:dyDescent="0.25">
      <c r="C1633" s="4"/>
    </row>
    <row r="1634" spans="3:3" x14ac:dyDescent="0.25">
      <c r="C1634" s="4"/>
    </row>
    <row r="1635" spans="3:3" x14ac:dyDescent="0.25">
      <c r="C1635" s="4"/>
    </row>
    <row r="1636" spans="3:3" x14ac:dyDescent="0.25">
      <c r="C1636" s="4"/>
    </row>
    <row r="1637" spans="3:3" x14ac:dyDescent="0.25">
      <c r="C1637" s="4"/>
    </row>
    <row r="1638" spans="3:3" x14ac:dyDescent="0.25">
      <c r="C1638" s="4"/>
    </row>
    <row r="1639" spans="3:3" x14ac:dyDescent="0.25">
      <c r="C1639" s="4"/>
    </row>
    <row r="1640" spans="3:3" x14ac:dyDescent="0.25">
      <c r="C1640" s="4"/>
    </row>
    <row r="1641" spans="3:3" x14ac:dyDescent="0.25">
      <c r="C1641" s="4"/>
    </row>
    <row r="1642" spans="3:3" x14ac:dyDescent="0.25">
      <c r="C1642" s="4"/>
    </row>
    <row r="1643" spans="3:3" x14ac:dyDescent="0.25">
      <c r="C1643" s="4"/>
    </row>
    <row r="1644" spans="3:3" x14ac:dyDescent="0.25">
      <c r="C1644" s="4"/>
    </row>
    <row r="1645" spans="3:3" x14ac:dyDescent="0.25">
      <c r="C1645" s="4"/>
    </row>
    <row r="1646" spans="3:3" x14ac:dyDescent="0.25">
      <c r="C1646" s="4"/>
    </row>
    <row r="1647" spans="3:3" x14ac:dyDescent="0.25">
      <c r="C1647" s="4"/>
    </row>
    <row r="1648" spans="3:3" x14ac:dyDescent="0.25">
      <c r="C1648" s="4"/>
    </row>
    <row r="1649" spans="3:3" x14ac:dyDescent="0.25">
      <c r="C1649" s="4"/>
    </row>
    <row r="1650" spans="3:3" x14ac:dyDescent="0.25">
      <c r="C1650" s="4"/>
    </row>
    <row r="1651" spans="3:3" x14ac:dyDescent="0.25">
      <c r="C1651" s="4"/>
    </row>
    <row r="1652" spans="3:3" x14ac:dyDescent="0.25">
      <c r="C1652" s="4"/>
    </row>
    <row r="1653" spans="3:3" x14ac:dyDescent="0.25">
      <c r="C1653" s="4"/>
    </row>
    <row r="1654" spans="3:3" x14ac:dyDescent="0.25">
      <c r="C1654" s="4"/>
    </row>
    <row r="1655" spans="3:3" x14ac:dyDescent="0.25">
      <c r="C1655" s="4"/>
    </row>
    <row r="1656" spans="3:3" x14ac:dyDescent="0.25">
      <c r="C1656" s="4"/>
    </row>
    <row r="1657" spans="3:3" x14ac:dyDescent="0.25">
      <c r="C1657" s="4"/>
    </row>
    <row r="1658" spans="3:3" x14ac:dyDescent="0.25">
      <c r="C1658" s="4"/>
    </row>
    <row r="1659" spans="3:3" x14ac:dyDescent="0.25">
      <c r="C1659" s="4"/>
    </row>
    <row r="1660" spans="3:3" x14ac:dyDescent="0.25">
      <c r="C1660" s="4"/>
    </row>
    <row r="1661" spans="3:3" x14ac:dyDescent="0.25">
      <c r="C1661" s="4"/>
    </row>
    <row r="1662" spans="3:3" x14ac:dyDescent="0.25">
      <c r="C1662" s="4"/>
    </row>
    <row r="1663" spans="3:3" x14ac:dyDescent="0.25">
      <c r="C1663" s="4"/>
    </row>
    <row r="1664" spans="3:3" x14ac:dyDescent="0.25">
      <c r="C1664" s="4"/>
    </row>
    <row r="1665" spans="3:3" x14ac:dyDescent="0.25">
      <c r="C1665" s="4"/>
    </row>
    <row r="1666" spans="3:3" x14ac:dyDescent="0.25">
      <c r="C1666" s="4"/>
    </row>
    <row r="1667" spans="3:3" x14ac:dyDescent="0.25">
      <c r="C1667" s="4"/>
    </row>
    <row r="1668" spans="3:3" x14ac:dyDescent="0.25">
      <c r="C1668" s="4"/>
    </row>
    <row r="1669" spans="3:3" x14ac:dyDescent="0.25">
      <c r="C1669" s="4"/>
    </row>
    <row r="1670" spans="3:3" x14ac:dyDescent="0.25">
      <c r="C1670" s="4"/>
    </row>
    <row r="1682" spans="3:3" x14ac:dyDescent="0.25">
      <c r="C1682" s="4"/>
    </row>
    <row r="1683" spans="3:3" x14ac:dyDescent="0.25">
      <c r="C1683" s="4"/>
    </row>
    <row r="1684" spans="3:3" x14ac:dyDescent="0.25">
      <c r="C1684" s="4"/>
    </row>
    <row r="1685" spans="3:3" x14ac:dyDescent="0.25">
      <c r="C1685" s="4"/>
    </row>
    <row r="1686" spans="3:3" x14ac:dyDescent="0.25">
      <c r="C1686" s="4"/>
    </row>
    <row r="1687" spans="3:3" x14ac:dyDescent="0.25">
      <c r="C1687" s="4"/>
    </row>
    <row r="1688" spans="3:3" x14ac:dyDescent="0.25">
      <c r="C1688" s="4"/>
    </row>
    <row r="1689" spans="3:3" x14ac:dyDescent="0.25">
      <c r="C1689" s="4"/>
    </row>
    <row r="1690" spans="3:3" x14ac:dyDescent="0.25">
      <c r="C1690" s="4"/>
    </row>
    <row r="1691" spans="3:3" x14ac:dyDescent="0.25">
      <c r="C1691" s="4"/>
    </row>
    <row r="1692" spans="3:3" x14ac:dyDescent="0.25">
      <c r="C1692" s="4"/>
    </row>
    <row r="1693" spans="3:3" x14ac:dyDescent="0.25">
      <c r="C1693" s="4"/>
    </row>
    <row r="1694" spans="3:3" x14ac:dyDescent="0.25">
      <c r="C1694" s="4"/>
    </row>
    <row r="1695" spans="3:3" x14ac:dyDescent="0.25">
      <c r="C1695" s="4"/>
    </row>
    <row r="1696" spans="3:3" x14ac:dyDescent="0.25">
      <c r="C1696" s="4"/>
    </row>
    <row r="1697" spans="3:3" x14ac:dyDescent="0.25">
      <c r="C1697" s="4"/>
    </row>
    <row r="1698" spans="3:3" x14ac:dyDescent="0.25">
      <c r="C1698" s="4"/>
    </row>
    <row r="1699" spans="3:3" x14ac:dyDescent="0.25">
      <c r="C1699" s="4"/>
    </row>
    <row r="1700" spans="3:3" x14ac:dyDescent="0.25">
      <c r="C1700" s="4"/>
    </row>
    <row r="1701" spans="3:3" x14ac:dyDescent="0.25">
      <c r="C1701" s="4"/>
    </row>
    <row r="1702" spans="3:3" x14ac:dyDescent="0.25">
      <c r="C1702" s="4"/>
    </row>
    <row r="1703" spans="3:3" x14ac:dyDescent="0.25">
      <c r="C1703" s="4"/>
    </row>
    <row r="1704" spans="3:3" x14ac:dyDescent="0.25">
      <c r="C1704" s="4"/>
    </row>
    <row r="1705" spans="3:3" x14ac:dyDescent="0.25">
      <c r="C1705" s="4"/>
    </row>
    <row r="1706" spans="3:3" x14ac:dyDescent="0.25">
      <c r="C1706" s="4"/>
    </row>
    <row r="1707" spans="3:3" x14ac:dyDescent="0.25">
      <c r="C1707" s="4"/>
    </row>
    <row r="1708" spans="3:3" x14ac:dyDescent="0.25">
      <c r="C1708" s="4"/>
    </row>
    <row r="1709" spans="3:3" x14ac:dyDescent="0.25">
      <c r="C1709" s="4"/>
    </row>
    <row r="1710" spans="3:3" x14ac:dyDescent="0.25">
      <c r="C1710" s="4"/>
    </row>
    <row r="1711" spans="3:3" x14ac:dyDescent="0.25">
      <c r="C1711" s="4"/>
    </row>
    <row r="1712" spans="3:3" x14ac:dyDescent="0.25">
      <c r="C1712" s="4"/>
    </row>
    <row r="1713" spans="3:3" x14ac:dyDescent="0.25">
      <c r="C1713" s="4"/>
    </row>
    <row r="1714" spans="3:3" x14ac:dyDescent="0.25">
      <c r="C1714" s="4"/>
    </row>
    <row r="1715" spans="3:3" x14ac:dyDescent="0.25">
      <c r="C1715" s="4"/>
    </row>
    <row r="1716" spans="3:3" x14ac:dyDescent="0.25">
      <c r="C1716" s="4"/>
    </row>
    <row r="1717" spans="3:3" x14ac:dyDescent="0.25">
      <c r="C1717" s="4"/>
    </row>
    <row r="1718" spans="3:3" x14ac:dyDescent="0.25">
      <c r="C1718" s="4"/>
    </row>
    <row r="1719" spans="3:3" x14ac:dyDescent="0.25">
      <c r="C1719" s="4"/>
    </row>
    <row r="1720" spans="3:3" x14ac:dyDescent="0.25">
      <c r="C1720" s="4"/>
    </row>
    <row r="1721" spans="3:3" x14ac:dyDescent="0.25">
      <c r="C1721" s="4"/>
    </row>
    <row r="1722" spans="3:3" x14ac:dyDescent="0.25">
      <c r="C1722" s="4"/>
    </row>
    <row r="1723" spans="3:3" x14ac:dyDescent="0.25">
      <c r="C1723" s="4"/>
    </row>
    <row r="1724" spans="3:3" x14ac:dyDescent="0.25">
      <c r="C1724" s="4"/>
    </row>
    <row r="1725" spans="3:3" x14ac:dyDescent="0.25">
      <c r="C1725" s="4"/>
    </row>
    <row r="1726" spans="3:3" x14ac:dyDescent="0.25">
      <c r="C1726" s="4"/>
    </row>
    <row r="1727" spans="3:3" x14ac:dyDescent="0.25">
      <c r="C1727" s="4"/>
    </row>
    <row r="1728" spans="3:3" x14ac:dyDescent="0.25">
      <c r="C1728" s="4"/>
    </row>
    <row r="1729" spans="3:3" x14ac:dyDescent="0.25">
      <c r="C1729" s="4"/>
    </row>
    <row r="1730" spans="3:3" x14ac:dyDescent="0.25">
      <c r="C1730" s="4"/>
    </row>
    <row r="1731" spans="3:3" x14ac:dyDescent="0.25">
      <c r="C1731" s="4"/>
    </row>
    <row r="1732" spans="3:3" x14ac:dyDescent="0.25">
      <c r="C1732" s="4"/>
    </row>
    <row r="1751" spans="3:3" x14ac:dyDescent="0.25">
      <c r="C1751" s="4"/>
    </row>
    <row r="1752" spans="3:3" x14ac:dyDescent="0.25">
      <c r="C1752" s="4"/>
    </row>
    <row r="1753" spans="3:3" x14ac:dyDescent="0.25">
      <c r="C1753" s="4"/>
    </row>
    <row r="1754" spans="3:3" x14ac:dyDescent="0.25">
      <c r="C1754" s="4"/>
    </row>
    <row r="1755" spans="3:3" x14ac:dyDescent="0.25">
      <c r="C1755" s="4"/>
    </row>
    <row r="1756" spans="3:3" x14ac:dyDescent="0.25">
      <c r="C1756" s="4"/>
    </row>
    <row r="1757" spans="3:3" x14ac:dyDescent="0.25">
      <c r="C1757" s="4"/>
    </row>
    <row r="1758" spans="3:3" x14ac:dyDescent="0.25">
      <c r="C1758" s="4"/>
    </row>
    <row r="1759" spans="3:3" x14ac:dyDescent="0.25">
      <c r="C1759" s="4"/>
    </row>
    <row r="1760" spans="3:3" x14ac:dyDescent="0.25">
      <c r="C1760" s="4"/>
    </row>
    <row r="1761" spans="3:3" x14ac:dyDescent="0.25">
      <c r="C1761" s="4"/>
    </row>
    <row r="1762" spans="3:3" x14ac:dyDescent="0.25">
      <c r="C1762" s="4"/>
    </row>
    <row r="1763" spans="3:3" x14ac:dyDescent="0.25">
      <c r="C1763" s="4"/>
    </row>
    <row r="1764" spans="3:3" x14ac:dyDescent="0.25">
      <c r="C1764" s="4"/>
    </row>
    <row r="1765" spans="3:3" x14ac:dyDescent="0.25">
      <c r="C1765" s="4"/>
    </row>
    <row r="1766" spans="3:3" x14ac:dyDescent="0.25">
      <c r="C1766" s="4"/>
    </row>
    <row r="1767" spans="3:3" x14ac:dyDescent="0.25">
      <c r="C1767" s="4"/>
    </row>
    <row r="1768" spans="3:3" x14ac:dyDescent="0.25">
      <c r="C1768" s="4"/>
    </row>
    <row r="1769" spans="3:3" x14ac:dyDescent="0.25">
      <c r="C1769" s="4"/>
    </row>
    <row r="1770" spans="3:3" x14ac:dyDescent="0.25">
      <c r="C1770" s="4"/>
    </row>
    <row r="1771" spans="3:3" x14ac:dyDescent="0.25">
      <c r="C1771" s="4"/>
    </row>
    <row r="1772" spans="3:3" x14ac:dyDescent="0.25">
      <c r="C1772" s="4"/>
    </row>
    <row r="1773" spans="3:3" x14ac:dyDescent="0.25">
      <c r="C1773" s="4"/>
    </row>
    <row r="1774" spans="3:3" x14ac:dyDescent="0.25">
      <c r="C1774" s="4"/>
    </row>
    <row r="1775" spans="3:3" x14ac:dyDescent="0.25">
      <c r="C1775" s="4"/>
    </row>
    <row r="1776" spans="3:3" x14ac:dyDescent="0.25">
      <c r="C1776" s="4"/>
    </row>
    <row r="1777" spans="3:3" x14ac:dyDescent="0.25">
      <c r="C1777" s="4"/>
    </row>
    <row r="1778" spans="3:3" x14ac:dyDescent="0.25">
      <c r="C1778" s="4"/>
    </row>
    <row r="1779" spans="3:3" x14ac:dyDescent="0.25">
      <c r="C1779" s="4"/>
    </row>
    <row r="1780" spans="3:3" x14ac:dyDescent="0.25">
      <c r="C1780" s="4"/>
    </row>
    <row r="1781" spans="3:3" x14ac:dyDescent="0.25">
      <c r="C1781" s="4"/>
    </row>
    <row r="1782" spans="3:3" x14ac:dyDescent="0.25">
      <c r="C1782" s="4"/>
    </row>
    <row r="1783" spans="3:3" x14ac:dyDescent="0.25">
      <c r="C1783" s="4"/>
    </row>
    <row r="1784" spans="3:3" x14ac:dyDescent="0.25">
      <c r="C1784" s="4"/>
    </row>
    <row r="1785" spans="3:3" x14ac:dyDescent="0.25">
      <c r="C1785" s="4"/>
    </row>
    <row r="1786" spans="3:3" x14ac:dyDescent="0.25">
      <c r="C1786" s="4"/>
    </row>
    <row r="1787" spans="3:3" x14ac:dyDescent="0.25">
      <c r="C1787" s="4"/>
    </row>
    <row r="1788" spans="3:3" x14ac:dyDescent="0.25">
      <c r="C1788" s="4"/>
    </row>
    <row r="1789" spans="3:3" x14ac:dyDescent="0.25">
      <c r="C1789" s="4"/>
    </row>
    <row r="1790" spans="3:3" x14ac:dyDescent="0.25">
      <c r="C1790" s="4"/>
    </row>
    <row r="1791" spans="3:3" x14ac:dyDescent="0.25">
      <c r="C1791" s="4"/>
    </row>
    <row r="1792" spans="3:3" x14ac:dyDescent="0.25">
      <c r="C1792" s="4"/>
    </row>
    <row r="1793" spans="3:3" x14ac:dyDescent="0.25">
      <c r="C1793" s="4"/>
    </row>
    <row r="1794" spans="3:3" x14ac:dyDescent="0.25">
      <c r="C1794" s="4"/>
    </row>
    <row r="1795" spans="3:3" x14ac:dyDescent="0.25">
      <c r="C1795" s="4"/>
    </row>
    <row r="1796" spans="3:3" x14ac:dyDescent="0.25">
      <c r="C1796" s="4"/>
    </row>
    <row r="1805" spans="3:3" x14ac:dyDescent="0.25">
      <c r="C1805" s="4"/>
    </row>
    <row r="1806" spans="3:3" x14ac:dyDescent="0.25">
      <c r="C1806" s="4"/>
    </row>
    <row r="1807" spans="3:3" x14ac:dyDescent="0.25">
      <c r="C1807" s="4"/>
    </row>
    <row r="1808" spans="3:3" x14ac:dyDescent="0.25">
      <c r="C1808" s="4"/>
    </row>
    <row r="1809" spans="3:3" x14ac:dyDescent="0.25">
      <c r="C1809" s="4"/>
    </row>
    <row r="1810" spans="3:3" x14ac:dyDescent="0.25">
      <c r="C1810" s="4"/>
    </row>
    <row r="1811" spans="3:3" x14ac:dyDescent="0.25">
      <c r="C1811" s="4"/>
    </row>
    <row r="1812" spans="3:3" x14ac:dyDescent="0.25">
      <c r="C1812" s="4"/>
    </row>
    <row r="1813" spans="3:3" x14ac:dyDescent="0.25">
      <c r="C1813" s="4"/>
    </row>
    <row r="1814" spans="3:3" x14ac:dyDescent="0.25">
      <c r="C1814" s="4"/>
    </row>
    <row r="1815" spans="3:3" x14ac:dyDescent="0.25">
      <c r="C1815" s="4"/>
    </row>
    <row r="1816" spans="3:3" x14ac:dyDescent="0.25">
      <c r="C1816" s="4"/>
    </row>
    <row r="1817" spans="3:3" x14ac:dyDescent="0.25">
      <c r="C1817" s="4"/>
    </row>
    <row r="1818" spans="3:3" x14ac:dyDescent="0.25">
      <c r="C1818" s="4"/>
    </row>
    <row r="1819" spans="3:3" x14ac:dyDescent="0.25">
      <c r="C1819" s="4"/>
    </row>
    <row r="1820" spans="3:3" x14ac:dyDescent="0.25">
      <c r="C1820" s="4"/>
    </row>
    <row r="1821" spans="3:3" x14ac:dyDescent="0.25">
      <c r="C1821" s="4"/>
    </row>
    <row r="1822" spans="3:3" x14ac:dyDescent="0.25">
      <c r="C1822" s="4"/>
    </row>
    <row r="1823" spans="3:3" x14ac:dyDescent="0.25">
      <c r="C1823" s="4"/>
    </row>
    <row r="1824" spans="3:3" x14ac:dyDescent="0.25">
      <c r="C1824" s="4"/>
    </row>
    <row r="1825" spans="3:3" x14ac:dyDescent="0.25">
      <c r="C1825" s="4"/>
    </row>
    <row r="1826" spans="3:3" x14ac:dyDescent="0.25">
      <c r="C1826" s="4"/>
    </row>
    <row r="1827" spans="3:3" x14ac:dyDescent="0.25">
      <c r="C1827" s="4"/>
    </row>
    <row r="1828" spans="3:3" x14ac:dyDescent="0.25">
      <c r="C1828" s="4"/>
    </row>
    <row r="1829" spans="3:3" x14ac:dyDescent="0.25">
      <c r="C1829" s="4"/>
    </row>
    <row r="1830" spans="3:3" x14ac:dyDescent="0.25">
      <c r="C1830" s="4"/>
    </row>
    <row r="1831" spans="3:3" x14ac:dyDescent="0.25">
      <c r="C1831" s="4"/>
    </row>
    <row r="1832" spans="3:3" x14ac:dyDescent="0.25">
      <c r="C1832" s="4"/>
    </row>
    <row r="1833" spans="3:3" x14ac:dyDescent="0.25">
      <c r="C1833" s="4"/>
    </row>
    <row r="1834" spans="3:3" x14ac:dyDescent="0.25">
      <c r="C1834" s="4"/>
    </row>
    <row r="1835" spans="3:3" x14ac:dyDescent="0.25">
      <c r="C1835" s="4"/>
    </row>
    <row r="1836" spans="3:3" x14ac:dyDescent="0.25">
      <c r="C1836" s="4"/>
    </row>
    <row r="1837" spans="3:3" x14ac:dyDescent="0.25">
      <c r="C1837" s="4"/>
    </row>
    <row r="1838" spans="3:3" x14ac:dyDescent="0.25">
      <c r="C1838" s="4"/>
    </row>
    <row r="1839" spans="3:3" x14ac:dyDescent="0.25">
      <c r="C1839" s="4"/>
    </row>
    <row r="1840" spans="3:3" x14ac:dyDescent="0.25">
      <c r="C1840" s="4"/>
    </row>
    <row r="1841" spans="3:3" x14ac:dyDescent="0.25">
      <c r="C1841" s="4"/>
    </row>
    <row r="1842" spans="3:3" x14ac:dyDescent="0.25">
      <c r="C1842" s="4"/>
    </row>
    <row r="1843" spans="3:3" x14ac:dyDescent="0.25">
      <c r="C1843" s="4"/>
    </row>
    <row r="1844" spans="3:3" x14ac:dyDescent="0.25">
      <c r="C1844" s="4"/>
    </row>
    <row r="1845" spans="3:3" x14ac:dyDescent="0.25">
      <c r="C1845" s="4"/>
    </row>
    <row r="1846" spans="3:3" x14ac:dyDescent="0.25">
      <c r="C1846" s="4"/>
    </row>
    <row r="1847" spans="3:3" x14ac:dyDescent="0.25">
      <c r="C1847" s="4"/>
    </row>
    <row r="1848" spans="3:3" x14ac:dyDescent="0.25">
      <c r="C1848" s="4"/>
    </row>
    <row r="1849" spans="3:3" x14ac:dyDescent="0.25">
      <c r="C1849" s="4"/>
    </row>
    <row r="1850" spans="3:3" x14ac:dyDescent="0.25">
      <c r="C1850" s="4"/>
    </row>
    <row r="1851" spans="3:3" x14ac:dyDescent="0.25">
      <c r="C1851" s="4"/>
    </row>
    <row r="1852" spans="3:3" x14ac:dyDescent="0.25">
      <c r="C1852" s="4"/>
    </row>
    <row r="1853" spans="3:3" x14ac:dyDescent="0.25">
      <c r="C1853" s="4"/>
    </row>
    <row r="1854" spans="3:3" x14ac:dyDescent="0.25">
      <c r="C1854" s="4"/>
    </row>
    <row r="1855" spans="3:3" x14ac:dyDescent="0.25">
      <c r="C1855" s="4"/>
    </row>
    <row r="1856" spans="3:3" x14ac:dyDescent="0.25">
      <c r="C1856" s="4"/>
    </row>
    <row r="1857" spans="3:3" x14ac:dyDescent="0.25">
      <c r="C1857" s="4"/>
    </row>
    <row r="1858" spans="3:3" x14ac:dyDescent="0.25">
      <c r="C1858" s="4"/>
    </row>
    <row r="1859" spans="3:3" x14ac:dyDescent="0.25">
      <c r="C1859" s="4"/>
    </row>
    <row r="1860" spans="3:3" x14ac:dyDescent="0.25">
      <c r="C1860" s="4"/>
    </row>
    <row r="1861" spans="3:3" x14ac:dyDescent="0.25">
      <c r="C1861" s="4"/>
    </row>
    <row r="1862" spans="3:3" x14ac:dyDescent="0.25">
      <c r="C1862" s="4"/>
    </row>
    <row r="1863" spans="3:3" x14ac:dyDescent="0.25">
      <c r="C1863" s="4"/>
    </row>
    <row r="1864" spans="3:3" x14ac:dyDescent="0.25">
      <c r="C1864" s="4"/>
    </row>
    <row r="1865" spans="3:3" x14ac:dyDescent="0.25">
      <c r="C1865" s="4"/>
    </row>
    <row r="1873" spans="3:3" x14ac:dyDescent="0.25">
      <c r="C1873" s="4"/>
    </row>
    <row r="1874" spans="3:3" x14ac:dyDescent="0.25">
      <c r="C1874" s="4"/>
    </row>
    <row r="1875" spans="3:3" x14ac:dyDescent="0.25">
      <c r="C1875" s="4"/>
    </row>
    <row r="1876" spans="3:3" x14ac:dyDescent="0.25">
      <c r="C1876" s="4"/>
    </row>
    <row r="1877" spans="3:3" x14ac:dyDescent="0.25">
      <c r="C1877" s="4"/>
    </row>
    <row r="1878" spans="3:3" x14ac:dyDescent="0.25">
      <c r="C1878" s="4"/>
    </row>
    <row r="1879" spans="3:3" x14ac:dyDescent="0.25">
      <c r="C1879" s="4"/>
    </row>
    <row r="1880" spans="3:3" x14ac:dyDescent="0.25">
      <c r="C1880" s="4"/>
    </row>
    <row r="1881" spans="3:3" x14ac:dyDescent="0.25">
      <c r="C1881" s="4"/>
    </row>
    <row r="1882" spans="3:3" x14ac:dyDescent="0.25">
      <c r="C1882" s="4"/>
    </row>
    <row r="1883" spans="3:3" x14ac:dyDescent="0.25">
      <c r="C1883" s="4"/>
    </row>
    <row r="1884" spans="3:3" x14ac:dyDescent="0.25">
      <c r="C1884" s="4"/>
    </row>
    <row r="1885" spans="3:3" x14ac:dyDescent="0.25">
      <c r="C1885" s="4"/>
    </row>
    <row r="1886" spans="3:3" x14ac:dyDescent="0.25">
      <c r="C1886" s="4"/>
    </row>
    <row r="1887" spans="3:3" x14ac:dyDescent="0.25">
      <c r="C1887" s="4"/>
    </row>
    <row r="1888" spans="3:3" x14ac:dyDescent="0.25">
      <c r="C1888" s="4"/>
    </row>
    <row r="1889" spans="3:3" x14ac:dyDescent="0.25">
      <c r="C1889" s="4"/>
    </row>
    <row r="1890" spans="3:3" x14ac:dyDescent="0.25">
      <c r="C1890" s="4"/>
    </row>
    <row r="1891" spans="3:3" x14ac:dyDescent="0.25">
      <c r="C1891" s="4"/>
    </row>
    <row r="1892" spans="3:3" x14ac:dyDescent="0.25">
      <c r="C1892" s="4"/>
    </row>
    <row r="1893" spans="3:3" x14ac:dyDescent="0.25">
      <c r="C1893" s="4"/>
    </row>
    <row r="1894" spans="3:3" x14ac:dyDescent="0.25">
      <c r="C1894" s="4"/>
    </row>
    <row r="1895" spans="3:3" x14ac:dyDescent="0.25">
      <c r="C1895" s="4"/>
    </row>
    <row r="1896" spans="3:3" x14ac:dyDescent="0.25">
      <c r="C1896" s="4"/>
    </row>
    <row r="1897" spans="3:3" x14ac:dyDescent="0.25">
      <c r="C1897" s="4"/>
    </row>
    <row r="1898" spans="3:3" x14ac:dyDescent="0.25">
      <c r="C1898" s="4"/>
    </row>
    <row r="1899" spans="3:3" x14ac:dyDescent="0.25">
      <c r="C1899" s="4"/>
    </row>
    <row r="1900" spans="3:3" x14ac:dyDescent="0.25">
      <c r="C1900" s="4"/>
    </row>
    <row r="1901" spans="3:3" x14ac:dyDescent="0.25">
      <c r="C1901" s="4"/>
    </row>
    <row r="1902" spans="3:3" x14ac:dyDescent="0.25">
      <c r="C1902" s="4"/>
    </row>
    <row r="1903" spans="3:3" x14ac:dyDescent="0.25">
      <c r="C1903" s="4"/>
    </row>
    <row r="1904" spans="3:3" x14ac:dyDescent="0.25">
      <c r="C1904" s="4"/>
    </row>
    <row r="1905" spans="3:3" x14ac:dyDescent="0.25">
      <c r="C1905" s="4"/>
    </row>
    <row r="1906" spans="3:3" x14ac:dyDescent="0.25">
      <c r="C1906" s="4"/>
    </row>
    <row r="1907" spans="3:3" x14ac:dyDescent="0.25">
      <c r="C1907" s="4"/>
    </row>
    <row r="1908" spans="3:3" x14ac:dyDescent="0.25">
      <c r="C1908" s="4"/>
    </row>
    <row r="1909" spans="3:3" x14ac:dyDescent="0.25">
      <c r="C1909" s="4"/>
    </row>
    <row r="1910" spans="3:3" x14ac:dyDescent="0.25">
      <c r="C1910" s="4"/>
    </row>
    <row r="1911" spans="3:3" x14ac:dyDescent="0.25">
      <c r="C1911" s="4"/>
    </row>
    <row r="1912" spans="3:3" x14ac:dyDescent="0.25">
      <c r="C1912" s="4"/>
    </row>
    <row r="1913" spans="3:3" x14ac:dyDescent="0.25">
      <c r="C1913" s="4"/>
    </row>
    <row r="1914" spans="3:3" x14ac:dyDescent="0.25">
      <c r="C1914" s="4"/>
    </row>
    <row r="1915" spans="3:3" x14ac:dyDescent="0.25">
      <c r="C1915" s="4"/>
    </row>
    <row r="1916" spans="3:3" x14ac:dyDescent="0.25">
      <c r="C1916" s="4"/>
    </row>
    <row r="1917" spans="3:3" x14ac:dyDescent="0.25">
      <c r="C1917" s="4"/>
    </row>
    <row r="1918" spans="3:3" x14ac:dyDescent="0.25">
      <c r="C1918" s="4"/>
    </row>
    <row r="1919" spans="3:3" x14ac:dyDescent="0.25">
      <c r="C1919" s="4"/>
    </row>
    <row r="1920" spans="3:3" x14ac:dyDescent="0.25">
      <c r="C1920" s="4"/>
    </row>
    <row r="1921" spans="3:3" x14ac:dyDescent="0.25">
      <c r="C1921" s="4"/>
    </row>
    <row r="1922" spans="3:3" x14ac:dyDescent="0.25">
      <c r="C1922" s="4"/>
    </row>
    <row r="1923" spans="3:3" x14ac:dyDescent="0.25">
      <c r="C1923" s="4"/>
    </row>
    <row r="1924" spans="3:3" x14ac:dyDescent="0.25">
      <c r="C1924" s="4"/>
    </row>
    <row r="1925" spans="3:3" x14ac:dyDescent="0.25">
      <c r="C1925" s="4"/>
    </row>
    <row r="1926" spans="3:3" x14ac:dyDescent="0.25">
      <c r="C1926" s="4"/>
    </row>
    <row r="1927" spans="3:3" x14ac:dyDescent="0.25">
      <c r="C1927" s="4"/>
    </row>
    <row r="1928" spans="3:3" x14ac:dyDescent="0.25">
      <c r="C1928" s="4"/>
    </row>
    <row r="1929" spans="3:3" x14ac:dyDescent="0.25">
      <c r="C1929" s="4"/>
    </row>
    <row r="1930" spans="3:3" x14ac:dyDescent="0.25">
      <c r="C1930" s="4"/>
    </row>
    <row r="1931" spans="3:3" x14ac:dyDescent="0.25">
      <c r="C1931" s="4"/>
    </row>
    <row r="1938" spans="3:3" x14ac:dyDescent="0.25">
      <c r="C1938" s="4"/>
    </row>
    <row r="1939" spans="3:3" x14ac:dyDescent="0.25">
      <c r="C1939" s="4"/>
    </row>
    <row r="1940" spans="3:3" x14ac:dyDescent="0.25">
      <c r="C1940" s="4"/>
    </row>
    <row r="1941" spans="3:3" x14ac:dyDescent="0.25">
      <c r="C1941" s="4"/>
    </row>
    <row r="1942" spans="3:3" x14ac:dyDescent="0.25">
      <c r="C1942" s="4"/>
    </row>
    <row r="1943" spans="3:3" x14ac:dyDescent="0.25">
      <c r="C1943" s="4"/>
    </row>
    <row r="1944" spans="3:3" x14ac:dyDescent="0.25">
      <c r="C1944" s="4"/>
    </row>
    <row r="1945" spans="3:3" x14ac:dyDescent="0.25">
      <c r="C1945" s="4"/>
    </row>
    <row r="1946" spans="3:3" x14ac:dyDescent="0.25">
      <c r="C1946" s="4"/>
    </row>
    <row r="1947" spans="3:3" x14ac:dyDescent="0.25">
      <c r="C1947" s="4"/>
    </row>
    <row r="1948" spans="3:3" x14ac:dyDescent="0.25">
      <c r="C1948" s="4"/>
    </row>
    <row r="1949" spans="3:3" x14ac:dyDescent="0.25">
      <c r="C1949" s="4"/>
    </row>
    <row r="1950" spans="3:3" x14ac:dyDescent="0.25">
      <c r="C1950" s="4"/>
    </row>
    <row r="1951" spans="3:3" x14ac:dyDescent="0.25">
      <c r="C1951" s="4"/>
    </row>
    <row r="1952" spans="3:3" x14ac:dyDescent="0.25">
      <c r="C1952" s="4"/>
    </row>
    <row r="1953" spans="3:3" x14ac:dyDescent="0.25">
      <c r="C1953" s="4"/>
    </row>
    <row r="1954" spans="3:3" x14ac:dyDescent="0.25">
      <c r="C1954" s="4"/>
    </row>
    <row r="1955" spans="3:3" x14ac:dyDescent="0.25">
      <c r="C1955" s="4"/>
    </row>
    <row r="1956" spans="3:3" x14ac:dyDescent="0.25">
      <c r="C1956" s="4"/>
    </row>
    <row r="1957" spans="3:3" x14ac:dyDescent="0.25">
      <c r="C1957" s="4"/>
    </row>
    <row r="1958" spans="3:3" x14ac:dyDescent="0.25">
      <c r="C1958" s="4"/>
    </row>
    <row r="1959" spans="3:3" x14ac:dyDescent="0.25">
      <c r="C1959" s="4"/>
    </row>
    <row r="1960" spans="3:3" x14ac:dyDescent="0.25">
      <c r="C1960" s="4"/>
    </row>
    <row r="1961" spans="3:3" x14ac:dyDescent="0.25">
      <c r="C1961" s="4"/>
    </row>
    <row r="1962" spans="3:3" x14ac:dyDescent="0.25">
      <c r="C1962" s="4"/>
    </row>
    <row r="1963" spans="3:3" x14ac:dyDescent="0.25">
      <c r="C1963" s="4"/>
    </row>
    <row r="1964" spans="3:3" x14ac:dyDescent="0.25">
      <c r="C1964" s="4"/>
    </row>
    <row r="1965" spans="3:3" x14ac:dyDescent="0.25">
      <c r="C1965" s="4"/>
    </row>
    <row r="1966" spans="3:3" x14ac:dyDescent="0.25">
      <c r="C1966" s="4"/>
    </row>
    <row r="1967" spans="3:3" x14ac:dyDescent="0.25">
      <c r="C1967" s="4"/>
    </row>
    <row r="1968" spans="3:3" x14ac:dyDescent="0.25">
      <c r="C1968" s="4"/>
    </row>
    <row r="1969" spans="3:3" x14ac:dyDescent="0.25">
      <c r="C1969" s="4"/>
    </row>
    <row r="1970" spans="3:3" x14ac:dyDescent="0.25">
      <c r="C1970" s="4"/>
    </row>
    <row r="1971" spans="3:3" x14ac:dyDescent="0.25">
      <c r="C1971" s="4"/>
    </row>
    <row r="1972" spans="3:3" x14ac:dyDescent="0.25">
      <c r="C1972" s="4"/>
    </row>
    <row r="1973" spans="3:3" x14ac:dyDescent="0.25">
      <c r="C1973" s="4"/>
    </row>
    <row r="1974" spans="3:3" x14ac:dyDescent="0.25">
      <c r="C1974" s="4"/>
    </row>
    <row r="1975" spans="3:3" x14ac:dyDescent="0.25">
      <c r="C1975" s="4"/>
    </row>
    <row r="1976" spans="3:3" x14ac:dyDescent="0.25">
      <c r="C1976" s="4"/>
    </row>
    <row r="1977" spans="3:3" x14ac:dyDescent="0.25">
      <c r="C1977" s="4"/>
    </row>
    <row r="1978" spans="3:3" x14ac:dyDescent="0.25">
      <c r="C1978" s="4"/>
    </row>
    <row r="1979" spans="3:3" x14ac:dyDescent="0.25">
      <c r="C1979" s="4"/>
    </row>
    <row r="1980" spans="3:3" x14ac:dyDescent="0.25">
      <c r="C1980" s="4"/>
    </row>
    <row r="1981" spans="3:3" x14ac:dyDescent="0.25">
      <c r="C1981" s="4"/>
    </row>
    <row r="1982" spans="3:3" x14ac:dyDescent="0.25">
      <c r="C1982" s="4"/>
    </row>
    <row r="1983" spans="3:3" x14ac:dyDescent="0.25">
      <c r="C1983" s="4"/>
    </row>
    <row r="1984" spans="3:3" x14ac:dyDescent="0.25">
      <c r="C1984" s="4"/>
    </row>
    <row r="1985" spans="3:3" x14ac:dyDescent="0.25">
      <c r="C1985" s="4"/>
    </row>
    <row r="1986" spans="3:3" x14ac:dyDescent="0.25">
      <c r="C1986" s="4"/>
    </row>
    <row r="1987" spans="3:3" x14ac:dyDescent="0.25">
      <c r="C1987" s="4"/>
    </row>
    <row r="1988" spans="3:3" x14ac:dyDescent="0.25">
      <c r="C1988" s="4"/>
    </row>
    <row r="1989" spans="3:3" x14ac:dyDescent="0.25">
      <c r="C1989" s="4"/>
    </row>
    <row r="1990" spans="3:3" x14ac:dyDescent="0.25">
      <c r="C1990" s="4"/>
    </row>
    <row r="1991" spans="3:3" x14ac:dyDescent="0.25">
      <c r="C1991" s="4"/>
    </row>
    <row r="1992" spans="3:3" x14ac:dyDescent="0.25">
      <c r="C1992" s="4"/>
    </row>
    <row r="1993" spans="3:3" x14ac:dyDescent="0.25">
      <c r="C1993" s="4"/>
    </row>
    <row r="1994" spans="3:3" x14ac:dyDescent="0.25">
      <c r="C1994" s="4"/>
    </row>
    <row r="1995" spans="3:3" x14ac:dyDescent="0.25">
      <c r="C1995" s="4"/>
    </row>
    <row r="1996" spans="3:3" x14ac:dyDescent="0.25">
      <c r="C1996" s="4"/>
    </row>
    <row r="1997" spans="3:3" x14ac:dyDescent="0.25">
      <c r="C1997" s="4"/>
    </row>
    <row r="1998" spans="3:3" x14ac:dyDescent="0.25">
      <c r="C1998" s="4"/>
    </row>
    <row r="1999" spans="3:3" x14ac:dyDescent="0.25">
      <c r="C1999" s="4"/>
    </row>
    <row r="2000" spans="3:3" x14ac:dyDescent="0.25">
      <c r="C2000" s="4"/>
    </row>
    <row r="2001" spans="3:3" x14ac:dyDescent="0.25">
      <c r="C2001" s="4"/>
    </row>
    <row r="2002" spans="3:3" x14ac:dyDescent="0.25">
      <c r="C2002" s="4"/>
    </row>
    <row r="2003" spans="3:3" x14ac:dyDescent="0.25">
      <c r="C2003" s="4"/>
    </row>
    <row r="2004" spans="3:3" x14ac:dyDescent="0.25">
      <c r="C2004" s="4"/>
    </row>
    <row r="2010" spans="3:3" x14ac:dyDescent="0.25">
      <c r="C2010" s="4"/>
    </row>
    <row r="2011" spans="3:3" x14ac:dyDescent="0.25">
      <c r="C2011" s="4"/>
    </row>
    <row r="2012" spans="3:3" x14ac:dyDescent="0.25">
      <c r="C2012" s="4"/>
    </row>
    <row r="2013" spans="3:3" x14ac:dyDescent="0.25">
      <c r="C2013" s="4"/>
    </row>
    <row r="2014" spans="3:3" x14ac:dyDescent="0.25">
      <c r="C2014" s="4"/>
    </row>
    <row r="2015" spans="3:3" x14ac:dyDescent="0.25">
      <c r="C2015" s="4"/>
    </row>
    <row r="2016" spans="3:3" x14ac:dyDescent="0.25">
      <c r="C2016" s="4"/>
    </row>
    <row r="2017" spans="3:3" x14ac:dyDescent="0.25">
      <c r="C2017" s="4"/>
    </row>
    <row r="2018" spans="3:3" x14ac:dyDescent="0.25">
      <c r="C2018" s="4"/>
    </row>
    <row r="2019" spans="3:3" x14ac:dyDescent="0.25">
      <c r="C2019" s="4"/>
    </row>
    <row r="2020" spans="3:3" x14ac:dyDescent="0.25">
      <c r="C2020" s="4"/>
    </row>
    <row r="2021" spans="3:3" x14ac:dyDescent="0.25">
      <c r="C2021" s="4"/>
    </row>
    <row r="2022" spans="3:3" x14ac:dyDescent="0.25">
      <c r="C2022" s="4"/>
    </row>
    <row r="2023" spans="3:3" x14ac:dyDescent="0.25">
      <c r="C2023" s="4"/>
    </row>
    <row r="2024" spans="3:3" x14ac:dyDescent="0.25">
      <c r="C2024" s="4"/>
    </row>
    <row r="2025" spans="3:3" x14ac:dyDescent="0.25">
      <c r="C2025" s="4"/>
    </row>
    <row r="2026" spans="3:3" x14ac:dyDescent="0.25">
      <c r="C2026" s="4"/>
    </row>
    <row r="2027" spans="3:3" x14ac:dyDescent="0.25">
      <c r="C2027" s="4"/>
    </row>
    <row r="2028" spans="3:3" x14ac:dyDescent="0.25">
      <c r="C2028" s="4"/>
    </row>
    <row r="2029" spans="3:3" x14ac:dyDescent="0.25">
      <c r="C2029" s="4"/>
    </row>
    <row r="2030" spans="3:3" x14ac:dyDescent="0.25">
      <c r="C2030" s="4"/>
    </row>
    <row r="2031" spans="3:3" x14ac:dyDescent="0.25">
      <c r="C2031" s="4"/>
    </row>
    <row r="2032" spans="3:3" x14ac:dyDescent="0.25">
      <c r="C2032" s="4"/>
    </row>
    <row r="2033" spans="3:3" x14ac:dyDescent="0.25">
      <c r="C2033" s="4"/>
    </row>
    <row r="2034" spans="3:3" x14ac:dyDescent="0.25">
      <c r="C2034" s="4"/>
    </row>
    <row r="2035" spans="3:3" x14ac:dyDescent="0.25">
      <c r="C2035" s="4"/>
    </row>
    <row r="2036" spans="3:3" x14ac:dyDescent="0.25">
      <c r="C2036" s="4"/>
    </row>
    <row r="2037" spans="3:3" x14ac:dyDescent="0.25">
      <c r="C2037" s="4"/>
    </row>
    <row r="2038" spans="3:3" x14ac:dyDescent="0.25">
      <c r="C2038" s="4"/>
    </row>
    <row r="2039" spans="3:3" x14ac:dyDescent="0.25">
      <c r="C2039" s="4"/>
    </row>
    <row r="2040" spans="3:3" x14ac:dyDescent="0.25">
      <c r="C2040" s="4"/>
    </row>
    <row r="2041" spans="3:3" x14ac:dyDescent="0.25">
      <c r="C2041" s="4"/>
    </row>
    <row r="2042" spans="3:3" x14ac:dyDescent="0.25">
      <c r="C2042" s="4"/>
    </row>
    <row r="2043" spans="3:3" x14ac:dyDescent="0.25">
      <c r="C2043" s="4"/>
    </row>
    <row r="2044" spans="3:3" x14ac:dyDescent="0.25">
      <c r="C2044" s="4"/>
    </row>
    <row r="2045" spans="3:3" x14ac:dyDescent="0.25">
      <c r="C2045" s="4"/>
    </row>
    <row r="2046" spans="3:3" x14ac:dyDescent="0.25">
      <c r="C2046" s="4"/>
    </row>
    <row r="2047" spans="3:3" x14ac:dyDescent="0.25">
      <c r="C2047" s="4"/>
    </row>
    <row r="2048" spans="3:3" x14ac:dyDescent="0.25">
      <c r="C2048" s="4"/>
    </row>
    <row r="2049" spans="3:3" x14ac:dyDescent="0.25">
      <c r="C2049" s="4"/>
    </row>
    <row r="2050" spans="3:3" x14ac:dyDescent="0.25">
      <c r="C2050" s="4"/>
    </row>
    <row r="2051" spans="3:3" x14ac:dyDescent="0.25">
      <c r="C2051" s="4"/>
    </row>
    <row r="2052" spans="3:3" x14ac:dyDescent="0.25">
      <c r="C2052" s="4"/>
    </row>
    <row r="2053" spans="3:3" x14ac:dyDescent="0.25">
      <c r="C2053" s="4"/>
    </row>
    <row r="2054" spans="3:3" x14ac:dyDescent="0.25">
      <c r="C2054" s="4"/>
    </row>
    <row r="2055" spans="3:3" x14ac:dyDescent="0.25">
      <c r="C2055" s="4"/>
    </row>
    <row r="2056" spans="3:3" x14ac:dyDescent="0.25">
      <c r="C2056" s="4"/>
    </row>
    <row r="2057" spans="3:3" x14ac:dyDescent="0.25">
      <c r="C2057" s="4"/>
    </row>
    <row r="2058" spans="3:3" x14ac:dyDescent="0.25">
      <c r="C2058" s="4"/>
    </row>
    <row r="2059" spans="3:3" x14ac:dyDescent="0.25">
      <c r="C2059" s="4"/>
    </row>
    <row r="2060" spans="3:3" x14ac:dyDescent="0.25">
      <c r="C2060" s="4"/>
    </row>
    <row r="2061" spans="3:3" x14ac:dyDescent="0.25">
      <c r="C2061" s="4"/>
    </row>
    <row r="2062" spans="3:3" x14ac:dyDescent="0.25">
      <c r="C2062" s="4"/>
    </row>
    <row r="2063" spans="3:3" x14ac:dyDescent="0.25">
      <c r="C2063" s="4"/>
    </row>
    <row r="2064" spans="3:3" x14ac:dyDescent="0.25">
      <c r="C2064" s="4"/>
    </row>
    <row r="2065" spans="3:3" x14ac:dyDescent="0.25">
      <c r="C2065" s="4"/>
    </row>
    <row r="2066" spans="3:3" x14ac:dyDescent="0.25">
      <c r="C2066" s="4"/>
    </row>
    <row r="2067" spans="3:3" x14ac:dyDescent="0.25">
      <c r="C2067" s="4"/>
    </row>
    <row r="2068" spans="3:3" x14ac:dyDescent="0.25">
      <c r="C2068" s="4"/>
    </row>
    <row r="2069" spans="3:3" x14ac:dyDescent="0.25">
      <c r="C2069" s="4"/>
    </row>
    <row r="2070" spans="3:3" x14ac:dyDescent="0.25">
      <c r="C2070" s="4"/>
    </row>
    <row r="2071" spans="3:3" x14ac:dyDescent="0.25">
      <c r="C2071" s="4"/>
    </row>
    <row r="2072" spans="3:3" x14ac:dyDescent="0.25">
      <c r="C2072" s="4"/>
    </row>
    <row r="2073" spans="3:3" x14ac:dyDescent="0.25">
      <c r="C2073" s="4"/>
    </row>
    <row r="2074" spans="3:3" x14ac:dyDescent="0.25">
      <c r="C2074" s="4"/>
    </row>
    <row r="2075" spans="3:3" x14ac:dyDescent="0.25">
      <c r="C2075" s="4"/>
    </row>
    <row r="2076" spans="3:3" x14ac:dyDescent="0.25">
      <c r="C2076" s="4"/>
    </row>
    <row r="2077" spans="3:3" x14ac:dyDescent="0.25">
      <c r="C2077" s="4"/>
    </row>
    <row r="2078" spans="3:3" x14ac:dyDescent="0.25">
      <c r="C2078" s="4"/>
    </row>
    <row r="2079" spans="3:3" x14ac:dyDescent="0.25">
      <c r="C2079" s="4"/>
    </row>
    <row r="2080" spans="3:3" x14ac:dyDescent="0.25">
      <c r="C2080" s="4"/>
    </row>
    <row r="2081" spans="3:3" x14ac:dyDescent="0.25">
      <c r="C2081" s="4"/>
    </row>
    <row r="2082" spans="3:3" x14ac:dyDescent="0.25">
      <c r="C2082" s="4"/>
    </row>
    <row r="2083" spans="3:3" x14ac:dyDescent="0.25">
      <c r="C2083" s="4"/>
    </row>
    <row r="2084" spans="3:3" x14ac:dyDescent="0.25">
      <c r="C2084" s="4"/>
    </row>
    <row r="2085" spans="3:3" x14ac:dyDescent="0.25">
      <c r="C2085" s="4"/>
    </row>
    <row r="2086" spans="3:3" x14ac:dyDescent="0.25">
      <c r="C2086" s="4"/>
    </row>
    <row r="2091" spans="3:3" x14ac:dyDescent="0.25">
      <c r="C2091" s="4"/>
    </row>
    <row r="2092" spans="3:3" x14ac:dyDescent="0.25">
      <c r="C2092" s="4"/>
    </row>
    <row r="2093" spans="3:3" x14ac:dyDescent="0.25">
      <c r="C2093" s="4"/>
    </row>
    <row r="2094" spans="3:3" x14ac:dyDescent="0.25">
      <c r="C2094" s="4"/>
    </row>
    <row r="2095" spans="3:3" x14ac:dyDescent="0.25">
      <c r="C2095" s="4"/>
    </row>
    <row r="2096" spans="3:3" x14ac:dyDescent="0.25">
      <c r="C2096" s="4"/>
    </row>
    <row r="2097" spans="3:3" x14ac:dyDescent="0.25">
      <c r="C2097" s="4"/>
    </row>
    <row r="2098" spans="3:3" x14ac:dyDescent="0.25">
      <c r="C2098" s="4"/>
    </row>
    <row r="2099" spans="3:3" x14ac:dyDescent="0.25">
      <c r="C2099" s="4"/>
    </row>
    <row r="2100" spans="3:3" x14ac:dyDescent="0.25">
      <c r="C2100" s="4"/>
    </row>
    <row r="2101" spans="3:3" x14ac:dyDescent="0.25">
      <c r="C2101" s="4"/>
    </row>
    <row r="2102" spans="3:3" x14ac:dyDescent="0.25">
      <c r="C2102" s="4"/>
    </row>
    <row r="2103" spans="3:3" x14ac:dyDescent="0.25">
      <c r="C2103" s="4"/>
    </row>
    <row r="2104" spans="3:3" x14ac:dyDescent="0.25">
      <c r="C2104" s="4"/>
    </row>
    <row r="2105" spans="3:3" x14ac:dyDescent="0.25">
      <c r="C2105" s="4"/>
    </row>
    <row r="2106" spans="3:3" x14ac:dyDescent="0.25">
      <c r="C2106" s="4"/>
    </row>
    <row r="2107" spans="3:3" x14ac:dyDescent="0.25">
      <c r="C2107" s="4"/>
    </row>
    <row r="2108" spans="3:3" x14ac:dyDescent="0.25">
      <c r="C2108" s="4"/>
    </row>
    <row r="2109" spans="3:3" x14ac:dyDescent="0.25">
      <c r="C2109" s="4"/>
    </row>
    <row r="2110" spans="3:3" x14ac:dyDescent="0.25">
      <c r="C2110" s="4"/>
    </row>
    <row r="2111" spans="3:3" x14ac:dyDescent="0.25">
      <c r="C2111" s="4"/>
    </row>
    <row r="2112" spans="3:3" x14ac:dyDescent="0.25">
      <c r="C2112" s="4"/>
    </row>
    <row r="2113" spans="3:3" x14ac:dyDescent="0.25">
      <c r="C2113" s="4"/>
    </row>
    <row r="2114" spans="3:3" x14ac:dyDescent="0.25">
      <c r="C2114" s="4"/>
    </row>
    <row r="2115" spans="3:3" x14ac:dyDescent="0.25">
      <c r="C2115" s="4"/>
    </row>
    <row r="2116" spans="3:3" x14ac:dyDescent="0.25">
      <c r="C2116" s="4"/>
    </row>
    <row r="2117" spans="3:3" x14ac:dyDescent="0.25">
      <c r="C2117" s="4"/>
    </row>
    <row r="2118" spans="3:3" x14ac:dyDescent="0.25">
      <c r="C2118" s="4"/>
    </row>
    <row r="2119" spans="3:3" x14ac:dyDescent="0.25">
      <c r="C2119" s="4"/>
    </row>
    <row r="2120" spans="3:3" x14ac:dyDescent="0.25">
      <c r="C2120" s="4"/>
    </row>
    <row r="2121" spans="3:3" x14ac:dyDescent="0.25">
      <c r="C2121" s="4"/>
    </row>
    <row r="2122" spans="3:3" x14ac:dyDescent="0.25">
      <c r="C2122" s="4"/>
    </row>
    <row r="2123" spans="3:3" x14ac:dyDescent="0.25">
      <c r="C2123" s="4"/>
    </row>
    <row r="2124" spans="3:3" x14ac:dyDescent="0.25">
      <c r="C2124" s="4"/>
    </row>
    <row r="2125" spans="3:3" x14ac:dyDescent="0.25">
      <c r="C2125" s="4"/>
    </row>
    <row r="2126" spans="3:3" x14ac:dyDescent="0.25">
      <c r="C2126" s="4"/>
    </row>
    <row r="2127" spans="3:3" x14ac:dyDescent="0.25">
      <c r="C2127" s="4"/>
    </row>
    <row r="2128" spans="3:3" x14ac:dyDescent="0.25">
      <c r="C2128" s="4"/>
    </row>
    <row r="2129" spans="3:3" x14ac:dyDescent="0.25">
      <c r="C2129" s="4"/>
    </row>
    <row r="2130" spans="3:3" x14ac:dyDescent="0.25">
      <c r="C2130" s="4"/>
    </row>
    <row r="2131" spans="3:3" x14ac:dyDescent="0.25">
      <c r="C2131" s="4"/>
    </row>
    <row r="2132" spans="3:3" x14ac:dyDescent="0.25">
      <c r="C2132" s="4"/>
    </row>
    <row r="2133" spans="3:3" x14ac:dyDescent="0.25">
      <c r="C2133" s="4"/>
    </row>
    <row r="2134" spans="3:3" x14ac:dyDescent="0.25">
      <c r="C2134" s="4"/>
    </row>
    <row r="2135" spans="3:3" x14ac:dyDescent="0.25">
      <c r="C2135" s="4"/>
    </row>
    <row r="2136" spans="3:3" x14ac:dyDescent="0.25">
      <c r="C2136" s="4"/>
    </row>
    <row r="2137" spans="3:3" x14ac:dyDescent="0.25">
      <c r="C2137" s="4"/>
    </row>
    <row r="2138" spans="3:3" x14ac:dyDescent="0.25">
      <c r="C2138" s="4"/>
    </row>
    <row r="2139" spans="3:3" x14ac:dyDescent="0.25">
      <c r="C2139" s="4"/>
    </row>
    <row r="2140" spans="3:3" x14ac:dyDescent="0.25">
      <c r="C2140" s="4"/>
    </row>
    <row r="2141" spans="3:3" x14ac:dyDescent="0.25">
      <c r="C2141" s="4"/>
    </row>
    <row r="2142" spans="3:3" x14ac:dyDescent="0.25">
      <c r="C2142" s="4"/>
    </row>
    <row r="2143" spans="3:3" x14ac:dyDescent="0.25">
      <c r="C2143" s="4"/>
    </row>
    <row r="2144" spans="3:3" x14ac:dyDescent="0.25">
      <c r="C2144" s="4"/>
    </row>
    <row r="2145" spans="3:3" x14ac:dyDescent="0.25">
      <c r="C2145" s="4"/>
    </row>
    <row r="2146" spans="3:3" x14ac:dyDescent="0.25">
      <c r="C2146" s="4"/>
    </row>
    <row r="2147" spans="3:3" x14ac:dyDescent="0.25">
      <c r="C2147" s="4"/>
    </row>
    <row r="2148" spans="3:3" x14ac:dyDescent="0.25">
      <c r="C2148" s="4"/>
    </row>
    <row r="2149" spans="3:3" x14ac:dyDescent="0.25">
      <c r="C2149" s="4"/>
    </row>
    <row r="2150" spans="3:3" x14ac:dyDescent="0.25">
      <c r="C2150" s="4"/>
    </row>
    <row r="2151" spans="3:3" x14ac:dyDescent="0.25">
      <c r="C2151" s="4"/>
    </row>
    <row r="2152" spans="3:3" x14ac:dyDescent="0.25">
      <c r="C2152" s="4"/>
    </row>
    <row r="2153" spans="3:3" x14ac:dyDescent="0.25">
      <c r="C2153" s="4"/>
    </row>
    <row r="2157" spans="3:3" x14ac:dyDescent="0.25">
      <c r="C2157" s="4"/>
    </row>
    <row r="2158" spans="3:3" x14ac:dyDescent="0.25">
      <c r="C2158" s="4"/>
    </row>
    <row r="2159" spans="3:3" x14ac:dyDescent="0.25">
      <c r="C2159" s="4"/>
    </row>
    <row r="2160" spans="3:3" x14ac:dyDescent="0.25">
      <c r="C2160" s="4"/>
    </row>
    <row r="2161" spans="3:3" x14ac:dyDescent="0.25">
      <c r="C2161" s="4"/>
    </row>
    <row r="2162" spans="3:3" x14ac:dyDescent="0.25">
      <c r="C2162" s="4"/>
    </row>
    <row r="2163" spans="3:3" x14ac:dyDescent="0.25">
      <c r="C2163" s="4"/>
    </row>
    <row r="2164" spans="3:3" x14ac:dyDescent="0.25">
      <c r="C2164" s="4"/>
    </row>
    <row r="2165" spans="3:3" x14ac:dyDescent="0.25">
      <c r="C2165" s="4"/>
    </row>
    <row r="2166" spans="3:3" x14ac:dyDescent="0.25">
      <c r="C2166" s="4"/>
    </row>
    <row r="2167" spans="3:3" x14ac:dyDescent="0.25">
      <c r="C2167" s="4"/>
    </row>
    <row r="2168" spans="3:3" x14ac:dyDescent="0.25">
      <c r="C2168" s="4"/>
    </row>
    <row r="2169" spans="3:3" x14ac:dyDescent="0.25">
      <c r="C2169" s="4"/>
    </row>
    <row r="2170" spans="3:3" x14ac:dyDescent="0.25">
      <c r="C2170" s="4"/>
    </row>
    <row r="2173" spans="3:3" x14ac:dyDescent="0.25">
      <c r="C2173" s="4"/>
    </row>
    <row r="2174" spans="3:3" x14ac:dyDescent="0.25">
      <c r="C2174" s="4"/>
    </row>
    <row r="2175" spans="3:3" x14ac:dyDescent="0.25">
      <c r="C2175" s="4"/>
    </row>
    <row r="2176" spans="3:3" x14ac:dyDescent="0.25">
      <c r="C2176" s="4"/>
    </row>
    <row r="2177" spans="3:3" x14ac:dyDescent="0.25">
      <c r="C2177" s="4"/>
    </row>
    <row r="2178" spans="3:3" x14ac:dyDescent="0.25">
      <c r="C2178" s="4"/>
    </row>
    <row r="2179" spans="3:3" x14ac:dyDescent="0.25">
      <c r="C2179" s="4"/>
    </row>
    <row r="2180" spans="3:3" x14ac:dyDescent="0.25">
      <c r="C2180" s="4"/>
    </row>
    <row r="2181" spans="3:3" x14ac:dyDescent="0.25">
      <c r="C2181" s="4"/>
    </row>
    <row r="2182" spans="3:3" x14ac:dyDescent="0.25">
      <c r="C2182" s="4"/>
    </row>
    <row r="2183" spans="3:3" x14ac:dyDescent="0.25">
      <c r="C2183" s="4"/>
    </row>
    <row r="2184" spans="3:3" x14ac:dyDescent="0.25">
      <c r="C2184" s="4"/>
    </row>
    <row r="2185" spans="3:3" x14ac:dyDescent="0.25">
      <c r="C2185" s="4"/>
    </row>
    <row r="2186" spans="3:3" x14ac:dyDescent="0.25">
      <c r="C2186" s="4"/>
    </row>
    <row r="2187" spans="3:3" x14ac:dyDescent="0.25">
      <c r="C2187" s="4"/>
    </row>
    <row r="2188" spans="3:3" x14ac:dyDescent="0.25">
      <c r="C2188" s="4"/>
    </row>
    <row r="2189" spans="3:3" x14ac:dyDescent="0.25">
      <c r="C2189" s="4"/>
    </row>
    <row r="2190" spans="3:3" x14ac:dyDescent="0.25">
      <c r="C2190" s="4"/>
    </row>
    <row r="2191" spans="3:3" x14ac:dyDescent="0.25">
      <c r="C2191" s="4"/>
    </row>
    <row r="2192" spans="3:3" x14ac:dyDescent="0.25">
      <c r="C2192" s="4"/>
    </row>
    <row r="2193" spans="3:3" x14ac:dyDescent="0.25">
      <c r="C2193" s="4"/>
    </row>
    <row r="2194" spans="3:3" x14ac:dyDescent="0.25">
      <c r="C2194" s="4"/>
    </row>
    <row r="2195" spans="3:3" x14ac:dyDescent="0.25">
      <c r="C2195" s="4"/>
    </row>
    <row r="2196" spans="3:3" x14ac:dyDescent="0.25">
      <c r="C2196" s="4"/>
    </row>
    <row r="2197" spans="3:3" x14ac:dyDescent="0.25">
      <c r="C2197" s="4"/>
    </row>
    <row r="2198" spans="3:3" x14ac:dyDescent="0.25">
      <c r="C2198" s="4"/>
    </row>
    <row r="2199" spans="3:3" x14ac:dyDescent="0.25">
      <c r="C2199" s="4"/>
    </row>
    <row r="2200" spans="3:3" x14ac:dyDescent="0.25">
      <c r="C2200" s="4"/>
    </row>
    <row r="2201" spans="3:3" x14ac:dyDescent="0.25">
      <c r="C2201" s="4"/>
    </row>
    <row r="2202" spans="3:3" x14ac:dyDescent="0.25">
      <c r="C2202" s="4"/>
    </row>
    <row r="2203" spans="3:3" x14ac:dyDescent="0.25">
      <c r="C2203" s="4"/>
    </row>
    <row r="2204" spans="3:3" x14ac:dyDescent="0.25">
      <c r="C2204" s="4"/>
    </row>
    <row r="2205" spans="3:3" x14ac:dyDescent="0.25">
      <c r="C2205" s="4"/>
    </row>
    <row r="2206" spans="3:3" x14ac:dyDescent="0.25">
      <c r="C2206" s="4"/>
    </row>
    <row r="2207" spans="3:3" x14ac:dyDescent="0.25">
      <c r="C2207" s="4"/>
    </row>
    <row r="2208" spans="3:3" x14ac:dyDescent="0.25">
      <c r="C2208" s="4"/>
    </row>
    <row r="2209" spans="3:3" x14ac:dyDescent="0.25">
      <c r="C2209" s="4"/>
    </row>
    <row r="2210" spans="3:3" x14ac:dyDescent="0.25">
      <c r="C2210" s="4"/>
    </row>
    <row r="2211" spans="3:3" x14ac:dyDescent="0.25">
      <c r="C2211" s="4"/>
    </row>
    <row r="2212" spans="3:3" x14ac:dyDescent="0.25">
      <c r="C2212" s="4"/>
    </row>
    <row r="2213" spans="3:3" x14ac:dyDescent="0.25">
      <c r="C2213" s="4"/>
    </row>
    <row r="2214" spans="3:3" x14ac:dyDescent="0.25">
      <c r="C2214" s="4"/>
    </row>
    <row r="2215" spans="3:3" x14ac:dyDescent="0.25">
      <c r="C2215" s="4"/>
    </row>
    <row r="2216" spans="3:3" x14ac:dyDescent="0.25">
      <c r="C2216" s="4"/>
    </row>
    <row r="2217" spans="3:3" x14ac:dyDescent="0.25">
      <c r="C2217" s="4"/>
    </row>
    <row r="2218" spans="3:3" x14ac:dyDescent="0.25">
      <c r="C2218" s="4"/>
    </row>
    <row r="2219" spans="3:3" x14ac:dyDescent="0.25">
      <c r="C2219" s="4"/>
    </row>
    <row r="2220" spans="3:3" x14ac:dyDescent="0.25">
      <c r="C2220" s="4"/>
    </row>
    <row r="2221" spans="3:3" x14ac:dyDescent="0.25">
      <c r="C2221" s="4"/>
    </row>
    <row r="2222" spans="3:3" x14ac:dyDescent="0.25">
      <c r="C2222" s="4"/>
    </row>
    <row r="2223" spans="3:3" x14ac:dyDescent="0.25">
      <c r="C2223" s="4"/>
    </row>
    <row r="2224" spans="3:3" x14ac:dyDescent="0.25">
      <c r="C2224" s="4"/>
    </row>
    <row r="2225" spans="3:3" x14ac:dyDescent="0.25">
      <c r="C2225" s="4"/>
    </row>
    <row r="2226" spans="3:3" x14ac:dyDescent="0.25">
      <c r="C2226" s="4"/>
    </row>
    <row r="2227" spans="3:3" x14ac:dyDescent="0.25">
      <c r="C2227" s="4"/>
    </row>
    <row r="2228" spans="3:3" x14ac:dyDescent="0.25">
      <c r="C2228" s="4"/>
    </row>
    <row r="2230" spans="3:3" x14ac:dyDescent="0.25">
      <c r="C2230" s="4"/>
    </row>
    <row r="2231" spans="3:3" x14ac:dyDescent="0.25">
      <c r="C2231" s="4"/>
    </row>
    <row r="2232" spans="3:3" x14ac:dyDescent="0.25">
      <c r="C2232" s="4"/>
    </row>
    <row r="2233" spans="3:3" x14ac:dyDescent="0.25">
      <c r="C2233" s="4"/>
    </row>
    <row r="2234" spans="3:3" x14ac:dyDescent="0.25">
      <c r="C2234" s="4"/>
    </row>
    <row r="2235" spans="3:3" x14ac:dyDescent="0.25">
      <c r="C2235" s="4"/>
    </row>
    <row r="2236" spans="3:3" x14ac:dyDescent="0.25">
      <c r="C2236" s="4"/>
    </row>
    <row r="2237" spans="3:3" x14ac:dyDescent="0.25">
      <c r="C2237" s="4"/>
    </row>
    <row r="2238" spans="3:3" x14ac:dyDescent="0.25">
      <c r="C2238" s="4"/>
    </row>
    <row r="2239" spans="3:3" x14ac:dyDescent="0.25">
      <c r="C2239" s="4"/>
    </row>
    <row r="2240" spans="3:3" x14ac:dyDescent="0.25">
      <c r="C2240" s="4"/>
    </row>
    <row r="2241" spans="3:3" x14ac:dyDescent="0.25">
      <c r="C2241" s="4"/>
    </row>
    <row r="2242" spans="3:3" x14ac:dyDescent="0.25">
      <c r="C2242" s="4"/>
    </row>
    <row r="2243" spans="3:3" x14ac:dyDescent="0.25">
      <c r="C2243" s="4"/>
    </row>
    <row r="2244" spans="3:3" x14ac:dyDescent="0.25">
      <c r="C2244" s="4"/>
    </row>
    <row r="2245" spans="3:3" x14ac:dyDescent="0.25">
      <c r="C2245" s="4"/>
    </row>
    <row r="2246" spans="3:3" x14ac:dyDescent="0.25">
      <c r="C2246" s="4"/>
    </row>
    <row r="2247" spans="3:3" x14ac:dyDescent="0.25">
      <c r="C2247" s="4"/>
    </row>
    <row r="2248" spans="3:3" x14ac:dyDescent="0.25">
      <c r="C2248" s="4"/>
    </row>
    <row r="2249" spans="3:3" x14ac:dyDescent="0.25">
      <c r="C2249" s="4"/>
    </row>
    <row r="2250" spans="3:3" x14ac:dyDescent="0.25">
      <c r="C2250" s="4"/>
    </row>
    <row r="2251" spans="3:3" x14ac:dyDescent="0.25">
      <c r="C2251" s="4"/>
    </row>
    <row r="2252" spans="3:3" x14ac:dyDescent="0.25">
      <c r="C2252" s="4"/>
    </row>
    <row r="2253" spans="3:3" x14ac:dyDescent="0.25">
      <c r="C2253" s="4"/>
    </row>
    <row r="2254" spans="3:3" x14ac:dyDescent="0.25">
      <c r="C2254" s="4"/>
    </row>
    <row r="2255" spans="3:3" x14ac:dyDescent="0.25">
      <c r="C2255" s="4"/>
    </row>
    <row r="2256" spans="3:3" x14ac:dyDescent="0.25">
      <c r="C2256" s="4"/>
    </row>
    <row r="2257" spans="3:3" x14ac:dyDescent="0.25">
      <c r="C2257" s="4"/>
    </row>
    <row r="2258" spans="3:3" x14ac:dyDescent="0.25">
      <c r="C2258" s="4"/>
    </row>
    <row r="2259" spans="3:3" x14ac:dyDescent="0.25">
      <c r="C2259" s="4"/>
    </row>
    <row r="2260" spans="3:3" x14ac:dyDescent="0.25">
      <c r="C2260" s="4"/>
    </row>
    <row r="2261" spans="3:3" x14ac:dyDescent="0.25">
      <c r="C2261" s="4"/>
    </row>
    <row r="2262" spans="3:3" x14ac:dyDescent="0.25">
      <c r="C2262" s="4"/>
    </row>
    <row r="2263" spans="3:3" x14ac:dyDescent="0.25">
      <c r="C2263" s="4"/>
    </row>
    <row r="2264" spans="3:3" x14ac:dyDescent="0.25">
      <c r="C2264" s="4"/>
    </row>
    <row r="2265" spans="3:3" x14ac:dyDescent="0.25">
      <c r="C2265" s="4"/>
    </row>
    <row r="2266" spans="3:3" x14ac:dyDescent="0.25">
      <c r="C2266" s="4"/>
    </row>
    <row r="2267" spans="3:3" x14ac:dyDescent="0.25">
      <c r="C2267" s="4"/>
    </row>
    <row r="2268" spans="3:3" x14ac:dyDescent="0.25">
      <c r="C2268" s="4"/>
    </row>
    <row r="2269" spans="3:3" x14ac:dyDescent="0.25">
      <c r="C2269" s="4"/>
    </row>
    <row r="2270" spans="3:3" x14ac:dyDescent="0.25">
      <c r="C2270" s="4"/>
    </row>
    <row r="2271" spans="3:3" x14ac:dyDescent="0.25">
      <c r="C2271" s="4"/>
    </row>
    <row r="2272" spans="3:3" x14ac:dyDescent="0.25">
      <c r="C2272" s="4"/>
    </row>
    <row r="2273" spans="3:3" x14ac:dyDescent="0.25">
      <c r="C2273" s="4"/>
    </row>
    <row r="2274" spans="3:3" x14ac:dyDescent="0.25">
      <c r="C2274" s="4"/>
    </row>
    <row r="2275" spans="3:3" x14ac:dyDescent="0.25">
      <c r="C2275" s="4"/>
    </row>
    <row r="2276" spans="3:3" x14ac:dyDescent="0.25">
      <c r="C2276" s="4"/>
    </row>
    <row r="2277" spans="3:3" x14ac:dyDescent="0.25">
      <c r="C2277" s="4"/>
    </row>
    <row r="2278" spans="3:3" x14ac:dyDescent="0.25">
      <c r="C2278" s="4"/>
    </row>
    <row r="2279" spans="3:3" x14ac:dyDescent="0.25">
      <c r="C2279" s="4"/>
    </row>
    <row r="2280" spans="3:3" x14ac:dyDescent="0.25">
      <c r="C2280" s="4"/>
    </row>
    <row r="2281" spans="3:3" x14ac:dyDescent="0.25">
      <c r="C2281" s="4"/>
    </row>
    <row r="2282" spans="3:3" x14ac:dyDescent="0.25">
      <c r="C2282" s="4"/>
    </row>
    <row r="2283" spans="3:3" x14ac:dyDescent="0.25">
      <c r="C2283" s="4"/>
    </row>
    <row r="2284" spans="3:3" x14ac:dyDescent="0.25">
      <c r="C2284" s="4"/>
    </row>
    <row r="2285" spans="3:3" x14ac:dyDescent="0.25">
      <c r="C2285" s="4"/>
    </row>
    <row r="2286" spans="3:3" x14ac:dyDescent="0.25">
      <c r="C2286" s="4"/>
    </row>
    <row r="2287" spans="3:3" x14ac:dyDescent="0.25">
      <c r="C2287" s="4"/>
    </row>
    <row r="2288" spans="3:3" x14ac:dyDescent="0.25">
      <c r="C2288" s="4"/>
    </row>
    <row r="2289" spans="3:3" x14ac:dyDescent="0.25">
      <c r="C2289" s="4"/>
    </row>
    <row r="2290" spans="3:3" x14ac:dyDescent="0.25">
      <c r="C2290" s="4"/>
    </row>
    <row r="2291" spans="3:3" x14ac:dyDescent="0.25">
      <c r="C2291" s="4"/>
    </row>
    <row r="2292" spans="3:3" x14ac:dyDescent="0.25">
      <c r="C229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I7" sqref="I7"/>
    </sheetView>
  </sheetViews>
  <sheetFormatPr defaultRowHeight="15" x14ac:dyDescent="0.25"/>
  <cols>
    <col min="1" max="1" width="14.5703125" bestFit="1" customWidth="1"/>
    <col min="2" max="2" width="18.7109375" customWidth="1"/>
    <col min="3" max="3" width="8.140625" customWidth="1"/>
    <col min="4" max="4" width="12.140625" bestFit="1" customWidth="1"/>
    <col min="5" max="5" width="7.5703125" bestFit="1" customWidth="1"/>
    <col min="6" max="6" width="10.85546875" bestFit="1" customWidth="1"/>
    <col min="7" max="7" width="16.42578125" customWidth="1"/>
    <col min="8" max="8" width="5.28515625" customWidth="1"/>
    <col min="9" max="9" width="5.7109375" customWidth="1"/>
    <col min="10" max="10" width="13.85546875" bestFit="1" customWidth="1"/>
  </cols>
  <sheetData>
    <row r="1" spans="1:9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253</v>
      </c>
      <c r="H1" s="20" t="s">
        <v>6</v>
      </c>
      <c r="I1" s="20" t="s">
        <v>7</v>
      </c>
    </row>
    <row r="2" spans="1:9" x14ac:dyDescent="0.25">
      <c r="A2" t="s">
        <v>254</v>
      </c>
      <c r="B2" t="s">
        <v>255</v>
      </c>
      <c r="C2" s="19">
        <v>43186.833344907405</v>
      </c>
      <c r="D2">
        <v>45567</v>
      </c>
      <c r="E2">
        <v>616</v>
      </c>
      <c r="F2">
        <v>101</v>
      </c>
      <c r="G2">
        <v>480</v>
      </c>
      <c r="H2">
        <v>0</v>
      </c>
      <c r="I2">
        <v>2</v>
      </c>
    </row>
    <row r="3" spans="1:9" x14ac:dyDescent="0.25">
      <c r="A3" t="s">
        <v>256</v>
      </c>
      <c r="B3" t="s">
        <v>257</v>
      </c>
      <c r="C3" s="19">
        <v>43186.710451388892</v>
      </c>
      <c r="D3">
        <v>32066</v>
      </c>
      <c r="E3">
        <v>544</v>
      </c>
      <c r="F3">
        <v>71</v>
      </c>
      <c r="G3">
        <v>361</v>
      </c>
      <c r="H3">
        <v>1</v>
      </c>
      <c r="I3">
        <v>3</v>
      </c>
    </row>
    <row r="4" spans="1:9" x14ac:dyDescent="0.25">
      <c r="A4" t="s">
        <v>196</v>
      </c>
      <c r="B4" t="s">
        <v>197</v>
      </c>
      <c r="C4" s="19">
        <v>43170.624085648145</v>
      </c>
      <c r="D4">
        <v>4150973</v>
      </c>
      <c r="E4">
        <v>53917</v>
      </c>
      <c r="F4">
        <v>37960</v>
      </c>
      <c r="G4">
        <v>30886</v>
      </c>
      <c r="H4">
        <v>5</v>
      </c>
      <c r="I4">
        <v>3</v>
      </c>
    </row>
    <row r="5" spans="1:9" x14ac:dyDescent="0.25">
      <c r="A5" t="s">
        <v>200</v>
      </c>
      <c r="B5" t="s">
        <v>201</v>
      </c>
      <c r="C5" s="19">
        <v>43174.459988425922</v>
      </c>
      <c r="D5">
        <v>2331706</v>
      </c>
      <c r="E5">
        <v>31959</v>
      </c>
      <c r="F5">
        <v>6429</v>
      </c>
      <c r="G5">
        <v>8335</v>
      </c>
      <c r="H5">
        <v>7</v>
      </c>
      <c r="I5">
        <v>6</v>
      </c>
    </row>
    <row r="6" spans="1:9" x14ac:dyDescent="0.25">
      <c r="A6" t="s">
        <v>202</v>
      </c>
      <c r="B6" t="s">
        <v>203</v>
      </c>
      <c r="C6" s="19">
        <v>43083.692442129628</v>
      </c>
      <c r="D6">
        <v>1329728</v>
      </c>
      <c r="E6">
        <v>18040</v>
      </c>
      <c r="F6">
        <v>64624</v>
      </c>
      <c r="G6">
        <v>19778</v>
      </c>
      <c r="H6">
        <v>1</v>
      </c>
      <c r="I6">
        <v>0</v>
      </c>
    </row>
    <row r="7" spans="1:9" x14ac:dyDescent="0.25">
      <c r="A7" t="e">
        <f>-Qq9Pb6Ra2g</f>
        <v>#NAME?</v>
      </c>
      <c r="B7" t="s">
        <v>205</v>
      </c>
      <c r="C7" s="19">
        <v>43169.58017361111</v>
      </c>
      <c r="D7">
        <v>283328</v>
      </c>
      <c r="E7">
        <v>3911</v>
      </c>
      <c r="F7">
        <v>763</v>
      </c>
      <c r="G7">
        <v>2091</v>
      </c>
      <c r="H7">
        <v>1</v>
      </c>
      <c r="I7">
        <v>2</v>
      </c>
    </row>
    <row r="8" spans="1:9" x14ac:dyDescent="0.25">
      <c r="A8" t="s">
        <v>206</v>
      </c>
      <c r="B8" t="s">
        <v>207</v>
      </c>
      <c r="C8" s="19">
        <v>43160.604594907411</v>
      </c>
      <c r="D8">
        <v>378054</v>
      </c>
      <c r="E8">
        <v>2272</v>
      </c>
      <c r="F8">
        <v>9830</v>
      </c>
      <c r="G8">
        <v>3727</v>
      </c>
      <c r="H8">
        <v>7</v>
      </c>
      <c r="I8">
        <v>4</v>
      </c>
    </row>
    <row r="9" spans="1:9" x14ac:dyDescent="0.25">
      <c r="A9" t="s">
        <v>258</v>
      </c>
      <c r="B9" t="s">
        <v>259</v>
      </c>
      <c r="C9" s="19">
        <v>43187.827719907407</v>
      </c>
      <c r="D9">
        <v>66513</v>
      </c>
      <c r="G9">
        <v>453</v>
      </c>
      <c r="H9">
        <v>2</v>
      </c>
      <c r="I9">
        <v>1</v>
      </c>
    </row>
    <row r="10" spans="1:9" x14ac:dyDescent="0.25">
      <c r="A10" t="s">
        <v>260</v>
      </c>
      <c r="B10" t="s">
        <v>261</v>
      </c>
      <c r="C10" s="19">
        <v>43186.343981481485</v>
      </c>
      <c r="D10">
        <v>149189</v>
      </c>
      <c r="E10">
        <v>1190</v>
      </c>
      <c r="F10">
        <v>747</v>
      </c>
      <c r="G10">
        <v>1291</v>
      </c>
      <c r="H10">
        <v>3</v>
      </c>
      <c r="I10">
        <v>0</v>
      </c>
    </row>
    <row r="11" spans="1:9" x14ac:dyDescent="0.25">
      <c r="A11" t="s">
        <v>262</v>
      </c>
      <c r="B11" t="s">
        <v>263</v>
      </c>
      <c r="C11" s="19">
        <v>43187.964502314811</v>
      </c>
      <c r="D11">
        <v>4021</v>
      </c>
      <c r="G11">
        <v>90</v>
      </c>
      <c r="H11">
        <v>1</v>
      </c>
      <c r="I11">
        <v>1</v>
      </c>
    </row>
    <row r="12" spans="1:9" x14ac:dyDescent="0.25">
      <c r="A12" t="s">
        <v>264</v>
      </c>
      <c r="B12" t="s">
        <v>265</v>
      </c>
      <c r="C12" s="19">
        <v>43187.717824074076</v>
      </c>
      <c r="D12">
        <v>30023</v>
      </c>
      <c r="G12">
        <v>315</v>
      </c>
      <c r="H12">
        <v>1</v>
      </c>
      <c r="I12">
        <v>3</v>
      </c>
    </row>
    <row r="13" spans="1:9" x14ac:dyDescent="0.25">
      <c r="A13" t="s">
        <v>266</v>
      </c>
      <c r="B13" t="s">
        <v>267</v>
      </c>
      <c r="C13" s="19">
        <v>43187.443645833337</v>
      </c>
      <c r="D13">
        <v>221071</v>
      </c>
      <c r="E13">
        <v>1823</v>
      </c>
      <c r="F13">
        <v>755</v>
      </c>
      <c r="G13">
        <v>700</v>
      </c>
      <c r="H13">
        <v>1</v>
      </c>
      <c r="I13">
        <v>1</v>
      </c>
    </row>
    <row r="14" spans="1:9" x14ac:dyDescent="0.25">
      <c r="A14" t="s">
        <v>268</v>
      </c>
      <c r="B14" t="s">
        <v>269</v>
      </c>
      <c r="C14" s="19">
        <v>43187.677210648151</v>
      </c>
      <c r="D14">
        <v>10392</v>
      </c>
      <c r="E14">
        <v>156</v>
      </c>
      <c r="F14">
        <v>65</v>
      </c>
      <c r="G14">
        <v>125</v>
      </c>
      <c r="H14">
        <v>2</v>
      </c>
      <c r="I14">
        <v>3</v>
      </c>
    </row>
    <row r="15" spans="1:9" x14ac:dyDescent="0.25">
      <c r="A15" t="s">
        <v>270</v>
      </c>
      <c r="B15" t="s">
        <v>271</v>
      </c>
      <c r="C15" s="19">
        <v>43187.766574074078</v>
      </c>
      <c r="D15">
        <v>74818</v>
      </c>
      <c r="E15">
        <v>6502</v>
      </c>
      <c r="F15">
        <v>820</v>
      </c>
      <c r="G15">
        <v>884</v>
      </c>
      <c r="H15">
        <v>1</v>
      </c>
      <c r="I15">
        <v>7</v>
      </c>
    </row>
    <row r="16" spans="1:9" x14ac:dyDescent="0.25">
      <c r="A16" t="s">
        <v>198</v>
      </c>
      <c r="B16" t="s">
        <v>272</v>
      </c>
      <c r="C16" s="19">
        <v>43182.556423611109</v>
      </c>
      <c r="D16">
        <v>51509</v>
      </c>
      <c r="E16">
        <v>807</v>
      </c>
      <c r="F16">
        <v>341</v>
      </c>
      <c r="G16">
        <v>940</v>
      </c>
      <c r="H16">
        <v>5</v>
      </c>
      <c r="I16">
        <v>4</v>
      </c>
    </row>
    <row r="17" spans="1:9" x14ac:dyDescent="0.25">
      <c r="A17" t="s">
        <v>208</v>
      </c>
      <c r="B17" t="s">
        <v>209</v>
      </c>
      <c r="C17" s="19">
        <v>43183.583414351851</v>
      </c>
      <c r="D17">
        <v>55618</v>
      </c>
      <c r="E17">
        <v>1161</v>
      </c>
      <c r="F17">
        <v>249</v>
      </c>
      <c r="G17">
        <v>636</v>
      </c>
      <c r="H17">
        <v>2</v>
      </c>
      <c r="I17">
        <v>1</v>
      </c>
    </row>
    <row r="18" spans="1:9" x14ac:dyDescent="0.25">
      <c r="A18" t="s">
        <v>273</v>
      </c>
      <c r="B18" t="s">
        <v>274</v>
      </c>
      <c r="C18" s="19">
        <v>43187.377754629626</v>
      </c>
      <c r="D18">
        <v>370345</v>
      </c>
      <c r="E18">
        <v>29319</v>
      </c>
      <c r="F18">
        <v>22099</v>
      </c>
      <c r="G18">
        <v>9281</v>
      </c>
      <c r="H18">
        <v>0</v>
      </c>
      <c r="I18">
        <v>0</v>
      </c>
    </row>
    <row r="19" spans="1:9" x14ac:dyDescent="0.25">
      <c r="A19" t="s">
        <v>275</v>
      </c>
      <c r="B19" t="s">
        <v>276</v>
      </c>
      <c r="C19" s="19">
        <v>43186.401550925926</v>
      </c>
      <c r="D19">
        <v>99376</v>
      </c>
      <c r="E19">
        <v>355</v>
      </c>
      <c r="F19">
        <v>966</v>
      </c>
      <c r="G19">
        <v>861</v>
      </c>
      <c r="H19">
        <v>4</v>
      </c>
      <c r="I19">
        <v>5</v>
      </c>
    </row>
    <row r="20" spans="1:9" x14ac:dyDescent="0.25">
      <c r="A20" t="s">
        <v>224</v>
      </c>
      <c r="B20" t="s">
        <v>225</v>
      </c>
      <c r="C20" s="19">
        <v>43178.687407407408</v>
      </c>
      <c r="D20">
        <v>1212908</v>
      </c>
      <c r="E20">
        <v>6552</v>
      </c>
      <c r="F20">
        <v>10888</v>
      </c>
      <c r="G20">
        <v>9926</v>
      </c>
      <c r="H20">
        <v>0</v>
      </c>
      <c r="I20">
        <v>5</v>
      </c>
    </row>
    <row r="21" spans="1:9" x14ac:dyDescent="0.25">
      <c r="A21" t="s">
        <v>277</v>
      </c>
      <c r="B21" t="s">
        <v>278</v>
      </c>
      <c r="C21" s="19">
        <v>43186.557986111111</v>
      </c>
      <c r="D21">
        <v>1776465</v>
      </c>
      <c r="E21">
        <v>10865</v>
      </c>
      <c r="F21">
        <v>8317</v>
      </c>
      <c r="G21">
        <v>6108</v>
      </c>
      <c r="H21">
        <v>0</v>
      </c>
      <c r="I21">
        <v>1</v>
      </c>
    </row>
    <row r="22" spans="1:9" x14ac:dyDescent="0.25">
      <c r="A22" t="s">
        <v>279</v>
      </c>
      <c r="B22" t="s">
        <v>280</v>
      </c>
      <c r="C22" s="19">
        <v>43188.426111111112</v>
      </c>
      <c r="D22">
        <v>486</v>
      </c>
      <c r="E22">
        <v>54</v>
      </c>
      <c r="F22">
        <v>1</v>
      </c>
      <c r="G22">
        <v>13</v>
      </c>
      <c r="H22">
        <v>0</v>
      </c>
      <c r="I22">
        <v>0</v>
      </c>
    </row>
    <row r="23" spans="1:9" x14ac:dyDescent="0.25">
      <c r="A23" t="s">
        <v>210</v>
      </c>
      <c r="B23" t="s">
        <v>211</v>
      </c>
      <c r="C23" s="19">
        <v>43186.312291666669</v>
      </c>
      <c r="D23">
        <v>2200405</v>
      </c>
      <c r="E23">
        <v>38318</v>
      </c>
      <c r="F23">
        <v>3475</v>
      </c>
      <c r="G23">
        <v>19872</v>
      </c>
      <c r="H23">
        <v>1</v>
      </c>
      <c r="I23">
        <v>2</v>
      </c>
    </row>
    <row r="24" spans="1:9" x14ac:dyDescent="0.25">
      <c r="A24" t="s">
        <v>281</v>
      </c>
      <c r="B24" t="s">
        <v>282</v>
      </c>
      <c r="C24" s="19">
        <v>43186.491932870369</v>
      </c>
      <c r="D24">
        <v>1616392</v>
      </c>
      <c r="E24">
        <v>9749</v>
      </c>
      <c r="F24">
        <v>3089</v>
      </c>
      <c r="G24">
        <v>4739</v>
      </c>
      <c r="H24">
        <v>2</v>
      </c>
      <c r="I24">
        <v>7</v>
      </c>
    </row>
    <row r="25" spans="1:9" x14ac:dyDescent="0.25">
      <c r="A25" t="s">
        <v>283</v>
      </c>
      <c r="B25" t="s">
        <v>284</v>
      </c>
      <c r="C25" s="19">
        <v>43188.279270833336</v>
      </c>
      <c r="D25">
        <v>798</v>
      </c>
      <c r="E25">
        <v>89</v>
      </c>
      <c r="F25">
        <v>1</v>
      </c>
      <c r="G25">
        <v>28</v>
      </c>
      <c r="H25">
        <v>0</v>
      </c>
      <c r="I25">
        <v>0</v>
      </c>
    </row>
    <row r="26" spans="1:9" x14ac:dyDescent="0.25">
      <c r="A26" t="s">
        <v>285</v>
      </c>
      <c r="B26" t="s">
        <v>286</v>
      </c>
      <c r="C26" s="19">
        <v>43187.735775462963</v>
      </c>
      <c r="D26">
        <v>14509</v>
      </c>
      <c r="E26">
        <v>194</v>
      </c>
      <c r="F26">
        <v>115</v>
      </c>
      <c r="G26">
        <v>459</v>
      </c>
      <c r="H26">
        <v>0</v>
      </c>
      <c r="I26">
        <v>3</v>
      </c>
    </row>
    <row r="27" spans="1:9" x14ac:dyDescent="0.25">
      <c r="A27" t="s">
        <v>287</v>
      </c>
      <c r="B27" t="s">
        <v>288</v>
      </c>
      <c r="C27" s="19">
        <v>43187.696712962963</v>
      </c>
      <c r="D27">
        <v>88173</v>
      </c>
      <c r="E27">
        <v>2799</v>
      </c>
      <c r="F27">
        <v>372</v>
      </c>
      <c r="G27">
        <v>775</v>
      </c>
      <c r="H27">
        <v>1</v>
      </c>
      <c r="I27">
        <v>1</v>
      </c>
    </row>
    <row r="28" spans="1:9" x14ac:dyDescent="0.25">
      <c r="A28" t="s">
        <v>289</v>
      </c>
      <c r="B28" t="s">
        <v>290</v>
      </c>
      <c r="C28" s="19">
        <v>43186.984583333331</v>
      </c>
      <c r="D28">
        <v>24980</v>
      </c>
      <c r="E28">
        <v>190</v>
      </c>
      <c r="F28">
        <v>29</v>
      </c>
      <c r="G28">
        <v>119</v>
      </c>
      <c r="H28">
        <v>2</v>
      </c>
      <c r="I28">
        <v>9</v>
      </c>
    </row>
    <row r="29" spans="1:9" x14ac:dyDescent="0.25">
      <c r="A29" t="s">
        <v>226</v>
      </c>
      <c r="B29" t="s">
        <v>227</v>
      </c>
      <c r="C29" s="19">
        <v>43177.963333333333</v>
      </c>
      <c r="D29">
        <v>415944</v>
      </c>
      <c r="E29">
        <v>5971</v>
      </c>
      <c r="F29">
        <v>2858</v>
      </c>
      <c r="G29">
        <v>4723</v>
      </c>
      <c r="H29">
        <v>6</v>
      </c>
      <c r="I29">
        <v>0</v>
      </c>
    </row>
    <row r="30" spans="1:9" x14ac:dyDescent="0.25">
      <c r="A30" t="s">
        <v>291</v>
      </c>
      <c r="B30" t="s">
        <v>292</v>
      </c>
      <c r="C30" s="19">
        <v>43186.576261574075</v>
      </c>
      <c r="D30">
        <v>187418</v>
      </c>
      <c r="E30">
        <v>1004</v>
      </c>
      <c r="F30">
        <v>852</v>
      </c>
      <c r="G30">
        <v>913</v>
      </c>
      <c r="H30">
        <v>0</v>
      </c>
      <c r="I30">
        <v>2</v>
      </c>
    </row>
    <row r="31" spans="1:9" x14ac:dyDescent="0.25">
      <c r="A31" t="s">
        <v>293</v>
      </c>
      <c r="B31" t="s">
        <v>294</v>
      </c>
      <c r="C31" s="19">
        <v>43186.517696759256</v>
      </c>
      <c r="D31">
        <v>866985</v>
      </c>
      <c r="E31">
        <v>3294</v>
      </c>
      <c r="F31">
        <v>3255</v>
      </c>
      <c r="G31">
        <v>4052</v>
      </c>
      <c r="H31">
        <v>0</v>
      </c>
      <c r="I31">
        <v>1</v>
      </c>
    </row>
    <row r="32" spans="1:9" x14ac:dyDescent="0.25">
      <c r="A32" t="s">
        <v>295</v>
      </c>
      <c r="B32" t="s">
        <v>296</v>
      </c>
      <c r="C32" s="19">
        <v>43187.712025462963</v>
      </c>
      <c r="D32">
        <v>705</v>
      </c>
      <c r="E32">
        <v>23</v>
      </c>
      <c r="F32">
        <v>3</v>
      </c>
      <c r="G32">
        <v>8</v>
      </c>
      <c r="H32">
        <v>0</v>
      </c>
      <c r="I32">
        <v>0</v>
      </c>
    </row>
    <row r="33" spans="1:9" x14ac:dyDescent="0.25">
      <c r="A33" t="s">
        <v>234</v>
      </c>
      <c r="B33" t="s">
        <v>297</v>
      </c>
      <c r="C33" s="19">
        <v>43177.979884259257</v>
      </c>
      <c r="D33">
        <v>25048</v>
      </c>
      <c r="E33">
        <v>380</v>
      </c>
      <c r="F33">
        <v>358</v>
      </c>
      <c r="G33">
        <v>526</v>
      </c>
      <c r="H33">
        <v>7</v>
      </c>
      <c r="I33">
        <v>2</v>
      </c>
    </row>
    <row r="34" spans="1:9" x14ac:dyDescent="0.25">
      <c r="A34" t="s">
        <v>298</v>
      </c>
      <c r="B34" t="s">
        <v>299</v>
      </c>
      <c r="C34" s="19">
        <v>43186.938368055555</v>
      </c>
      <c r="D34">
        <v>30202</v>
      </c>
      <c r="E34">
        <v>1067</v>
      </c>
      <c r="F34">
        <v>40</v>
      </c>
      <c r="G34">
        <v>177</v>
      </c>
      <c r="H34">
        <v>2</v>
      </c>
      <c r="I34">
        <v>3</v>
      </c>
    </row>
    <row r="35" spans="1:9" x14ac:dyDescent="0.25">
      <c r="A35" t="s">
        <v>300</v>
      </c>
      <c r="B35" t="s">
        <v>301</v>
      </c>
      <c r="C35" s="19">
        <v>43187.276886574073</v>
      </c>
      <c r="D35">
        <v>4803</v>
      </c>
      <c r="E35">
        <v>289</v>
      </c>
      <c r="F35">
        <v>18</v>
      </c>
      <c r="G35">
        <v>139</v>
      </c>
      <c r="H35">
        <v>0</v>
      </c>
      <c r="I35">
        <v>2</v>
      </c>
    </row>
    <row r="36" spans="1:9" x14ac:dyDescent="0.25">
      <c r="A36" t="s">
        <v>242</v>
      </c>
      <c r="B36" t="s">
        <v>302</v>
      </c>
      <c r="C36" s="19">
        <v>43178.042430555557</v>
      </c>
      <c r="D36">
        <v>173321</v>
      </c>
      <c r="E36">
        <v>474</v>
      </c>
      <c r="F36">
        <v>6061</v>
      </c>
      <c r="G36">
        <v>876</v>
      </c>
      <c r="H36">
        <v>0</v>
      </c>
      <c r="I36">
        <v>2</v>
      </c>
    </row>
    <row r="37" spans="1:9" x14ac:dyDescent="0.25">
      <c r="A37" t="s">
        <v>303</v>
      </c>
      <c r="B37" t="s">
        <v>304</v>
      </c>
      <c r="C37" s="19">
        <v>43186.427754629629</v>
      </c>
      <c r="D37">
        <v>30767</v>
      </c>
      <c r="E37">
        <v>371</v>
      </c>
      <c r="F37">
        <v>160</v>
      </c>
      <c r="G37">
        <v>406</v>
      </c>
      <c r="H37">
        <v>1</v>
      </c>
      <c r="I37">
        <v>9</v>
      </c>
    </row>
    <row r="38" spans="1:9" x14ac:dyDescent="0.25">
      <c r="A38" t="s">
        <v>236</v>
      </c>
      <c r="B38" t="s">
        <v>237</v>
      </c>
      <c r="C38" s="19">
        <v>43178.703125</v>
      </c>
      <c r="D38">
        <v>165660</v>
      </c>
      <c r="E38">
        <v>1445</v>
      </c>
      <c r="F38">
        <v>955</v>
      </c>
      <c r="G38">
        <v>1354</v>
      </c>
      <c r="H38">
        <v>2</v>
      </c>
      <c r="I38">
        <v>5</v>
      </c>
    </row>
    <row r="39" spans="1:9" x14ac:dyDescent="0.25">
      <c r="A39" t="s">
        <v>232</v>
      </c>
      <c r="B39" t="s">
        <v>233</v>
      </c>
      <c r="C39" s="19">
        <v>43184.580555555556</v>
      </c>
      <c r="D39">
        <v>141536</v>
      </c>
      <c r="E39">
        <v>1091</v>
      </c>
      <c r="F39">
        <v>4891</v>
      </c>
      <c r="G39">
        <v>663</v>
      </c>
      <c r="H39">
        <v>1</v>
      </c>
      <c r="I39">
        <v>5</v>
      </c>
    </row>
    <row r="40" spans="1:9" x14ac:dyDescent="0.25">
      <c r="A40" t="s">
        <v>305</v>
      </c>
      <c r="B40" t="s">
        <v>306</v>
      </c>
      <c r="C40" s="19">
        <v>43186.6250462963</v>
      </c>
      <c r="D40">
        <v>18389</v>
      </c>
      <c r="E40">
        <v>100</v>
      </c>
      <c r="F40">
        <v>454</v>
      </c>
      <c r="G40">
        <v>301</v>
      </c>
      <c r="H40">
        <v>8</v>
      </c>
      <c r="I40">
        <v>7</v>
      </c>
    </row>
    <row r="41" spans="1:9" x14ac:dyDescent="0.25">
      <c r="A41" t="s">
        <v>307</v>
      </c>
      <c r="B41" t="s">
        <v>308</v>
      </c>
      <c r="C41" s="19">
        <v>43186.688842592594</v>
      </c>
      <c r="D41">
        <v>48054</v>
      </c>
      <c r="E41">
        <v>445</v>
      </c>
      <c r="F41">
        <v>103</v>
      </c>
      <c r="G41">
        <v>355</v>
      </c>
      <c r="H41">
        <v>0</v>
      </c>
      <c r="I41">
        <v>6</v>
      </c>
    </row>
    <row r="42" spans="1:9" x14ac:dyDescent="0.25">
      <c r="A42" t="s">
        <v>309</v>
      </c>
      <c r="B42" t="s">
        <v>310</v>
      </c>
      <c r="C42" s="19">
        <v>43027.832337962966</v>
      </c>
      <c r="D42">
        <v>1924514</v>
      </c>
      <c r="E42">
        <v>18831</v>
      </c>
      <c r="F42">
        <v>9380</v>
      </c>
      <c r="G42">
        <v>7744</v>
      </c>
      <c r="H42">
        <v>7</v>
      </c>
      <c r="I42">
        <v>0</v>
      </c>
    </row>
    <row r="43" spans="1:9" x14ac:dyDescent="0.25">
      <c r="A43" t="s">
        <v>311</v>
      </c>
      <c r="B43" t="s">
        <v>312</v>
      </c>
      <c r="C43" s="19">
        <v>43160.636504629627</v>
      </c>
      <c r="D43">
        <v>169335</v>
      </c>
      <c r="E43">
        <v>3141</v>
      </c>
      <c r="F43">
        <v>1153</v>
      </c>
      <c r="G43">
        <v>1784</v>
      </c>
      <c r="H43">
        <v>1</v>
      </c>
      <c r="I43">
        <v>1</v>
      </c>
    </row>
    <row r="44" spans="1:9" x14ac:dyDescent="0.25">
      <c r="A44" t="s">
        <v>313</v>
      </c>
      <c r="B44" t="s">
        <v>314</v>
      </c>
      <c r="C44" s="19">
        <v>43186.546134259261</v>
      </c>
      <c r="D44">
        <v>23328</v>
      </c>
      <c r="E44">
        <v>265</v>
      </c>
      <c r="F44">
        <v>26</v>
      </c>
      <c r="G44">
        <v>104</v>
      </c>
      <c r="H44">
        <v>0</v>
      </c>
      <c r="I44">
        <v>1</v>
      </c>
    </row>
    <row r="45" spans="1:9" x14ac:dyDescent="0.25">
      <c r="A45" t="s">
        <v>315</v>
      </c>
      <c r="B45" t="s">
        <v>316</v>
      </c>
      <c r="C45" s="19">
        <v>43186.540324074071</v>
      </c>
      <c r="D45">
        <v>528598</v>
      </c>
      <c r="E45">
        <v>3702</v>
      </c>
      <c r="F45">
        <v>573</v>
      </c>
      <c r="G45">
        <v>1839</v>
      </c>
      <c r="H45">
        <v>1</v>
      </c>
      <c r="I45">
        <v>3</v>
      </c>
    </row>
    <row r="46" spans="1:9" x14ac:dyDescent="0.25">
      <c r="A46" t="s">
        <v>317</v>
      </c>
      <c r="B46" t="s">
        <v>318</v>
      </c>
      <c r="C46" s="19">
        <v>43186.730833333335</v>
      </c>
      <c r="D46">
        <v>736293</v>
      </c>
      <c r="G46">
        <v>22081</v>
      </c>
      <c r="H46">
        <v>1</v>
      </c>
      <c r="I46">
        <v>1</v>
      </c>
    </row>
    <row r="47" spans="1:9" x14ac:dyDescent="0.25">
      <c r="A47" t="s">
        <v>319</v>
      </c>
      <c r="B47" t="s">
        <v>320</v>
      </c>
      <c r="C47" s="19">
        <v>43186.468888888892</v>
      </c>
      <c r="D47">
        <v>838005</v>
      </c>
      <c r="E47">
        <v>5262</v>
      </c>
      <c r="F47">
        <v>2567</v>
      </c>
      <c r="G47">
        <v>3203</v>
      </c>
      <c r="H47">
        <v>0</v>
      </c>
      <c r="I47">
        <v>3</v>
      </c>
    </row>
    <row r="48" spans="1:9" x14ac:dyDescent="0.25">
      <c r="A48" t="s">
        <v>321</v>
      </c>
      <c r="B48" t="s">
        <v>322</v>
      </c>
      <c r="C48" s="19">
        <v>43083.654374999998</v>
      </c>
      <c r="D48">
        <v>332219</v>
      </c>
      <c r="E48">
        <v>2457</v>
      </c>
      <c r="F48">
        <v>28000</v>
      </c>
      <c r="G48">
        <v>2873</v>
      </c>
      <c r="H48">
        <v>4</v>
      </c>
      <c r="I48">
        <v>4</v>
      </c>
    </row>
    <row r="49" spans="1:9" x14ac:dyDescent="0.25">
      <c r="A49" t="s">
        <v>323</v>
      </c>
      <c r="B49" t="s">
        <v>324</v>
      </c>
      <c r="C49" s="19">
        <v>43186.354201388887</v>
      </c>
      <c r="D49">
        <v>81327</v>
      </c>
      <c r="E49">
        <v>291</v>
      </c>
      <c r="F49">
        <v>554</v>
      </c>
      <c r="G49">
        <v>442</v>
      </c>
      <c r="H49">
        <v>3</v>
      </c>
      <c r="I4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Динамика</vt:lpstr>
      <vt:lpstr>Контент</vt:lpstr>
      <vt:lpstr>Субъект</vt:lpstr>
      <vt:lpstr>Субъект!Путин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Fyodor Rychkov</dc:creator>
  <cp:lastModifiedBy>Fyodor Rychkov</cp:lastModifiedBy>
  <dcterms:created xsi:type="dcterms:W3CDTF">2018-03-28T21:03:56Z</dcterms:created>
  <dcterms:modified xsi:type="dcterms:W3CDTF">2018-03-29T07:42:59Z</dcterms:modified>
</cp:coreProperties>
</file>