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19935" windowHeight="9450" tabRatio="784"/>
  </bookViews>
  <sheets>
    <sheet name="Cover" sheetId="1" r:id="rId1"/>
    <sheet name="01LoginLogout" sheetId="2" r:id="rId2"/>
    <sheet name="02Registration" sheetId="3" r:id="rId3"/>
    <sheet name="03SurveyCreator" sheetId="4" r:id="rId4"/>
    <sheet name="04SurveyTaker" sheetId="5" r:id="rId5"/>
    <sheet name="05Report" sheetId="6" r:id="rId6"/>
    <sheet name="06Settings" sheetId="7" r:id="rId7"/>
    <sheet name="Summary" sheetId="8" r:id="rId8"/>
    <sheet name="Meta" sheetId="9" state="hidden" r:id="rId9"/>
  </sheets>
  <definedNames>
    <definedName name="TestResult">Meta!$H$1:$H$3</definedName>
  </definedNames>
  <calcPr calcId="145621"/>
  <pivotCaches>
    <pivotCache cacheId="0" r:id="rId10"/>
    <pivotCache cacheId="1" r:id="rId11"/>
  </pivotCaches>
</workbook>
</file>

<file path=xl/calcChain.xml><?xml version="1.0" encoding="utf-8"?>
<calcChain xmlns="http://schemas.openxmlformats.org/spreadsheetml/2006/main">
  <c r="E6" i="9" l="1"/>
  <c r="E7" i="9"/>
  <c r="E5" i="9"/>
  <c r="E4" i="9"/>
  <c r="E3" i="9"/>
  <c r="E2" i="9"/>
  <c r="D7" i="9"/>
  <c r="D6" i="9"/>
  <c r="D5" i="9"/>
  <c r="D4" i="9"/>
  <c r="D3" i="9"/>
  <c r="D2" i="9"/>
  <c r="C7" i="9"/>
  <c r="C6" i="9"/>
  <c r="C5" i="9"/>
  <c r="C4" i="9"/>
  <c r="C3" i="9"/>
  <c r="C2" i="9"/>
  <c r="C8" i="9" l="1"/>
  <c r="D8" i="9"/>
  <c r="E8" i="9"/>
  <c r="E1" i="7"/>
  <c r="B7" i="9" s="1"/>
  <c r="E1" i="6"/>
  <c r="B6" i="9" s="1"/>
  <c r="E1" i="5"/>
  <c r="B5" i="9" s="1"/>
  <c r="E1" i="4"/>
  <c r="B4" i="9" s="1"/>
  <c r="B8" i="9" s="1"/>
  <c r="E1" i="2"/>
  <c r="B2" i="9" s="1"/>
  <c r="E1" i="3"/>
  <c r="B3" i="9" s="1"/>
  <c r="F3" i="2"/>
</calcChain>
</file>

<file path=xl/comments1.xml><?xml version="1.0" encoding="utf-8"?>
<comments xmlns="http://schemas.openxmlformats.org/spreadsheetml/2006/main">
  <authors>
    <author>user1</author>
  </authors>
  <commentList>
    <comment ref="F2" authorId="0">
      <text>
        <r>
          <rPr>
            <b/>
            <sz val="9"/>
            <color indexed="81"/>
            <rFont val="宋体"/>
            <family val="3"/>
            <charset val="134"/>
          </rPr>
          <t>user1:</t>
        </r>
        <r>
          <rPr>
            <sz val="9"/>
            <color indexed="81"/>
            <rFont val="宋体"/>
            <family val="3"/>
            <charset val="134"/>
          </rPr>
          <t xml:space="preserve">
The test data could be changed as per the real scenario</t>
        </r>
      </text>
    </comment>
  </commentList>
</comments>
</file>

<file path=xl/sharedStrings.xml><?xml version="1.0" encoding="utf-8"?>
<sst xmlns="http://schemas.openxmlformats.org/spreadsheetml/2006/main" count="365" uniqueCount="192">
  <si>
    <t>CS673 Project - Group 2</t>
  </si>
  <si>
    <t>MySurvey</t>
  </si>
  <si>
    <t>Test Cases and Log</t>
  </si>
  <si>
    <t/>
  </si>
  <si>
    <t>Prepared By</t>
  </si>
  <si>
    <t>Reviewed By</t>
  </si>
  <si>
    <t>Approved By</t>
  </si>
  <si>
    <t>Name</t>
  </si>
  <si>
    <t>Samuel Tan</t>
  </si>
  <si>
    <t>Role</t>
  </si>
  <si>
    <t>QA Leader</t>
  </si>
  <si>
    <t>Signature</t>
  </si>
  <si>
    <t>ST</t>
  </si>
  <si>
    <t>Date</t>
  </si>
  <si>
    <t>Project ID: MySurvey</t>
  </si>
  <si>
    <t>SCI.ID.&gt; / Ver: 1.0</t>
  </si>
  <si>
    <t>Test Cases and Log - Test Procedure          MySurvey</t>
  </si>
  <si>
    <t>Test Case ID</t>
  </si>
  <si>
    <t>Test Case</t>
  </si>
  <si>
    <t>Prerequisite</t>
  </si>
  <si>
    <t>Steps to execute the test case</t>
  </si>
  <si>
    <t>Expected Result</t>
  </si>
  <si>
    <t>Test data</t>
  </si>
  <si>
    <t>Review Comments</t>
  </si>
  <si>
    <t>Actual Result</t>
  </si>
  <si>
    <t>PASS / FAIL</t>
  </si>
  <si>
    <t>Defect ID</t>
  </si>
  <si>
    <t>Remarks</t>
  </si>
  <si>
    <t>TC01001</t>
  </si>
  <si>
    <t>Login page</t>
  </si>
  <si>
    <t>Browser &amp; network ready</t>
  </si>
  <si>
    <t>type the MySurvey URL in the browser address window</t>
  </si>
  <si>
    <t>MySurvey login will show up with the following contents:
- Basic MySurvey Information (Logo, Description text, Footer)
- Sign up button
- Sign in Link
- Footer information</t>
  </si>
  <si>
    <t>TC01002</t>
  </si>
  <si>
    <t>User login with proper information</t>
  </si>
  <si>
    <t>In login page (user account already exists)</t>
  </si>
  <si>
    <t>1.Type the correct email and password
2. Click 'Sign in' button</t>
  </si>
  <si>
    <t>User signed in successfully</t>
  </si>
  <si>
    <t>email: testmysurvey@gmail.com
password: pa55w0rd!</t>
  </si>
  <si>
    <t>TC01003</t>
  </si>
  <si>
    <t>User login with wrong password</t>
  </si>
  <si>
    <t>In login page</t>
  </si>
  <si>
    <t>1.Type the incorrect password
2. Click 'Sign in' button</t>
  </si>
  <si>
    <t>User login gets rejected and corresponding warning information be shown to the user.</t>
  </si>
  <si>
    <t>email: testmysurvey@gmail.com
password: password1</t>
  </si>
  <si>
    <t>TC01004</t>
  </si>
  <si>
    <t>User login with wrong email</t>
  </si>
  <si>
    <t>1.Type the incorrect email
2. Click 'Sign in' button</t>
  </si>
  <si>
    <t>email: testmysurveywrong@gmail.com
password: pa55w0rd!</t>
  </si>
  <si>
    <t>TC01005</t>
  </si>
  <si>
    <t>User logout</t>
  </si>
  <si>
    <t>In any page with 'logout' button</t>
  </si>
  <si>
    <t>Clicks the 'logout' button</t>
  </si>
  <si>
    <t>User will be logged out and return to the login screen.
After logout, when user copy and paste any history URL of MySurvey, it should only take the user to login screen.</t>
  </si>
  <si>
    <t>TC02001</t>
  </si>
  <si>
    <t>New user sign up page show up</t>
  </si>
  <si>
    <t>In MySurvey homepage</t>
  </si>
  <si>
    <t>Clicks the 'Sign up' button</t>
  </si>
  <si>
    <t>Sign up page will show up with the fowllowing contents:
- Basic MySurvey Information
- First Name (Editable textbox)
- Last Name (Editable textbox)
- Email  (Editable textbox)
- Password  (Editable textbox)
- Retype Password  (Editable textbox)</t>
  </si>
  <si>
    <t>TC02002</t>
  </si>
  <si>
    <t>New user sign up</t>
  </si>
  <si>
    <t>In MySurvey sign up page</t>
  </si>
  <si>
    <t>Give the proper information and click 'Sign up'</t>
  </si>
  <si>
    <t>- New user will be registered successfully
- MySurvey home page shows up
- New user can sign in with the newly created account information (refer to TC01002)</t>
  </si>
  <si>
    <t>TC02003</t>
  </si>
  <si>
    <t>New user sign up with an existing email account</t>
  </si>
  <si>
    <t>Input an existing mail ID and click 'Sign up'</t>
  </si>
  <si>
    <t>(email already used):
email: testmysurvey@gmail.com
password: pa55w0rd!_2</t>
  </si>
  <si>
    <t>TC02004</t>
  </si>
  <si>
    <t>New user sign up with an invalid email ID</t>
  </si>
  <si>
    <t>Input an invalid mail ID and click 'Sign up'</t>
  </si>
  <si>
    <t>(invalid email):
email: testmysurveywrong.gmail.com
password: pa55w0rd!</t>
  </si>
  <si>
    <t>TC02005</t>
  </si>
  <si>
    <t>New user sign up with password short than 8 characters</t>
  </si>
  <si>
    <t>Input a short password (&lt;8 chars) and click 'Sign up'</t>
  </si>
  <si>
    <t>(password too short):
email: testmysurvey2@gmail.com
password: pa55!</t>
  </si>
  <si>
    <t>TC02006</t>
  </si>
  <si>
    <t>New user sign up with a password containing no special character</t>
  </si>
  <si>
    <t>Input a password without special character and click 'Sign up'</t>
  </si>
  <si>
    <t>(password needs special character):
email: testmysurvey3@gmail.com
password: passwordnotsafe</t>
  </si>
  <si>
    <t>TC01006</t>
  </si>
  <si>
    <t>TC01007</t>
  </si>
  <si>
    <t>TC01008</t>
  </si>
  <si>
    <t>TC01009</t>
  </si>
  <si>
    <t>TC01010</t>
  </si>
  <si>
    <t>TC01011</t>
  </si>
  <si>
    <t>TC01012</t>
  </si>
  <si>
    <t>TC01013</t>
  </si>
  <si>
    <t>TC01014</t>
  </si>
  <si>
    <t>TC01015</t>
  </si>
  <si>
    <t>TC01016</t>
  </si>
  <si>
    <t>TC01017</t>
  </si>
  <si>
    <t>TC01018</t>
  </si>
  <si>
    <t>TC01019</t>
  </si>
  <si>
    <t>TC03001</t>
  </si>
  <si>
    <t>TC03002</t>
  </si>
  <si>
    <t>TC03003</t>
  </si>
  <si>
    <t>TC03004</t>
  </si>
  <si>
    <t>TC03005</t>
  </si>
  <si>
    <t>TC03006</t>
  </si>
  <si>
    <t>TC03007</t>
  </si>
  <si>
    <t>TC03008</t>
  </si>
  <si>
    <t>TC03009</t>
  </si>
  <si>
    <t>TC04001</t>
  </si>
  <si>
    <t>TC04002</t>
  </si>
  <si>
    <t>TC04003</t>
  </si>
  <si>
    <t>TC04004</t>
  </si>
  <si>
    <t>TC04005</t>
  </si>
  <si>
    <t>TC04006</t>
  </si>
  <si>
    <t>TC04007</t>
  </si>
  <si>
    <t>TC04008</t>
  </si>
  <si>
    <t>TC04009</t>
  </si>
  <si>
    <t>TC04010</t>
  </si>
  <si>
    <t>TC04011</t>
  </si>
  <si>
    <t>TC04012</t>
  </si>
  <si>
    <t>TC04013</t>
  </si>
  <si>
    <t>TC04014</t>
  </si>
  <si>
    <t>TC04015</t>
  </si>
  <si>
    <t>TC04016</t>
  </si>
  <si>
    <t>TC04017</t>
  </si>
  <si>
    <t>TC04018</t>
  </si>
  <si>
    <t>TC04019</t>
  </si>
  <si>
    <t>Warning message will show up and  user will not be registered due to the following reason:
- email already registered</t>
    <phoneticPr fontId="79" type="noConversion"/>
  </si>
  <si>
    <r>
      <t xml:space="preserve">Warning message will show up and  user will not be registered due to </t>
    </r>
    <r>
      <rPr>
        <sz val="11"/>
        <color rgb="FF000000"/>
        <rFont val="微软雅黑"/>
        <family val="2"/>
        <charset val="134"/>
      </rPr>
      <t>the following reason:</t>
    </r>
    <r>
      <rPr>
        <sz val="11"/>
        <color rgb="FF000000"/>
        <rFont val="微软雅黑"/>
        <family val="2"/>
        <charset val="134"/>
      </rPr>
      <t xml:space="preserve">
- </t>
    </r>
    <r>
      <rPr>
        <sz val="11"/>
        <color rgb="FF000000"/>
        <rFont val="微软雅黑"/>
        <family val="2"/>
        <charset val="134"/>
      </rPr>
      <t>Invalid</t>
    </r>
    <r>
      <rPr>
        <sz val="11"/>
        <color rgb="FF000000"/>
        <rFont val="微软雅黑"/>
        <family val="2"/>
        <charset val="134"/>
      </rPr>
      <t xml:space="preserve"> email address</t>
    </r>
    <phoneticPr fontId="79" type="noConversion"/>
  </si>
  <si>
    <t>Warning message will show up and  user will not be registered due to the following reason:
- password does not meet security criteria</t>
    <phoneticPr fontId="79" type="noConversion"/>
  </si>
  <si>
    <r>
      <t xml:space="preserve">New user sign up with </t>
    </r>
    <r>
      <rPr>
        <sz val="11"/>
        <color rgb="FF000000"/>
        <rFont val="微软雅黑"/>
        <family val="2"/>
        <charset val="134"/>
      </rPr>
      <t>mismatching password and confirming passwod</t>
    </r>
    <phoneticPr fontId="79" type="noConversion"/>
  </si>
  <si>
    <t>Input a password and another different one in the 'retype password' field</t>
    <phoneticPr fontId="79" type="noConversion"/>
  </si>
  <si>
    <t>Warning message will show up and  user will not be registered due to the following reason:
- password and retype password do not match</t>
    <phoneticPr fontId="79" type="noConversion"/>
  </si>
  <si>
    <t>First Name: James
Last Name: Bond
Email: jamesbond_ec673@gmail.com
Password: pa55w0rd!</t>
    <phoneticPr fontId="79" type="noConversion"/>
  </si>
  <si>
    <t>(password needs special character):
email: testmysurvey3@gmail.com
password: pa55w0rd!
retype password: password!</t>
    <phoneticPr fontId="79" type="noConversion"/>
  </si>
  <si>
    <r>
      <t>T</t>
    </r>
    <r>
      <rPr>
        <sz val="11"/>
        <color rgb="FF000000"/>
        <rFont val="微软雅黑"/>
        <family val="2"/>
        <charset val="134"/>
      </rPr>
      <t>he creator logged in successfully</t>
    </r>
    <phoneticPr fontId="79" type="noConversion"/>
  </si>
  <si>
    <t>1. User clicks the 'Create New Survey' button
2. Give the survey title
3. Click 'Cancel' button</t>
    <phoneticPr fontId="79" type="noConversion"/>
  </si>
  <si>
    <t>No new survey will be created in this case</t>
    <phoneticPr fontId="79" type="noConversion"/>
  </si>
  <si>
    <t>1. User clicks the 'Create New Survey' button
2. Give the survey title
3. Click 'Create' button
4. Click 'Save' button</t>
    <phoneticPr fontId="79" type="noConversion"/>
  </si>
  <si>
    <t>The survey enntry with the given title will be created and displayed under the 'Unpublished' section of the survey home page</t>
    <phoneticPr fontId="79" type="noConversion"/>
  </si>
  <si>
    <t>1. User clicks the 'Create New Survey' button
2. Give the survey title
3. Click 'Create' button
4. Click 'Add new question' link
5. Input the question text
6. Click 'Create' button
7. Repeat 4~6 to add more questions
8. Click 'Save' button</t>
    <phoneticPr fontId="79" type="noConversion"/>
  </si>
  <si>
    <r>
      <t>T</t>
    </r>
    <r>
      <rPr>
        <sz val="11"/>
        <color rgb="FF000000"/>
        <rFont val="微软雅黑"/>
        <family val="2"/>
        <charset val="134"/>
      </rPr>
      <t>he new survey entry with the added questions will be created and displayed under the 'Unpublished' section of the survey home page</t>
    </r>
    <phoneticPr fontId="79" type="noConversion"/>
  </si>
  <si>
    <r>
      <t>1</t>
    </r>
    <r>
      <rPr>
        <sz val="11"/>
        <color rgb="FF000000"/>
        <rFont val="微软雅黑"/>
        <family val="2"/>
        <charset val="134"/>
      </rPr>
      <t>. The creator logged in successfully
2. There is an existing survey</t>
    </r>
    <phoneticPr fontId="79" type="noConversion"/>
  </si>
  <si>
    <r>
      <t>1</t>
    </r>
    <r>
      <rPr>
        <sz val="11"/>
        <color rgb="FF000000"/>
        <rFont val="微软雅黑"/>
        <family val="2"/>
        <charset val="134"/>
      </rPr>
      <t>. Click the 'Edit' link of the existing survey in the survey home page
2. Change the survey title to something else
3.Click 'Save' button</t>
    </r>
    <phoneticPr fontId="79" type="noConversion"/>
  </si>
  <si>
    <t>1. Click the 'Edit' link of the existing survey in the survey home page
2. Click the 'Edit' link of a specific question in the survey
3.Click 'Save' button</t>
    <phoneticPr fontId="79" type="noConversion"/>
  </si>
  <si>
    <t>Create a new survey title with no questions</t>
    <phoneticPr fontId="79" type="noConversion"/>
  </si>
  <si>
    <t>Cancel to create a new survey</t>
    <phoneticPr fontId="79" type="noConversion"/>
  </si>
  <si>
    <t>Create a new survey entry with questions</t>
    <phoneticPr fontId="79" type="noConversion"/>
  </si>
  <si>
    <t>Edit an existing survey for the title</t>
    <phoneticPr fontId="79" type="noConversion"/>
  </si>
  <si>
    <t>Edit an existing survey for the question details</t>
    <phoneticPr fontId="79" type="noConversion"/>
  </si>
  <si>
    <r>
      <t>D</t>
    </r>
    <r>
      <rPr>
        <sz val="11"/>
        <color rgb="FF000000"/>
        <rFont val="微软雅黑"/>
        <family val="2"/>
        <charset val="134"/>
      </rPr>
      <t>elete a question from a survey</t>
    </r>
    <phoneticPr fontId="79" type="noConversion"/>
  </si>
  <si>
    <t>1. The creator logged in successfully
2. There is an existing survey (with question)</t>
    <phoneticPr fontId="79" type="noConversion"/>
  </si>
  <si>
    <t>1. Click the 'Edit' link of the existing survey in the survey home page
2. Click the 'Delete' link of a specific question in the survey</t>
    <phoneticPr fontId="79" type="noConversion"/>
  </si>
  <si>
    <r>
      <t>D</t>
    </r>
    <r>
      <rPr>
        <sz val="11"/>
        <color rgb="FF000000"/>
        <rFont val="微软雅黑"/>
        <family val="2"/>
        <charset val="134"/>
      </rPr>
      <t>elete a survey</t>
    </r>
    <phoneticPr fontId="79" type="noConversion"/>
  </si>
  <si>
    <t>1. Click the 'Delete' link of the existing survey in the survey home page</t>
    <phoneticPr fontId="79" type="noConversion"/>
  </si>
  <si>
    <r>
      <t>T</t>
    </r>
    <r>
      <rPr>
        <sz val="11"/>
        <color rgb="FF000000"/>
        <rFont val="微软雅黑"/>
        <family val="2"/>
        <charset val="134"/>
      </rPr>
      <t>he survey will be deleted</t>
    </r>
    <phoneticPr fontId="79" type="noConversion"/>
  </si>
  <si>
    <r>
      <t>T</t>
    </r>
    <r>
      <rPr>
        <sz val="11"/>
        <color rgb="FF000000"/>
        <rFont val="微软雅黑"/>
        <family val="2"/>
        <charset val="134"/>
      </rPr>
      <t xml:space="preserve">he survey question will be deleted </t>
    </r>
    <phoneticPr fontId="79" type="noConversion"/>
  </si>
  <si>
    <r>
      <t>T</t>
    </r>
    <r>
      <rPr>
        <sz val="11"/>
        <color rgb="FF000000"/>
        <rFont val="微软雅黑"/>
        <family val="2"/>
        <charset val="134"/>
      </rPr>
      <t xml:space="preserve">he survey title will be updated </t>
    </r>
    <phoneticPr fontId="79" type="noConversion"/>
  </si>
  <si>
    <t xml:space="preserve">The survey question will be updated </t>
    <phoneticPr fontId="79" type="noConversion"/>
  </si>
  <si>
    <r>
      <t>P</t>
    </r>
    <r>
      <rPr>
        <sz val="11"/>
        <color rgb="FF000000"/>
        <rFont val="微软雅黑"/>
        <family val="2"/>
        <charset val="134"/>
      </rPr>
      <t>ublish an unpublished survey</t>
    </r>
    <phoneticPr fontId="79" type="noConversion"/>
  </si>
  <si>
    <t>1. Click the 'Publish' link of the existing survey in the survey home page</t>
    <phoneticPr fontId="79" type="noConversion"/>
  </si>
  <si>
    <t>The survey will be moved to 'Published' section</t>
    <phoneticPr fontId="79" type="noConversion"/>
  </si>
  <si>
    <t>1. The creator logged in successfully
2. There is an existing survey unpublished</t>
    <phoneticPr fontId="79" type="noConversion"/>
  </si>
  <si>
    <t>1. The creator logged in successfully
2. There is an existing survey published</t>
    <phoneticPr fontId="79" type="noConversion"/>
  </si>
  <si>
    <t>1. Click the 'Unpublish' link of the existing survey in the survey home page</t>
    <phoneticPr fontId="79" type="noConversion"/>
  </si>
  <si>
    <t>The survey will be moved to 'Unpublished' section</t>
    <phoneticPr fontId="79" type="noConversion"/>
  </si>
  <si>
    <r>
      <t>0</t>
    </r>
    <r>
      <rPr>
        <sz val="11"/>
        <color rgb="FF000000"/>
        <rFont val="微软雅黑"/>
        <family val="2"/>
        <charset val="134"/>
      </rPr>
      <t>1LoginLogout</t>
    </r>
    <phoneticPr fontId="79" type="noConversion"/>
  </si>
  <si>
    <t>Module</t>
    <phoneticPr fontId="79" type="noConversion"/>
  </si>
  <si>
    <r>
      <t>0</t>
    </r>
    <r>
      <rPr>
        <sz val="11"/>
        <color rgb="FF000000"/>
        <rFont val="微软雅黑"/>
        <family val="2"/>
        <charset val="134"/>
      </rPr>
      <t>2Registration</t>
    </r>
    <phoneticPr fontId="79" type="noConversion"/>
  </si>
  <si>
    <r>
      <t>0</t>
    </r>
    <r>
      <rPr>
        <sz val="11"/>
        <color rgb="FF000000"/>
        <rFont val="微软雅黑"/>
        <family val="2"/>
        <charset val="134"/>
      </rPr>
      <t>3SurveyCreator</t>
    </r>
    <phoneticPr fontId="79" type="noConversion"/>
  </si>
  <si>
    <r>
      <t>0</t>
    </r>
    <r>
      <rPr>
        <sz val="11"/>
        <color rgb="FF000000"/>
        <rFont val="微软雅黑"/>
        <family val="2"/>
        <charset val="134"/>
      </rPr>
      <t>4SurveyTaker</t>
    </r>
    <phoneticPr fontId="79" type="noConversion"/>
  </si>
  <si>
    <r>
      <t>0</t>
    </r>
    <r>
      <rPr>
        <sz val="11"/>
        <color rgb="FF000000"/>
        <rFont val="微软雅黑"/>
        <family val="2"/>
        <charset val="134"/>
      </rPr>
      <t>5Report</t>
    </r>
    <phoneticPr fontId="79" type="noConversion"/>
  </si>
  <si>
    <r>
      <t>0</t>
    </r>
    <r>
      <rPr>
        <sz val="11"/>
        <color rgb="FF000000"/>
        <rFont val="微软雅黑"/>
        <family val="2"/>
        <charset val="134"/>
      </rPr>
      <t>6Settings</t>
    </r>
    <phoneticPr fontId="79" type="noConversion"/>
  </si>
  <si>
    <t>Total</t>
    <phoneticPr fontId="79" type="noConversion"/>
  </si>
  <si>
    <t>01LoginLogout</t>
  </si>
  <si>
    <t>02Registration</t>
  </si>
  <si>
    <t>03SurveyCreator</t>
  </si>
  <si>
    <t>04SurveyTaker</t>
  </si>
  <si>
    <t>05Report</t>
  </si>
  <si>
    <t>06Settings</t>
  </si>
  <si>
    <t>总计</t>
  </si>
  <si>
    <t>行标签</t>
  </si>
  <si>
    <t>Pass</t>
  </si>
  <si>
    <r>
      <t>P</t>
    </r>
    <r>
      <rPr>
        <sz val="10"/>
        <color rgb="FF000000"/>
        <rFont val="Arial"/>
        <family val="2"/>
      </rPr>
      <t>ass</t>
    </r>
    <phoneticPr fontId="79" type="noConversion"/>
  </si>
  <si>
    <r>
      <t>F</t>
    </r>
    <r>
      <rPr>
        <sz val="10"/>
        <color rgb="FF000000"/>
        <rFont val="Arial"/>
        <family val="2"/>
      </rPr>
      <t>ail</t>
    </r>
    <phoneticPr fontId="79" type="noConversion"/>
  </si>
  <si>
    <r>
      <t>N</t>
    </r>
    <r>
      <rPr>
        <sz val="10"/>
        <color rgb="FF000000"/>
        <rFont val="Arial"/>
        <family val="2"/>
      </rPr>
      <t>ot Tested</t>
    </r>
    <phoneticPr fontId="79" type="noConversion"/>
  </si>
  <si>
    <t>Not Tested</t>
  </si>
  <si>
    <t>Pass</t>
    <phoneticPr fontId="79" type="noConversion"/>
  </si>
  <si>
    <t>Fail</t>
  </si>
  <si>
    <t>Fail</t>
    <phoneticPr fontId="79" type="noConversion"/>
  </si>
  <si>
    <t>Not Tested</t>
    <phoneticPr fontId="79" type="noConversion"/>
  </si>
  <si>
    <t>Sum:Test Case Count</t>
  </si>
  <si>
    <t>Sum:Pass</t>
  </si>
  <si>
    <t>Sum:Fail</t>
  </si>
  <si>
    <t>Sum:Not Tested</t>
  </si>
  <si>
    <t>Total</t>
    <phoneticPr fontId="79" type="noConversion"/>
  </si>
  <si>
    <t>值</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</si>
</sst>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d\-mmm\-yy;@"/>
    <numFmt numFmtId="177" formatCode="m/d/yyyy;@"/>
    <numFmt numFmtId="178" formatCode="0.0"/>
  </numFmts>
  <fonts count="87" x14ac:knownFonts="1">
    <font>
      <sz val="10"/>
      <color rgb="FF000000"/>
      <name val="Arial"/>
    </font>
    <font>
      <sz val="10"/>
      <color rgb="FF000000"/>
      <name val="Arial"/>
    </font>
    <font>
      <sz val="11"/>
      <color rgb="FF000000"/>
      <name val="Arial"/>
    </font>
    <font>
      <sz val="10"/>
      <color rgb="FF000000"/>
      <name val="Arial"/>
    </font>
    <font>
      <b/>
      <sz val="10"/>
      <color rgb="FF000000"/>
      <name val="Arial"/>
    </font>
    <font>
      <sz val="11"/>
      <color rgb="FF000000"/>
      <name val="微软雅黑"/>
      <family val="2"/>
      <charset val="134"/>
    </font>
    <font>
      <sz val="10"/>
      <color rgb="FF000000"/>
      <name val="微软雅黑"/>
      <family val="2"/>
      <charset val="134"/>
    </font>
    <font>
      <sz val="10"/>
      <color rgb="FF000000"/>
      <name val="Arial"/>
    </font>
    <font>
      <sz val="10"/>
      <color rgb="FF000000"/>
      <name val="微软雅黑"/>
      <family val="2"/>
      <charset val="134"/>
    </font>
    <font>
      <sz val="10"/>
      <color rgb="FF000000"/>
      <name val="Arial"/>
    </font>
    <font>
      <sz val="11"/>
      <color rgb="FF000000"/>
      <name val="微软雅黑"/>
      <family val="2"/>
      <charset val="134"/>
    </font>
    <font>
      <sz val="11"/>
      <color rgb="FF000000"/>
      <name val="微软雅黑"/>
      <family val="2"/>
      <charset val="134"/>
    </font>
    <font>
      <sz val="11"/>
      <color rgb="FF000000"/>
      <name val="Arial"/>
    </font>
    <font>
      <sz val="11"/>
      <color rgb="FF000000"/>
      <name val="微软雅黑"/>
      <family val="2"/>
      <charset val="134"/>
    </font>
    <font>
      <sz val="11"/>
      <color rgb="FF000000"/>
      <name val="Arial"/>
    </font>
    <font>
      <sz val="10"/>
      <color rgb="FFFFFFFF"/>
      <name val="微软雅黑"/>
      <family val="2"/>
      <charset val="134"/>
    </font>
    <font>
      <b/>
      <sz val="18"/>
      <color rgb="FF000080"/>
      <name val="Arial"/>
    </font>
    <font>
      <sz val="10"/>
      <color rgb="FF000000"/>
      <name val="Arial"/>
    </font>
    <font>
      <b/>
      <sz val="18"/>
      <color rgb="FF000080"/>
      <name val="Arial"/>
    </font>
    <font>
      <b/>
      <sz val="14"/>
      <color rgb="FF000000"/>
      <name val="Arial"/>
    </font>
    <font>
      <b/>
      <sz val="14"/>
      <color rgb="FF000000"/>
      <name val="Arial"/>
    </font>
    <font>
      <b/>
      <sz val="10"/>
      <color rgb="FF000000"/>
      <name val="Arial"/>
    </font>
    <font>
      <b/>
      <sz val="10"/>
      <color rgb="FF000000"/>
      <name val="Arial"/>
    </font>
    <font>
      <u/>
      <sz val="11"/>
      <color rgb="FF0000FF"/>
      <name val="微软雅黑"/>
      <family val="2"/>
      <charset val="134"/>
    </font>
    <font>
      <i/>
      <sz val="10"/>
      <color rgb="FF000000"/>
      <name val="Arial"/>
    </font>
    <font>
      <sz val="9"/>
      <color rgb="FF808080"/>
      <name val="Arial"/>
    </font>
    <font>
      <sz val="10"/>
      <color rgb="FF000000"/>
      <name val="Arial"/>
    </font>
    <font>
      <sz val="10"/>
      <color rgb="FF000000"/>
      <name val="Arial"/>
    </font>
    <font>
      <sz val="10"/>
      <color rgb="FF000000"/>
      <name val="Arial"/>
    </font>
    <font>
      <b/>
      <sz val="11"/>
      <color rgb="FF000000"/>
      <name val="微软雅黑"/>
      <family val="2"/>
      <charset val="134"/>
    </font>
    <font>
      <sz val="11"/>
      <color rgb="FF000000"/>
      <name val="Arial"/>
    </font>
    <font>
      <b/>
      <sz val="10"/>
      <color rgb="FF000000"/>
      <name val="Arial"/>
    </font>
    <font>
      <sz val="10"/>
      <color rgb="FF000000"/>
      <name val="Arial"/>
    </font>
    <font>
      <sz val="10"/>
      <color rgb="FF000000"/>
      <name val="Arial"/>
    </font>
    <font>
      <b/>
      <sz val="14"/>
      <color rgb="FF000080"/>
      <name val="Arial"/>
    </font>
    <font>
      <sz val="10"/>
      <color rgb="FF000000"/>
      <name val="Arial"/>
    </font>
    <font>
      <b/>
      <sz val="14"/>
      <color rgb="FF000000"/>
      <name val="Arial"/>
    </font>
    <font>
      <sz val="10"/>
      <color rgb="FF000000"/>
      <name val="微软雅黑"/>
      <family val="2"/>
      <charset val="134"/>
    </font>
    <font>
      <i/>
      <sz val="10"/>
      <color rgb="FF000000"/>
      <name val="Arial"/>
    </font>
    <font>
      <b/>
      <sz val="18"/>
      <color rgb="FF000000"/>
      <name val="Arial"/>
    </font>
    <font>
      <i/>
      <sz val="10"/>
      <color rgb="FF000000"/>
      <name val="Arial"/>
    </font>
    <font>
      <i/>
      <sz val="10"/>
      <color rgb="FF000000"/>
      <name val="Arial"/>
    </font>
    <font>
      <sz val="10"/>
      <color rgb="FF000000"/>
      <name val="Arial"/>
    </font>
    <font>
      <sz val="10"/>
      <color rgb="FF000000"/>
      <name val="Arial"/>
    </font>
    <font>
      <i/>
      <sz val="10"/>
      <color rgb="FF000000"/>
      <name val="Arial"/>
    </font>
    <font>
      <sz val="11"/>
      <color rgb="FF000000"/>
      <name val="微软雅黑"/>
      <family val="2"/>
      <charset val="134"/>
    </font>
    <font>
      <u/>
      <sz val="11"/>
      <color rgb="FF000000"/>
      <name val="Arial"/>
    </font>
    <font>
      <sz val="10"/>
      <color rgb="FF000000"/>
      <name val="Arial"/>
    </font>
    <font>
      <sz val="10"/>
      <color rgb="FF000000"/>
      <name val="Arial"/>
    </font>
    <font>
      <b/>
      <sz val="10"/>
      <color rgb="FF000000"/>
      <name val="Arial"/>
    </font>
    <font>
      <sz val="11"/>
      <color rgb="FF000000"/>
      <name val="Arial"/>
    </font>
    <font>
      <b/>
      <sz val="18"/>
      <color rgb="FF000080"/>
      <name val="Arial"/>
    </font>
    <font>
      <sz val="10"/>
      <color rgb="FF000000"/>
      <name val="Arial"/>
    </font>
    <font>
      <sz val="10"/>
      <color rgb="FF000000"/>
      <name val="Arial"/>
    </font>
    <font>
      <b/>
      <sz val="18"/>
      <color rgb="FF000080"/>
      <name val="Arial"/>
    </font>
    <font>
      <i/>
      <sz val="10"/>
      <color rgb="FF000000"/>
      <name val="Arial"/>
    </font>
    <font>
      <b/>
      <sz val="10"/>
      <color rgb="FF000000"/>
      <name val="Arial"/>
    </font>
    <font>
      <i/>
      <sz val="10"/>
      <color rgb="FF000000"/>
      <name val="Arial"/>
    </font>
    <font>
      <sz val="10"/>
      <color rgb="FF000000"/>
      <name val="Arial"/>
    </font>
    <font>
      <b/>
      <sz val="13"/>
      <color rgb="FF800000"/>
      <name val="微软雅黑"/>
      <family val="2"/>
      <charset val="134"/>
    </font>
    <font>
      <sz val="11"/>
      <color rgb="FF000000"/>
      <name val="微软雅黑"/>
      <family val="2"/>
      <charset val="134"/>
    </font>
    <font>
      <b/>
      <sz val="14"/>
      <color rgb="FF000080"/>
      <name val="Arial"/>
    </font>
    <font>
      <b/>
      <sz val="13"/>
      <color rgb="FF800000"/>
      <name val="微软雅黑"/>
      <family val="2"/>
      <charset val="134"/>
    </font>
    <font>
      <b/>
      <sz val="18"/>
      <color rgb="FF000080"/>
      <name val="Arial"/>
    </font>
    <font>
      <sz val="11"/>
      <color rgb="FF000000"/>
      <name val="微软雅黑"/>
      <family val="2"/>
      <charset val="134"/>
    </font>
    <font>
      <sz val="10"/>
      <color rgb="FF000000"/>
      <name val="微软雅黑"/>
      <family val="2"/>
      <charset val="134"/>
    </font>
    <font>
      <b/>
      <sz val="18"/>
      <color rgb="FF000080"/>
      <name val="Arial"/>
    </font>
    <font>
      <b/>
      <sz val="14"/>
      <color rgb="FF000000"/>
      <name val="Arial"/>
    </font>
    <font>
      <sz val="11"/>
      <color rgb="FF000000"/>
      <name val="微软雅黑"/>
      <family val="2"/>
      <charset val="134"/>
    </font>
    <font>
      <sz val="10"/>
      <color rgb="FF000000"/>
      <name val="Arial"/>
    </font>
    <font>
      <sz val="10"/>
      <color rgb="FF000000"/>
      <name val="Arial"/>
    </font>
    <font>
      <sz val="11"/>
      <color rgb="FF000000"/>
      <name val="Arial"/>
    </font>
    <font>
      <sz val="10"/>
      <color rgb="FF000000"/>
      <name val="微软雅黑"/>
      <family val="2"/>
      <charset val="134"/>
    </font>
    <font>
      <sz val="11"/>
      <color rgb="FF000000"/>
      <name val="微软雅黑"/>
      <family val="2"/>
      <charset val="134"/>
    </font>
    <font>
      <b/>
      <sz val="18"/>
      <color rgb="FF000000"/>
      <name val="Arial"/>
    </font>
    <font>
      <b/>
      <sz val="14"/>
      <color rgb="FF000080"/>
      <name val="Arial"/>
    </font>
    <font>
      <sz val="9"/>
      <color rgb="FF808080"/>
      <name val="Arial"/>
    </font>
    <font>
      <sz val="10"/>
      <color rgb="FF000000"/>
      <name val="Arial"/>
    </font>
    <font>
      <sz val="10"/>
      <color rgb="FF000000"/>
      <name val="Arial"/>
    </font>
    <font>
      <sz val="9"/>
      <name val="宋体"/>
      <family val="3"/>
      <charset val="134"/>
    </font>
    <font>
      <sz val="9"/>
      <color indexed="81"/>
      <name val="宋体"/>
      <family val="3"/>
      <charset val="134"/>
    </font>
    <font>
      <b/>
      <sz val="9"/>
      <color indexed="81"/>
      <name val="宋体"/>
      <family val="3"/>
      <charset val="134"/>
    </font>
    <font>
      <b/>
      <sz val="11"/>
      <color theme="5" tint="-0.499984740745262"/>
      <name val="微软雅黑"/>
      <family val="2"/>
      <charset val="134"/>
    </font>
    <font>
      <b/>
      <sz val="10"/>
      <color rgb="FF000000"/>
      <name val="微软雅黑"/>
      <family val="2"/>
      <charset val="134"/>
    </font>
    <font>
      <b/>
      <sz val="10"/>
      <color rgb="FF000000"/>
      <name val="Arial"/>
      <family val="2"/>
    </font>
    <font>
      <b/>
      <sz val="10"/>
      <color rgb="FFFFFFFF"/>
      <name val="微软雅黑"/>
      <family val="2"/>
      <charset val="134"/>
    </font>
    <font>
      <sz val="10"/>
      <color rgb="FF000000"/>
      <name val="Arial"/>
      <family val="2"/>
    </font>
  </fonts>
  <fills count="66">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69696"/>
        <bgColor indexed="64"/>
      </patternFill>
    </fill>
    <fill>
      <patternFill patternType="solid">
        <fgColor rgb="FFFFFFFF"/>
        <bgColor indexed="64"/>
      </patternFill>
    </fill>
    <fill>
      <patternFill patternType="solid">
        <fgColor rgb="FF969696"/>
        <bgColor indexed="64"/>
      </patternFill>
    </fill>
    <fill>
      <patternFill patternType="solid">
        <fgColor rgb="FF96969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60">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diagonal/>
    </border>
    <border>
      <left/>
      <right/>
      <top/>
      <bottom style="thick">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ck">
        <color indexed="64"/>
      </top>
      <bottom/>
      <diagonal/>
    </border>
    <border>
      <left style="medium">
        <color indexed="64"/>
      </left>
      <right/>
      <top/>
      <bottom/>
      <diagonal/>
    </border>
    <border>
      <left style="medium">
        <color indexed="64"/>
      </left>
      <right/>
      <top/>
      <bottom/>
      <diagonal/>
    </border>
    <border>
      <left style="medium">
        <color indexed="64"/>
      </left>
      <right/>
      <top/>
      <bottom/>
      <diagonal/>
    </border>
    <border>
      <left style="medium">
        <color indexed="64"/>
      </left>
      <right/>
      <top style="medium">
        <color indexed="64"/>
      </top>
      <bottom/>
      <diagonal/>
    </border>
    <border>
      <left style="thin">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thick">
        <color indexed="64"/>
      </bottom>
      <diagonal/>
    </border>
    <border>
      <left/>
      <right style="medium">
        <color indexed="64"/>
      </right>
      <top/>
      <bottom/>
      <diagonal/>
    </border>
    <border>
      <left/>
      <right/>
      <top/>
      <bottom style="thick">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top/>
      <bottom/>
      <diagonal/>
    </border>
    <border>
      <left/>
      <right style="medium">
        <color indexed="64"/>
      </right>
      <top/>
      <bottom/>
      <diagonal/>
    </border>
    <border>
      <left/>
      <right/>
      <top/>
      <bottom style="medium">
        <color indexed="64"/>
      </bottom>
      <diagonal/>
    </border>
    <border>
      <left/>
      <right/>
      <top/>
      <bottom style="medium">
        <color indexed="64"/>
      </bottom>
      <diagonal/>
    </border>
  </borders>
  <cellStyleXfs count="1">
    <xf numFmtId="0" fontId="0" fillId="0" borderId="0"/>
  </cellStyleXfs>
  <cellXfs count="116">
    <xf numFmtId="0" fontId="0" fillId="0" borderId="0" xfId="0" applyAlignment="1">
      <alignment wrapText="1"/>
    </xf>
    <xf numFmtId="0" fontId="1" fillId="2" borderId="1" xfId="0" applyFont="1" applyFill="1" applyBorder="1" applyAlignment="1">
      <alignment vertical="center"/>
    </xf>
    <xf numFmtId="0" fontId="2" fillId="3" borderId="2" xfId="0" applyFont="1" applyFill="1" applyBorder="1" applyAlignment="1">
      <alignment horizontal="center"/>
    </xf>
    <xf numFmtId="0" fontId="3" fillId="4" borderId="3" xfId="0" applyFont="1" applyFill="1" applyBorder="1" applyAlignment="1">
      <alignment vertical="center"/>
    </xf>
    <xf numFmtId="0" fontId="4" fillId="5" borderId="4" xfId="0" applyFont="1" applyFill="1" applyBorder="1" applyAlignment="1">
      <alignment vertical="center"/>
    </xf>
    <xf numFmtId="0" fontId="5" fillId="0" borderId="0" xfId="0" applyFont="1" applyAlignment="1">
      <alignment vertical="center"/>
    </xf>
    <xf numFmtId="0" fontId="6" fillId="6" borderId="5" xfId="0" applyFont="1" applyFill="1" applyBorder="1" applyAlignment="1">
      <alignment vertical="top"/>
    </xf>
    <xf numFmtId="0" fontId="7" fillId="7" borderId="0" xfId="0" applyFont="1" applyFill="1" applyAlignment="1">
      <alignment horizontal="left"/>
    </xf>
    <xf numFmtId="0" fontId="8" fillId="0" borderId="6" xfId="0" applyFont="1" applyBorder="1" applyAlignment="1">
      <alignment vertical="top"/>
    </xf>
    <xf numFmtId="0" fontId="9" fillId="8" borderId="7" xfId="0" applyFont="1" applyFill="1" applyBorder="1" applyAlignment="1">
      <alignment vertical="center"/>
    </xf>
    <xf numFmtId="0" fontId="10" fillId="0" borderId="8" xfId="0" applyFont="1" applyBorder="1" applyAlignment="1">
      <alignment horizontal="center" vertical="top"/>
    </xf>
    <xf numFmtId="0" fontId="11" fillId="0" borderId="9" xfId="0" applyFont="1" applyBorder="1" applyAlignment="1">
      <alignment vertical="top"/>
    </xf>
    <xf numFmtId="176" fontId="12" fillId="9" borderId="10" xfId="0" applyNumberFormat="1" applyFont="1" applyFill="1" applyBorder="1" applyAlignment="1">
      <alignment horizontal="left" vertical="center"/>
    </xf>
    <xf numFmtId="0" fontId="14" fillId="10" borderId="11" xfId="0" applyFont="1" applyFill="1" applyBorder="1" applyAlignment="1">
      <alignment horizontal="center"/>
    </xf>
    <xf numFmtId="0" fontId="15" fillId="0" borderId="12" xfId="0" applyFont="1" applyBorder="1" applyAlignment="1">
      <alignment vertical="top"/>
    </xf>
    <xf numFmtId="0" fontId="17" fillId="0" borderId="0" xfId="0" applyFont="1" applyAlignment="1">
      <alignment vertical="center"/>
    </xf>
    <xf numFmtId="0" fontId="19" fillId="13" borderId="15" xfId="0" applyFont="1" applyFill="1" applyBorder="1" applyAlignment="1">
      <alignment vertical="center"/>
    </xf>
    <xf numFmtId="0" fontId="20" fillId="14" borderId="16" xfId="0" applyFont="1" applyFill="1" applyBorder="1" applyAlignment="1">
      <alignment vertical="center"/>
    </xf>
    <xf numFmtId="49" fontId="21" fillId="0" borderId="17" xfId="0" applyNumberFormat="1" applyFont="1" applyBorder="1" applyAlignment="1">
      <alignment horizontal="center" vertical="center" wrapText="1"/>
    </xf>
    <xf numFmtId="0" fontId="22" fillId="15" borderId="18" xfId="0" applyFont="1" applyFill="1" applyBorder="1" applyAlignment="1">
      <alignment vertical="center"/>
    </xf>
    <xf numFmtId="0" fontId="23" fillId="0" borderId="19" xfId="0" applyFont="1" applyBorder="1" applyAlignment="1">
      <alignment vertical="top" wrapText="1"/>
    </xf>
    <xf numFmtId="177" fontId="24" fillId="16" borderId="20" xfId="0" applyNumberFormat="1" applyFont="1" applyFill="1" applyBorder="1" applyAlignment="1">
      <alignment horizontal="left"/>
    </xf>
    <xf numFmtId="0" fontId="25" fillId="17" borderId="21" xfId="0" applyFont="1" applyFill="1" applyBorder="1" applyAlignment="1">
      <alignment vertical="center"/>
    </xf>
    <xf numFmtId="0" fontId="26" fillId="18" borderId="22" xfId="0" applyFont="1" applyFill="1" applyBorder="1" applyAlignment="1">
      <alignment horizontal="center"/>
    </xf>
    <xf numFmtId="0" fontId="27" fillId="19" borderId="23" xfId="0" applyFont="1" applyFill="1" applyBorder="1" applyAlignment="1">
      <alignment horizontal="center" vertical="center"/>
    </xf>
    <xf numFmtId="0" fontId="28" fillId="21" borderId="25" xfId="0" applyFont="1" applyFill="1" applyBorder="1" applyAlignment="1">
      <alignment vertical="center"/>
    </xf>
    <xf numFmtId="0" fontId="29" fillId="0" borderId="28" xfId="0" applyFont="1" applyBorder="1" applyAlignment="1">
      <alignment vertical="top" wrapText="1"/>
    </xf>
    <xf numFmtId="0" fontId="30" fillId="24" borderId="29" xfId="0" applyFont="1" applyFill="1" applyBorder="1" applyAlignment="1">
      <alignment vertical="center"/>
    </xf>
    <xf numFmtId="0" fontId="31" fillId="25" borderId="0" xfId="0" applyFont="1" applyFill="1" applyAlignment="1">
      <alignment vertical="center"/>
    </xf>
    <xf numFmtId="0" fontId="32" fillId="26" borderId="30" xfId="0" applyFont="1" applyFill="1" applyBorder="1" applyAlignment="1">
      <alignment horizontal="center"/>
    </xf>
    <xf numFmtId="0" fontId="33" fillId="27" borderId="0" xfId="0" applyFont="1" applyFill="1" applyAlignment="1">
      <alignment horizontal="center"/>
    </xf>
    <xf numFmtId="0" fontId="35" fillId="29" borderId="32" xfId="0" applyFont="1" applyFill="1" applyBorder="1" applyAlignment="1">
      <alignment vertical="center"/>
    </xf>
    <xf numFmtId="0" fontId="36" fillId="30" borderId="0" xfId="0" applyFont="1" applyFill="1" applyAlignment="1">
      <alignment vertical="center"/>
    </xf>
    <xf numFmtId="0" fontId="37" fillId="0" borderId="0" xfId="0" applyFont="1" applyAlignment="1">
      <alignment vertical="top"/>
    </xf>
    <xf numFmtId="0" fontId="38" fillId="31" borderId="0" xfId="0" applyFont="1" applyFill="1" applyAlignment="1">
      <alignment horizontal="center" vertical="top"/>
    </xf>
    <xf numFmtId="0" fontId="40" fillId="33" borderId="33" xfId="0" applyFont="1" applyFill="1" applyBorder="1" applyAlignment="1">
      <alignment vertical="top"/>
    </xf>
    <xf numFmtId="0" fontId="41" fillId="34" borderId="34" xfId="0" applyFont="1" applyFill="1" applyBorder="1" applyAlignment="1">
      <alignment vertical="top"/>
    </xf>
    <xf numFmtId="0" fontId="42" fillId="35" borderId="0" xfId="0" applyFont="1" applyFill="1" applyAlignment="1">
      <alignment horizontal="center" vertical="top"/>
    </xf>
    <xf numFmtId="0" fontId="43" fillId="36" borderId="35" xfId="0" applyFont="1" applyFill="1" applyBorder="1" applyAlignment="1">
      <alignment horizontal="center"/>
    </xf>
    <xf numFmtId="0" fontId="44" fillId="37" borderId="36" xfId="0" applyFont="1" applyFill="1" applyBorder="1" applyAlignment="1">
      <alignment horizontal="center" vertical="top"/>
    </xf>
    <xf numFmtId="0" fontId="45" fillId="0" borderId="37" xfId="0" applyFont="1" applyBorder="1" applyAlignment="1">
      <alignment vertical="top" wrapText="1"/>
    </xf>
    <xf numFmtId="177" fontId="48" fillId="40" borderId="39" xfId="0" applyNumberFormat="1" applyFont="1" applyFill="1" applyBorder="1" applyAlignment="1">
      <alignment horizontal="center"/>
    </xf>
    <xf numFmtId="0" fontId="49" fillId="41" borderId="40" xfId="0" applyFont="1" applyFill="1" applyBorder="1" applyAlignment="1">
      <alignment horizontal="center" vertical="center"/>
    </xf>
    <xf numFmtId="176" fontId="50" fillId="42" borderId="41" xfId="0" applyNumberFormat="1" applyFont="1" applyFill="1" applyBorder="1" applyAlignment="1">
      <alignment horizontal="left" vertical="center"/>
    </xf>
    <xf numFmtId="0" fontId="52" fillId="44" borderId="0" xfId="0" applyFont="1" applyFill="1" applyAlignment="1">
      <alignment vertical="center"/>
    </xf>
    <xf numFmtId="0" fontId="53" fillId="45" borderId="42" xfId="0" applyFont="1" applyFill="1" applyBorder="1" applyAlignment="1">
      <alignment vertical="center"/>
    </xf>
    <xf numFmtId="0" fontId="55" fillId="47" borderId="0" xfId="0" applyFont="1" applyFill="1" applyAlignment="1">
      <alignment vertical="top"/>
    </xf>
    <xf numFmtId="49" fontId="56" fillId="48" borderId="43" xfId="0" applyNumberFormat="1" applyFont="1" applyFill="1" applyBorder="1" applyAlignment="1">
      <alignment horizontal="center" vertical="center" wrapText="1"/>
    </xf>
    <xf numFmtId="0" fontId="57" fillId="49" borderId="0" xfId="0" applyFont="1" applyFill="1" applyAlignment="1">
      <alignment horizontal="center"/>
    </xf>
    <xf numFmtId="0" fontId="58" fillId="50" borderId="44" xfId="0" applyFont="1" applyFill="1" applyBorder="1" applyAlignment="1">
      <alignment vertical="center"/>
    </xf>
    <xf numFmtId="0" fontId="59" fillId="51" borderId="45" xfId="0" applyFont="1" applyFill="1" applyBorder="1" applyAlignment="1">
      <alignment vertical="top"/>
    </xf>
    <xf numFmtId="0" fontId="60" fillId="0" borderId="0" xfId="0" applyFont="1" applyAlignment="1">
      <alignment vertical="top"/>
    </xf>
    <xf numFmtId="0" fontId="62" fillId="53" borderId="47" xfId="0" applyFont="1" applyFill="1" applyBorder="1" applyAlignment="1">
      <alignment vertical="top" wrapText="1"/>
    </xf>
    <xf numFmtId="0" fontId="65" fillId="0" borderId="49" xfId="0" applyFont="1" applyBorder="1" applyAlignment="1">
      <alignment vertical="top"/>
    </xf>
    <xf numFmtId="0" fontId="67" fillId="56" borderId="51" xfId="0" applyFont="1" applyFill="1" applyBorder="1" applyAlignment="1">
      <alignment vertical="center"/>
    </xf>
    <xf numFmtId="0" fontId="69" fillId="57" borderId="52" xfId="0" applyFont="1" applyFill="1" applyBorder="1" applyAlignment="1">
      <alignment vertical="center"/>
    </xf>
    <xf numFmtId="0" fontId="70" fillId="58" borderId="53" xfId="0" applyFont="1" applyFill="1" applyBorder="1" applyAlignment="1">
      <alignment vertical="center"/>
    </xf>
    <xf numFmtId="0" fontId="71" fillId="59" borderId="54" xfId="0" applyFont="1" applyFill="1" applyBorder="1" applyAlignment="1">
      <alignment vertical="center"/>
    </xf>
    <xf numFmtId="0" fontId="72" fillId="60" borderId="55" xfId="0" applyFont="1" applyFill="1" applyBorder="1" applyAlignment="1">
      <alignment vertical="top" wrapText="1"/>
    </xf>
    <xf numFmtId="0" fontId="73" fillId="0" borderId="56" xfId="0" applyFont="1" applyBorder="1" applyAlignment="1">
      <alignment vertical="center"/>
    </xf>
    <xf numFmtId="0" fontId="76" fillId="63" borderId="0" xfId="0" applyFont="1" applyFill="1" applyAlignment="1">
      <alignment vertical="center"/>
    </xf>
    <xf numFmtId="0" fontId="77" fillId="64" borderId="58" xfId="0" applyFont="1" applyFill="1" applyBorder="1" applyAlignment="1">
      <alignment horizontal="center"/>
    </xf>
    <xf numFmtId="0" fontId="78" fillId="65" borderId="59" xfId="0" applyFont="1" applyFill="1" applyBorder="1" applyAlignment="1">
      <alignment vertical="center"/>
    </xf>
    <xf numFmtId="0" fontId="59" fillId="51" borderId="45" xfId="0" applyFont="1" applyFill="1" applyBorder="1" applyAlignment="1">
      <alignment horizontal="left" vertical="top"/>
    </xf>
    <xf numFmtId="0" fontId="64" fillId="0" borderId="54" xfId="0" applyFont="1" applyBorder="1" applyAlignment="1">
      <alignment vertical="top" wrapText="1"/>
    </xf>
    <xf numFmtId="0" fontId="13" fillId="0" borderId="54" xfId="0" applyFont="1" applyBorder="1" applyAlignment="1">
      <alignment vertical="top" wrapText="1"/>
    </xf>
    <xf numFmtId="0" fontId="68" fillId="0" borderId="54" xfId="0" applyFont="1" applyBorder="1" applyAlignment="1">
      <alignment vertical="top" wrapText="1"/>
    </xf>
    <xf numFmtId="0" fontId="45" fillId="0" borderId="54" xfId="0" applyFont="1" applyBorder="1" applyAlignment="1">
      <alignment vertical="top" wrapText="1"/>
    </xf>
    <xf numFmtId="0" fontId="5" fillId="0" borderId="8" xfId="0" applyFont="1" applyBorder="1" applyAlignment="1">
      <alignment horizontal="center" vertical="top"/>
    </xf>
    <xf numFmtId="0" fontId="5" fillId="0" borderId="37" xfId="0" applyFont="1" applyBorder="1" applyAlignment="1">
      <alignment vertical="top" wrapText="1"/>
    </xf>
    <xf numFmtId="0" fontId="5" fillId="0" borderId="37" xfId="0" quotePrefix="1" applyFont="1" applyBorder="1" applyAlignment="1">
      <alignment vertical="top" wrapText="1"/>
    </xf>
    <xf numFmtId="0" fontId="5" fillId="0" borderId="0" xfId="0" applyFont="1" applyAlignment="1">
      <alignment vertical="top" wrapText="1"/>
    </xf>
    <xf numFmtId="0" fontId="5" fillId="0" borderId="9" xfId="0" applyFont="1" applyBorder="1" applyAlignment="1">
      <alignment vertical="top" wrapText="1"/>
    </xf>
    <xf numFmtId="0" fontId="5" fillId="0" borderId="54" xfId="0" applyFont="1" applyBorder="1" applyAlignment="1">
      <alignment vertical="top" wrapText="1"/>
    </xf>
    <xf numFmtId="0" fontId="82" fillId="0" borderId="8" xfId="0" applyFont="1" applyBorder="1" applyAlignment="1">
      <alignment horizontal="center" vertical="top"/>
    </xf>
    <xf numFmtId="0" fontId="82" fillId="0" borderId="37" xfId="0" applyFont="1" applyBorder="1" applyAlignment="1">
      <alignment horizontal="center" vertical="top" wrapText="1"/>
    </xf>
    <xf numFmtId="0" fontId="5" fillId="0" borderId="8" xfId="0" applyFont="1" applyBorder="1" applyAlignment="1">
      <alignment horizontal="left" vertical="top"/>
    </xf>
    <xf numFmtId="0" fontId="60" fillId="0" borderId="0" xfId="0" applyFont="1" applyAlignment="1">
      <alignment horizontal="left" vertical="top"/>
    </xf>
    <xf numFmtId="0" fontId="29" fillId="0" borderId="8" xfId="0" applyFont="1" applyBorder="1" applyAlignment="1">
      <alignment horizontal="left" vertical="top"/>
    </xf>
    <xf numFmtId="0" fontId="29" fillId="0" borderId="37" xfId="0" applyFont="1" applyBorder="1" applyAlignment="1">
      <alignment vertical="top" wrapText="1"/>
    </xf>
    <xf numFmtId="0" fontId="83" fillId="0" borderId="6" xfId="0" applyFont="1" applyBorder="1" applyAlignment="1">
      <alignment vertical="top"/>
    </xf>
    <xf numFmtId="0" fontId="83" fillId="0" borderId="0" xfId="0" applyFont="1" applyAlignment="1">
      <alignment vertical="top"/>
    </xf>
    <xf numFmtId="0" fontId="84" fillId="0" borderId="0" xfId="0" applyFont="1" applyAlignment="1">
      <alignment wrapText="1"/>
    </xf>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85" fillId="23" borderId="27" xfId="0" applyFont="1" applyFill="1" applyBorder="1" applyAlignment="1">
      <alignment horizontal="center" vertical="top" wrapText="1"/>
    </xf>
    <xf numFmtId="0" fontId="85" fillId="22" borderId="26" xfId="0" applyFont="1" applyFill="1" applyBorder="1" applyAlignment="1">
      <alignment horizontal="center" vertical="top"/>
    </xf>
    <xf numFmtId="0" fontId="85" fillId="20" borderId="24" xfId="0" applyFont="1" applyFill="1" applyBorder="1" applyAlignment="1">
      <alignment horizontal="center" vertical="top"/>
    </xf>
    <xf numFmtId="0" fontId="15" fillId="0" borderId="0" xfId="0" applyFont="1" applyAlignment="1">
      <alignment vertical="top"/>
    </xf>
    <xf numFmtId="0" fontId="86" fillId="0" borderId="0" xfId="0" applyFont="1" applyAlignment="1">
      <alignment wrapText="1"/>
    </xf>
    <xf numFmtId="0" fontId="82" fillId="0" borderId="0" xfId="0" applyFont="1" applyBorder="1" applyAlignment="1">
      <alignment horizontal="center" vertical="top" wrapText="1"/>
    </xf>
    <xf numFmtId="0" fontId="11" fillId="0" borderId="0" xfId="0" applyFont="1" applyBorder="1" applyAlignment="1">
      <alignment vertical="top"/>
    </xf>
    <xf numFmtId="0" fontId="45" fillId="0" borderId="0" xfId="0" applyFont="1" applyBorder="1" applyAlignment="1">
      <alignment vertical="top" wrapText="1"/>
    </xf>
    <xf numFmtId="0" fontId="64" fillId="0" borderId="0" xfId="0" applyFont="1" applyBorder="1" applyAlignment="1">
      <alignment vertical="top" wrapText="1"/>
    </xf>
    <xf numFmtId="0" fontId="29" fillId="0" borderId="0" xfId="0" applyFont="1" applyBorder="1" applyAlignment="1">
      <alignment vertical="top" wrapText="1"/>
    </xf>
    <xf numFmtId="0" fontId="82" fillId="0" borderId="54" xfId="0" applyFont="1" applyBorder="1" applyAlignment="1">
      <alignment horizontal="center" vertical="top" wrapText="1"/>
    </xf>
    <xf numFmtId="0" fontId="11" fillId="0" borderId="54" xfId="0" applyFont="1" applyBorder="1" applyAlignment="1">
      <alignment vertical="top"/>
    </xf>
    <xf numFmtId="0" fontId="18" fillId="12" borderId="14" xfId="0" applyFont="1" applyFill="1" applyBorder="1" applyAlignment="1">
      <alignment horizontal="center"/>
    </xf>
    <xf numFmtId="0" fontId="51" fillId="43" borderId="0" xfId="0" applyFont="1" applyFill="1" applyAlignment="1">
      <alignment horizontal="center"/>
    </xf>
    <xf numFmtId="0" fontId="66" fillId="55" borderId="50" xfId="0" applyFont="1" applyFill="1" applyBorder="1" applyAlignment="1">
      <alignment horizontal="center"/>
    </xf>
    <xf numFmtId="0" fontId="39" fillId="32" borderId="0" xfId="0" applyFont="1" applyFill="1" applyAlignment="1">
      <alignment horizontal="center"/>
    </xf>
    <xf numFmtId="0" fontId="74" fillId="61" borderId="57" xfId="0" applyFont="1" applyFill="1" applyBorder="1" applyAlignment="1">
      <alignment horizontal="center"/>
    </xf>
    <xf numFmtId="0" fontId="16" fillId="11" borderId="13" xfId="0" applyFont="1" applyFill="1" applyBorder="1" applyAlignment="1">
      <alignment horizontal="center" vertical="top" wrapText="1"/>
    </xf>
    <xf numFmtId="0" fontId="54" fillId="46" borderId="0" xfId="0" applyFont="1" applyFill="1" applyAlignment="1">
      <alignment horizontal="center" vertical="top" wrapText="1"/>
    </xf>
    <xf numFmtId="0" fontId="63" fillId="54" borderId="48" xfId="0" applyFont="1" applyFill="1" applyBorder="1" applyAlignment="1">
      <alignment horizontal="center" vertical="top" wrapText="1"/>
    </xf>
    <xf numFmtId="0" fontId="34" fillId="28" borderId="31" xfId="0" applyFont="1" applyFill="1" applyBorder="1" applyAlignment="1">
      <alignment horizontal="center"/>
    </xf>
    <xf numFmtId="0" fontId="75" fillId="62" borderId="0" xfId="0" applyFont="1" applyFill="1" applyAlignment="1">
      <alignment horizontal="center"/>
    </xf>
    <xf numFmtId="0" fontId="61" fillId="52" borderId="46" xfId="0" applyFont="1" applyFill="1" applyBorder="1" applyAlignment="1">
      <alignment horizontal="center"/>
    </xf>
    <xf numFmtId="177" fontId="48" fillId="40" borderId="39" xfId="0" applyNumberFormat="1" applyFont="1" applyFill="1" applyBorder="1" applyAlignment="1">
      <alignment horizontal="center"/>
    </xf>
    <xf numFmtId="0" fontId="32" fillId="26" borderId="30" xfId="0" applyFont="1" applyFill="1" applyBorder="1" applyAlignment="1">
      <alignment horizontal="center"/>
    </xf>
    <xf numFmtId="0" fontId="33" fillId="27" borderId="0" xfId="0" applyFont="1" applyFill="1" applyAlignment="1">
      <alignment horizontal="center"/>
    </xf>
    <xf numFmtId="178" fontId="47" fillId="39" borderId="0" xfId="0" applyNumberFormat="1" applyFont="1" applyFill="1" applyAlignment="1">
      <alignment horizontal="center"/>
    </xf>
    <xf numFmtId="0" fontId="46" fillId="38" borderId="38" xfId="0" applyFont="1" applyFill="1" applyBorder="1" applyAlignment="1">
      <alignment horizontal="left"/>
    </xf>
    <xf numFmtId="0" fontId="7" fillId="7" borderId="0" xfId="0" applyFont="1" applyFill="1" applyAlignment="1">
      <alignment horizontal="left"/>
    </xf>
    <xf numFmtId="49" fontId="56" fillId="48" borderId="43"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[CS673F13P2_TestCase.xlsx]Summary!数据透视表1</c:name>
    <c:fmtId val="0"/>
  </c:pivotSource>
  <c:chart>
    <c:title>
      <c:tx>
        <c:rich>
          <a:bodyPr/>
          <a:lstStyle/>
          <a:p>
            <a:pPr>
              <a:defRPr/>
            </a:pPr>
            <a:r>
              <a:rPr lang="en-US" altLang="zh-CN"/>
              <a:t>Test</a:t>
            </a:r>
            <a:r>
              <a:rPr lang="en-US" altLang="zh-CN" baseline="0"/>
              <a:t> Cases</a:t>
            </a:r>
          </a:p>
        </c:rich>
      </c:tx>
      <c:layout/>
      <c:overlay val="0"/>
    </c:title>
    <c:autoTitleDeleted val="0"/>
    <c:pivotFmts>
      <c:pivotFmt>
        <c:idx val="0"/>
        <c:marker>
          <c:symbol val="none"/>
        </c:marker>
        <c:dLbl>
          <c:idx val="0"/>
          <c:layout/>
          <c:spPr/>
          <c:txPr>
            <a:bodyPr/>
            <a:lstStyle/>
            <a:p>
              <a:pPr>
                <a:defRPr/>
              </a:pPr>
              <a:endParaRPr lang="zh-CN"/>
            </a:p>
          </c:txPr>
          <c:showLegendKey val="0"/>
          <c:showVal val="0"/>
          <c:showCatName val="1"/>
          <c:showSerName val="0"/>
          <c:showPercent val="1"/>
          <c:showBubbleSize val="0"/>
        </c:dLbl>
      </c:pivotFmt>
      <c:pivotFmt>
        <c:idx val="1"/>
        <c:spPr>
          <a:gradFill>
            <a:gsLst>
              <a:gs pos="0">
                <a:srgbClr val="00B0F0"/>
              </a:gs>
              <a:gs pos="100000">
                <a:schemeClr val="tx2">
                  <a:lumMod val="60000"/>
                  <a:lumOff val="40000"/>
                </a:schemeClr>
              </a:gs>
            </a:gsLst>
            <a:lin ang="5400000" scaled="0"/>
          </a:gradFill>
        </c:spPr>
      </c:pivotFmt>
      <c:pivotFmt>
        <c:idx val="2"/>
        <c:spPr>
          <a:gradFill>
            <a:gsLst>
              <a:gs pos="0">
                <a:schemeClr val="accent6">
                  <a:lumMod val="50000"/>
                </a:schemeClr>
              </a:gs>
              <a:gs pos="100000">
                <a:schemeClr val="accent6">
                  <a:lumMod val="75000"/>
                </a:schemeClr>
              </a:gs>
            </a:gsLst>
            <a:lin ang="5400000" scaled="0"/>
          </a:gradFill>
        </c:spPr>
      </c:pivotFmt>
      <c:pivotFmt>
        <c:idx val="3"/>
        <c:spPr>
          <a:gradFill>
            <a:gsLst>
              <a:gs pos="0">
                <a:srgbClr val="00B050"/>
              </a:gs>
              <a:gs pos="100000">
                <a:srgbClr val="92D050"/>
              </a:gs>
            </a:gsLst>
            <a:lin ang="5400000" scaled="0"/>
          </a:gradFill>
        </c:spPr>
      </c:pivotFmt>
      <c:pivotFmt>
        <c:idx val="4"/>
        <c:spPr>
          <a:gradFill>
            <a:gsLst>
              <a:gs pos="0">
                <a:srgbClr val="7030A0"/>
              </a:gs>
              <a:gs pos="100000">
                <a:schemeClr val="accent4">
                  <a:lumMod val="60000"/>
                  <a:lumOff val="40000"/>
                </a:schemeClr>
              </a:gs>
            </a:gsLst>
            <a:lin ang="5400000" scaled="0"/>
          </a:gradFill>
        </c:spPr>
      </c:pivotFmt>
      <c:pivotFmt>
        <c:idx val="5"/>
        <c:spPr>
          <a:gradFill>
            <a:gsLst>
              <a:gs pos="0">
                <a:srgbClr val="002060"/>
              </a:gs>
              <a:gs pos="100000">
                <a:srgbClr val="00B0F0"/>
              </a:gs>
            </a:gsLst>
            <a:lin ang="5400000" scaled="0"/>
          </a:gradFill>
        </c:spPr>
      </c:pivotFmt>
      <c:pivotFmt>
        <c:idx val="6"/>
        <c:spPr>
          <a:gradFill>
            <a:gsLst>
              <a:gs pos="0">
                <a:schemeClr val="accent6">
                  <a:lumMod val="75000"/>
                </a:schemeClr>
              </a:gs>
              <a:gs pos="100000">
                <a:srgbClr val="FFC000"/>
              </a:gs>
            </a:gsLst>
            <a:lin ang="5400000" scaled="0"/>
          </a:gradFill>
        </c:spPr>
      </c:pivotFmt>
    </c:pivotFmts>
    <c:plotArea>
      <c:layout>
        <c:manualLayout>
          <c:layoutTarget val="inner"/>
          <c:xMode val="edge"/>
          <c:yMode val="edge"/>
          <c:x val="4.4737294201861129E-2"/>
          <c:y val="0.35495220288099433"/>
          <c:w val="0.38426819374850874"/>
          <c:h val="0.56547827842589915"/>
        </c:manualLayout>
      </c:layout>
      <c:pieChart>
        <c:varyColors val="1"/>
        <c:ser>
          <c:idx val="0"/>
          <c:order val="0"/>
          <c:tx>
            <c:strRef>
              <c:f>Summary!$B$1</c:f>
              <c:strCache>
                <c:ptCount val="1"/>
                <c:pt idx="0">
                  <c:v>汇总</c:v>
                </c:pt>
              </c:strCache>
            </c:strRef>
          </c:tx>
          <c:dPt>
            <c:idx val="0"/>
            <c:bubble3D val="0"/>
            <c:spPr>
              <a:gradFill>
                <a:gsLst>
                  <a:gs pos="0">
                    <a:srgbClr val="00B0F0"/>
                  </a:gs>
                  <a:gs pos="100000">
                    <a:schemeClr val="tx2">
                      <a:lumMod val="60000"/>
                      <a:lumOff val="40000"/>
                    </a:schemeClr>
                  </a:gs>
                </a:gsLst>
                <a:lin ang="5400000" scaled="0"/>
              </a:gradFill>
            </c:spPr>
          </c:dPt>
          <c:dPt>
            <c:idx val="1"/>
            <c:bubble3D val="0"/>
            <c:spPr>
              <a:gradFill>
                <a:gsLst>
                  <a:gs pos="0">
                    <a:schemeClr val="accent6">
                      <a:lumMod val="50000"/>
                    </a:schemeClr>
                  </a:gs>
                  <a:gs pos="100000">
                    <a:schemeClr val="accent6">
                      <a:lumMod val="75000"/>
                    </a:schemeClr>
                  </a:gs>
                </a:gsLst>
                <a:lin ang="5400000" scaled="0"/>
              </a:gradFill>
            </c:spPr>
          </c:dPt>
          <c:dPt>
            <c:idx val="2"/>
            <c:bubble3D val="0"/>
            <c:spPr>
              <a:gradFill>
                <a:gsLst>
                  <a:gs pos="0">
                    <a:srgbClr val="00B050"/>
                  </a:gs>
                  <a:gs pos="100000">
                    <a:srgbClr val="92D050"/>
                  </a:gs>
                </a:gsLst>
                <a:lin ang="5400000" scaled="0"/>
              </a:gradFill>
            </c:spPr>
          </c:dPt>
          <c:dPt>
            <c:idx val="3"/>
            <c:bubble3D val="0"/>
            <c:spPr>
              <a:gradFill>
                <a:gsLst>
                  <a:gs pos="0">
                    <a:srgbClr val="7030A0"/>
                  </a:gs>
                  <a:gs pos="100000">
                    <a:schemeClr val="accent4">
                      <a:lumMod val="60000"/>
                      <a:lumOff val="40000"/>
                    </a:schemeClr>
                  </a:gs>
                </a:gsLst>
                <a:lin ang="5400000" scaled="0"/>
              </a:gradFill>
            </c:spPr>
          </c:dPt>
          <c:dPt>
            <c:idx val="4"/>
            <c:bubble3D val="0"/>
            <c:spPr>
              <a:gradFill>
                <a:gsLst>
                  <a:gs pos="0">
                    <a:srgbClr val="002060"/>
                  </a:gs>
                  <a:gs pos="100000">
                    <a:srgbClr val="00B0F0"/>
                  </a:gs>
                </a:gsLst>
                <a:lin ang="5400000" scaled="0"/>
              </a:gradFill>
            </c:spPr>
          </c:dPt>
          <c:dPt>
            <c:idx val="5"/>
            <c:bubble3D val="0"/>
            <c:spPr>
              <a:gradFill>
                <a:gsLst>
                  <a:gs pos="0">
                    <a:schemeClr val="accent6">
                      <a:lumMod val="75000"/>
                    </a:schemeClr>
                  </a:gs>
                  <a:gs pos="100000">
                    <a:srgbClr val="FFC000"/>
                  </a:gs>
                </a:gsLst>
                <a:lin ang="5400000" scaled="0"/>
              </a:gradFill>
            </c:spPr>
          </c:dPt>
          <c:dLbls>
            <c:spPr/>
            <c:txPr>
              <a:bodyPr/>
              <a:lstStyle/>
              <a:p>
                <a:pPr>
                  <a:defRPr/>
                </a:pPr>
                <a:endParaRPr lang="zh-CN"/>
              </a:p>
            </c:txPr>
            <c:showLegendKey val="0"/>
            <c:showVal val="0"/>
            <c:showCatName val="1"/>
            <c:showSerName val="0"/>
            <c:showPercent val="1"/>
            <c:showBubbleSize val="0"/>
            <c:showLeaderLines val="1"/>
          </c:dLbls>
          <c:cat>
            <c:strRef>
              <c:f>Summary!$A$2:$A$8</c:f>
              <c:strCache>
                <c:ptCount val="6"/>
                <c:pt idx="0">
                  <c:v>01LoginLogout</c:v>
                </c:pt>
                <c:pt idx="1">
                  <c:v>02Registration</c:v>
                </c:pt>
                <c:pt idx="2">
                  <c:v>03SurveyCreator</c:v>
                </c:pt>
                <c:pt idx="3">
                  <c:v>04SurveyTaker</c:v>
                </c:pt>
                <c:pt idx="4">
                  <c:v>05Report</c:v>
                </c:pt>
                <c:pt idx="5">
                  <c:v>06Settings</c:v>
                </c:pt>
              </c:strCache>
            </c:strRef>
          </c:cat>
          <c:val>
            <c:numRef>
              <c:f>Summary!$B$2:$B$8</c:f>
              <c:numCache>
                <c:formatCode>General</c:formatCode>
                <c:ptCount val="6"/>
                <c:pt idx="0">
                  <c:v>5</c:v>
                </c:pt>
                <c:pt idx="1">
                  <c:v>7</c:v>
                </c:pt>
                <c:pt idx="2">
                  <c:v>9</c:v>
                </c:pt>
                <c:pt idx="3">
                  <c:v>19</c:v>
                </c:pt>
                <c:pt idx="4">
                  <c:v>19</c:v>
                </c:pt>
                <c:pt idx="5">
                  <c:v>19</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0627718410198725"/>
          <c:y val="0.33439794942020212"/>
          <c:w val="0.25508427340622158"/>
          <c:h val="0.5900575917218980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[CS673F13P2_TestCase.xlsx]Summary!数据透视表2</c:name>
    <c:fmtId val="0"/>
  </c:pivotSource>
  <c:chart>
    <c:title>
      <c:tx>
        <c:rich>
          <a:bodyPr/>
          <a:lstStyle/>
          <a:p>
            <a:pPr>
              <a:defRPr/>
            </a:pPr>
            <a:r>
              <a:rPr lang="en-US" altLang="zh-CN"/>
              <a:t>Pass</a:t>
            </a:r>
            <a:r>
              <a:rPr lang="en-US" altLang="zh-CN" baseline="0"/>
              <a:t> Rate</a:t>
            </a:r>
            <a:endParaRPr lang="zh-CN" altLang="en-US"/>
          </a:p>
        </c:rich>
      </c:tx>
      <c:layout/>
      <c:overlay val="0"/>
    </c:title>
    <c:autoTitleDeleted val="0"/>
    <c:pivotFmts>
      <c:pivotFmt>
        <c:idx val="0"/>
        <c:marker>
          <c:symbol val="none"/>
        </c:marker>
        <c:dLbl>
          <c:idx val="0"/>
          <c:layout/>
          <c:spPr/>
          <c:txPr>
            <a:bodyPr/>
            <a:lstStyle/>
            <a:p>
              <a:pPr>
                <a:defRPr/>
              </a:pPr>
              <a:endParaRPr lang="zh-CN"/>
            </a:p>
          </c:txPr>
          <c:showLegendKey val="0"/>
          <c:showVal val="0"/>
          <c:showCatName val="1"/>
          <c:showSerName val="0"/>
          <c:showPercent val="1"/>
          <c:showBubbleSize val="0"/>
        </c:dLbl>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gradFill>
            <a:gsLst>
              <a:gs pos="0">
                <a:srgbClr val="00B050"/>
              </a:gs>
              <a:gs pos="100000">
                <a:schemeClr val="accent3">
                  <a:lumMod val="60000"/>
                  <a:lumOff val="40000"/>
                </a:schemeClr>
              </a:gs>
            </a:gsLst>
            <a:lin ang="5400000" scaled="0"/>
          </a:gradFill>
        </c:spPr>
      </c:pivotFmt>
      <c:pivotFmt>
        <c:idx val="6"/>
        <c:spPr>
          <a:gradFill>
            <a:gsLst>
              <a:gs pos="0">
                <a:srgbClr val="FF0000"/>
              </a:gs>
              <a:gs pos="100000">
                <a:schemeClr val="accent6">
                  <a:lumMod val="75000"/>
                </a:schemeClr>
              </a:gs>
            </a:gsLst>
            <a:lin ang="5400000" scaled="0"/>
          </a:gradFill>
        </c:spPr>
      </c:pivotFmt>
      <c:pivotFmt>
        <c:idx val="7"/>
        <c:spPr>
          <a:gradFill>
            <a:gsLst>
              <a:gs pos="0">
                <a:srgbClr val="00B0F0"/>
              </a:gs>
              <a:gs pos="100000">
                <a:schemeClr val="tx2">
                  <a:lumMod val="60000"/>
                  <a:lumOff val="40000"/>
                </a:schemeClr>
              </a:gs>
            </a:gsLst>
            <a:lin ang="5400000" scaled="0"/>
          </a:gradFill>
        </c:spPr>
      </c:pivotFmt>
    </c:pivotFmts>
    <c:plotArea>
      <c:layout/>
      <c:pieChart>
        <c:varyColors val="1"/>
        <c:ser>
          <c:idx val="0"/>
          <c:order val="0"/>
          <c:tx>
            <c:strRef>
              <c:f>Summary!$H$1</c:f>
              <c:strCache>
                <c:ptCount val="1"/>
                <c:pt idx="0">
                  <c:v>汇总</c:v>
                </c:pt>
              </c:strCache>
            </c:strRef>
          </c:tx>
          <c:dPt>
            <c:idx val="0"/>
            <c:bubble3D val="0"/>
            <c:spPr>
              <a:gradFill>
                <a:gsLst>
                  <a:gs pos="0">
                    <a:srgbClr val="00B050"/>
                  </a:gs>
                  <a:gs pos="100000">
                    <a:schemeClr val="accent3">
                      <a:lumMod val="60000"/>
                      <a:lumOff val="40000"/>
                    </a:schemeClr>
                  </a:gs>
                </a:gsLst>
                <a:lin ang="5400000" scaled="0"/>
              </a:gradFill>
            </c:spPr>
          </c:dPt>
          <c:dPt>
            <c:idx val="1"/>
            <c:bubble3D val="0"/>
            <c:spPr>
              <a:gradFill>
                <a:gsLst>
                  <a:gs pos="0">
                    <a:srgbClr val="FF0000"/>
                  </a:gs>
                  <a:gs pos="100000">
                    <a:schemeClr val="accent6">
                      <a:lumMod val="75000"/>
                    </a:schemeClr>
                  </a:gs>
                </a:gsLst>
                <a:lin ang="5400000" scaled="0"/>
              </a:gradFill>
            </c:spPr>
          </c:dPt>
          <c:dPt>
            <c:idx val="2"/>
            <c:bubble3D val="0"/>
            <c:spPr>
              <a:gradFill>
                <a:gsLst>
                  <a:gs pos="0">
                    <a:srgbClr val="00B0F0"/>
                  </a:gs>
                  <a:gs pos="100000">
                    <a:schemeClr val="tx2">
                      <a:lumMod val="60000"/>
                      <a:lumOff val="40000"/>
                    </a:schemeClr>
                  </a:gs>
                </a:gsLst>
                <a:lin ang="5400000" scaled="0"/>
              </a:gradFill>
            </c:spPr>
          </c:dPt>
          <c:dLbls>
            <c:spPr/>
            <c:txPr>
              <a:bodyPr/>
              <a:lstStyle/>
              <a:p>
                <a:pPr>
                  <a:defRPr/>
                </a:pPr>
                <a:endParaRPr lang="zh-CN"/>
              </a:p>
            </c:txPr>
            <c:showLegendKey val="0"/>
            <c:showVal val="0"/>
            <c:showCatName val="1"/>
            <c:showSerName val="0"/>
            <c:showPercent val="1"/>
            <c:showBubbleSize val="0"/>
            <c:showLeaderLines val="1"/>
          </c:dLbls>
          <c:cat>
            <c:strRef>
              <c:f>Summary!$G$2:$G$4</c:f>
              <c:strCache>
                <c:ptCount val="3"/>
                <c:pt idx="0">
                  <c:v>Sum:Pass</c:v>
                </c:pt>
                <c:pt idx="1">
                  <c:v>Sum:Fail</c:v>
                </c:pt>
                <c:pt idx="2">
                  <c:v>Sum:Not Tested</c:v>
                </c:pt>
              </c:strCache>
            </c:strRef>
          </c:cat>
          <c:val>
            <c:numRef>
              <c:f>Summary!$H$2:$H$4</c:f>
              <c:numCache>
                <c:formatCode>General</c:formatCode>
                <c:ptCount val="3"/>
                <c:pt idx="0">
                  <c:v>20</c:v>
                </c:pt>
                <c:pt idx="1">
                  <c:v>1</c:v>
                </c:pt>
                <c:pt idx="2">
                  <c:v>57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285750</xdr:colOff>
      <xdr:row>10</xdr:row>
      <xdr:rowOff>0</xdr:rowOff>
    </xdr:from>
    <xdr:ext cx="1647825" cy="1276350"/>
    <xdr:pic>
      <xdr:nvPicPr>
        <xdr:cNvPr id="2" name="image00.png"/>
        <xdr:cNvPicPr preferRelativeResize="0"/>
      </xdr:nvPicPr>
      <xdr:blipFill>
        <a:blip xmlns:r="http://schemas.openxmlformats.org/officeDocument/2006/relationships" r:embed="rId1" cstate="print"/>
        <a:stretch>
          <a:fillRect/>
        </a:stretch>
      </xdr:blipFill>
      <xdr:spPr>
        <a:xfrm>
          <a:off x="0" y="0"/>
          <a:ext cx="1647825" cy="1276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133350</xdr:colOff>
      <xdr:row>21</xdr:row>
      <xdr:rowOff>200024</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8</xdr:row>
      <xdr:rowOff>14286</xdr:rowOff>
    </xdr:from>
    <xdr:to>
      <xdr:col>13</xdr:col>
      <xdr:colOff>9525</xdr:colOff>
      <xdr:row>21</xdr:row>
      <xdr:rowOff>209549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S673F13P2_TestCas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1" refreshedDate="41574.744335648145" createdVersion="4" refreshedVersion="4" minRefreshableVersion="3" recordCount="6">
  <cacheSource type="worksheet">
    <worksheetSource ref="A1:B7" sheet="Sheet1" r:id="rId2"/>
  </cacheSource>
  <cacheFields count="2">
    <cacheField name="Module" numFmtId="0">
      <sharedItems count="6">
        <s v="01LoginLogout"/>
        <s v="02Registration"/>
        <s v="03SurveyCreator"/>
        <s v="04SurveyTaker"/>
        <s v="05Report"/>
        <s v="06Settings"/>
      </sharedItems>
    </cacheField>
    <cacheField name="Test Case Count" numFmtId="0">
      <sharedItems containsSemiMixedTypes="0" containsString="0" containsNumber="1" containsInteger="1" minValue="5" maxValue="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1" refreshedDate="41574.771766319442" createdVersion="4" refreshedVersion="4" minRefreshableVersion="3" recordCount="6">
  <cacheSource type="worksheet">
    <worksheetSource ref="A1:E7" sheet="Meta"/>
  </cacheSource>
  <cacheFields count="5">
    <cacheField name="Module" numFmtId="0">
      <sharedItems/>
    </cacheField>
    <cacheField name="Test Case Count" numFmtId="0">
      <sharedItems containsSemiMixedTypes="0" containsString="0" containsNumber="1" containsInteger="1" minValue="5" maxValue="19"/>
    </cacheField>
    <cacheField name="Pass" numFmtId="0">
      <sharedItems containsSemiMixedTypes="0" containsString="0" containsNumber="1" containsInteger="1" minValue="0" maxValue="8"/>
    </cacheField>
    <cacheField name="Fail" numFmtId="0">
      <sharedItems containsSemiMixedTypes="0" containsString="0" containsNumber="1" containsInteger="1" minValue="0" maxValue="1"/>
    </cacheField>
    <cacheField name="Not Tested" numFmtId="0">
      <sharedItems containsSemiMixedTypes="0" containsString="0" containsNumber="1" containsInteger="1" minValue="0" maxValue="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5"/>
  </r>
  <r>
    <x v="1"/>
    <n v="7"/>
  </r>
  <r>
    <x v="2"/>
    <n v="9"/>
  </r>
  <r>
    <x v="3"/>
    <n v="19"/>
  </r>
  <r>
    <x v="4"/>
    <n v="19"/>
  </r>
  <r>
    <x v="5"/>
    <n v="19"/>
  </r>
</pivotCacheRecords>
</file>

<file path=xl/pivotCache/pivotCacheRecords2.xml><?xml version="1.0" encoding="utf-8"?>
<pivotCacheRecords xmlns="http://schemas.openxmlformats.org/spreadsheetml/2006/main" xmlns:r="http://schemas.openxmlformats.org/officeDocument/2006/relationships" count="6">
  <r>
    <s v="01LoginLogout"/>
    <n v="5"/>
    <n v="5"/>
    <n v="0"/>
    <n v="0"/>
  </r>
  <r>
    <s v="02Registration"/>
    <n v="7"/>
    <n v="7"/>
    <n v="0"/>
    <n v="0"/>
  </r>
  <r>
    <s v="03SurveyCreator"/>
    <n v="9"/>
    <n v="8"/>
    <n v="1"/>
    <n v="0"/>
  </r>
  <r>
    <s v="04SurveyTaker"/>
    <n v="19"/>
    <n v="0"/>
    <n v="0"/>
    <n v="19"/>
  </r>
  <r>
    <s v="05Report"/>
    <n v="19"/>
    <n v="0"/>
    <n v="0"/>
    <n v="19"/>
  </r>
  <r>
    <s v="06Settings"/>
    <n v="19"/>
    <n v="0"/>
    <n v="0"/>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 dataOnRows="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G1:H4" firstHeaderRow="1" firstDataRow="1" firstDataCol="1"/>
  <pivotFields count="5">
    <pivotField showAll="0"/>
    <pivotField showAll="0"/>
    <pivotField dataField="1" showAll="0"/>
    <pivotField dataField="1" showAll="0"/>
    <pivotField dataField="1" showAll="0"/>
  </pivotFields>
  <rowFields count="1">
    <field x="-2"/>
  </rowFields>
  <rowItems count="3">
    <i>
      <x/>
    </i>
    <i i="1">
      <x v="1"/>
    </i>
    <i i="2">
      <x v="2"/>
    </i>
  </rowItems>
  <colItems count="1">
    <i/>
  </colItems>
  <dataFields count="3">
    <dataField name="Sum:Pass" fld="2" baseField="0" baseItem="1"/>
    <dataField name="Sum:Fail" fld="3" baseField="0" baseItem="1"/>
    <dataField name="Sum:Not Tested" fld="4" baseField="0"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A1:B8" firstHeaderRow="1" firstDataRow="1" firstDataCol="1"/>
  <pivotFields count="2">
    <pivotField axis="axisRow"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Test Case Count"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selection activeCell="J15" sqref="J15"/>
    </sheetView>
  </sheetViews>
  <sheetFormatPr defaultColWidth="8.7109375" defaultRowHeight="16.5" customHeight="1" x14ac:dyDescent="0.2"/>
  <cols>
    <col min="5" max="5" width="10.42578125" customWidth="1"/>
    <col min="6" max="6" width="9.7109375" customWidth="1"/>
  </cols>
  <sheetData>
    <row r="1" spans="1:8" ht="18" customHeight="1" x14ac:dyDescent="0.2">
      <c r="A1" s="17"/>
      <c r="B1" s="54"/>
      <c r="C1" s="55"/>
      <c r="D1" s="55"/>
      <c r="E1" s="55"/>
      <c r="F1" s="38"/>
      <c r="G1" s="38"/>
      <c r="H1" s="31"/>
    </row>
    <row r="2" spans="1:8" ht="18" customHeight="1" x14ac:dyDescent="0.2">
      <c r="A2" s="16"/>
      <c r="B2" s="32"/>
      <c r="C2" s="44"/>
      <c r="D2" s="44"/>
      <c r="E2" s="44"/>
      <c r="F2" s="30"/>
      <c r="G2" s="30"/>
      <c r="H2" s="49"/>
    </row>
    <row r="3" spans="1:8" ht="18" customHeight="1" x14ac:dyDescent="0.2">
      <c r="A3" s="16"/>
      <c r="B3" s="32"/>
      <c r="C3" s="44"/>
      <c r="D3" s="44"/>
      <c r="E3" s="44"/>
      <c r="F3" s="30"/>
      <c r="G3" s="30"/>
      <c r="H3" s="49"/>
    </row>
    <row r="4" spans="1:8" ht="18" customHeight="1" x14ac:dyDescent="0.2">
      <c r="A4" s="16"/>
      <c r="B4" s="32"/>
      <c r="C4" s="44"/>
      <c r="D4" s="44"/>
      <c r="E4" s="44"/>
      <c r="F4" s="30"/>
      <c r="G4" s="30"/>
      <c r="H4" s="49"/>
    </row>
    <row r="5" spans="1:8" ht="12.75" x14ac:dyDescent="0.2">
      <c r="A5" s="98" t="s">
        <v>0</v>
      </c>
      <c r="B5" s="99"/>
      <c r="C5" s="99"/>
      <c r="D5" s="99"/>
      <c r="E5" s="99"/>
      <c r="F5" s="99"/>
      <c r="G5" s="99"/>
      <c r="H5" s="100"/>
    </row>
    <row r="6" spans="1:8" ht="12.75" x14ac:dyDescent="0.2">
      <c r="A6" s="98"/>
      <c r="B6" s="99"/>
      <c r="C6" s="99"/>
      <c r="D6" s="99"/>
      <c r="E6" s="99"/>
      <c r="F6" s="99"/>
      <c r="G6" s="99"/>
      <c r="H6" s="100"/>
    </row>
    <row r="7" spans="1:8" ht="23.25" customHeight="1" x14ac:dyDescent="0.35">
      <c r="A7" s="98" t="s">
        <v>1</v>
      </c>
      <c r="B7" s="101"/>
      <c r="C7" s="101"/>
      <c r="D7" s="101"/>
      <c r="E7" s="101"/>
      <c r="F7" s="101"/>
      <c r="G7" s="101"/>
      <c r="H7" s="102"/>
    </row>
    <row r="8" spans="1:8" ht="23.25" customHeight="1" x14ac:dyDescent="0.35">
      <c r="A8" s="98" t="s">
        <v>2</v>
      </c>
      <c r="B8" s="99"/>
      <c r="C8" s="99"/>
      <c r="D8" s="99"/>
      <c r="E8" s="99"/>
      <c r="F8" s="99"/>
      <c r="G8" s="99"/>
      <c r="H8" s="100"/>
    </row>
    <row r="9" spans="1:8" ht="12.75" x14ac:dyDescent="0.2">
      <c r="A9" s="103" t="s">
        <v>3</v>
      </c>
      <c r="B9" s="104"/>
      <c r="C9" s="104"/>
      <c r="D9" s="104"/>
      <c r="E9" s="104"/>
      <c r="F9" s="104"/>
      <c r="G9" s="104"/>
      <c r="H9" s="105"/>
    </row>
    <row r="10" spans="1:8" ht="12.75" x14ac:dyDescent="0.2">
      <c r="A10" s="103"/>
      <c r="B10" s="104"/>
      <c r="C10" s="104"/>
      <c r="D10" s="104"/>
      <c r="E10" s="104"/>
      <c r="F10" s="104"/>
      <c r="G10" s="104"/>
      <c r="H10" s="105"/>
    </row>
    <row r="11" spans="1:8" ht="18" customHeight="1" x14ac:dyDescent="0.25">
      <c r="A11" s="106"/>
      <c r="B11" s="107"/>
      <c r="C11" s="107"/>
      <c r="D11" s="107"/>
      <c r="E11" s="107"/>
      <c r="F11" s="107"/>
      <c r="G11" s="107"/>
      <c r="H11" s="108"/>
    </row>
    <row r="12" spans="1:8" ht="12.75" x14ac:dyDescent="0.2">
      <c r="A12" s="23"/>
      <c r="B12" s="30"/>
      <c r="C12" s="30"/>
      <c r="D12" s="30"/>
      <c r="E12" s="30"/>
      <c r="F12" s="44"/>
      <c r="G12" s="44"/>
      <c r="H12" s="49"/>
    </row>
    <row r="13" spans="1:8" ht="12.75" x14ac:dyDescent="0.2">
      <c r="A13" s="56"/>
      <c r="B13" s="44"/>
      <c r="C13" s="44"/>
      <c r="D13" s="44"/>
      <c r="E13" s="44"/>
      <c r="F13" s="44"/>
      <c r="G13" s="44"/>
      <c r="H13" s="49"/>
    </row>
    <row r="14" spans="1:8" ht="12.75" x14ac:dyDescent="0.2">
      <c r="A14" s="56"/>
      <c r="B14" s="44"/>
      <c r="C14" s="44"/>
      <c r="D14" s="44"/>
      <c r="E14" s="44"/>
      <c r="F14" s="44"/>
      <c r="G14" s="44"/>
      <c r="H14" s="49"/>
    </row>
    <row r="15" spans="1:8" ht="12.75" x14ac:dyDescent="0.2">
      <c r="A15" s="56"/>
      <c r="B15" s="44"/>
      <c r="C15" s="44"/>
      <c r="D15" s="44"/>
      <c r="E15" s="44"/>
      <c r="F15" s="44"/>
      <c r="G15" s="44"/>
      <c r="H15" s="49"/>
    </row>
    <row r="16" spans="1:8" ht="12.75" x14ac:dyDescent="0.2">
      <c r="A16" s="56"/>
      <c r="B16" s="44"/>
      <c r="C16" s="44"/>
      <c r="D16" s="44"/>
      <c r="E16" s="44"/>
      <c r="F16" s="44"/>
      <c r="G16" s="44"/>
      <c r="H16" s="49"/>
    </row>
    <row r="17" spans="1:8" ht="12.75" x14ac:dyDescent="0.2">
      <c r="A17" s="56"/>
      <c r="B17" s="44"/>
      <c r="C17" s="44"/>
      <c r="D17" s="44"/>
      <c r="E17" s="44"/>
      <c r="F17" s="44"/>
      <c r="G17" s="44"/>
      <c r="H17" s="49"/>
    </row>
    <row r="18" spans="1:8" ht="12.75" x14ac:dyDescent="0.2">
      <c r="A18" s="56"/>
      <c r="B18" s="44"/>
      <c r="C18" s="44"/>
      <c r="D18" s="44"/>
      <c r="E18" s="44"/>
      <c r="F18" s="44"/>
      <c r="G18" s="44"/>
      <c r="H18" s="49"/>
    </row>
    <row r="19" spans="1:8" ht="14.25" x14ac:dyDescent="0.2">
      <c r="A19" s="113"/>
      <c r="B19" s="114"/>
      <c r="C19" s="114"/>
      <c r="D19" s="114"/>
      <c r="E19" s="114"/>
      <c r="F19" s="114"/>
      <c r="G19" s="7"/>
      <c r="H19" s="49"/>
    </row>
    <row r="20" spans="1:8" ht="12.75" x14ac:dyDescent="0.2">
      <c r="A20" s="56"/>
      <c r="B20" s="44"/>
      <c r="C20" s="44"/>
      <c r="D20" s="44"/>
      <c r="E20" s="44"/>
      <c r="F20" s="44"/>
      <c r="G20" s="44"/>
      <c r="H20" s="49"/>
    </row>
    <row r="21" spans="1:8" ht="12.75" x14ac:dyDescent="0.2">
      <c r="A21" s="56"/>
      <c r="B21" s="44"/>
      <c r="C21" s="44"/>
      <c r="D21" s="44"/>
      <c r="E21" s="44"/>
      <c r="F21" s="44"/>
      <c r="G21" s="44"/>
      <c r="H21" s="49"/>
    </row>
    <row r="22" spans="1:8" ht="12.75" x14ac:dyDescent="0.2">
      <c r="A22" s="56"/>
      <c r="B22" s="3"/>
      <c r="C22" s="3"/>
      <c r="D22" s="3"/>
      <c r="E22" s="3"/>
      <c r="F22" s="3"/>
      <c r="G22" s="44"/>
      <c r="H22" s="49"/>
    </row>
    <row r="23" spans="1:8" ht="25.5" customHeight="1" x14ac:dyDescent="0.2">
      <c r="A23" s="25"/>
      <c r="B23" s="47"/>
      <c r="C23" s="115" t="s">
        <v>4</v>
      </c>
      <c r="D23" s="115"/>
      <c r="E23" s="47" t="s">
        <v>5</v>
      </c>
      <c r="F23" s="47" t="s">
        <v>6</v>
      </c>
      <c r="G23" s="18"/>
      <c r="H23" s="49"/>
    </row>
    <row r="24" spans="1:8" ht="14.25" x14ac:dyDescent="0.2">
      <c r="A24" s="25"/>
      <c r="B24" s="42" t="s">
        <v>7</v>
      </c>
      <c r="C24" s="110" t="s">
        <v>8</v>
      </c>
      <c r="D24" s="110"/>
      <c r="E24" s="24"/>
      <c r="F24" s="9"/>
      <c r="G24" s="27"/>
      <c r="H24" s="49"/>
    </row>
    <row r="25" spans="1:8" ht="14.25" x14ac:dyDescent="0.2">
      <c r="A25" s="25"/>
      <c r="B25" s="42" t="s">
        <v>9</v>
      </c>
      <c r="C25" s="110" t="s">
        <v>10</v>
      </c>
      <c r="D25" s="110"/>
      <c r="E25" s="29"/>
      <c r="F25" s="57"/>
      <c r="G25" s="27"/>
      <c r="H25" s="49"/>
    </row>
    <row r="26" spans="1:8" ht="14.25" x14ac:dyDescent="0.2">
      <c r="A26" s="25"/>
      <c r="B26" s="42" t="s">
        <v>11</v>
      </c>
      <c r="C26" s="110" t="s">
        <v>12</v>
      </c>
      <c r="D26" s="110"/>
      <c r="E26" s="29"/>
      <c r="F26" s="2"/>
      <c r="G26" s="13"/>
      <c r="H26" s="49"/>
    </row>
    <row r="27" spans="1:8" ht="14.25" x14ac:dyDescent="0.2">
      <c r="A27" s="25"/>
      <c r="B27" s="42" t="s">
        <v>13</v>
      </c>
      <c r="C27" s="109">
        <v>41549</v>
      </c>
      <c r="D27" s="110"/>
      <c r="E27" s="41"/>
      <c r="F27" s="12"/>
      <c r="G27" s="43"/>
      <c r="H27" s="49"/>
    </row>
    <row r="28" spans="1:8" ht="12.75" x14ac:dyDescent="0.2">
      <c r="A28" s="56"/>
      <c r="B28" s="21"/>
      <c r="C28" s="45"/>
      <c r="D28" s="45"/>
      <c r="E28" s="36"/>
      <c r="F28" s="39"/>
      <c r="G28" s="34"/>
      <c r="H28" s="49"/>
    </row>
    <row r="29" spans="1:8" ht="12.75" x14ac:dyDescent="0.2">
      <c r="A29" s="4"/>
      <c r="B29" s="28"/>
      <c r="C29" s="44"/>
      <c r="D29" s="44"/>
      <c r="E29" s="46"/>
      <c r="F29" s="34"/>
      <c r="G29" s="34"/>
      <c r="H29" s="35"/>
    </row>
    <row r="30" spans="1:8" ht="12.75" x14ac:dyDescent="0.2">
      <c r="A30" s="4"/>
      <c r="B30" s="60" t="s">
        <v>14</v>
      </c>
      <c r="C30" s="44"/>
      <c r="D30" s="44"/>
      <c r="E30" s="46"/>
      <c r="F30" s="60" t="s">
        <v>15</v>
      </c>
      <c r="G30" s="15"/>
      <c r="H30" s="35"/>
    </row>
    <row r="31" spans="1:8" ht="12.75" x14ac:dyDescent="0.2">
      <c r="A31" s="4"/>
      <c r="B31" s="30"/>
      <c r="C31" s="111"/>
      <c r="D31" s="111"/>
      <c r="E31" s="37"/>
      <c r="F31" s="37"/>
      <c r="G31" s="37"/>
      <c r="H31" s="35"/>
    </row>
    <row r="32" spans="1:8" ht="12.75" x14ac:dyDescent="0.2">
      <c r="A32" s="56"/>
      <c r="B32" s="30"/>
      <c r="C32" s="112"/>
      <c r="D32" s="112"/>
      <c r="E32" s="15"/>
      <c r="F32" s="30"/>
      <c r="G32" s="30"/>
      <c r="H32" s="49"/>
    </row>
    <row r="33" spans="1:8" ht="12.75" x14ac:dyDescent="0.2">
      <c r="A33" s="56"/>
      <c r="B33" s="48"/>
      <c r="C33" s="30"/>
      <c r="D33" s="30"/>
      <c r="E33" s="30"/>
      <c r="F33" s="30"/>
      <c r="G33" s="30"/>
      <c r="H33" s="49"/>
    </row>
    <row r="34" spans="1:8" ht="17.25" customHeight="1" x14ac:dyDescent="0.2">
      <c r="A34" s="19"/>
      <c r="B34" s="22"/>
      <c r="C34" s="62"/>
      <c r="D34" s="62"/>
      <c r="E34" s="62"/>
      <c r="F34" s="61"/>
      <c r="G34" s="22"/>
      <c r="H34" s="1"/>
    </row>
  </sheetData>
  <mergeCells count="13">
    <mergeCell ref="C27:D27"/>
    <mergeCell ref="C31:D31"/>
    <mergeCell ref="C32:D32"/>
    <mergeCell ref="A19:F19"/>
    <mergeCell ref="C23:D23"/>
    <mergeCell ref="C24:D24"/>
    <mergeCell ref="C25:D25"/>
    <mergeCell ref="C26:D26"/>
    <mergeCell ref="A5:H6"/>
    <mergeCell ref="A7:H7"/>
    <mergeCell ref="A8:H8"/>
    <mergeCell ref="A9:H10"/>
    <mergeCell ref="A11:H11"/>
  </mergeCells>
  <phoneticPr fontId="7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E1" workbookViewId="0">
      <pane ySplit="2" topLeftCell="A3" activePane="bottomLeft" state="frozen"/>
      <selection pane="bottomLeft" activeCell="I1" sqref="I1"/>
    </sheetView>
  </sheetViews>
  <sheetFormatPr defaultColWidth="8.7109375" defaultRowHeight="16.5" customHeight="1" x14ac:dyDescent="0.2"/>
  <cols>
    <col min="1" max="1" width="9.85546875" style="51" customWidth="1"/>
    <col min="2" max="2" width="32.5703125" style="51" customWidth="1"/>
    <col min="3" max="3" width="23.7109375" style="51" customWidth="1"/>
    <col min="4" max="4" width="28.140625" style="51" customWidth="1"/>
    <col min="5" max="5" width="38.28515625" style="51" customWidth="1"/>
    <col min="6" max="6" width="44.28515625" style="51" customWidth="1"/>
    <col min="7" max="7" width="17.7109375" style="51" customWidth="1"/>
    <col min="8" max="8" width="12.7109375" style="51" customWidth="1"/>
    <col min="9" max="9" width="11.28515625" style="51" customWidth="1"/>
    <col min="10" max="10" width="8" style="51"/>
    <col min="11" max="11" width="23.28515625" style="51" customWidth="1"/>
    <col min="12" max="16" width="8" style="51"/>
  </cols>
  <sheetData>
    <row r="1" spans="1:16" ht="20.25" customHeight="1" x14ac:dyDescent="0.2">
      <c r="A1" s="6"/>
      <c r="B1" s="50" t="s">
        <v>16</v>
      </c>
      <c r="C1" s="52"/>
      <c r="D1" s="58"/>
      <c r="E1" s="63">
        <f>COUNTA(A3:A99)</f>
        <v>5</v>
      </c>
      <c r="F1" s="58"/>
      <c r="G1" s="58"/>
      <c r="H1" s="58"/>
      <c r="I1" s="6"/>
      <c r="J1" s="6"/>
      <c r="K1" s="6"/>
      <c r="L1" s="6"/>
      <c r="M1" s="58"/>
      <c r="N1" s="6"/>
      <c r="O1" s="6"/>
      <c r="P1" s="6"/>
    </row>
    <row r="2" spans="1:16" s="89" customFormat="1" ht="30.75" customHeight="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ht="115.5" customHeight="1" x14ac:dyDescent="0.2">
      <c r="A3" s="10" t="s">
        <v>28</v>
      </c>
      <c r="B3" s="40" t="s">
        <v>29</v>
      </c>
      <c r="C3" s="40" t="s">
        <v>30</v>
      </c>
      <c r="D3" s="40" t="s">
        <v>31</v>
      </c>
      <c r="E3" s="40" t="s">
        <v>32</v>
      </c>
      <c r="F3" s="20" t="str">
        <f>HYPERLINK("http://localhost/mySurvey/mySurvey_app/index.php","http://localhost/mySurvey/mySurvey_app/index.php")</f>
        <v>http://localhost/mySurvey/mySurvey_app/index.php</v>
      </c>
      <c r="G3" s="26"/>
      <c r="H3" s="40"/>
      <c r="I3" s="40" t="s">
        <v>177</v>
      </c>
      <c r="J3" s="40"/>
      <c r="K3" s="40"/>
      <c r="L3" s="8"/>
      <c r="M3" s="33"/>
      <c r="N3" s="33"/>
      <c r="O3" s="33"/>
      <c r="P3" s="33"/>
    </row>
    <row r="4" spans="1:16" ht="49.5" customHeight="1" x14ac:dyDescent="0.2">
      <c r="A4" s="10" t="s">
        <v>33</v>
      </c>
      <c r="B4" s="11" t="s">
        <v>34</v>
      </c>
      <c r="C4" s="40" t="s">
        <v>35</v>
      </c>
      <c r="D4" s="40" t="s">
        <v>36</v>
      </c>
      <c r="E4" s="11" t="s">
        <v>37</v>
      </c>
      <c r="F4" s="40" t="s">
        <v>38</v>
      </c>
      <c r="G4" s="40"/>
      <c r="H4" s="40"/>
      <c r="I4" s="40" t="s">
        <v>177</v>
      </c>
      <c r="J4" s="40"/>
      <c r="K4" s="40"/>
      <c r="L4" s="8"/>
      <c r="M4" s="33"/>
      <c r="N4" s="33"/>
      <c r="O4" s="33"/>
      <c r="P4" s="33"/>
    </row>
    <row r="5" spans="1:16" ht="99" customHeight="1" x14ac:dyDescent="0.2">
      <c r="A5" s="10" t="s">
        <v>39</v>
      </c>
      <c r="B5" s="11" t="s">
        <v>40</v>
      </c>
      <c r="C5" s="11" t="s">
        <v>41</v>
      </c>
      <c r="D5" s="40" t="s">
        <v>42</v>
      </c>
      <c r="E5" s="40" t="s">
        <v>43</v>
      </c>
      <c r="F5" s="40" t="s">
        <v>44</v>
      </c>
      <c r="G5" s="40"/>
      <c r="H5" s="40"/>
      <c r="I5" s="40" t="s">
        <v>177</v>
      </c>
      <c r="J5" s="40"/>
      <c r="K5" s="40"/>
      <c r="L5" s="8"/>
      <c r="M5" s="33"/>
      <c r="N5" s="33"/>
      <c r="O5" s="33"/>
      <c r="P5" s="33"/>
    </row>
    <row r="6" spans="1:16" ht="99" customHeight="1" x14ac:dyDescent="0.2">
      <c r="A6" s="10" t="s">
        <v>45</v>
      </c>
      <c r="B6" s="11" t="s">
        <v>46</v>
      </c>
      <c r="C6" s="11" t="s">
        <v>41</v>
      </c>
      <c r="D6" s="40" t="s">
        <v>47</v>
      </c>
      <c r="E6" s="40" t="s">
        <v>43</v>
      </c>
      <c r="F6" s="40" t="s">
        <v>48</v>
      </c>
      <c r="G6" s="40"/>
      <c r="H6" s="40"/>
      <c r="I6" s="40" t="s">
        <v>177</v>
      </c>
      <c r="J6" s="40"/>
      <c r="K6" s="40"/>
      <c r="L6" s="8"/>
      <c r="M6" s="33"/>
      <c r="N6" s="33"/>
      <c r="O6" s="33"/>
      <c r="P6" s="33"/>
    </row>
    <row r="7" spans="1:16" ht="82.5" customHeight="1" x14ac:dyDescent="0.2">
      <c r="A7" s="10" t="s">
        <v>49</v>
      </c>
      <c r="B7" s="40" t="s">
        <v>50</v>
      </c>
      <c r="C7" s="40" t="s">
        <v>51</v>
      </c>
      <c r="D7" s="40" t="s">
        <v>52</v>
      </c>
      <c r="E7" s="40" t="s">
        <v>53</v>
      </c>
      <c r="F7" s="40"/>
      <c r="G7" s="40"/>
      <c r="H7" s="40"/>
      <c r="I7" s="40" t="s">
        <v>177</v>
      </c>
      <c r="J7" s="40"/>
      <c r="K7" s="40"/>
      <c r="L7" s="8"/>
      <c r="M7" s="33"/>
      <c r="N7" s="33"/>
      <c r="O7" s="33"/>
      <c r="P7" s="33"/>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
  <sheetViews>
    <sheetView topLeftCell="D1" workbookViewId="0">
      <pane ySplit="2" topLeftCell="A3" activePane="bottomLeft" state="frozen"/>
      <selection pane="bottomLeft" activeCell="I1" sqref="I1"/>
    </sheetView>
  </sheetViews>
  <sheetFormatPr defaultColWidth="8.7109375" defaultRowHeight="16.5" customHeight="1" x14ac:dyDescent="0.2"/>
  <cols>
    <col min="1" max="1" width="9.85546875" style="51" customWidth="1"/>
    <col min="2" max="2" width="32.5703125" style="51" customWidth="1"/>
    <col min="3" max="3" width="23.7109375" style="51" customWidth="1"/>
    <col min="4" max="4" width="28.140625" style="51" customWidth="1"/>
    <col min="5" max="5" width="38.28515625" style="51" customWidth="1"/>
    <col min="6" max="6" width="44.28515625" style="51" customWidth="1"/>
    <col min="7" max="7" width="23.42578125" style="51" bestFit="1" customWidth="1"/>
    <col min="8" max="8" width="16.7109375" style="51" bestFit="1" customWidth="1"/>
    <col min="9" max="9" width="14.7109375" style="51" bestFit="1" customWidth="1"/>
    <col min="10" max="10" width="8.7109375" style="51"/>
    <col min="11" max="11" width="23.28515625" style="51" customWidth="1"/>
    <col min="12" max="16" width="8.7109375" style="51"/>
  </cols>
  <sheetData>
    <row r="1" spans="1:16" ht="20.25" customHeight="1" thickBot="1" x14ac:dyDescent="0.25">
      <c r="A1" s="6"/>
      <c r="B1" s="50" t="s">
        <v>16</v>
      </c>
      <c r="C1" s="52"/>
      <c r="E1" s="63">
        <f>COUNTA(A3:A100)</f>
        <v>7</v>
      </c>
      <c r="F1" s="58"/>
      <c r="G1" s="58"/>
      <c r="H1" s="58"/>
      <c r="I1" s="6"/>
      <c r="J1" s="6"/>
      <c r="K1" s="6"/>
      <c r="L1" s="6"/>
      <c r="M1" s="58"/>
      <c r="N1" s="6"/>
      <c r="O1" s="6"/>
      <c r="P1" s="6"/>
    </row>
    <row r="2" spans="1:16" s="89" customFormat="1" ht="30.75" customHeight="1" thickTop="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ht="132" customHeight="1" x14ac:dyDescent="0.2">
      <c r="A3" s="10" t="s">
        <v>54</v>
      </c>
      <c r="B3" s="64" t="s">
        <v>55</v>
      </c>
      <c r="C3" s="65" t="s">
        <v>56</v>
      </c>
      <c r="D3" s="66" t="s">
        <v>57</v>
      </c>
      <c r="E3" s="40" t="s">
        <v>58</v>
      </c>
      <c r="F3" s="40"/>
      <c r="G3" s="40"/>
      <c r="H3" s="40"/>
      <c r="I3" s="69" t="s">
        <v>177</v>
      </c>
      <c r="J3" s="40"/>
      <c r="K3" s="40"/>
      <c r="L3" s="8"/>
      <c r="M3" s="33"/>
      <c r="N3" s="33"/>
      <c r="O3" s="33"/>
      <c r="P3" s="33"/>
    </row>
    <row r="4" spans="1:16" ht="99" x14ac:dyDescent="0.2">
      <c r="A4" s="10" t="s">
        <v>59</v>
      </c>
      <c r="B4" s="40" t="s">
        <v>60</v>
      </c>
      <c r="C4" s="40" t="s">
        <v>61</v>
      </c>
      <c r="D4" s="40" t="s">
        <v>62</v>
      </c>
      <c r="E4" s="40" t="s">
        <v>63</v>
      </c>
      <c r="F4" s="69" t="s">
        <v>128</v>
      </c>
      <c r="G4" s="40"/>
      <c r="H4" s="40"/>
      <c r="I4" s="69" t="s">
        <v>177</v>
      </c>
      <c r="J4" s="40"/>
      <c r="K4" s="40"/>
      <c r="L4" s="8"/>
      <c r="M4" s="33"/>
      <c r="N4" s="33"/>
      <c r="O4" s="33"/>
      <c r="P4" s="33"/>
    </row>
    <row r="5" spans="1:16" ht="66" x14ac:dyDescent="0.2">
      <c r="A5" s="10" t="s">
        <v>64</v>
      </c>
      <c r="B5" s="40" t="s">
        <v>65</v>
      </c>
      <c r="C5" s="40" t="s">
        <v>61</v>
      </c>
      <c r="D5" s="40" t="s">
        <v>66</v>
      </c>
      <c r="E5" s="69" t="s">
        <v>122</v>
      </c>
      <c r="F5" s="40" t="s">
        <v>67</v>
      </c>
      <c r="G5" s="40"/>
      <c r="H5" s="40"/>
      <c r="I5" s="69" t="s">
        <v>177</v>
      </c>
      <c r="J5" s="40"/>
      <c r="K5" s="40"/>
      <c r="L5" s="8"/>
      <c r="M5" s="33"/>
      <c r="N5" s="33"/>
      <c r="O5" s="33"/>
      <c r="P5" s="33"/>
    </row>
    <row r="6" spans="1:16" ht="66" x14ac:dyDescent="0.2">
      <c r="A6" s="10" t="s">
        <v>68</v>
      </c>
      <c r="B6" s="40" t="s">
        <v>69</v>
      </c>
      <c r="C6" s="40" t="s">
        <v>61</v>
      </c>
      <c r="D6" s="40" t="s">
        <v>70</v>
      </c>
      <c r="E6" s="69" t="s">
        <v>123</v>
      </c>
      <c r="F6" s="40" t="s">
        <v>71</v>
      </c>
      <c r="G6" s="40"/>
      <c r="H6" s="40"/>
      <c r="I6" s="69" t="s">
        <v>177</v>
      </c>
      <c r="J6" s="40"/>
      <c r="K6" s="40"/>
      <c r="L6" s="8"/>
      <c r="M6" s="33"/>
      <c r="N6" s="33"/>
      <c r="O6" s="33"/>
      <c r="P6" s="33"/>
    </row>
    <row r="7" spans="1:16" ht="82.5" x14ac:dyDescent="0.2">
      <c r="A7" s="10" t="s">
        <v>72</v>
      </c>
      <c r="B7" s="40" t="s">
        <v>73</v>
      </c>
      <c r="C7" s="40" t="s">
        <v>61</v>
      </c>
      <c r="D7" s="40" t="s">
        <v>74</v>
      </c>
      <c r="E7" s="69" t="s">
        <v>124</v>
      </c>
      <c r="F7" s="40" t="s">
        <v>75</v>
      </c>
      <c r="G7" s="40"/>
      <c r="H7" s="40"/>
      <c r="I7" s="69" t="s">
        <v>177</v>
      </c>
      <c r="J7" s="40"/>
      <c r="K7" s="40"/>
      <c r="L7" s="8"/>
      <c r="M7" s="33"/>
      <c r="N7" s="33"/>
      <c r="O7" s="33"/>
      <c r="P7" s="33"/>
    </row>
    <row r="8" spans="1:16" ht="82.5" x14ac:dyDescent="0.2">
      <c r="A8" s="10" t="s">
        <v>76</v>
      </c>
      <c r="B8" s="40" t="s">
        <v>77</v>
      </c>
      <c r="C8" s="40" t="s">
        <v>61</v>
      </c>
      <c r="D8" s="40" t="s">
        <v>78</v>
      </c>
      <c r="E8" s="69" t="s">
        <v>124</v>
      </c>
      <c r="F8" s="40" t="s">
        <v>79</v>
      </c>
      <c r="G8" s="40"/>
      <c r="H8" s="40"/>
      <c r="I8" s="69" t="s">
        <v>177</v>
      </c>
      <c r="J8" s="40"/>
      <c r="K8" s="40"/>
      <c r="L8" s="59"/>
      <c r="M8" s="5"/>
      <c r="N8" s="5"/>
      <c r="O8" s="5"/>
      <c r="P8" s="5"/>
    </row>
    <row r="9" spans="1:16" ht="82.5" x14ac:dyDescent="0.2">
      <c r="A9" s="10" t="s">
        <v>76</v>
      </c>
      <c r="B9" s="69" t="s">
        <v>125</v>
      </c>
      <c r="C9" s="40" t="s">
        <v>61</v>
      </c>
      <c r="D9" s="69" t="s">
        <v>126</v>
      </c>
      <c r="E9" s="69" t="s">
        <v>127</v>
      </c>
      <c r="F9" s="69" t="s">
        <v>129</v>
      </c>
      <c r="G9" s="40"/>
      <c r="H9" s="40"/>
      <c r="I9" s="69" t="s">
        <v>177</v>
      </c>
      <c r="J9" s="40"/>
      <c r="K9" s="40"/>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2" topLeftCell="A3" activePane="bottomLeft" state="frozen"/>
      <selection pane="bottomLeft" activeCell="K10" sqref="K10"/>
    </sheetView>
  </sheetViews>
  <sheetFormatPr defaultColWidth="8.7109375" defaultRowHeight="16.5" x14ac:dyDescent="0.2"/>
  <cols>
    <col min="1" max="1" width="9.85546875" style="51" customWidth="1"/>
    <col min="2" max="2" width="32.5703125" style="51" customWidth="1"/>
    <col min="3" max="3" width="23.7109375" style="51" customWidth="1"/>
    <col min="4" max="4" width="28.140625" style="51" customWidth="1"/>
    <col min="5" max="5" width="39.85546875" style="51" customWidth="1"/>
    <col min="6" max="6" width="44.28515625" style="51" customWidth="1"/>
    <col min="7" max="7" width="17.7109375" style="51" customWidth="1"/>
    <col min="8" max="8" width="12.7109375" style="51" customWidth="1"/>
    <col min="9" max="9" width="11.28515625" style="5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9</v>
      </c>
      <c r="F1" s="58"/>
      <c r="G1" s="58"/>
      <c r="H1" s="58"/>
      <c r="I1" s="6"/>
      <c r="J1" s="6"/>
      <c r="K1" s="6"/>
      <c r="L1" s="6"/>
      <c r="M1" s="58"/>
      <c r="N1" s="6"/>
      <c r="O1" s="6"/>
      <c r="P1" s="6"/>
    </row>
    <row r="2" spans="1:16" s="89" customFormat="1" ht="33.75" thickTop="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ht="82.5" x14ac:dyDescent="0.2">
      <c r="A3" s="68" t="s">
        <v>94</v>
      </c>
      <c r="B3" s="69" t="s">
        <v>140</v>
      </c>
      <c r="C3" s="69" t="s">
        <v>130</v>
      </c>
      <c r="D3" s="69" t="s">
        <v>133</v>
      </c>
      <c r="E3" s="70" t="s">
        <v>134</v>
      </c>
      <c r="F3" s="20"/>
      <c r="G3" s="26"/>
      <c r="H3" s="40"/>
      <c r="I3" s="40" t="s">
        <v>177</v>
      </c>
      <c r="J3" s="40"/>
      <c r="K3" s="40"/>
      <c r="L3" s="8"/>
      <c r="M3" s="33"/>
      <c r="N3" s="33"/>
      <c r="O3" s="33"/>
      <c r="P3" s="33"/>
    </row>
    <row r="4" spans="1:16" ht="66" x14ac:dyDescent="0.2">
      <c r="A4" s="10" t="s">
        <v>95</v>
      </c>
      <c r="B4" s="69" t="s">
        <v>141</v>
      </c>
      <c r="C4" s="69" t="s">
        <v>130</v>
      </c>
      <c r="D4" s="69" t="s">
        <v>131</v>
      </c>
      <c r="E4" s="70" t="s">
        <v>132</v>
      </c>
      <c r="F4" s="40"/>
      <c r="G4" s="40"/>
      <c r="H4" s="40"/>
      <c r="I4" s="40" t="s">
        <v>177</v>
      </c>
      <c r="J4" s="40"/>
      <c r="K4" s="40"/>
      <c r="L4" s="8"/>
      <c r="M4" s="33"/>
      <c r="N4" s="33"/>
      <c r="O4" s="33"/>
      <c r="P4" s="33"/>
    </row>
    <row r="5" spans="1:16" ht="181.5" x14ac:dyDescent="0.2">
      <c r="A5" s="10" t="s">
        <v>96</v>
      </c>
      <c r="B5" s="69" t="s">
        <v>142</v>
      </c>
      <c r="C5" s="69" t="s">
        <v>130</v>
      </c>
      <c r="D5" s="69" t="s">
        <v>135</v>
      </c>
      <c r="E5" s="71" t="s">
        <v>136</v>
      </c>
      <c r="F5" s="40"/>
      <c r="G5" s="40"/>
      <c r="H5" s="40"/>
      <c r="I5" s="40" t="s">
        <v>177</v>
      </c>
      <c r="J5" s="40"/>
      <c r="K5" s="40"/>
      <c r="L5" s="8"/>
      <c r="M5" s="33"/>
      <c r="N5" s="33"/>
      <c r="O5" s="33"/>
      <c r="P5" s="33"/>
    </row>
    <row r="6" spans="1:16" ht="99" x14ac:dyDescent="0.2">
      <c r="A6" s="10" t="s">
        <v>97</v>
      </c>
      <c r="B6" s="72" t="s">
        <v>143</v>
      </c>
      <c r="C6" s="72" t="s">
        <v>137</v>
      </c>
      <c r="D6" s="69" t="s">
        <v>138</v>
      </c>
      <c r="E6" s="69" t="s">
        <v>152</v>
      </c>
      <c r="F6" s="40"/>
      <c r="G6" s="40"/>
      <c r="H6" s="40"/>
      <c r="I6" s="40" t="s">
        <v>177</v>
      </c>
      <c r="J6" s="40"/>
      <c r="K6" s="40"/>
      <c r="L6" s="8"/>
      <c r="M6" s="33"/>
      <c r="N6" s="33"/>
      <c r="O6" s="33"/>
      <c r="P6" s="33"/>
    </row>
    <row r="7" spans="1:16" ht="115.5" x14ac:dyDescent="0.2">
      <c r="A7" s="10" t="s">
        <v>98</v>
      </c>
      <c r="B7" s="72" t="s">
        <v>144</v>
      </c>
      <c r="C7" s="72" t="s">
        <v>137</v>
      </c>
      <c r="D7" s="69" t="s">
        <v>139</v>
      </c>
      <c r="E7" s="69" t="s">
        <v>153</v>
      </c>
      <c r="F7" s="40"/>
      <c r="G7" s="40"/>
      <c r="H7" s="40"/>
      <c r="I7" s="40" t="s">
        <v>177</v>
      </c>
      <c r="J7" s="40"/>
      <c r="K7" s="40"/>
      <c r="L7" s="8"/>
      <c r="M7" s="33"/>
      <c r="N7" s="33"/>
      <c r="O7" s="33"/>
      <c r="P7" s="33"/>
    </row>
    <row r="8" spans="1:16" ht="99" x14ac:dyDescent="0.2">
      <c r="A8" s="10" t="s">
        <v>99</v>
      </c>
      <c r="B8" s="73" t="s">
        <v>145</v>
      </c>
      <c r="C8" s="72" t="s">
        <v>146</v>
      </c>
      <c r="D8" s="69" t="s">
        <v>147</v>
      </c>
      <c r="E8" s="69" t="s">
        <v>151</v>
      </c>
      <c r="F8" s="40"/>
      <c r="G8" s="40"/>
      <c r="H8" s="40"/>
      <c r="I8" s="40" t="s">
        <v>177</v>
      </c>
      <c r="J8" s="40"/>
      <c r="K8" s="40"/>
      <c r="L8" s="8"/>
      <c r="M8" s="33"/>
      <c r="N8" s="33"/>
      <c r="O8" s="33"/>
      <c r="P8" s="33"/>
    </row>
    <row r="9" spans="1:16" ht="66" x14ac:dyDescent="0.2">
      <c r="A9" s="10" t="s">
        <v>100</v>
      </c>
      <c r="B9" s="69" t="s">
        <v>148</v>
      </c>
      <c r="C9" s="72" t="s">
        <v>137</v>
      </c>
      <c r="D9" s="69" t="s">
        <v>149</v>
      </c>
      <c r="E9" s="69" t="s">
        <v>150</v>
      </c>
      <c r="F9" s="40"/>
      <c r="G9" s="40"/>
      <c r="H9" s="40"/>
      <c r="I9" s="40" t="s">
        <v>183</v>
      </c>
      <c r="J9" s="40"/>
      <c r="K9" s="40"/>
      <c r="L9" s="8"/>
      <c r="M9" s="33"/>
      <c r="N9" s="33"/>
      <c r="O9" s="33"/>
      <c r="P9" s="33"/>
    </row>
    <row r="10" spans="1:16" ht="66" x14ac:dyDescent="0.2">
      <c r="A10" s="10" t="s">
        <v>101</v>
      </c>
      <c r="B10" s="69" t="s">
        <v>154</v>
      </c>
      <c r="C10" s="72" t="s">
        <v>157</v>
      </c>
      <c r="D10" s="69" t="s">
        <v>155</v>
      </c>
      <c r="E10" s="69" t="s">
        <v>156</v>
      </c>
      <c r="F10" s="40"/>
      <c r="G10" s="40"/>
      <c r="H10" s="40"/>
      <c r="I10" s="40" t="s">
        <v>177</v>
      </c>
      <c r="J10" s="40"/>
      <c r="K10" s="40"/>
      <c r="L10" s="8"/>
      <c r="M10" s="33"/>
      <c r="N10" s="33"/>
      <c r="O10" s="33"/>
      <c r="P10" s="33"/>
    </row>
    <row r="11" spans="1:16" ht="66" x14ac:dyDescent="0.2">
      <c r="A11" s="10" t="s">
        <v>102</v>
      </c>
      <c r="B11" s="69" t="s">
        <v>154</v>
      </c>
      <c r="C11" s="72" t="s">
        <v>158</v>
      </c>
      <c r="D11" s="69" t="s">
        <v>159</v>
      </c>
      <c r="E11" s="69" t="s">
        <v>160</v>
      </c>
      <c r="F11" s="40"/>
      <c r="G11" s="40"/>
      <c r="H11" s="40"/>
      <c r="I11" s="40" t="s">
        <v>177</v>
      </c>
      <c r="J11" s="40"/>
      <c r="K11" s="40"/>
      <c r="L11" s="8"/>
      <c r="M11" s="33"/>
      <c r="N11" s="33"/>
      <c r="O11" s="33"/>
      <c r="P11" s="33"/>
    </row>
    <row r="12" spans="1:16" x14ac:dyDescent="0.2">
      <c r="A12" s="10"/>
      <c r="B12" s="40"/>
      <c r="C12" s="40"/>
      <c r="D12" s="40"/>
      <c r="E12" s="40"/>
      <c r="F12" s="40"/>
      <c r="G12" s="40"/>
      <c r="H12" s="40"/>
      <c r="I12" s="40"/>
      <c r="J12" s="40"/>
      <c r="K12" s="40"/>
      <c r="L12" s="8"/>
      <c r="M12" s="33"/>
      <c r="N12" s="33"/>
      <c r="O12" s="33"/>
      <c r="P12" s="33"/>
    </row>
    <row r="13" spans="1:16" x14ac:dyDescent="0.2">
      <c r="A13" s="10"/>
      <c r="B13" s="40"/>
      <c r="C13" s="40"/>
      <c r="D13" s="40"/>
      <c r="E13" s="40"/>
      <c r="F13" s="40"/>
      <c r="G13" s="40"/>
      <c r="H13" s="40"/>
      <c r="I13" s="40"/>
      <c r="J13" s="40"/>
      <c r="K13" s="40"/>
      <c r="L13" s="59"/>
      <c r="M13" s="5"/>
      <c r="N13" s="5"/>
      <c r="O13" s="5"/>
      <c r="P13" s="5"/>
    </row>
    <row r="14" spans="1:16" x14ac:dyDescent="0.2">
      <c r="A14" s="10"/>
      <c r="B14" s="40"/>
      <c r="C14" s="40"/>
      <c r="D14" s="40"/>
      <c r="E14" s="40"/>
      <c r="F14" s="40"/>
      <c r="G14" s="40"/>
      <c r="H14" s="40"/>
      <c r="I14" s="40"/>
      <c r="J14" s="40"/>
      <c r="K14" s="40"/>
      <c r="L14" s="59"/>
      <c r="M14" s="5"/>
      <c r="N14" s="5"/>
      <c r="O14" s="5"/>
      <c r="P14" s="5"/>
    </row>
    <row r="15" spans="1:16" x14ac:dyDescent="0.2">
      <c r="A15" s="10"/>
      <c r="B15" s="40"/>
      <c r="C15" s="40"/>
      <c r="D15" s="40"/>
      <c r="E15" s="40"/>
      <c r="F15" s="26"/>
      <c r="G15" s="40"/>
      <c r="H15" s="40"/>
      <c r="I15" s="40"/>
      <c r="J15" s="40"/>
      <c r="K15" s="40"/>
      <c r="L15" s="59"/>
      <c r="M15" s="5"/>
      <c r="N15" s="5"/>
      <c r="O15" s="5"/>
      <c r="P15" s="5"/>
    </row>
    <row r="16" spans="1:16" x14ac:dyDescent="0.2">
      <c r="A16" s="10"/>
      <c r="B16" s="40"/>
      <c r="C16" s="40"/>
      <c r="D16" s="40"/>
      <c r="E16" s="40"/>
      <c r="F16" s="40"/>
      <c r="G16" s="40"/>
      <c r="H16" s="40"/>
      <c r="I16" s="40"/>
      <c r="J16" s="40"/>
      <c r="K16" s="40"/>
      <c r="L16" s="59"/>
      <c r="M16" s="5"/>
      <c r="N16" s="5"/>
      <c r="O16" s="5"/>
      <c r="P16" s="5"/>
    </row>
    <row r="17" spans="1:16" x14ac:dyDescent="0.2">
      <c r="A17" s="10"/>
      <c r="B17" s="40"/>
      <c r="C17" s="40"/>
      <c r="D17" s="40"/>
      <c r="E17" s="40"/>
      <c r="F17" s="26"/>
      <c r="G17" s="40"/>
      <c r="H17" s="40"/>
      <c r="I17" s="40"/>
      <c r="J17" s="40"/>
      <c r="K17" s="40"/>
      <c r="L17" s="59"/>
      <c r="M17" s="5"/>
      <c r="N17" s="5"/>
      <c r="O17" s="5"/>
      <c r="P17" s="5"/>
    </row>
    <row r="18" spans="1:16" x14ac:dyDescent="0.2">
      <c r="A18" s="10"/>
      <c r="B18" s="40"/>
      <c r="C18" s="40"/>
      <c r="D18" s="40"/>
      <c r="E18" s="40"/>
      <c r="F18" s="40"/>
      <c r="G18" s="40"/>
      <c r="H18" s="53"/>
      <c r="I18" s="53"/>
      <c r="J18" s="53"/>
      <c r="K18" s="53"/>
      <c r="L18" s="59"/>
      <c r="M18" s="5"/>
      <c r="N18" s="5"/>
      <c r="O18" s="5"/>
      <c r="P18" s="5"/>
    </row>
    <row r="19" spans="1:16" x14ac:dyDescent="0.2">
      <c r="A19" s="10"/>
      <c r="B19" s="40"/>
      <c r="C19" s="40"/>
      <c r="D19" s="40"/>
      <c r="E19" s="40"/>
      <c r="F19" s="26"/>
      <c r="G19" s="40"/>
      <c r="H19" s="53"/>
      <c r="I19" s="53"/>
      <c r="J19" s="53"/>
      <c r="K19" s="53"/>
      <c r="L19" s="59"/>
      <c r="M19" s="5"/>
      <c r="N19" s="5"/>
      <c r="O19" s="5"/>
      <c r="P19" s="5"/>
    </row>
    <row r="20" spans="1:16" x14ac:dyDescent="0.2">
      <c r="A20" s="10"/>
      <c r="B20" s="40"/>
      <c r="C20" s="40"/>
      <c r="D20" s="40"/>
      <c r="E20" s="40"/>
      <c r="F20" s="40"/>
      <c r="G20" s="40"/>
      <c r="H20" s="53"/>
      <c r="I20" s="53"/>
      <c r="J20" s="53"/>
      <c r="K20" s="53"/>
      <c r="L20" s="59"/>
      <c r="M20" s="5"/>
      <c r="N20" s="5"/>
      <c r="O20" s="5"/>
      <c r="P20" s="5"/>
    </row>
    <row r="21" spans="1:16" x14ac:dyDescent="0.2">
      <c r="A21" s="10"/>
      <c r="B21" s="40"/>
      <c r="C21" s="40"/>
      <c r="D21" s="40"/>
      <c r="E21" s="40"/>
      <c r="F21" s="26"/>
      <c r="G21" s="40"/>
      <c r="H21" s="53"/>
      <c r="I21" s="53"/>
      <c r="J21" s="53"/>
      <c r="K21" s="53"/>
      <c r="L21" s="59"/>
      <c r="M21" s="5"/>
      <c r="N21" s="5"/>
      <c r="O21" s="5"/>
      <c r="P21" s="5"/>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2" topLeftCell="A3" activePane="bottomLeft" state="frozen"/>
      <selection pane="bottomLeft" activeCell="B3" sqref="B3"/>
    </sheetView>
  </sheetViews>
  <sheetFormatPr defaultColWidth="8.7109375" defaultRowHeight="16.5" x14ac:dyDescent="0.2"/>
  <cols>
    <col min="1" max="1" width="9.85546875" style="51" customWidth="1"/>
    <col min="2" max="2" width="32.5703125" style="51" customWidth="1"/>
    <col min="3" max="3" width="23.7109375" style="51" customWidth="1"/>
    <col min="4" max="4" width="28.140625" style="51" customWidth="1"/>
    <col min="5" max="5" width="38.285156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19</v>
      </c>
      <c r="F1" s="58"/>
      <c r="G1" s="58"/>
      <c r="H1" s="58"/>
      <c r="I1" s="6"/>
      <c r="J1" s="6"/>
      <c r="K1" s="6"/>
      <c r="L1" s="6"/>
      <c r="M1" s="58"/>
      <c r="N1" s="6"/>
      <c r="O1" s="6"/>
      <c r="P1" s="6"/>
    </row>
    <row r="2" spans="1:16" s="89" customFormat="1" ht="33.75" thickTop="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x14ac:dyDescent="0.2">
      <c r="A3" s="10" t="s">
        <v>103</v>
      </c>
      <c r="B3" s="40"/>
      <c r="C3" s="40"/>
      <c r="D3" s="40"/>
      <c r="E3" s="40"/>
      <c r="F3" s="20"/>
      <c r="G3" s="26"/>
      <c r="H3" s="40"/>
      <c r="I3" s="40" t="s">
        <v>181</v>
      </c>
      <c r="J3" s="40"/>
      <c r="K3" s="40"/>
      <c r="L3" s="8"/>
      <c r="M3" s="33"/>
      <c r="N3" s="33"/>
      <c r="O3" s="33"/>
      <c r="P3" s="33"/>
    </row>
    <row r="4" spans="1:16" x14ac:dyDescent="0.2">
      <c r="A4" s="10" t="s">
        <v>104</v>
      </c>
      <c r="B4" s="11"/>
      <c r="C4" s="40"/>
      <c r="D4" s="40"/>
      <c r="E4" s="11"/>
      <c r="F4" s="40"/>
      <c r="G4" s="40"/>
      <c r="H4" s="40"/>
      <c r="I4" s="40" t="s">
        <v>181</v>
      </c>
      <c r="J4" s="40"/>
      <c r="K4" s="40"/>
      <c r="L4" s="8"/>
      <c r="M4" s="33"/>
      <c r="N4" s="33"/>
      <c r="O4" s="33"/>
      <c r="P4" s="33"/>
    </row>
    <row r="5" spans="1:16" x14ac:dyDescent="0.2">
      <c r="A5" s="10" t="s">
        <v>105</v>
      </c>
      <c r="B5" s="11"/>
      <c r="C5" s="11"/>
      <c r="D5" s="40"/>
      <c r="E5" s="40"/>
      <c r="F5" s="40"/>
      <c r="G5" s="40"/>
      <c r="H5" s="40"/>
      <c r="I5" s="40" t="s">
        <v>181</v>
      </c>
      <c r="J5" s="40"/>
      <c r="K5" s="40"/>
      <c r="L5" s="8"/>
      <c r="M5" s="33"/>
      <c r="N5" s="33"/>
      <c r="O5" s="33"/>
      <c r="P5" s="33"/>
    </row>
    <row r="6" spans="1:16" x14ac:dyDescent="0.2">
      <c r="A6" s="10" t="s">
        <v>106</v>
      </c>
      <c r="B6" s="11"/>
      <c r="C6" s="11"/>
      <c r="D6" s="40"/>
      <c r="E6" s="40"/>
      <c r="F6" s="40"/>
      <c r="G6" s="40"/>
      <c r="H6" s="40"/>
      <c r="I6" s="40" t="s">
        <v>181</v>
      </c>
      <c r="J6" s="40"/>
      <c r="K6" s="40"/>
      <c r="L6" s="8"/>
      <c r="M6" s="33"/>
      <c r="N6" s="33"/>
      <c r="O6" s="33"/>
      <c r="P6" s="33"/>
    </row>
    <row r="7" spans="1:16" x14ac:dyDescent="0.2">
      <c r="A7" s="10" t="s">
        <v>107</v>
      </c>
      <c r="B7" s="40"/>
      <c r="C7" s="40"/>
      <c r="D7" s="40"/>
      <c r="E7" s="40"/>
      <c r="F7" s="40"/>
      <c r="G7" s="40"/>
      <c r="H7" s="40"/>
      <c r="I7" s="40" t="s">
        <v>181</v>
      </c>
      <c r="J7" s="40"/>
      <c r="K7" s="40"/>
      <c r="L7" s="8"/>
      <c r="M7" s="33"/>
      <c r="N7" s="33"/>
      <c r="O7" s="33"/>
      <c r="P7" s="33"/>
    </row>
    <row r="8" spans="1:16" x14ac:dyDescent="0.2">
      <c r="A8" s="10" t="s">
        <v>108</v>
      </c>
      <c r="B8" s="64"/>
      <c r="C8" s="65"/>
      <c r="D8" s="66"/>
      <c r="E8" s="40"/>
      <c r="F8" s="40"/>
      <c r="G8" s="40"/>
      <c r="H8" s="40"/>
      <c r="I8" s="40" t="s">
        <v>181</v>
      </c>
      <c r="J8" s="40"/>
      <c r="K8" s="40"/>
      <c r="L8" s="8"/>
      <c r="M8" s="33"/>
      <c r="N8" s="33"/>
      <c r="O8" s="33"/>
      <c r="P8" s="33"/>
    </row>
    <row r="9" spans="1:16" x14ac:dyDescent="0.2">
      <c r="A9" s="10" t="s">
        <v>109</v>
      </c>
      <c r="B9" s="40"/>
      <c r="C9" s="40"/>
      <c r="D9" s="40"/>
      <c r="E9" s="40"/>
      <c r="F9" s="40"/>
      <c r="G9" s="40"/>
      <c r="H9" s="40"/>
      <c r="I9" s="40" t="s">
        <v>181</v>
      </c>
      <c r="J9" s="40"/>
      <c r="K9" s="40"/>
      <c r="L9" s="8"/>
      <c r="M9" s="33"/>
      <c r="N9" s="33"/>
      <c r="O9" s="33"/>
      <c r="P9" s="33"/>
    </row>
    <row r="10" spans="1:16" x14ac:dyDescent="0.2">
      <c r="A10" s="10" t="s">
        <v>110</v>
      </c>
      <c r="B10" s="40"/>
      <c r="C10" s="40"/>
      <c r="D10" s="40"/>
      <c r="E10" s="40"/>
      <c r="F10" s="40"/>
      <c r="G10" s="40"/>
      <c r="H10" s="40"/>
      <c r="I10" s="40" t="s">
        <v>181</v>
      </c>
      <c r="J10" s="40"/>
      <c r="K10" s="40"/>
      <c r="L10" s="8"/>
      <c r="M10" s="33"/>
      <c r="N10" s="33"/>
      <c r="O10" s="33"/>
      <c r="P10" s="33"/>
    </row>
    <row r="11" spans="1:16" x14ac:dyDescent="0.2">
      <c r="A11" s="10" t="s">
        <v>111</v>
      </c>
      <c r="B11" s="40"/>
      <c r="C11" s="40"/>
      <c r="D11" s="40"/>
      <c r="E11" s="40"/>
      <c r="F11" s="40"/>
      <c r="G11" s="40"/>
      <c r="H11" s="40"/>
      <c r="I11" s="40" t="s">
        <v>181</v>
      </c>
      <c r="J11" s="40"/>
      <c r="K11" s="40"/>
      <c r="L11" s="8"/>
      <c r="M11" s="33"/>
      <c r="N11" s="33"/>
      <c r="O11" s="33"/>
      <c r="P11" s="33"/>
    </row>
    <row r="12" spans="1:16" x14ac:dyDescent="0.2">
      <c r="A12" s="10" t="s">
        <v>112</v>
      </c>
      <c r="B12" s="40"/>
      <c r="C12" s="40"/>
      <c r="D12" s="40"/>
      <c r="E12" s="40"/>
      <c r="F12" s="40"/>
      <c r="G12" s="40"/>
      <c r="H12" s="40"/>
      <c r="I12" s="40" t="s">
        <v>181</v>
      </c>
      <c r="J12" s="40"/>
      <c r="K12" s="40"/>
      <c r="L12" s="8"/>
      <c r="M12" s="33"/>
      <c r="N12" s="33"/>
      <c r="O12" s="33"/>
      <c r="P12" s="33"/>
    </row>
    <row r="13" spans="1:16" x14ac:dyDescent="0.2">
      <c r="A13" s="10" t="s">
        <v>113</v>
      </c>
      <c r="B13" s="40"/>
      <c r="C13" s="40"/>
      <c r="D13" s="40"/>
      <c r="E13" s="40"/>
      <c r="F13" s="40"/>
      <c r="G13" s="40"/>
      <c r="H13" s="40"/>
      <c r="I13" s="40" t="s">
        <v>181</v>
      </c>
      <c r="J13" s="40"/>
      <c r="K13" s="40"/>
      <c r="L13" s="59"/>
      <c r="M13" s="5"/>
      <c r="N13" s="5"/>
      <c r="O13" s="5"/>
      <c r="P13" s="5"/>
    </row>
    <row r="14" spans="1:16" x14ac:dyDescent="0.2">
      <c r="A14" s="10" t="s">
        <v>114</v>
      </c>
      <c r="B14" s="40"/>
      <c r="C14" s="40"/>
      <c r="D14" s="40"/>
      <c r="E14" s="40"/>
      <c r="F14" s="40"/>
      <c r="G14" s="40"/>
      <c r="H14" s="40"/>
      <c r="I14" s="40" t="s">
        <v>181</v>
      </c>
      <c r="J14" s="40"/>
      <c r="K14" s="40"/>
      <c r="L14" s="59"/>
      <c r="M14" s="5"/>
      <c r="N14" s="5"/>
      <c r="O14" s="5"/>
      <c r="P14" s="5"/>
    </row>
    <row r="15" spans="1:16" x14ac:dyDescent="0.2">
      <c r="A15" s="10" t="s">
        <v>115</v>
      </c>
      <c r="B15" s="40"/>
      <c r="C15" s="40"/>
      <c r="D15" s="40"/>
      <c r="E15" s="40"/>
      <c r="F15" s="26"/>
      <c r="G15" s="40"/>
      <c r="H15" s="40"/>
      <c r="I15" s="40" t="s">
        <v>181</v>
      </c>
      <c r="J15" s="40"/>
      <c r="K15" s="40"/>
      <c r="L15" s="59"/>
      <c r="M15" s="5"/>
      <c r="N15" s="5"/>
      <c r="O15" s="5"/>
      <c r="P15" s="5"/>
    </row>
    <row r="16" spans="1:16" x14ac:dyDescent="0.2">
      <c r="A16" s="10" t="s">
        <v>116</v>
      </c>
      <c r="B16" s="40"/>
      <c r="C16" s="40"/>
      <c r="D16" s="40"/>
      <c r="E16" s="40"/>
      <c r="F16" s="40"/>
      <c r="G16" s="40"/>
      <c r="H16" s="40"/>
      <c r="I16" s="40" t="s">
        <v>181</v>
      </c>
      <c r="J16" s="40"/>
      <c r="K16" s="40"/>
      <c r="L16" s="59"/>
      <c r="M16" s="5"/>
      <c r="N16" s="5"/>
      <c r="O16" s="5"/>
      <c r="P16" s="5"/>
    </row>
    <row r="17" spans="1:16" x14ac:dyDescent="0.2">
      <c r="A17" s="10" t="s">
        <v>117</v>
      </c>
      <c r="B17" s="40"/>
      <c r="C17" s="40"/>
      <c r="D17" s="40"/>
      <c r="E17" s="40"/>
      <c r="F17" s="26"/>
      <c r="G17" s="40"/>
      <c r="H17" s="40"/>
      <c r="I17" s="40" t="s">
        <v>181</v>
      </c>
      <c r="J17" s="40"/>
      <c r="K17" s="40"/>
      <c r="L17" s="59"/>
      <c r="M17" s="5"/>
      <c r="N17" s="5"/>
      <c r="O17" s="5"/>
      <c r="P17" s="5"/>
    </row>
    <row r="18" spans="1:16" x14ac:dyDescent="0.2">
      <c r="A18" s="10" t="s">
        <v>118</v>
      </c>
      <c r="B18" s="40"/>
      <c r="C18" s="40"/>
      <c r="D18" s="40"/>
      <c r="E18" s="40"/>
      <c r="F18" s="40"/>
      <c r="G18" s="40"/>
      <c r="H18" s="53"/>
      <c r="I18" s="40" t="s">
        <v>181</v>
      </c>
      <c r="J18" s="53"/>
      <c r="K18" s="53"/>
      <c r="L18" s="59"/>
      <c r="M18" s="5"/>
      <c r="N18" s="5"/>
      <c r="O18" s="5"/>
      <c r="P18" s="5"/>
    </row>
    <row r="19" spans="1:16" x14ac:dyDescent="0.2">
      <c r="A19" s="10" t="s">
        <v>119</v>
      </c>
      <c r="B19" s="40"/>
      <c r="C19" s="40"/>
      <c r="D19" s="40"/>
      <c r="E19" s="40"/>
      <c r="F19" s="26"/>
      <c r="G19" s="40"/>
      <c r="H19" s="53"/>
      <c r="I19" s="40" t="s">
        <v>181</v>
      </c>
      <c r="J19" s="53"/>
      <c r="K19" s="53"/>
      <c r="L19" s="59"/>
      <c r="M19" s="5"/>
      <c r="N19" s="5"/>
      <c r="O19" s="5"/>
      <c r="P19" s="5"/>
    </row>
    <row r="20" spans="1:16" x14ac:dyDescent="0.2">
      <c r="A20" s="10" t="s">
        <v>120</v>
      </c>
      <c r="B20" s="40"/>
      <c r="C20" s="40"/>
      <c r="D20" s="40"/>
      <c r="E20" s="40"/>
      <c r="F20" s="40"/>
      <c r="G20" s="40"/>
      <c r="H20" s="53"/>
      <c r="I20" s="40" t="s">
        <v>181</v>
      </c>
      <c r="J20" s="53"/>
      <c r="K20" s="53"/>
      <c r="L20" s="59"/>
      <c r="M20" s="5"/>
      <c r="N20" s="5"/>
      <c r="O20" s="5"/>
      <c r="P20" s="5"/>
    </row>
    <row r="21" spans="1:16" x14ac:dyDescent="0.2">
      <c r="A21" s="10" t="s">
        <v>121</v>
      </c>
      <c r="B21" s="40"/>
      <c r="C21" s="40"/>
      <c r="D21" s="40"/>
      <c r="E21" s="40"/>
      <c r="F21" s="26"/>
      <c r="G21" s="40"/>
      <c r="H21" s="53"/>
      <c r="I21" s="40" t="s">
        <v>181</v>
      </c>
      <c r="J21" s="53"/>
      <c r="K21" s="53"/>
      <c r="L21" s="59"/>
      <c r="M21" s="5"/>
      <c r="N21" s="5"/>
      <c r="O21" s="5"/>
      <c r="P21" s="5"/>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E1" workbookViewId="0">
      <pane ySplit="2" topLeftCell="A3" activePane="bottomLeft" state="frozen"/>
      <selection pane="bottomLeft" activeCell="I3" sqref="I3:I21"/>
    </sheetView>
  </sheetViews>
  <sheetFormatPr defaultColWidth="8.7109375" defaultRowHeight="16.5" x14ac:dyDescent="0.2"/>
  <cols>
    <col min="1" max="1" width="9.85546875" style="51" customWidth="1"/>
    <col min="2" max="2" width="32.5703125" style="51" customWidth="1"/>
    <col min="3" max="3" width="23.7109375" style="51" customWidth="1"/>
    <col min="4" max="4" width="28.140625" style="51" customWidth="1"/>
    <col min="5" max="5" width="38.285156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19</v>
      </c>
      <c r="F1" s="58"/>
      <c r="G1" s="58"/>
      <c r="H1" s="58"/>
      <c r="I1" s="6"/>
      <c r="J1" s="6"/>
      <c r="K1" s="6"/>
      <c r="L1" s="6"/>
      <c r="M1" s="58"/>
      <c r="N1" s="6"/>
      <c r="O1" s="6"/>
      <c r="P1" s="6"/>
    </row>
    <row r="2" spans="1:16" s="89" customFormat="1" ht="33.75" thickTop="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x14ac:dyDescent="0.2">
      <c r="A3" s="10" t="s">
        <v>28</v>
      </c>
      <c r="B3" s="40"/>
      <c r="C3" s="40"/>
      <c r="D3" s="40"/>
      <c r="E3" s="40"/>
      <c r="F3" s="20"/>
      <c r="G3" s="26"/>
      <c r="H3" s="40"/>
      <c r="I3" s="40" t="s">
        <v>181</v>
      </c>
      <c r="J3" s="40"/>
      <c r="K3" s="40"/>
      <c r="L3" s="8"/>
      <c r="M3" s="33"/>
      <c r="N3" s="33"/>
      <c r="O3" s="33"/>
      <c r="P3" s="33"/>
    </row>
    <row r="4" spans="1:16" x14ac:dyDescent="0.2">
      <c r="A4" s="10" t="s">
        <v>33</v>
      </c>
      <c r="B4" s="11"/>
      <c r="C4" s="40"/>
      <c r="D4" s="40"/>
      <c r="E4" s="11"/>
      <c r="F4" s="40"/>
      <c r="G4" s="40"/>
      <c r="H4" s="40"/>
      <c r="I4" s="40" t="s">
        <v>181</v>
      </c>
      <c r="J4" s="40"/>
      <c r="K4" s="40"/>
      <c r="L4" s="8"/>
      <c r="M4" s="33"/>
      <c r="N4" s="33"/>
      <c r="O4" s="33"/>
      <c r="P4" s="33"/>
    </row>
    <row r="5" spans="1:16" x14ac:dyDescent="0.2">
      <c r="A5" s="10" t="s">
        <v>39</v>
      </c>
      <c r="B5" s="11"/>
      <c r="C5" s="11"/>
      <c r="D5" s="40"/>
      <c r="E5" s="40"/>
      <c r="F5" s="40"/>
      <c r="G5" s="40"/>
      <c r="H5" s="40"/>
      <c r="I5" s="40" t="s">
        <v>181</v>
      </c>
      <c r="J5" s="40"/>
      <c r="K5" s="40"/>
      <c r="L5" s="8"/>
      <c r="M5" s="33"/>
      <c r="N5" s="33"/>
      <c r="O5" s="33"/>
      <c r="P5" s="33"/>
    </row>
    <row r="6" spans="1:16" x14ac:dyDescent="0.2">
      <c r="A6" s="10" t="s">
        <v>45</v>
      </c>
      <c r="B6" s="11"/>
      <c r="C6" s="11"/>
      <c r="D6" s="40"/>
      <c r="E6" s="40"/>
      <c r="F6" s="40"/>
      <c r="G6" s="40"/>
      <c r="H6" s="40"/>
      <c r="I6" s="40" t="s">
        <v>181</v>
      </c>
      <c r="J6" s="40"/>
      <c r="K6" s="40"/>
      <c r="L6" s="8"/>
      <c r="M6" s="33"/>
      <c r="N6" s="33"/>
      <c r="O6" s="33"/>
      <c r="P6" s="33"/>
    </row>
    <row r="7" spans="1:16" x14ac:dyDescent="0.2">
      <c r="A7" s="10" t="s">
        <v>49</v>
      </c>
      <c r="B7" s="40"/>
      <c r="C7" s="40"/>
      <c r="D7" s="40"/>
      <c r="E7" s="40"/>
      <c r="F7" s="40"/>
      <c r="G7" s="40"/>
      <c r="H7" s="40"/>
      <c r="I7" s="40" t="s">
        <v>181</v>
      </c>
      <c r="J7" s="40"/>
      <c r="K7" s="40"/>
      <c r="L7" s="8"/>
      <c r="M7" s="33"/>
      <c r="N7" s="33"/>
      <c r="O7" s="33"/>
      <c r="P7" s="33"/>
    </row>
    <row r="8" spans="1:16" x14ac:dyDescent="0.2">
      <c r="A8" s="10" t="s">
        <v>80</v>
      </c>
      <c r="B8" s="64"/>
      <c r="C8" s="65"/>
      <c r="D8" s="66"/>
      <c r="E8" s="40"/>
      <c r="F8" s="40"/>
      <c r="G8" s="40"/>
      <c r="H8" s="40"/>
      <c r="I8" s="40" t="s">
        <v>181</v>
      </c>
      <c r="J8" s="40"/>
      <c r="K8" s="40"/>
      <c r="L8" s="8"/>
      <c r="M8" s="33"/>
      <c r="N8" s="33"/>
      <c r="O8" s="33"/>
      <c r="P8" s="33"/>
    </row>
    <row r="9" spans="1:16" x14ac:dyDescent="0.2">
      <c r="A9" s="10" t="s">
        <v>81</v>
      </c>
      <c r="B9" s="67"/>
      <c r="C9" s="67"/>
      <c r="D9" s="67"/>
      <c r="E9" s="40"/>
      <c r="F9" s="40"/>
      <c r="G9" s="40"/>
      <c r="H9" s="40"/>
      <c r="I9" s="40" t="s">
        <v>181</v>
      </c>
      <c r="J9" s="40"/>
      <c r="K9" s="40"/>
      <c r="L9" s="8"/>
      <c r="M9" s="33"/>
      <c r="N9" s="33"/>
      <c r="O9" s="33"/>
      <c r="P9" s="33"/>
    </row>
    <row r="10" spans="1:16" x14ac:dyDescent="0.2">
      <c r="A10" s="10" t="s">
        <v>82</v>
      </c>
      <c r="B10" s="40"/>
      <c r="C10" s="40"/>
      <c r="D10" s="40"/>
      <c r="E10" s="40"/>
      <c r="F10" s="40"/>
      <c r="G10" s="40"/>
      <c r="H10" s="40"/>
      <c r="I10" s="40" t="s">
        <v>181</v>
      </c>
      <c r="J10" s="40"/>
      <c r="K10" s="40"/>
      <c r="L10" s="8"/>
      <c r="M10" s="33"/>
      <c r="N10" s="33"/>
      <c r="O10" s="33"/>
      <c r="P10" s="33"/>
    </row>
    <row r="11" spans="1:16" x14ac:dyDescent="0.2">
      <c r="A11" s="10" t="s">
        <v>83</v>
      </c>
      <c r="B11" s="40"/>
      <c r="C11" s="40"/>
      <c r="D11" s="40"/>
      <c r="E11" s="40"/>
      <c r="F11" s="40"/>
      <c r="G11" s="40"/>
      <c r="H11" s="40"/>
      <c r="I11" s="40" t="s">
        <v>181</v>
      </c>
      <c r="J11" s="40"/>
      <c r="K11" s="40"/>
      <c r="L11" s="8"/>
      <c r="M11" s="33"/>
      <c r="N11" s="33"/>
      <c r="O11" s="33"/>
      <c r="P11" s="33"/>
    </row>
    <row r="12" spans="1:16" x14ac:dyDescent="0.2">
      <c r="A12" s="10" t="s">
        <v>84</v>
      </c>
      <c r="B12" s="40"/>
      <c r="C12" s="40"/>
      <c r="D12" s="40"/>
      <c r="E12" s="40"/>
      <c r="F12" s="40"/>
      <c r="G12" s="40"/>
      <c r="H12" s="40"/>
      <c r="I12" s="40" t="s">
        <v>181</v>
      </c>
      <c r="J12" s="40"/>
      <c r="K12" s="40"/>
      <c r="L12" s="8"/>
      <c r="M12" s="33"/>
      <c r="N12" s="33"/>
      <c r="O12" s="33"/>
      <c r="P12" s="33"/>
    </row>
    <row r="13" spans="1:16" x14ac:dyDescent="0.2">
      <c r="A13" s="10" t="s">
        <v>85</v>
      </c>
      <c r="B13" s="40"/>
      <c r="C13" s="40"/>
      <c r="D13" s="40"/>
      <c r="E13" s="40"/>
      <c r="F13" s="40"/>
      <c r="G13" s="40"/>
      <c r="H13" s="40"/>
      <c r="I13" s="40" t="s">
        <v>181</v>
      </c>
      <c r="J13" s="40"/>
      <c r="K13" s="40"/>
      <c r="L13" s="59"/>
      <c r="M13" s="5"/>
      <c r="N13" s="5"/>
      <c r="O13" s="5"/>
      <c r="P13" s="5"/>
    </row>
    <row r="14" spans="1:16" x14ac:dyDescent="0.2">
      <c r="A14" s="10" t="s">
        <v>86</v>
      </c>
      <c r="B14" s="40"/>
      <c r="C14" s="40"/>
      <c r="D14" s="40"/>
      <c r="E14" s="40"/>
      <c r="F14" s="40"/>
      <c r="G14" s="40"/>
      <c r="H14" s="40"/>
      <c r="I14" s="40" t="s">
        <v>181</v>
      </c>
      <c r="J14" s="40"/>
      <c r="K14" s="40"/>
      <c r="L14" s="59"/>
      <c r="M14" s="5"/>
      <c r="N14" s="5"/>
      <c r="O14" s="5"/>
      <c r="P14" s="5"/>
    </row>
    <row r="15" spans="1:16" x14ac:dyDescent="0.2">
      <c r="A15" s="10" t="s">
        <v>87</v>
      </c>
      <c r="B15" s="40"/>
      <c r="C15" s="40"/>
      <c r="D15" s="40"/>
      <c r="E15" s="40"/>
      <c r="F15" s="26"/>
      <c r="G15" s="40"/>
      <c r="H15" s="40"/>
      <c r="I15" s="40" t="s">
        <v>181</v>
      </c>
      <c r="J15" s="40"/>
      <c r="K15" s="40"/>
      <c r="L15" s="59"/>
      <c r="M15" s="5"/>
      <c r="N15" s="5"/>
      <c r="O15" s="5"/>
      <c r="P15" s="5"/>
    </row>
    <row r="16" spans="1:16" x14ac:dyDescent="0.2">
      <c r="A16" s="10" t="s">
        <v>88</v>
      </c>
      <c r="B16" s="40"/>
      <c r="C16" s="40"/>
      <c r="D16" s="40"/>
      <c r="E16" s="40"/>
      <c r="F16" s="40"/>
      <c r="G16" s="40"/>
      <c r="H16" s="40"/>
      <c r="I16" s="40" t="s">
        <v>181</v>
      </c>
      <c r="J16" s="40"/>
      <c r="K16" s="40"/>
      <c r="L16" s="59"/>
      <c r="M16" s="5"/>
      <c r="N16" s="5"/>
      <c r="O16" s="5"/>
      <c r="P16" s="5"/>
    </row>
    <row r="17" spans="1:16" x14ac:dyDescent="0.2">
      <c r="A17" s="10" t="s">
        <v>89</v>
      </c>
      <c r="B17" s="40"/>
      <c r="C17" s="40"/>
      <c r="D17" s="40"/>
      <c r="E17" s="40"/>
      <c r="F17" s="26"/>
      <c r="G17" s="40"/>
      <c r="H17" s="40"/>
      <c r="I17" s="40" t="s">
        <v>181</v>
      </c>
      <c r="J17" s="40"/>
      <c r="K17" s="40"/>
      <c r="L17" s="59"/>
      <c r="M17" s="5"/>
      <c r="N17" s="5"/>
      <c r="O17" s="5"/>
      <c r="P17" s="5"/>
    </row>
    <row r="18" spans="1:16" x14ac:dyDescent="0.2">
      <c r="A18" s="10" t="s">
        <v>90</v>
      </c>
      <c r="B18" s="40"/>
      <c r="C18" s="40"/>
      <c r="D18" s="40"/>
      <c r="E18" s="40"/>
      <c r="F18" s="40"/>
      <c r="G18" s="40"/>
      <c r="H18" s="53"/>
      <c r="I18" s="40" t="s">
        <v>181</v>
      </c>
      <c r="J18" s="53"/>
      <c r="K18" s="53"/>
      <c r="L18" s="59"/>
      <c r="M18" s="5"/>
      <c r="N18" s="5"/>
      <c r="O18" s="5"/>
      <c r="P18" s="5"/>
    </row>
    <row r="19" spans="1:16" x14ac:dyDescent="0.2">
      <c r="A19" s="10" t="s">
        <v>91</v>
      </c>
      <c r="B19" s="40"/>
      <c r="C19" s="40"/>
      <c r="D19" s="40"/>
      <c r="E19" s="40"/>
      <c r="F19" s="26"/>
      <c r="G19" s="40"/>
      <c r="H19" s="53"/>
      <c r="I19" s="40" t="s">
        <v>181</v>
      </c>
      <c r="J19" s="53"/>
      <c r="K19" s="53"/>
      <c r="L19" s="59"/>
      <c r="M19" s="5"/>
      <c r="N19" s="5"/>
      <c r="O19" s="5"/>
      <c r="P19" s="5"/>
    </row>
    <row r="20" spans="1:16" x14ac:dyDescent="0.2">
      <c r="A20" s="10" t="s">
        <v>92</v>
      </c>
      <c r="B20" s="40"/>
      <c r="C20" s="40"/>
      <c r="D20" s="40"/>
      <c r="E20" s="40"/>
      <c r="F20" s="40"/>
      <c r="G20" s="40"/>
      <c r="H20" s="53"/>
      <c r="I20" s="40" t="s">
        <v>181</v>
      </c>
      <c r="J20" s="53"/>
      <c r="K20" s="53"/>
      <c r="L20" s="59"/>
      <c r="M20" s="5"/>
      <c r="N20" s="5"/>
      <c r="O20" s="5"/>
      <c r="P20" s="5"/>
    </row>
    <row r="21" spans="1:16" x14ac:dyDescent="0.2">
      <c r="A21" s="10" t="s">
        <v>93</v>
      </c>
      <c r="B21" s="40"/>
      <c r="C21" s="40"/>
      <c r="D21" s="40"/>
      <c r="E21" s="40"/>
      <c r="F21" s="26"/>
      <c r="G21" s="40"/>
      <c r="H21" s="53"/>
      <c r="I21" s="40" t="s">
        <v>181</v>
      </c>
      <c r="J21" s="53"/>
      <c r="K21" s="53"/>
      <c r="L21" s="59"/>
      <c r="M21" s="5"/>
      <c r="N21" s="5"/>
      <c r="O21" s="5"/>
      <c r="P21" s="5"/>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D1" workbookViewId="0">
      <pane ySplit="2" topLeftCell="A3" activePane="bottomLeft" state="frozen"/>
      <selection pane="bottomLeft" activeCell="I3" sqref="I3:I21"/>
    </sheetView>
  </sheetViews>
  <sheetFormatPr defaultColWidth="8.7109375" defaultRowHeight="16.5" x14ac:dyDescent="0.2"/>
  <cols>
    <col min="1" max="1" width="9.85546875" style="51" customWidth="1"/>
    <col min="2" max="2" width="32.5703125" style="51" customWidth="1"/>
    <col min="3" max="3" width="23.7109375" style="51" customWidth="1"/>
    <col min="4" max="4" width="28.140625" style="51" customWidth="1"/>
    <col min="5" max="5" width="38.28515625" style="51" customWidth="1"/>
    <col min="6" max="6" width="44.28515625" style="51" customWidth="1"/>
    <col min="7" max="7" width="17.7109375" style="51" customWidth="1"/>
    <col min="8" max="8" width="12.7109375" style="51" customWidth="1"/>
    <col min="9" max="9" width="14.140625" style="51" bestFit="1" customWidth="1"/>
    <col min="10" max="10" width="8.7109375" style="51"/>
    <col min="11" max="11" width="23.28515625" style="51" customWidth="1"/>
    <col min="12" max="16" width="8.7109375" style="51"/>
  </cols>
  <sheetData>
    <row r="1" spans="1:16" ht="20.25" thickBot="1" x14ac:dyDescent="0.25">
      <c r="A1" s="6"/>
      <c r="B1" s="50" t="s">
        <v>16</v>
      </c>
      <c r="C1" s="52"/>
      <c r="D1" s="58"/>
      <c r="E1" s="63">
        <f>COUNTA(A3:A99)</f>
        <v>19</v>
      </c>
      <c r="F1" s="58"/>
      <c r="G1" s="58"/>
      <c r="H1" s="58"/>
      <c r="I1" s="6"/>
      <c r="J1" s="6"/>
      <c r="K1" s="6"/>
      <c r="L1" s="6"/>
      <c r="M1" s="58"/>
      <c r="N1" s="6"/>
      <c r="O1" s="6"/>
      <c r="P1" s="6"/>
    </row>
    <row r="2" spans="1:16" s="89" customFormat="1" ht="33.75" thickTop="1" x14ac:dyDescent="0.2">
      <c r="A2" s="86" t="s">
        <v>17</v>
      </c>
      <c r="B2" s="87" t="s">
        <v>18</v>
      </c>
      <c r="C2" s="87" t="s">
        <v>19</v>
      </c>
      <c r="D2" s="86" t="s">
        <v>20</v>
      </c>
      <c r="E2" s="87" t="s">
        <v>21</v>
      </c>
      <c r="F2" s="87" t="s">
        <v>22</v>
      </c>
      <c r="G2" s="87" t="s">
        <v>23</v>
      </c>
      <c r="H2" s="87" t="s">
        <v>24</v>
      </c>
      <c r="I2" s="87" t="s">
        <v>25</v>
      </c>
      <c r="J2" s="87" t="s">
        <v>26</v>
      </c>
      <c r="K2" s="88" t="s">
        <v>27</v>
      </c>
      <c r="L2" s="14"/>
      <c r="M2" s="14"/>
      <c r="N2" s="14"/>
      <c r="O2" s="14"/>
      <c r="P2" s="14"/>
    </row>
    <row r="3" spans="1:16" x14ac:dyDescent="0.2">
      <c r="A3" s="10" t="s">
        <v>28</v>
      </c>
      <c r="B3" s="40"/>
      <c r="C3" s="40"/>
      <c r="D3" s="40"/>
      <c r="E3" s="40"/>
      <c r="F3" s="20"/>
      <c r="G3" s="26"/>
      <c r="H3" s="40"/>
      <c r="I3" s="40" t="s">
        <v>181</v>
      </c>
      <c r="J3" s="40"/>
      <c r="K3" s="40"/>
      <c r="L3" s="8"/>
      <c r="M3" s="33"/>
      <c r="N3" s="33"/>
      <c r="O3" s="33"/>
      <c r="P3" s="33"/>
    </row>
    <row r="4" spans="1:16" x14ac:dyDescent="0.2">
      <c r="A4" s="10" t="s">
        <v>33</v>
      </c>
      <c r="B4" s="11"/>
      <c r="C4" s="40"/>
      <c r="D4" s="40"/>
      <c r="E4" s="11"/>
      <c r="F4" s="40"/>
      <c r="G4" s="40"/>
      <c r="H4" s="40"/>
      <c r="I4" s="40" t="s">
        <v>181</v>
      </c>
      <c r="J4" s="40"/>
      <c r="K4" s="40"/>
      <c r="L4" s="8"/>
      <c r="M4" s="33"/>
      <c r="N4" s="33"/>
      <c r="O4" s="33"/>
      <c r="P4" s="33"/>
    </row>
    <row r="5" spans="1:16" x14ac:dyDescent="0.2">
      <c r="A5" s="10" t="s">
        <v>39</v>
      </c>
      <c r="B5" s="11"/>
      <c r="C5" s="11"/>
      <c r="D5" s="40"/>
      <c r="E5" s="40"/>
      <c r="F5" s="40"/>
      <c r="G5" s="40"/>
      <c r="H5" s="40"/>
      <c r="I5" s="40" t="s">
        <v>181</v>
      </c>
      <c r="J5" s="40"/>
      <c r="K5" s="40"/>
      <c r="L5" s="8"/>
      <c r="M5" s="33"/>
      <c r="N5" s="33"/>
      <c r="O5" s="33"/>
      <c r="P5" s="33"/>
    </row>
    <row r="6" spans="1:16" x14ac:dyDescent="0.2">
      <c r="A6" s="10" t="s">
        <v>45</v>
      </c>
      <c r="B6" s="11"/>
      <c r="C6" s="11"/>
      <c r="D6" s="40"/>
      <c r="E6" s="40"/>
      <c r="F6" s="40"/>
      <c r="G6" s="40"/>
      <c r="H6" s="40"/>
      <c r="I6" s="40" t="s">
        <v>181</v>
      </c>
      <c r="J6" s="40"/>
      <c r="K6" s="40"/>
      <c r="L6" s="8"/>
      <c r="M6" s="33"/>
      <c r="N6" s="33"/>
      <c r="O6" s="33"/>
      <c r="P6" s="33"/>
    </row>
    <row r="7" spans="1:16" x14ac:dyDescent="0.2">
      <c r="A7" s="10" t="s">
        <v>49</v>
      </c>
      <c r="B7" s="40"/>
      <c r="C7" s="40"/>
      <c r="D7" s="40"/>
      <c r="E7" s="40"/>
      <c r="F7" s="40"/>
      <c r="G7" s="40"/>
      <c r="H7" s="40"/>
      <c r="I7" s="40" t="s">
        <v>181</v>
      </c>
      <c r="J7" s="40"/>
      <c r="K7" s="40"/>
      <c r="L7" s="8"/>
      <c r="M7" s="33"/>
      <c r="N7" s="33"/>
      <c r="O7" s="33"/>
      <c r="P7" s="33"/>
    </row>
    <row r="8" spans="1:16" x14ac:dyDescent="0.2">
      <c r="A8" s="10" t="s">
        <v>80</v>
      </c>
      <c r="B8" s="64"/>
      <c r="C8" s="65"/>
      <c r="D8" s="66"/>
      <c r="E8" s="40"/>
      <c r="F8" s="40"/>
      <c r="G8" s="40"/>
      <c r="H8" s="40"/>
      <c r="I8" s="40" t="s">
        <v>181</v>
      </c>
      <c r="J8" s="40"/>
      <c r="K8" s="40"/>
      <c r="L8" s="8"/>
      <c r="M8" s="33"/>
      <c r="N8" s="33"/>
      <c r="O8" s="33"/>
      <c r="P8" s="33"/>
    </row>
    <row r="9" spans="1:16" x14ac:dyDescent="0.2">
      <c r="A9" s="10" t="s">
        <v>81</v>
      </c>
      <c r="B9" s="40"/>
      <c r="C9" s="40"/>
      <c r="D9" s="40"/>
      <c r="E9" s="40"/>
      <c r="F9" s="40"/>
      <c r="G9" s="40"/>
      <c r="H9" s="40"/>
      <c r="I9" s="40" t="s">
        <v>181</v>
      </c>
      <c r="J9" s="40"/>
      <c r="K9" s="40"/>
      <c r="L9" s="8"/>
      <c r="M9" s="33"/>
      <c r="N9" s="33"/>
      <c r="O9" s="33"/>
      <c r="P9" s="33"/>
    </row>
    <row r="10" spans="1:16" x14ac:dyDescent="0.2">
      <c r="A10" s="10" t="s">
        <v>82</v>
      </c>
      <c r="B10" s="40"/>
      <c r="C10" s="40"/>
      <c r="D10" s="40"/>
      <c r="E10" s="40"/>
      <c r="F10" s="40"/>
      <c r="G10" s="40"/>
      <c r="H10" s="40"/>
      <c r="I10" s="40" t="s">
        <v>181</v>
      </c>
      <c r="J10" s="40"/>
      <c r="K10" s="40"/>
      <c r="L10" s="8"/>
      <c r="M10" s="33"/>
      <c r="N10" s="33"/>
      <c r="O10" s="33"/>
      <c r="P10" s="33"/>
    </row>
    <row r="11" spans="1:16" x14ac:dyDescent="0.2">
      <c r="A11" s="10" t="s">
        <v>83</v>
      </c>
      <c r="B11" s="40"/>
      <c r="C11" s="40"/>
      <c r="D11" s="40"/>
      <c r="E11" s="40"/>
      <c r="F11" s="40"/>
      <c r="G11" s="40"/>
      <c r="H11" s="40"/>
      <c r="I11" s="40" t="s">
        <v>181</v>
      </c>
      <c r="J11" s="40"/>
      <c r="K11" s="40"/>
      <c r="L11" s="8"/>
      <c r="M11" s="33"/>
      <c r="N11" s="33"/>
      <c r="O11" s="33"/>
      <c r="P11" s="33"/>
    </row>
    <row r="12" spans="1:16" x14ac:dyDescent="0.2">
      <c r="A12" s="10" t="s">
        <v>84</v>
      </c>
      <c r="B12" s="40"/>
      <c r="C12" s="40"/>
      <c r="D12" s="40"/>
      <c r="E12" s="40"/>
      <c r="F12" s="40"/>
      <c r="G12" s="40"/>
      <c r="H12" s="40"/>
      <c r="I12" s="40" t="s">
        <v>181</v>
      </c>
      <c r="J12" s="40"/>
      <c r="K12" s="40"/>
      <c r="L12" s="8"/>
      <c r="M12" s="33"/>
      <c r="N12" s="33"/>
      <c r="O12" s="33"/>
      <c r="P12" s="33"/>
    </row>
    <row r="13" spans="1:16" x14ac:dyDescent="0.2">
      <c r="A13" s="10" t="s">
        <v>85</v>
      </c>
      <c r="B13" s="40"/>
      <c r="C13" s="40"/>
      <c r="D13" s="40"/>
      <c r="E13" s="40"/>
      <c r="F13" s="40"/>
      <c r="G13" s="40"/>
      <c r="H13" s="40"/>
      <c r="I13" s="40" t="s">
        <v>181</v>
      </c>
      <c r="J13" s="40"/>
      <c r="K13" s="40"/>
      <c r="L13" s="59"/>
      <c r="M13" s="5"/>
      <c r="N13" s="5"/>
      <c r="O13" s="5"/>
      <c r="P13" s="5"/>
    </row>
    <row r="14" spans="1:16" x14ac:dyDescent="0.2">
      <c r="A14" s="10" t="s">
        <v>86</v>
      </c>
      <c r="B14" s="40"/>
      <c r="C14" s="40"/>
      <c r="D14" s="40"/>
      <c r="E14" s="40"/>
      <c r="F14" s="40"/>
      <c r="G14" s="40"/>
      <c r="H14" s="40"/>
      <c r="I14" s="40" t="s">
        <v>181</v>
      </c>
      <c r="J14" s="40"/>
      <c r="K14" s="40"/>
      <c r="L14" s="59"/>
      <c r="M14" s="5"/>
      <c r="N14" s="5"/>
      <c r="O14" s="5"/>
      <c r="P14" s="5"/>
    </row>
    <row r="15" spans="1:16" x14ac:dyDescent="0.2">
      <c r="A15" s="10" t="s">
        <v>87</v>
      </c>
      <c r="B15" s="40"/>
      <c r="C15" s="40"/>
      <c r="D15" s="40"/>
      <c r="E15" s="40"/>
      <c r="F15" s="26"/>
      <c r="G15" s="40"/>
      <c r="H15" s="40"/>
      <c r="I15" s="40" t="s">
        <v>181</v>
      </c>
      <c r="J15" s="40"/>
      <c r="K15" s="40"/>
      <c r="L15" s="59"/>
      <c r="M15" s="5"/>
      <c r="N15" s="5"/>
      <c r="O15" s="5"/>
      <c r="P15" s="5"/>
    </row>
    <row r="16" spans="1:16" x14ac:dyDescent="0.2">
      <c r="A16" s="10" t="s">
        <v>88</v>
      </c>
      <c r="B16" s="40"/>
      <c r="C16" s="40"/>
      <c r="D16" s="40"/>
      <c r="E16" s="40"/>
      <c r="F16" s="40"/>
      <c r="G16" s="40"/>
      <c r="H16" s="40"/>
      <c r="I16" s="40" t="s">
        <v>181</v>
      </c>
      <c r="J16" s="40"/>
      <c r="K16" s="40"/>
      <c r="L16" s="59"/>
      <c r="M16" s="5"/>
      <c r="N16" s="5"/>
      <c r="O16" s="5"/>
      <c r="P16" s="5"/>
    </row>
    <row r="17" spans="1:16" x14ac:dyDescent="0.2">
      <c r="A17" s="10" t="s">
        <v>89</v>
      </c>
      <c r="B17" s="40"/>
      <c r="C17" s="40"/>
      <c r="D17" s="40"/>
      <c r="E17" s="40"/>
      <c r="F17" s="26"/>
      <c r="G17" s="40"/>
      <c r="H17" s="40"/>
      <c r="I17" s="40" t="s">
        <v>181</v>
      </c>
      <c r="J17" s="40"/>
      <c r="K17" s="40"/>
      <c r="L17" s="59"/>
      <c r="M17" s="5"/>
      <c r="N17" s="5"/>
      <c r="O17" s="5"/>
      <c r="P17" s="5"/>
    </row>
    <row r="18" spans="1:16" x14ac:dyDescent="0.2">
      <c r="A18" s="10" t="s">
        <v>90</v>
      </c>
      <c r="B18" s="40"/>
      <c r="C18" s="40"/>
      <c r="D18" s="40"/>
      <c r="E18" s="40"/>
      <c r="F18" s="40"/>
      <c r="G18" s="40"/>
      <c r="H18" s="53"/>
      <c r="I18" s="40" t="s">
        <v>181</v>
      </c>
      <c r="J18" s="53"/>
      <c r="K18" s="53"/>
      <c r="L18" s="59"/>
      <c r="M18" s="5"/>
      <c r="N18" s="5"/>
      <c r="O18" s="5"/>
      <c r="P18" s="5"/>
    </row>
    <row r="19" spans="1:16" x14ac:dyDescent="0.2">
      <c r="A19" s="10" t="s">
        <v>91</v>
      </c>
      <c r="B19" s="40"/>
      <c r="C19" s="40"/>
      <c r="D19" s="40"/>
      <c r="E19" s="40"/>
      <c r="F19" s="26"/>
      <c r="G19" s="40"/>
      <c r="H19" s="53"/>
      <c r="I19" s="40" t="s">
        <v>181</v>
      </c>
      <c r="J19" s="53"/>
      <c r="K19" s="53"/>
      <c r="L19" s="59"/>
      <c r="M19" s="5"/>
      <c r="N19" s="5"/>
      <c r="O19" s="5"/>
      <c r="P19" s="5"/>
    </row>
    <row r="20" spans="1:16" x14ac:dyDescent="0.2">
      <c r="A20" s="10" t="s">
        <v>92</v>
      </c>
      <c r="B20" s="40"/>
      <c r="C20" s="40"/>
      <c r="D20" s="40"/>
      <c r="E20" s="40"/>
      <c r="F20" s="40"/>
      <c r="G20" s="40"/>
      <c r="H20" s="53"/>
      <c r="I20" s="40" t="s">
        <v>181</v>
      </c>
      <c r="J20" s="53"/>
      <c r="K20" s="53"/>
      <c r="L20" s="59"/>
      <c r="M20" s="5"/>
      <c r="N20" s="5"/>
      <c r="O20" s="5"/>
      <c r="P20" s="5"/>
    </row>
    <row r="21" spans="1:16" x14ac:dyDescent="0.2">
      <c r="A21" s="10" t="s">
        <v>93</v>
      </c>
      <c r="B21" s="40"/>
      <c r="C21" s="40"/>
      <c r="D21" s="40"/>
      <c r="E21" s="40"/>
      <c r="F21" s="26"/>
      <c r="G21" s="40"/>
      <c r="H21" s="53"/>
      <c r="I21" s="40" t="s">
        <v>181</v>
      </c>
      <c r="J21" s="53"/>
      <c r="K21" s="53"/>
      <c r="L21" s="59"/>
      <c r="M21" s="5"/>
      <c r="N21" s="5"/>
      <c r="O21" s="5"/>
      <c r="P21" s="5"/>
    </row>
  </sheetData>
  <phoneticPr fontId="79" type="noConversion"/>
  <dataValidations count="1">
    <dataValidation type="list" allowBlank="1" showInputMessage="1" showErrorMessage="1" sqref="I1:I1048576">
      <formula1>TestResult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E4" sqref="E4"/>
    </sheetView>
  </sheetViews>
  <sheetFormatPr defaultColWidth="8.7109375" defaultRowHeight="16.5" x14ac:dyDescent="0.2"/>
  <cols>
    <col min="1" max="1" width="15.85546875" style="77" customWidth="1"/>
    <col min="2" max="2" width="22.28515625" style="51" bestFit="1" customWidth="1"/>
    <col min="3" max="6" width="8.5703125" style="51" customWidth="1"/>
    <col min="7" max="7" width="10.42578125" customWidth="1"/>
    <col min="8" max="8" width="3.7109375" customWidth="1"/>
    <col min="9" max="9" width="16.7109375" bestFit="1" customWidth="1"/>
    <col min="10" max="10" width="11.140625" customWidth="1"/>
  </cols>
  <sheetData>
    <row r="1" spans="1:9" x14ac:dyDescent="0.2">
      <c r="A1" s="83" t="s">
        <v>176</v>
      </c>
      <c r="B1" t="s">
        <v>186</v>
      </c>
      <c r="C1" s="8"/>
      <c r="D1" s="33"/>
      <c r="E1" s="33"/>
      <c r="F1" s="33"/>
      <c r="G1" s="83" t="s">
        <v>191</v>
      </c>
    </row>
    <row r="2" spans="1:9" x14ac:dyDescent="0.2">
      <c r="A2" s="84" t="s">
        <v>169</v>
      </c>
      <c r="B2" s="85">
        <v>5</v>
      </c>
      <c r="C2" s="8"/>
      <c r="D2" s="33"/>
      <c r="E2" s="33"/>
      <c r="F2" s="33"/>
      <c r="G2" s="84" t="s">
        <v>187</v>
      </c>
      <c r="H2" s="85">
        <v>20</v>
      </c>
    </row>
    <row r="3" spans="1:9" x14ac:dyDescent="0.2">
      <c r="A3" s="84" t="s">
        <v>170</v>
      </c>
      <c r="B3" s="85">
        <v>7</v>
      </c>
      <c r="C3" s="8"/>
      <c r="D3" s="33"/>
      <c r="E3" s="33"/>
      <c r="F3" s="33"/>
      <c r="G3" s="84" t="s">
        <v>188</v>
      </c>
      <c r="H3" s="85">
        <v>1</v>
      </c>
    </row>
    <row r="4" spans="1:9" ht="25.5" x14ac:dyDescent="0.2">
      <c r="A4" s="84" t="s">
        <v>171</v>
      </c>
      <c r="B4" s="85">
        <v>9</v>
      </c>
      <c r="C4" s="8"/>
      <c r="D4" s="33"/>
      <c r="E4" s="33"/>
      <c r="F4" s="33"/>
      <c r="G4" s="84" t="s">
        <v>189</v>
      </c>
      <c r="H4" s="85">
        <v>57</v>
      </c>
    </row>
    <row r="5" spans="1:9" x14ac:dyDescent="0.2">
      <c r="A5" s="84" t="s">
        <v>172</v>
      </c>
      <c r="B5" s="85">
        <v>19</v>
      </c>
      <c r="C5" s="8"/>
      <c r="D5" s="33"/>
      <c r="E5" s="33"/>
      <c r="F5" s="33"/>
    </row>
    <row r="6" spans="1:9" x14ac:dyDescent="0.2">
      <c r="A6" s="84" t="s">
        <v>173</v>
      </c>
      <c r="B6" s="85">
        <v>19</v>
      </c>
      <c r="C6" s="8"/>
      <c r="D6" s="33"/>
      <c r="E6" s="33"/>
      <c r="F6" s="33"/>
    </row>
    <row r="7" spans="1:9" s="82" customFormat="1" x14ac:dyDescent="0.2">
      <c r="A7" s="84" t="s">
        <v>174</v>
      </c>
      <c r="B7" s="85">
        <v>19</v>
      </c>
      <c r="C7" s="80"/>
      <c r="D7" s="81"/>
      <c r="E7" s="81"/>
      <c r="F7" s="81"/>
      <c r="G7"/>
      <c r="H7"/>
      <c r="I7"/>
    </row>
    <row r="8" spans="1:9" x14ac:dyDescent="0.2">
      <c r="A8" s="84" t="s">
        <v>175</v>
      </c>
      <c r="B8" s="85">
        <v>78</v>
      </c>
    </row>
    <row r="9" spans="1:9" ht="12.75" x14ac:dyDescent="0.2">
      <c r="A9"/>
      <c r="B9"/>
      <c r="C9"/>
      <c r="D9"/>
      <c r="E9"/>
      <c r="F9"/>
    </row>
    <row r="10" spans="1:9" ht="12.75" x14ac:dyDescent="0.2">
      <c r="A10"/>
      <c r="B10"/>
      <c r="C10"/>
      <c r="D10"/>
      <c r="E10"/>
      <c r="F10"/>
    </row>
    <row r="11" spans="1:9" x14ac:dyDescent="0.2">
      <c r="A11"/>
      <c r="B11"/>
      <c r="C11"/>
    </row>
    <row r="12" spans="1:9" x14ac:dyDescent="0.2">
      <c r="A12"/>
      <c r="B12"/>
      <c r="C12"/>
    </row>
    <row r="13" spans="1:9" x14ac:dyDescent="0.2">
      <c r="A13"/>
      <c r="B13"/>
      <c r="C13"/>
    </row>
    <row r="14" spans="1:9" x14ac:dyDescent="0.2">
      <c r="A14"/>
      <c r="B14"/>
      <c r="C14"/>
    </row>
    <row r="15" spans="1:9" x14ac:dyDescent="0.2">
      <c r="A15"/>
      <c r="B15"/>
      <c r="C15"/>
    </row>
    <row r="16" spans="1:9" x14ac:dyDescent="0.2">
      <c r="A16"/>
      <c r="B16"/>
      <c r="C16"/>
    </row>
    <row r="17" spans="1:3" x14ac:dyDescent="0.2">
      <c r="A17"/>
      <c r="B17"/>
      <c r="C17"/>
    </row>
    <row r="18" spans="1:3" x14ac:dyDescent="0.2">
      <c r="A18"/>
      <c r="B18"/>
      <c r="C18"/>
    </row>
    <row r="19" spans="1:3" x14ac:dyDescent="0.2">
      <c r="C19"/>
    </row>
    <row r="20" spans="1:3" x14ac:dyDescent="0.2">
      <c r="C20"/>
    </row>
    <row r="21" spans="1:3" x14ac:dyDescent="0.2">
      <c r="C21"/>
    </row>
    <row r="22" spans="1:3" x14ac:dyDescent="0.2">
      <c r="C22"/>
    </row>
    <row r="23" spans="1:3" x14ac:dyDescent="0.2">
      <c r="C23"/>
    </row>
    <row r="24" spans="1:3" x14ac:dyDescent="0.2">
      <c r="C24"/>
    </row>
    <row r="25" spans="1:3" x14ac:dyDescent="0.2">
      <c r="C25"/>
    </row>
    <row r="26" spans="1:3" x14ac:dyDescent="0.2">
      <c r="C26"/>
    </row>
  </sheetData>
  <phoneticPr fontId="79" type="noConversion"/>
  <pageMargins left="0.7" right="0.7" top="0.75" bottom="0.75" header="0.3" footer="0.3"/>
  <pageSetup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RowHeight="12.75" x14ac:dyDescent="0.2"/>
  <cols>
    <col min="1" max="1" width="20.5703125" bestFit="1" customWidth="1"/>
    <col min="2" max="2" width="7.42578125" bestFit="1" customWidth="1"/>
    <col min="3" max="3" width="6.7109375" bestFit="1" customWidth="1"/>
    <col min="4" max="4" width="5.5703125" bestFit="1" customWidth="1"/>
    <col min="5" max="5" width="14.28515625" bestFit="1" customWidth="1"/>
    <col min="6" max="7" width="8.85546875" customWidth="1"/>
    <col min="8" max="8" width="10.7109375" bestFit="1" customWidth="1"/>
  </cols>
  <sheetData>
    <row r="1" spans="1:8" ht="15" x14ac:dyDescent="0.2">
      <c r="A1" s="74" t="s">
        <v>162</v>
      </c>
      <c r="B1" s="75" t="s">
        <v>190</v>
      </c>
      <c r="C1" s="96" t="s">
        <v>182</v>
      </c>
      <c r="D1" s="96" t="s">
        <v>184</v>
      </c>
      <c r="E1" s="96" t="s">
        <v>185</v>
      </c>
      <c r="F1" s="91"/>
      <c r="H1" s="90" t="s">
        <v>178</v>
      </c>
    </row>
    <row r="2" spans="1:8" ht="16.5" x14ac:dyDescent="0.2">
      <c r="A2" s="76" t="s">
        <v>161</v>
      </c>
      <c r="B2" s="11">
        <f>'01LoginLogout'!E1</f>
        <v>5</v>
      </c>
      <c r="C2" s="97">
        <f>COUNTIF('01LoginLogout'!$I$3:$I$100,"Pass")</f>
        <v>5</v>
      </c>
      <c r="D2" s="97">
        <f>COUNTIF('01LoginLogout'!$I$3:$I$100,"Fail")</f>
        <v>0</v>
      </c>
      <c r="E2" s="97">
        <f>COUNTIF('01LoginLogout'!$I$3:$I$100,"Not Tested")</f>
        <v>0</v>
      </c>
      <c r="F2" s="92"/>
      <c r="H2" s="90" t="s">
        <v>179</v>
      </c>
    </row>
    <row r="3" spans="1:8" ht="16.5" x14ac:dyDescent="0.2">
      <c r="A3" s="76" t="s">
        <v>163</v>
      </c>
      <c r="B3" s="11">
        <f>'02Registration'!E1</f>
        <v>7</v>
      </c>
      <c r="C3" s="97">
        <f>COUNTIF('02Registration'!$I$3:$I$100,"Pass")</f>
        <v>7</v>
      </c>
      <c r="D3" s="97">
        <f>COUNTIF('02Registration'!$I$3:$I$100,"Fail")</f>
        <v>0</v>
      </c>
      <c r="E3" s="97">
        <f>COUNTIF('02Registration'!$I$3:$I$100,"Not Tested")</f>
        <v>0</v>
      </c>
      <c r="F3" s="92"/>
      <c r="H3" s="90" t="s">
        <v>180</v>
      </c>
    </row>
    <row r="4" spans="1:8" ht="16.5" x14ac:dyDescent="0.2">
      <c r="A4" s="76" t="s">
        <v>164</v>
      </c>
      <c r="B4" s="11">
        <f>'03SurveyCreator'!E1</f>
        <v>9</v>
      </c>
      <c r="C4" s="97">
        <f>COUNTIF('03SurveyCreator'!$I$3:$I$100,"Pass")</f>
        <v>8</v>
      </c>
      <c r="D4" s="97">
        <f>COUNTIF('03SurveyCreator'!$I$3:$I$100,"Fail")</f>
        <v>1</v>
      </c>
      <c r="E4" s="97">
        <f>COUNTIF('03SurveyCreator'!$I$3:$I$100,"Not Tested")</f>
        <v>0</v>
      </c>
      <c r="F4" s="92"/>
    </row>
    <row r="5" spans="1:8" ht="16.5" x14ac:dyDescent="0.2">
      <c r="A5" s="76" t="s">
        <v>165</v>
      </c>
      <c r="B5" s="40">
        <f>'04SurveyTaker'!E1</f>
        <v>19</v>
      </c>
      <c r="C5" s="97">
        <f>COUNTIF('04SurveyTaker'!$I$3:$I$100,"Pass")</f>
        <v>0</v>
      </c>
      <c r="D5" s="97">
        <f>COUNTIF('04SurveyTaker'!$I$3:$I$100,"Fail")</f>
        <v>0</v>
      </c>
      <c r="E5" s="97">
        <f>COUNTIF('04SurveyTaker'!$I$3:$I$100,"Not Tested")</f>
        <v>19</v>
      </c>
      <c r="F5" s="93"/>
    </row>
    <row r="6" spans="1:8" ht="16.5" x14ac:dyDescent="0.2">
      <c r="A6" s="76" t="s">
        <v>166</v>
      </c>
      <c r="B6" s="64">
        <f>'05Report'!E1</f>
        <v>19</v>
      </c>
      <c r="C6" s="97">
        <f>COUNTIF('05Report'!$I$3:$I$100,"Pass")</f>
        <v>0</v>
      </c>
      <c r="D6" s="97">
        <f>COUNTIF('05Report'!$I$3:$I$100,"Fail")</f>
        <v>0</v>
      </c>
      <c r="E6" s="97">
        <f>COUNTIF('05Report'!$I$3:$I$100,"Not Tested")</f>
        <v>19</v>
      </c>
      <c r="F6" s="94"/>
    </row>
    <row r="7" spans="1:8" ht="16.5" x14ac:dyDescent="0.2">
      <c r="A7" s="76" t="s">
        <v>167</v>
      </c>
      <c r="B7" s="67">
        <f>'06Settings'!E1</f>
        <v>19</v>
      </c>
      <c r="C7" s="97">
        <f>COUNTIF('06Settings'!$I$3:$I$100,"Pass")</f>
        <v>0</v>
      </c>
      <c r="D7" s="97">
        <f>COUNTIF('06Settings'!$I$3:$I$100,"Fail")</f>
        <v>0</v>
      </c>
      <c r="E7" s="97">
        <f>COUNTIF('06Settings'!$I$3:$I$100,"Not Tested")</f>
        <v>19</v>
      </c>
      <c r="F7" s="93"/>
    </row>
    <row r="8" spans="1:8" ht="15" x14ac:dyDescent="0.2">
      <c r="A8" s="78" t="s">
        <v>168</v>
      </c>
      <c r="B8" s="79">
        <f>SUM(B2:B7)</f>
        <v>78</v>
      </c>
      <c r="C8" s="79">
        <f t="shared" ref="C8:E8" si="0">SUM(C2:C7)</f>
        <v>20</v>
      </c>
      <c r="D8" s="79">
        <f t="shared" si="0"/>
        <v>1</v>
      </c>
      <c r="E8" s="79">
        <f t="shared" si="0"/>
        <v>57</v>
      </c>
      <c r="F8" s="95"/>
    </row>
  </sheetData>
  <phoneticPr fontId="79" type="noConversion"/>
  <pageMargins left="0.7" right="0.7" top="0.75" bottom="0.75" header="0.3" footer="0.3"/>
  <ignoredErrors>
    <ignoredError sqref="D2:D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Cover</vt:lpstr>
      <vt:lpstr>01LoginLogout</vt:lpstr>
      <vt:lpstr>02Registration</vt:lpstr>
      <vt:lpstr>03SurveyCreator</vt:lpstr>
      <vt:lpstr>04SurveyTaker</vt:lpstr>
      <vt:lpstr>05Report</vt:lpstr>
      <vt:lpstr>06Settings</vt:lpstr>
      <vt:lpstr>Summary</vt:lpstr>
      <vt:lpstr>Meta</vt:lpstr>
      <vt:lpstr>TestResult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user1</cp:lastModifiedBy>
  <dcterms:modified xsi:type="dcterms:W3CDTF">2013-10-27T22:49:06Z</dcterms:modified>
</cp:coreProperties>
</file>