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525" windowWidth="19935" windowHeight="9450" tabRatio="588" firstSheet="2" activeTab="3"/>
  </bookViews>
  <sheets>
    <sheet name="Cover" sheetId="1" r:id="rId1"/>
    <sheet name="01LoginLogout" sheetId="2" r:id="rId2"/>
    <sheet name="02Registration" sheetId="3" r:id="rId3"/>
    <sheet name="03SurveyCreator" sheetId="4" r:id="rId4"/>
    <sheet name="04SurveyTaker" sheetId="5" r:id="rId5"/>
    <sheet name="05Report" sheetId="6" r:id="rId6"/>
    <sheet name="06Settings" sheetId="7" state="hidden" r:id="rId7"/>
    <sheet name="Summary" sheetId="8" r:id="rId8"/>
    <sheet name="Sheet1" sheetId="9" state="hidden" r:id="rId9"/>
  </sheets>
  <definedNames>
    <definedName name="TestResult">Sheet1!$H$1:$H$3</definedName>
  </definedNames>
  <calcPr calcId="145621"/>
  <pivotCaches>
    <pivotCache cacheId="30" r:id="rId10"/>
    <pivotCache cacheId="34" r:id="rId11"/>
  </pivotCaches>
</workbook>
</file>

<file path=xl/calcChain.xml><?xml version="1.0" encoding="utf-8"?>
<calcChain xmlns="http://schemas.openxmlformats.org/spreadsheetml/2006/main">
  <c r="E6" i="9" l="1"/>
  <c r="E7" i="9"/>
  <c r="E5" i="9"/>
  <c r="E4" i="9"/>
  <c r="E3" i="9"/>
  <c r="E2" i="9"/>
  <c r="D7" i="9"/>
  <c r="D6" i="9"/>
  <c r="D5" i="9"/>
  <c r="D4" i="9"/>
  <c r="D3" i="9"/>
  <c r="D2" i="9"/>
  <c r="C7" i="9"/>
  <c r="C6" i="9"/>
  <c r="C5" i="9"/>
  <c r="C4" i="9"/>
  <c r="C3" i="9"/>
  <c r="C2" i="9"/>
  <c r="C8" i="9" l="1"/>
  <c r="D8" i="9"/>
  <c r="E8" i="9"/>
  <c r="E1" i="7"/>
  <c r="B7" i="9" s="1"/>
  <c r="E1" i="6"/>
  <c r="B6" i="9" s="1"/>
  <c r="E1" i="5"/>
  <c r="B5" i="9" s="1"/>
  <c r="E1" i="4"/>
  <c r="B4" i="9" s="1"/>
  <c r="E1" i="2"/>
  <c r="B2" i="9" s="1"/>
  <c r="E1" i="3"/>
  <c r="B3" i="9" s="1"/>
  <c r="F3" i="2"/>
  <c r="B8" i="9" l="1"/>
</calcChain>
</file>

<file path=xl/comments1.xml><?xml version="1.0" encoding="utf-8"?>
<comments xmlns="http://schemas.openxmlformats.org/spreadsheetml/2006/main">
  <authors>
    <author>user1</author>
  </authors>
  <commentList>
    <comment ref="F2" authorId="0">
      <text>
        <r>
          <rPr>
            <b/>
            <sz val="9"/>
            <color indexed="81"/>
            <rFont val="宋体"/>
            <family val="3"/>
            <charset val="134"/>
          </rPr>
          <t>user1:</t>
        </r>
        <r>
          <rPr>
            <sz val="9"/>
            <color indexed="81"/>
            <rFont val="宋体"/>
            <family val="3"/>
            <charset val="134"/>
          </rPr>
          <t xml:space="preserve">
The test data could be changed as per the real scenario</t>
        </r>
      </text>
    </comment>
  </commentList>
</comments>
</file>

<file path=xl/sharedStrings.xml><?xml version="1.0" encoding="utf-8"?>
<sst xmlns="http://schemas.openxmlformats.org/spreadsheetml/2006/main" count="424" uniqueCount="267">
  <si>
    <t>CS673 Project - Group 2</t>
  </si>
  <si>
    <t>MySurvey</t>
  </si>
  <si>
    <t>Test Cases and Log</t>
  </si>
  <si>
    <t/>
  </si>
  <si>
    <t>Prepared By</t>
  </si>
  <si>
    <t>Reviewed By</t>
  </si>
  <si>
    <t>Approved By</t>
  </si>
  <si>
    <t>Name</t>
  </si>
  <si>
    <t>Samuel Tan</t>
  </si>
  <si>
    <t>Role</t>
  </si>
  <si>
    <t>QA Leader</t>
  </si>
  <si>
    <t>Signature</t>
  </si>
  <si>
    <t>ST</t>
  </si>
  <si>
    <t>Date</t>
  </si>
  <si>
    <t>Project ID: MySurvey</t>
  </si>
  <si>
    <t>SCI.ID.&gt; / Ver: 1.0</t>
  </si>
  <si>
    <t>Test Cases and Log - Test Procedure          MySurvey</t>
  </si>
  <si>
    <t>Test Case ID</t>
  </si>
  <si>
    <t>Test Case</t>
  </si>
  <si>
    <t>Prerequisite</t>
  </si>
  <si>
    <t>Steps to execute the test case</t>
  </si>
  <si>
    <t>Expected Result</t>
  </si>
  <si>
    <t>Test data</t>
  </si>
  <si>
    <t>Review Comments</t>
  </si>
  <si>
    <t>Actual Result</t>
  </si>
  <si>
    <t>PASS / FAIL</t>
  </si>
  <si>
    <t>Defect ID</t>
  </si>
  <si>
    <t>Remarks</t>
  </si>
  <si>
    <t>TC01001</t>
  </si>
  <si>
    <t>Login page</t>
  </si>
  <si>
    <t>Browser &amp; network ready</t>
  </si>
  <si>
    <t>type the MySurvey URL in the browser address window</t>
  </si>
  <si>
    <t>MySurvey login will show up with the following contents:
- Basic MySurvey Information (Logo, Description text, Footer)
- Sign up button
- Sign in Link
- Footer information</t>
  </si>
  <si>
    <t>TC01002</t>
  </si>
  <si>
    <t>User login with proper information</t>
  </si>
  <si>
    <t>In login page (user account already exists)</t>
  </si>
  <si>
    <t>1.Type the correct email and password
2. Click 'Sign in' button</t>
  </si>
  <si>
    <t>User signed in successfully</t>
  </si>
  <si>
    <t>TC01003</t>
  </si>
  <si>
    <t>User login with wrong password</t>
  </si>
  <si>
    <t>In login page</t>
  </si>
  <si>
    <t>1.Type the incorrect password
2. Click 'Sign in' button</t>
  </si>
  <si>
    <t>User login gets rejected and corresponding warning information be shown to the user.</t>
  </si>
  <si>
    <t>email: testmysurvey@gmail.com
password: password1</t>
  </si>
  <si>
    <t>TC01004</t>
  </si>
  <si>
    <t>User login with wrong email</t>
  </si>
  <si>
    <t>1.Type the incorrect email
2. Click 'Sign in' button</t>
  </si>
  <si>
    <t>email: testmysurveywrong@gmail.com
password: pa55w0rd!</t>
  </si>
  <si>
    <t>TC01005</t>
  </si>
  <si>
    <t>User logout</t>
  </si>
  <si>
    <t>In any page with 'logout' button</t>
  </si>
  <si>
    <t>Clicks the 'logout' button</t>
  </si>
  <si>
    <t>User will be logged out and return to the login screen.
After logout, when user copy and paste any history URL of MySurvey, it should only take the user to login screen.</t>
  </si>
  <si>
    <t>TC02001</t>
  </si>
  <si>
    <t>New user sign up page show up</t>
  </si>
  <si>
    <t>In MySurvey homepage</t>
  </si>
  <si>
    <t>Clicks the 'Sign up' button</t>
  </si>
  <si>
    <t>Sign up page will show up with the fowllowing contents:
- Basic MySurvey Information
- First Name (Editable textbox)
- Last Name (Editable textbox)
- Email  (Editable textbox)
- Password  (Editable textbox)
- Retype Password  (Editable textbox)</t>
  </si>
  <si>
    <t>TC02002</t>
  </si>
  <si>
    <t>New user sign up</t>
  </si>
  <si>
    <t>In MySurvey sign up page</t>
  </si>
  <si>
    <t>Give the proper information and click 'Sign up'</t>
  </si>
  <si>
    <t>- New user will be registered successfully
- MySurvey home page shows up
- New user can sign in with the newly created account information (refer to TC01002)</t>
  </si>
  <si>
    <t>TC02003</t>
  </si>
  <si>
    <t>New user sign up with an existing email account</t>
  </si>
  <si>
    <t>Input an existing mail ID and click 'Sign up'</t>
  </si>
  <si>
    <t>TC02004</t>
  </si>
  <si>
    <t>New user sign up with an invalid email ID</t>
  </si>
  <si>
    <t>Input an invalid mail ID and click 'Sign up'</t>
  </si>
  <si>
    <t>(invalid email):
email: testmysurveywrong.gmail.com
password: pa55w0rd!</t>
  </si>
  <si>
    <t>TC02005</t>
  </si>
  <si>
    <t>New user sign up with password short than 8 characters</t>
  </si>
  <si>
    <t>Input a short password (&lt;8 chars) and click 'Sign up'</t>
  </si>
  <si>
    <t>(password too short):
email: testmysurvey2@gmail.com
password: pa55!</t>
  </si>
  <si>
    <t>TC02006</t>
  </si>
  <si>
    <t>New user sign up with a password containing no special character</t>
  </si>
  <si>
    <t>Input a password without special character and click 'Sign up'</t>
  </si>
  <si>
    <t>(password needs special character):
email: testmysurvey3@gmail.com
password: passwordnotsafe</t>
  </si>
  <si>
    <t>TC03001</t>
  </si>
  <si>
    <t>TC03002</t>
  </si>
  <si>
    <t>TC03003</t>
  </si>
  <si>
    <t>TC03004</t>
  </si>
  <si>
    <t>TC03005</t>
  </si>
  <si>
    <t>TC03006</t>
  </si>
  <si>
    <t>TC03007</t>
  </si>
  <si>
    <t>TC03008</t>
  </si>
  <si>
    <t>TC03009</t>
  </si>
  <si>
    <t>TC04001</t>
  </si>
  <si>
    <t>Warning message will show up and  user will not be registered due to the following reason:
- email already registered</t>
    <phoneticPr fontId="80" type="noConversion"/>
  </si>
  <si>
    <r>
      <t xml:space="preserve">Warning message will show up and  user will not be registered due to </t>
    </r>
    <r>
      <rPr>
        <sz val="11"/>
        <color rgb="FF000000"/>
        <rFont val="微软雅黑"/>
        <family val="2"/>
        <charset val="134"/>
      </rPr>
      <t>the following reason:</t>
    </r>
    <r>
      <rPr>
        <sz val="11"/>
        <color rgb="FF000000"/>
        <rFont val="微软雅黑"/>
        <family val="2"/>
        <charset val="134"/>
      </rPr>
      <t xml:space="preserve">
- </t>
    </r>
    <r>
      <rPr>
        <sz val="11"/>
        <color rgb="FF000000"/>
        <rFont val="微软雅黑"/>
        <family val="2"/>
        <charset val="134"/>
      </rPr>
      <t>Invalid</t>
    </r>
    <r>
      <rPr>
        <sz val="11"/>
        <color rgb="FF000000"/>
        <rFont val="微软雅黑"/>
        <family val="2"/>
        <charset val="134"/>
      </rPr>
      <t xml:space="preserve"> email address</t>
    </r>
    <phoneticPr fontId="80" type="noConversion"/>
  </si>
  <si>
    <t>Warning message will show up and  user will not be registered due to the following reason:
- password does not meet security criteria</t>
    <phoneticPr fontId="80" type="noConversion"/>
  </si>
  <si>
    <r>
      <t xml:space="preserve">New user sign up with </t>
    </r>
    <r>
      <rPr>
        <sz val="11"/>
        <color rgb="FF000000"/>
        <rFont val="微软雅黑"/>
        <family val="2"/>
        <charset val="134"/>
      </rPr>
      <t>mismatching password and confirming passwod</t>
    </r>
    <phoneticPr fontId="80" type="noConversion"/>
  </si>
  <si>
    <t>Input a password and another different one in the 'retype password' field</t>
    <phoneticPr fontId="80" type="noConversion"/>
  </si>
  <si>
    <t>Warning message will show up and  user will not be registered due to the following reason:
- password and retype password do not match</t>
    <phoneticPr fontId="80" type="noConversion"/>
  </si>
  <si>
    <t>(password needs special character):
email: testmysurvey3@gmail.com
password: pa55w0rd!
retype password: password!</t>
    <phoneticPr fontId="80" type="noConversion"/>
  </si>
  <si>
    <r>
      <t>T</t>
    </r>
    <r>
      <rPr>
        <sz val="11"/>
        <color rgb="FF000000"/>
        <rFont val="微软雅黑"/>
        <family val="2"/>
        <charset val="134"/>
      </rPr>
      <t>he creator logged in successfully</t>
    </r>
    <phoneticPr fontId="80" type="noConversion"/>
  </si>
  <si>
    <t>1. User clicks the 'Create New Survey' button
2. Give the survey title
3. Click 'Cancel' button</t>
    <phoneticPr fontId="80" type="noConversion"/>
  </si>
  <si>
    <t>No new survey will be created in this case</t>
    <phoneticPr fontId="80" type="noConversion"/>
  </si>
  <si>
    <t>1. User clicks the 'Create New Survey' button
2. Give the survey title
3. Click 'Create' button
4. Click 'Save' button</t>
    <phoneticPr fontId="80" type="noConversion"/>
  </si>
  <si>
    <t>The survey enntry with the given title will be created and displayed under the 'Unpublished' section of the survey home page</t>
    <phoneticPr fontId="80" type="noConversion"/>
  </si>
  <si>
    <r>
      <t>T</t>
    </r>
    <r>
      <rPr>
        <sz val="11"/>
        <color rgb="FF000000"/>
        <rFont val="微软雅黑"/>
        <family val="2"/>
        <charset val="134"/>
      </rPr>
      <t>he new survey entry with the added questions will be created and displayed under the 'Unpublished' section of the survey home page</t>
    </r>
    <phoneticPr fontId="80" type="noConversion"/>
  </si>
  <si>
    <r>
      <t>1</t>
    </r>
    <r>
      <rPr>
        <sz val="11"/>
        <color rgb="FF000000"/>
        <rFont val="微软雅黑"/>
        <family val="2"/>
        <charset val="134"/>
      </rPr>
      <t>. Click the 'Edit' link of the existing survey in the survey home page
2. Change the survey title to something else
3.Click 'Save' button</t>
    </r>
    <phoneticPr fontId="80" type="noConversion"/>
  </si>
  <si>
    <t>Create a new survey title with no questions</t>
    <phoneticPr fontId="80" type="noConversion"/>
  </si>
  <si>
    <t>Cancel to create a new survey</t>
    <phoneticPr fontId="80" type="noConversion"/>
  </si>
  <si>
    <r>
      <t>D</t>
    </r>
    <r>
      <rPr>
        <sz val="11"/>
        <color rgb="FF000000"/>
        <rFont val="微软雅黑"/>
        <family val="2"/>
        <charset val="134"/>
      </rPr>
      <t>elete a survey</t>
    </r>
    <phoneticPr fontId="80" type="noConversion"/>
  </si>
  <si>
    <t>1. Click the 'Delete' link of the existing survey in the survey home page</t>
    <phoneticPr fontId="80" type="noConversion"/>
  </si>
  <si>
    <r>
      <t>T</t>
    </r>
    <r>
      <rPr>
        <sz val="11"/>
        <color rgb="FF000000"/>
        <rFont val="微软雅黑"/>
        <family val="2"/>
        <charset val="134"/>
      </rPr>
      <t>he survey will be deleted</t>
    </r>
    <phoneticPr fontId="80" type="noConversion"/>
  </si>
  <si>
    <r>
      <t>T</t>
    </r>
    <r>
      <rPr>
        <sz val="11"/>
        <color rgb="FF000000"/>
        <rFont val="微软雅黑"/>
        <family val="2"/>
        <charset val="134"/>
      </rPr>
      <t xml:space="preserve">he survey question will be deleted </t>
    </r>
    <phoneticPr fontId="80" type="noConversion"/>
  </si>
  <si>
    <r>
      <t>T</t>
    </r>
    <r>
      <rPr>
        <sz val="11"/>
        <color rgb="FF000000"/>
        <rFont val="微软雅黑"/>
        <family val="2"/>
        <charset val="134"/>
      </rPr>
      <t xml:space="preserve">he survey title will be updated </t>
    </r>
    <phoneticPr fontId="80" type="noConversion"/>
  </si>
  <si>
    <t xml:space="preserve">The survey question will be updated </t>
    <phoneticPr fontId="80" type="noConversion"/>
  </si>
  <si>
    <r>
      <t>P</t>
    </r>
    <r>
      <rPr>
        <sz val="11"/>
        <color rgb="FF000000"/>
        <rFont val="微软雅黑"/>
        <family val="2"/>
        <charset val="134"/>
      </rPr>
      <t>ublish an unpublished survey</t>
    </r>
    <phoneticPr fontId="80" type="noConversion"/>
  </si>
  <si>
    <t>The survey will be moved to 'Published' section</t>
    <phoneticPr fontId="80" type="noConversion"/>
  </si>
  <si>
    <t>1. The creator logged in successfully
2. There is an existing survey unpublished</t>
    <phoneticPr fontId="80" type="noConversion"/>
  </si>
  <si>
    <t>1. The creator logged in successfully
2. There is an existing survey published</t>
    <phoneticPr fontId="80" type="noConversion"/>
  </si>
  <si>
    <t>The survey will be moved to 'Unpublished' section</t>
    <phoneticPr fontId="80" type="noConversion"/>
  </si>
  <si>
    <r>
      <t>0</t>
    </r>
    <r>
      <rPr>
        <sz val="11"/>
        <color rgb="FF000000"/>
        <rFont val="微软雅黑"/>
        <family val="2"/>
        <charset val="134"/>
      </rPr>
      <t>1LoginLogout</t>
    </r>
    <phoneticPr fontId="80" type="noConversion"/>
  </si>
  <si>
    <t>Module</t>
    <phoneticPr fontId="80" type="noConversion"/>
  </si>
  <si>
    <r>
      <t>0</t>
    </r>
    <r>
      <rPr>
        <sz val="11"/>
        <color rgb="FF000000"/>
        <rFont val="微软雅黑"/>
        <family val="2"/>
        <charset val="134"/>
      </rPr>
      <t>2Registration</t>
    </r>
    <phoneticPr fontId="80" type="noConversion"/>
  </si>
  <si>
    <r>
      <t>0</t>
    </r>
    <r>
      <rPr>
        <sz val="11"/>
        <color rgb="FF000000"/>
        <rFont val="微软雅黑"/>
        <family val="2"/>
        <charset val="134"/>
      </rPr>
      <t>3SurveyCreator</t>
    </r>
    <phoneticPr fontId="80" type="noConversion"/>
  </si>
  <si>
    <r>
      <t>0</t>
    </r>
    <r>
      <rPr>
        <sz val="11"/>
        <color rgb="FF000000"/>
        <rFont val="微软雅黑"/>
        <family val="2"/>
        <charset val="134"/>
      </rPr>
      <t>4SurveyTaker</t>
    </r>
    <phoneticPr fontId="80" type="noConversion"/>
  </si>
  <si>
    <r>
      <t>0</t>
    </r>
    <r>
      <rPr>
        <sz val="11"/>
        <color rgb="FF000000"/>
        <rFont val="微软雅黑"/>
        <family val="2"/>
        <charset val="134"/>
      </rPr>
      <t>5Report</t>
    </r>
    <phoneticPr fontId="80" type="noConversion"/>
  </si>
  <si>
    <r>
      <t>0</t>
    </r>
    <r>
      <rPr>
        <sz val="11"/>
        <color rgb="FF000000"/>
        <rFont val="微软雅黑"/>
        <family val="2"/>
        <charset val="134"/>
      </rPr>
      <t>6Settings</t>
    </r>
    <phoneticPr fontId="80" type="noConversion"/>
  </si>
  <si>
    <t>Total</t>
    <phoneticPr fontId="80" type="noConversion"/>
  </si>
  <si>
    <t>01LoginLogout</t>
  </si>
  <si>
    <t>02Registration</t>
  </si>
  <si>
    <t>03SurveyCreator</t>
  </si>
  <si>
    <t>04SurveyTaker</t>
  </si>
  <si>
    <t>05Report</t>
  </si>
  <si>
    <t>总计</t>
  </si>
  <si>
    <t>行标签</t>
  </si>
  <si>
    <t>Pass</t>
  </si>
  <si>
    <r>
      <t>P</t>
    </r>
    <r>
      <rPr>
        <sz val="10"/>
        <color rgb="FF000000"/>
        <rFont val="Arial"/>
        <family val="2"/>
      </rPr>
      <t>ass</t>
    </r>
    <phoneticPr fontId="80" type="noConversion"/>
  </si>
  <si>
    <r>
      <t>F</t>
    </r>
    <r>
      <rPr>
        <sz val="10"/>
        <color rgb="FF000000"/>
        <rFont val="Arial"/>
        <family val="2"/>
      </rPr>
      <t>ail</t>
    </r>
    <phoneticPr fontId="80" type="noConversion"/>
  </si>
  <si>
    <r>
      <t>N</t>
    </r>
    <r>
      <rPr>
        <sz val="10"/>
        <color rgb="FF000000"/>
        <rFont val="Arial"/>
        <family val="2"/>
      </rPr>
      <t>ot Tested</t>
    </r>
    <phoneticPr fontId="80" type="noConversion"/>
  </si>
  <si>
    <t>Not Tested</t>
  </si>
  <si>
    <t>Pass</t>
    <phoneticPr fontId="80" type="noConversion"/>
  </si>
  <si>
    <t>Fail</t>
  </si>
  <si>
    <t>Fail</t>
    <phoneticPr fontId="80" type="noConversion"/>
  </si>
  <si>
    <t>Not Tested</t>
    <phoneticPr fontId="80" type="noConversion"/>
  </si>
  <si>
    <t>Sum:Pass</t>
  </si>
  <si>
    <t>Sum:Fail</t>
  </si>
  <si>
    <t>Sum:Not Tested</t>
  </si>
  <si>
    <t>Total</t>
    <phoneticPr fontId="80" type="noConversion"/>
  </si>
  <si>
    <t>值</t>
  </si>
  <si>
    <t>Empty survey title is not allowed</t>
    <phoneticPr fontId="80" type="noConversion"/>
  </si>
  <si>
    <t>Title: survey 1</t>
    <phoneticPr fontId="80" type="noConversion"/>
  </si>
  <si>
    <t>Title: &lt;empty&gt;</t>
    <phoneticPr fontId="80" type="noConversion"/>
  </si>
  <si>
    <t>1. User clicks the 'Create New Survey' button
2. Leave the survey title as empty
3. Click 'Create' button</t>
    <phoneticPr fontId="80" type="noConversion"/>
  </si>
  <si>
    <t>Create a new survey with an existing title name should not be allowed</t>
    <phoneticPr fontId="80" type="noConversion"/>
  </si>
  <si>
    <t>TC03010</t>
  </si>
  <si>
    <t>TC03011</t>
  </si>
  <si>
    <t>1. User clicks the 'Create New Survey' button
2. Give the survey title as 'survey 1'
3. Click 'Create' button
4. Click 'Save' button</t>
    <phoneticPr fontId="80" type="noConversion"/>
  </si>
  <si>
    <t>A warning message should show 'Title cannot be blank'.</t>
    <phoneticPr fontId="80" type="noConversion"/>
  </si>
  <si>
    <t>A warning message should show 'The survey with this title already exists'.</t>
    <phoneticPr fontId="80" type="noConversion"/>
  </si>
  <si>
    <t>Edit a survey to an existing survey title is not allowed</t>
    <phoneticPr fontId="80" type="noConversion"/>
  </si>
  <si>
    <t>Change a survey title to empty is not allowed</t>
    <phoneticPr fontId="80" type="noConversion"/>
  </si>
  <si>
    <t>1. Click the 'Edit' link of the survey 2 in the survey home page
2. Change the survey title to be 'survey 1'
3.Click 'Save' button</t>
    <phoneticPr fontId="80" type="noConversion"/>
  </si>
  <si>
    <r>
      <t>T</t>
    </r>
    <r>
      <rPr>
        <sz val="11"/>
        <color rgb="FF000000"/>
        <rFont val="微软雅黑"/>
        <family val="2"/>
        <charset val="134"/>
      </rPr>
      <t>itle: survey 1</t>
    </r>
    <phoneticPr fontId="80" type="noConversion"/>
  </si>
  <si>
    <t>1. Click the 'Edit' link of the existing survey in the survey home page
2. Change the survey title to empty
3.Click 'Save' button</t>
    <phoneticPr fontId="80" type="noConversion"/>
  </si>
  <si>
    <t>TC03012</t>
  </si>
  <si>
    <t>TC03013</t>
  </si>
  <si>
    <t>Unpublish a published survey</t>
    <phoneticPr fontId="80" type="noConversion"/>
  </si>
  <si>
    <r>
      <t>O</t>
    </r>
    <r>
      <rPr>
        <sz val="11"/>
        <color rgb="FF000000"/>
        <rFont val="微软雅黑"/>
        <family val="2"/>
        <charset val="134"/>
      </rPr>
      <t>pen a survey link from mail</t>
    </r>
    <phoneticPr fontId="80" type="noConversion"/>
  </si>
  <si>
    <r>
      <t>A</t>
    </r>
    <r>
      <rPr>
        <sz val="11"/>
        <color rgb="FF000000"/>
        <rFont val="微软雅黑"/>
        <family val="2"/>
        <charset val="134"/>
      </rPr>
      <t xml:space="preserve"> valid survey link has been sent to the survey taker</t>
    </r>
    <phoneticPr fontId="80" type="noConversion"/>
  </si>
  <si>
    <r>
      <t>O</t>
    </r>
    <r>
      <rPr>
        <sz val="11"/>
        <color rgb="FF000000"/>
        <rFont val="微软雅黑"/>
        <family val="2"/>
        <charset val="134"/>
      </rPr>
      <t>pen the survey link from his / her own mailbox</t>
    </r>
    <phoneticPr fontId="80" type="noConversion"/>
  </si>
  <si>
    <r>
      <t>T</t>
    </r>
    <r>
      <rPr>
        <sz val="11"/>
        <color rgb="FF000000"/>
        <rFont val="微软雅黑"/>
        <family val="2"/>
        <charset val="134"/>
      </rPr>
      <t>he browser will open the valid surey URL and display the homepage</t>
    </r>
    <phoneticPr fontId="80" type="noConversion"/>
  </si>
  <si>
    <t>Edit an existing survey title</t>
    <phoneticPr fontId="80" type="noConversion"/>
  </si>
  <si>
    <t>Edit question of a survey</t>
    <phoneticPr fontId="80" type="noConversion"/>
  </si>
  <si>
    <r>
      <t>D</t>
    </r>
    <r>
      <rPr>
        <sz val="11"/>
        <color rgb="FF000000"/>
        <rFont val="微软雅黑"/>
        <family val="2"/>
        <charset val="134"/>
      </rPr>
      <t>elete a question from a survey</t>
    </r>
    <phoneticPr fontId="80" type="noConversion"/>
  </si>
  <si>
    <t>Add question to a survey (multiple choice)</t>
    <phoneticPr fontId="80" type="noConversion"/>
  </si>
  <si>
    <t>Add question to a survey (comments)</t>
    <phoneticPr fontId="80" type="noConversion"/>
  </si>
  <si>
    <t>Add an empty question to a survey (single choice)</t>
    <phoneticPr fontId="80" type="noConversion"/>
  </si>
  <si>
    <t>Add questions to a survey (single choice)</t>
    <phoneticPr fontId="80" type="noConversion"/>
  </si>
  <si>
    <t>System should give warning message</t>
    <phoneticPr fontId="80" type="noConversion"/>
  </si>
  <si>
    <t>Add an empty question to a survey (multiple choice)</t>
    <phoneticPr fontId="80" type="noConversion"/>
  </si>
  <si>
    <t>Add an empty question to a survey (comments)</t>
    <phoneticPr fontId="80" type="noConversion"/>
  </si>
  <si>
    <t>TC03014</t>
  </si>
  <si>
    <t>TC03015</t>
  </si>
  <si>
    <t>TC03016</t>
  </si>
  <si>
    <t>TC03017</t>
  </si>
  <si>
    <t>TC03018</t>
  </si>
  <si>
    <r>
      <t>A</t>
    </r>
    <r>
      <rPr>
        <sz val="11"/>
        <color rgb="FF000000"/>
        <rFont val="微软雅黑"/>
        <family val="2"/>
        <charset val="134"/>
      </rPr>
      <t>dd a new answer for a single choice question</t>
    </r>
    <phoneticPr fontId="80" type="noConversion"/>
  </si>
  <si>
    <r>
      <t>E</t>
    </r>
    <r>
      <rPr>
        <sz val="11"/>
        <color rgb="FF000000"/>
        <rFont val="微软雅黑"/>
        <family val="2"/>
        <charset val="134"/>
      </rPr>
      <t>dit an answer for a single choice question</t>
    </r>
    <phoneticPr fontId="80" type="noConversion"/>
  </si>
  <si>
    <r>
      <t>A</t>
    </r>
    <r>
      <rPr>
        <sz val="11"/>
        <color rgb="FF000000"/>
        <rFont val="微软雅黑"/>
        <family val="2"/>
        <charset val="134"/>
      </rPr>
      <t>dd an empty answer for a single choice question</t>
    </r>
    <phoneticPr fontId="80" type="noConversion"/>
  </si>
  <si>
    <r>
      <t>E</t>
    </r>
    <r>
      <rPr>
        <sz val="11"/>
        <color rgb="FF000000"/>
        <rFont val="微软雅黑"/>
        <family val="2"/>
        <charset val="134"/>
      </rPr>
      <t>dit an answer to empty for a single choice question</t>
    </r>
    <phoneticPr fontId="80" type="noConversion"/>
  </si>
  <si>
    <r>
      <t>D</t>
    </r>
    <r>
      <rPr>
        <sz val="11"/>
        <color rgb="FF000000"/>
        <rFont val="微软雅黑"/>
        <family val="2"/>
        <charset val="134"/>
      </rPr>
      <t>elete an answer for a single choice question</t>
    </r>
    <phoneticPr fontId="80" type="noConversion"/>
  </si>
  <si>
    <t>Survey already exists</t>
    <phoneticPr fontId="80" type="noConversion"/>
  </si>
  <si>
    <t>The survey already has a single choicequestion</t>
    <phoneticPr fontId="80" type="noConversion"/>
  </si>
  <si>
    <t>1. Click the 'Add new answer' button
2. Input the answer text
3. Click 'Save' button</t>
    <phoneticPr fontId="80" type="noConversion"/>
  </si>
  <si>
    <r>
      <t>T</t>
    </r>
    <r>
      <rPr>
        <sz val="11"/>
        <color rgb="FF000000"/>
        <rFont val="微软雅黑"/>
        <family val="2"/>
        <charset val="134"/>
      </rPr>
      <t>here should be no more 'Add new answer' button available .
The answer will be saved for this question</t>
    </r>
    <phoneticPr fontId="80" type="noConversion"/>
  </si>
  <si>
    <t>1. Click the 'Add new answer' button
2. Leave the answer text as blank
3. Click 'Save' button</t>
    <phoneticPr fontId="80" type="noConversion"/>
  </si>
  <si>
    <t>1. Click the 'Edit Question' button
2. Update the question field
3.Click 'Save' button</t>
    <phoneticPr fontId="80" type="noConversion"/>
  </si>
  <si>
    <t>1. Click 'Add new question' button
2. Input the question text 
3. Select question type to be 'Single choice'
4. Click 'Create' button
5. Repeat 4~6 to add more questions
6. Click 'Save' button</t>
    <phoneticPr fontId="80" type="noConversion"/>
  </si>
  <si>
    <t>1. Click 'Add new question' button
2. Leave the question blank
3. Select question type to be 'Single choice'
4. Click 'Save' button</t>
    <phoneticPr fontId="80" type="noConversion"/>
  </si>
  <si>
    <t>1. Click 'Add new question' button
2. Input the question text 
3. Select question type to be 'Multiple choice'
4. Click 'Create' button
5. Repeat 4~6 to add more questions
6. Click 'Save' button</t>
    <phoneticPr fontId="80" type="noConversion"/>
  </si>
  <si>
    <t>1. Click 'Add new question' button
2. Leave the question blank
3. Select question type to be 'Multiple choice'
4. Click 'Save' button</t>
    <phoneticPr fontId="80" type="noConversion"/>
  </si>
  <si>
    <t>1. Click 'Add new question' button
2. Input the question text 
3. Select question type to be 'Comments'
4. Click 'Create' button
5. Repeat 4~6 to add more questions
6. Click 'Save' button</t>
    <phoneticPr fontId="80" type="noConversion"/>
  </si>
  <si>
    <t>1. Click 'Add new question' button
2. Leave the question blank
3. Select question type to be 'Comments'
4. Click 'Save' button</t>
    <phoneticPr fontId="80" type="noConversion"/>
  </si>
  <si>
    <t>1. Click the 'Edit' link of the existing survey in the survey home page
2. Click the 'Delete' button of a specific question in the survey</t>
    <phoneticPr fontId="80" type="noConversion"/>
  </si>
  <si>
    <t>There should be no more 'Add new answer' button available .
The answer will not be saved for this question</t>
    <phoneticPr fontId="80" type="noConversion"/>
  </si>
  <si>
    <t>1. Click the 'Edit answer' button
2. Leave the answer text as blank
3. Click 'Save' button</t>
    <phoneticPr fontId="80" type="noConversion"/>
  </si>
  <si>
    <t>The answer will not be saved for this question</t>
    <phoneticPr fontId="80" type="noConversion"/>
  </si>
  <si>
    <t>1. Click the 'Edit answer' button
2. Update the answer text
3. Click 'Save' button</t>
    <phoneticPr fontId="80" type="noConversion"/>
  </si>
  <si>
    <t>The answer will be saved for this question</t>
    <phoneticPr fontId="80" type="noConversion"/>
  </si>
  <si>
    <r>
      <t>C</t>
    </r>
    <r>
      <rPr>
        <sz val="11"/>
        <color rgb="FF000000"/>
        <rFont val="微软雅黑"/>
        <family val="2"/>
        <charset val="134"/>
      </rPr>
      <t>lick the 'Delete Answer' button for a specific answer</t>
    </r>
    <phoneticPr fontId="80" type="noConversion"/>
  </si>
  <si>
    <r>
      <t>T</t>
    </r>
    <r>
      <rPr>
        <sz val="11"/>
        <color rgb="FF000000"/>
        <rFont val="微软雅黑"/>
        <family val="2"/>
        <charset val="134"/>
      </rPr>
      <t>he answer will be deleted</t>
    </r>
    <phoneticPr fontId="80" type="noConversion"/>
  </si>
  <si>
    <t>TC03019</t>
  </si>
  <si>
    <t>TC03020</t>
  </si>
  <si>
    <t>TC03021</t>
  </si>
  <si>
    <t>TC03022</t>
  </si>
  <si>
    <t>TC03023</t>
  </si>
  <si>
    <t>TC02007</t>
  </si>
  <si>
    <t>求和项:Total</t>
  </si>
  <si>
    <t>See the report list</t>
    <phoneticPr fontId="80" type="noConversion"/>
  </si>
  <si>
    <t>Click the 'Reports' link from the homepage</t>
    <phoneticPr fontId="80" type="noConversion"/>
  </si>
  <si>
    <r>
      <t>T</t>
    </r>
    <r>
      <rPr>
        <sz val="11"/>
        <color rgb="FF000000"/>
        <rFont val="微软雅黑"/>
        <family val="2"/>
        <charset val="134"/>
      </rPr>
      <t>he report list should display</t>
    </r>
    <phoneticPr fontId="80" type="noConversion"/>
  </si>
  <si>
    <t>Open report '1'</t>
    <phoneticPr fontId="80" type="noConversion"/>
  </si>
  <si>
    <t>The report '1' will be opened successfully</t>
    <phoneticPr fontId="80" type="noConversion"/>
  </si>
  <si>
    <t>Open report '2'</t>
  </si>
  <si>
    <t>The report '2' will be opened successfully</t>
  </si>
  <si>
    <t>Open report '3'</t>
  </si>
  <si>
    <t>The report '3' will be opened successfully</t>
  </si>
  <si>
    <t>Open report '4'</t>
  </si>
  <si>
    <t>The report '4' will be opened successfully</t>
  </si>
  <si>
    <t>Open report '5'</t>
  </si>
  <si>
    <t>The report '5' will be opened successfully</t>
  </si>
  <si>
    <t>1. Click the 'Reports' link from the homepage
2. Click the specific report link to open the report '1'</t>
    <phoneticPr fontId="80" type="noConversion"/>
  </si>
  <si>
    <t>1. Click the 'Reports' link from the homepage
2. Click the specific report link to open the report '2'</t>
  </si>
  <si>
    <t>1. Click the 'Reports' link from the homepage
2. Click the specific report link to open the report '3'</t>
  </si>
  <si>
    <t>1. Click the 'Reports' link from the homepage
2. Click the specific report link to open the report '4'</t>
  </si>
  <si>
    <t>1. Click the 'Reports' link from the homepage
2. Click the specific report link to open the report '5'</t>
  </si>
  <si>
    <r>
      <t>S</t>
    </r>
    <r>
      <rPr>
        <sz val="11"/>
        <color rgb="FF000000"/>
        <rFont val="微软雅黑"/>
        <family val="2"/>
        <charset val="134"/>
      </rPr>
      <t>ave report '1'</t>
    </r>
    <phoneticPr fontId="80" type="noConversion"/>
  </si>
  <si>
    <t>The report '1' will be downloaded successfully</t>
    <phoneticPr fontId="80" type="noConversion"/>
  </si>
  <si>
    <t>1. Click the 'Reports' link from the homepage
2. Click the 'Download' link for report '1'
3. Input the file name for saving
4. Click 'Ok' to start downloading</t>
    <phoneticPr fontId="80" type="noConversion"/>
  </si>
  <si>
    <r>
      <t>S</t>
    </r>
    <r>
      <rPr>
        <sz val="11"/>
        <color rgb="FF000000"/>
        <rFont val="微软雅黑"/>
        <family val="2"/>
        <charset val="134"/>
      </rPr>
      <t>ave report '2'</t>
    </r>
    <r>
      <rPr>
        <sz val="11"/>
        <color theme="1"/>
        <rFont val="微软雅黑"/>
        <family val="2"/>
        <charset val="134"/>
      </rPr>
      <t/>
    </r>
  </si>
  <si>
    <t>1. Click the 'Reports' link from the homepage
2. Click the 'Download' link for report '1'
3. Input the file name for saving
5. Click 'Ok' to start downloading</t>
  </si>
  <si>
    <t>The report '2' will be downloaded successfully</t>
  </si>
  <si>
    <r>
      <t>S</t>
    </r>
    <r>
      <rPr>
        <sz val="11"/>
        <color rgb="FF000000"/>
        <rFont val="微软雅黑"/>
        <family val="2"/>
        <charset val="134"/>
      </rPr>
      <t>ave report '3'</t>
    </r>
    <r>
      <rPr>
        <sz val="11"/>
        <color theme="1"/>
        <rFont val="微软雅黑"/>
        <family val="2"/>
        <charset val="134"/>
      </rPr>
      <t/>
    </r>
  </si>
  <si>
    <t>1. Click the 'Reports' link from the homepage
2. Click the 'Download' link for report '1'
3. Input the file name for saving
6. Click 'Ok' to start downloading</t>
  </si>
  <si>
    <t>The report '3' will be downloaded successfully</t>
  </si>
  <si>
    <r>
      <t>S</t>
    </r>
    <r>
      <rPr>
        <sz val="11"/>
        <color rgb="FF000000"/>
        <rFont val="微软雅黑"/>
        <family val="2"/>
        <charset val="134"/>
      </rPr>
      <t>ave report '4'</t>
    </r>
    <r>
      <rPr>
        <sz val="11"/>
        <color theme="1"/>
        <rFont val="微软雅黑"/>
        <family val="2"/>
        <charset val="134"/>
      </rPr>
      <t/>
    </r>
  </si>
  <si>
    <t>1. Click the 'Reports' link from the homepage
2. Click the 'Download' link for report '1'
3. Input the file name for saving
7. Click 'Ok' to start downloading</t>
  </si>
  <si>
    <t>The report '4' will be downloaded successfully</t>
  </si>
  <si>
    <r>
      <t>S</t>
    </r>
    <r>
      <rPr>
        <sz val="11"/>
        <color rgb="FF000000"/>
        <rFont val="微软雅黑"/>
        <family val="2"/>
        <charset val="134"/>
      </rPr>
      <t>ave report '5'</t>
    </r>
    <r>
      <rPr>
        <sz val="11"/>
        <color theme="1"/>
        <rFont val="微软雅黑"/>
        <family val="2"/>
        <charset val="134"/>
      </rPr>
      <t/>
    </r>
  </si>
  <si>
    <t>1. Click the 'Reports' link from the homepage
2. Click the 'Download' link for report '1'
3. Input the file name for saving
8. Click 'Ok' to start downloading</t>
  </si>
  <si>
    <t>The report '5' will be downloaded successfully</t>
  </si>
  <si>
    <t>TC01006</t>
  </si>
  <si>
    <t>TC01007</t>
  </si>
  <si>
    <t>TC01008</t>
  </si>
  <si>
    <t>TC01009</t>
  </si>
  <si>
    <t>TC01010</t>
  </si>
  <si>
    <t>TC01011</t>
  </si>
  <si>
    <r>
      <t>S</t>
    </r>
    <r>
      <rPr>
        <sz val="11"/>
        <color rgb="FF000000"/>
        <rFont val="微软雅黑"/>
        <family val="2"/>
        <charset val="134"/>
      </rPr>
      <t>tart and complete the survey</t>
    </r>
    <phoneticPr fontId="80" type="noConversion"/>
  </si>
  <si>
    <r>
      <t>A</t>
    </r>
    <r>
      <rPr>
        <sz val="11"/>
        <color rgb="FF000000"/>
        <rFont val="微软雅黑"/>
        <family val="2"/>
        <charset val="134"/>
      </rPr>
      <t xml:space="preserve"> suvey has already been opened</t>
    </r>
    <phoneticPr fontId="80" type="noConversion"/>
  </si>
  <si>
    <r>
      <t>C</t>
    </r>
    <r>
      <rPr>
        <sz val="11"/>
        <color rgb="FF000000"/>
        <rFont val="微软雅黑"/>
        <family val="2"/>
        <charset val="134"/>
      </rPr>
      <t>lick the 'Start' button to start the survey</t>
    </r>
    <phoneticPr fontId="80" type="noConversion"/>
  </si>
  <si>
    <r>
      <t>T</t>
    </r>
    <r>
      <rPr>
        <sz val="11"/>
        <color rgb="FF000000"/>
        <rFont val="微软雅黑"/>
        <family val="2"/>
        <charset val="134"/>
      </rPr>
      <t>he survey taker should be able to start working on the survey and complete all the questions as guided</t>
    </r>
    <phoneticPr fontId="80" type="noConversion"/>
  </si>
  <si>
    <t>TC04002</t>
  </si>
  <si>
    <t>(email already used):
email: testmysurvey@gmail.com
password: pa55w0rd!_2</t>
    <phoneticPr fontId="80" type="noConversion"/>
  </si>
  <si>
    <t>email: testmysurvey@gmail.com
password: pa55w0rd!</t>
    <phoneticPr fontId="80" type="noConversion"/>
  </si>
  <si>
    <t>First Name: James
Last Name: Bond
Email: testmysurvey@gmail.com
Password: pa55w0rd!</t>
    <phoneticPr fontId="80" type="noConversion"/>
  </si>
  <si>
    <t>TC03024</t>
  </si>
  <si>
    <t>Back to all surveys</t>
    <phoneticPr fontId="80" type="noConversion"/>
  </si>
  <si>
    <t>In the Survey Editor page</t>
    <phoneticPr fontId="80" type="noConversion"/>
  </si>
  <si>
    <t>Click the 'Publish' link of the existing survey in the survey home page</t>
    <phoneticPr fontId="80" type="noConversion"/>
  </si>
  <si>
    <t>Click the 'Unpublish' link of the existing survey in the survey home page</t>
    <phoneticPr fontId="80" type="noConversion"/>
  </si>
  <si>
    <t>Click the 'Back to all Surveys' button</t>
    <phoneticPr fontId="80" type="noConversion"/>
  </si>
  <si>
    <t>System should go back to survey list page</t>
    <phoneticPr fontId="8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</si>
</sst>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d\-mmm\-yy;@"/>
    <numFmt numFmtId="177" formatCode="m/d/yyyy;@"/>
    <numFmt numFmtId="178" formatCode="0.0"/>
  </numFmts>
  <fonts count="88" x14ac:knownFonts="1">
    <font>
      <sz val="10"/>
      <color rgb="FF000000"/>
      <name val="Arial"/>
    </font>
    <font>
      <sz val="11"/>
      <color theme="1"/>
      <name val="微软雅黑"/>
      <family val="2"/>
      <charset val="134"/>
    </font>
    <font>
      <sz val="10"/>
      <color rgb="FF000000"/>
      <name val="Arial"/>
    </font>
    <font>
      <sz val="11"/>
      <color rgb="FF000000"/>
      <name val="Arial"/>
    </font>
    <font>
      <sz val="10"/>
      <color rgb="FF000000"/>
      <name val="Arial"/>
    </font>
    <font>
      <b/>
      <sz val="10"/>
      <color rgb="FF000000"/>
      <name val="Arial"/>
    </font>
    <font>
      <sz val="11"/>
      <color rgb="FF000000"/>
      <name val="微软雅黑"/>
      <family val="2"/>
      <charset val="134"/>
    </font>
    <font>
      <sz val="10"/>
      <color rgb="FF000000"/>
      <name val="微软雅黑"/>
      <family val="2"/>
      <charset val="134"/>
    </font>
    <font>
      <sz val="10"/>
      <color rgb="FF000000"/>
      <name val="Arial"/>
    </font>
    <font>
      <sz val="10"/>
      <color rgb="FF000000"/>
      <name val="微软雅黑"/>
      <family val="2"/>
      <charset val="134"/>
    </font>
    <font>
      <sz val="10"/>
      <color rgb="FF000000"/>
      <name val="Arial"/>
    </font>
    <font>
      <sz val="11"/>
      <color rgb="FF000000"/>
      <name val="微软雅黑"/>
      <family val="2"/>
      <charset val="134"/>
    </font>
    <font>
      <sz val="11"/>
      <color rgb="FF000000"/>
      <name val="微软雅黑"/>
      <family val="2"/>
      <charset val="134"/>
    </font>
    <font>
      <sz val="11"/>
      <color rgb="FF000000"/>
      <name val="Arial"/>
    </font>
    <font>
      <sz val="11"/>
      <color rgb="FF000000"/>
      <name val="微软雅黑"/>
      <family val="2"/>
      <charset val="134"/>
    </font>
    <font>
      <sz val="11"/>
      <color rgb="FF000000"/>
      <name val="Arial"/>
    </font>
    <font>
      <sz val="10"/>
      <color rgb="FFFFFFFF"/>
      <name val="微软雅黑"/>
      <family val="2"/>
      <charset val="134"/>
    </font>
    <font>
      <b/>
      <sz val="18"/>
      <color rgb="FF000080"/>
      <name val="Arial"/>
    </font>
    <font>
      <sz val="10"/>
      <color rgb="FF000000"/>
      <name val="Arial"/>
    </font>
    <font>
      <b/>
      <sz val="18"/>
      <color rgb="FF000080"/>
      <name val="Arial"/>
    </font>
    <font>
      <b/>
      <sz val="14"/>
      <color rgb="FF000000"/>
      <name val="Arial"/>
    </font>
    <font>
      <b/>
      <sz val="14"/>
      <color rgb="FF000000"/>
      <name val="Arial"/>
    </font>
    <font>
      <b/>
      <sz val="10"/>
      <color rgb="FF000000"/>
      <name val="Arial"/>
    </font>
    <font>
      <b/>
      <sz val="10"/>
      <color rgb="FF000000"/>
      <name val="Arial"/>
    </font>
    <font>
      <u/>
      <sz val="11"/>
      <color rgb="FF0000FF"/>
      <name val="微软雅黑"/>
      <family val="2"/>
      <charset val="134"/>
    </font>
    <font>
      <i/>
      <sz val="10"/>
      <color rgb="FF000000"/>
      <name val="Arial"/>
    </font>
    <font>
      <sz val="9"/>
      <color rgb="FF808080"/>
      <name val="Arial"/>
    </font>
    <font>
      <sz val="10"/>
      <color rgb="FF000000"/>
      <name val="Arial"/>
    </font>
    <font>
      <sz val="10"/>
      <color rgb="FF000000"/>
      <name val="Arial"/>
    </font>
    <font>
      <sz val="10"/>
      <color rgb="FF000000"/>
      <name val="Arial"/>
    </font>
    <font>
      <b/>
      <sz val="11"/>
      <color rgb="FF000000"/>
      <name val="微软雅黑"/>
      <family val="2"/>
      <charset val="134"/>
    </font>
    <font>
      <sz val="11"/>
      <color rgb="FF000000"/>
      <name val="Arial"/>
    </font>
    <font>
      <b/>
      <sz val="10"/>
      <color rgb="FF000000"/>
      <name val="Arial"/>
    </font>
    <font>
      <sz val="10"/>
      <color rgb="FF000000"/>
      <name val="Arial"/>
    </font>
    <font>
      <sz val="10"/>
      <color rgb="FF000000"/>
      <name val="Arial"/>
    </font>
    <font>
      <b/>
      <sz val="14"/>
      <color rgb="FF000080"/>
      <name val="Arial"/>
    </font>
    <font>
      <sz val="10"/>
      <color rgb="FF000000"/>
      <name val="Arial"/>
    </font>
    <font>
      <b/>
      <sz val="14"/>
      <color rgb="FF000000"/>
      <name val="Arial"/>
    </font>
    <font>
      <sz val="10"/>
      <color rgb="FF000000"/>
      <name val="微软雅黑"/>
      <family val="2"/>
      <charset val="134"/>
    </font>
    <font>
      <i/>
      <sz val="10"/>
      <color rgb="FF000000"/>
      <name val="Arial"/>
    </font>
    <font>
      <b/>
      <sz val="18"/>
      <color rgb="FF000000"/>
      <name val="Arial"/>
    </font>
    <font>
      <i/>
      <sz val="10"/>
      <color rgb="FF000000"/>
      <name val="Arial"/>
    </font>
    <font>
      <i/>
      <sz val="10"/>
      <color rgb="FF000000"/>
      <name val="Arial"/>
    </font>
    <font>
      <sz val="10"/>
      <color rgb="FF000000"/>
      <name val="Arial"/>
    </font>
    <font>
      <sz val="10"/>
      <color rgb="FF000000"/>
      <name val="Arial"/>
    </font>
    <font>
      <i/>
      <sz val="10"/>
      <color rgb="FF000000"/>
      <name val="Arial"/>
    </font>
    <font>
      <sz val="11"/>
      <color rgb="FF000000"/>
      <name val="微软雅黑"/>
      <family val="2"/>
      <charset val="134"/>
    </font>
    <font>
      <u/>
      <sz val="11"/>
      <color rgb="FF000000"/>
      <name val="Arial"/>
    </font>
    <font>
      <sz val="10"/>
      <color rgb="FF000000"/>
      <name val="Arial"/>
    </font>
    <font>
      <sz val="10"/>
      <color rgb="FF000000"/>
      <name val="Arial"/>
    </font>
    <font>
      <b/>
      <sz val="10"/>
      <color rgb="FF000000"/>
      <name val="Arial"/>
    </font>
    <font>
      <sz val="11"/>
      <color rgb="FF000000"/>
      <name val="Arial"/>
    </font>
    <font>
      <b/>
      <sz val="18"/>
      <color rgb="FF000080"/>
      <name val="Arial"/>
    </font>
    <font>
      <sz val="10"/>
      <color rgb="FF000000"/>
      <name val="Arial"/>
    </font>
    <font>
      <sz val="10"/>
      <color rgb="FF000000"/>
      <name val="Arial"/>
    </font>
    <font>
      <b/>
      <sz val="18"/>
      <color rgb="FF000080"/>
      <name val="Arial"/>
    </font>
    <font>
      <i/>
      <sz val="10"/>
      <color rgb="FF000000"/>
      <name val="Arial"/>
    </font>
    <font>
      <b/>
      <sz val="10"/>
      <color rgb="FF000000"/>
      <name val="Arial"/>
    </font>
    <font>
      <i/>
      <sz val="10"/>
      <color rgb="FF000000"/>
      <name val="Arial"/>
    </font>
    <font>
      <sz val="10"/>
      <color rgb="FF000000"/>
      <name val="Arial"/>
    </font>
    <font>
      <b/>
      <sz val="13"/>
      <color rgb="FF800000"/>
      <name val="微软雅黑"/>
      <family val="2"/>
      <charset val="134"/>
    </font>
    <font>
      <sz val="11"/>
      <color rgb="FF000000"/>
      <name val="微软雅黑"/>
      <family val="2"/>
      <charset val="134"/>
    </font>
    <font>
      <b/>
      <sz val="14"/>
      <color rgb="FF000080"/>
      <name val="Arial"/>
    </font>
    <font>
      <b/>
      <sz val="13"/>
      <color rgb="FF800000"/>
      <name val="微软雅黑"/>
      <family val="2"/>
      <charset val="134"/>
    </font>
    <font>
      <b/>
      <sz val="18"/>
      <color rgb="FF000080"/>
      <name val="Arial"/>
    </font>
    <font>
      <sz val="11"/>
      <color rgb="FF000000"/>
      <name val="微软雅黑"/>
      <family val="2"/>
      <charset val="134"/>
    </font>
    <font>
      <sz val="10"/>
      <color rgb="FF000000"/>
      <name val="微软雅黑"/>
      <family val="2"/>
      <charset val="134"/>
    </font>
    <font>
      <b/>
      <sz val="18"/>
      <color rgb="FF000080"/>
      <name val="Arial"/>
    </font>
    <font>
      <b/>
      <sz val="14"/>
      <color rgb="FF000000"/>
      <name val="Arial"/>
    </font>
    <font>
      <sz val="11"/>
      <color rgb="FF000000"/>
      <name val="微软雅黑"/>
      <family val="2"/>
      <charset val="134"/>
    </font>
    <font>
      <sz val="10"/>
      <color rgb="FF000000"/>
      <name val="Arial"/>
    </font>
    <font>
      <sz val="10"/>
      <color rgb="FF000000"/>
      <name val="Arial"/>
    </font>
    <font>
      <sz val="11"/>
      <color rgb="FF000000"/>
      <name val="Arial"/>
    </font>
    <font>
      <sz val="10"/>
      <color rgb="FF000000"/>
      <name val="微软雅黑"/>
      <family val="2"/>
      <charset val="134"/>
    </font>
    <font>
      <sz val="11"/>
      <color rgb="FF000000"/>
      <name val="微软雅黑"/>
      <family val="2"/>
      <charset val="134"/>
    </font>
    <font>
      <b/>
      <sz val="18"/>
      <color rgb="FF000000"/>
      <name val="Arial"/>
    </font>
    <font>
      <b/>
      <sz val="14"/>
      <color rgb="FF000080"/>
      <name val="Arial"/>
    </font>
    <font>
      <sz val="9"/>
      <color rgb="FF808080"/>
      <name val="Arial"/>
    </font>
    <font>
      <sz val="10"/>
      <color rgb="FF000000"/>
      <name val="Arial"/>
    </font>
    <font>
      <sz val="10"/>
      <color rgb="FF000000"/>
      <name val="Arial"/>
    </font>
    <font>
      <sz val="9"/>
      <name val="宋体"/>
      <family val="3"/>
      <charset val="134"/>
    </font>
    <font>
      <sz val="9"/>
      <color indexed="81"/>
      <name val="宋体"/>
      <family val="3"/>
      <charset val="134"/>
    </font>
    <font>
      <b/>
      <sz val="9"/>
      <color indexed="81"/>
      <name val="宋体"/>
      <family val="3"/>
      <charset val="134"/>
    </font>
    <font>
      <b/>
      <sz val="11"/>
      <color theme="5" tint="-0.499984740745262"/>
      <name val="微软雅黑"/>
      <family val="2"/>
      <charset val="134"/>
    </font>
    <font>
      <b/>
      <sz val="10"/>
      <color rgb="FF000000"/>
      <name val="微软雅黑"/>
      <family val="2"/>
      <charset val="134"/>
    </font>
    <font>
      <b/>
      <sz val="10"/>
      <color rgb="FF000000"/>
      <name val="Arial"/>
      <family val="2"/>
    </font>
    <font>
      <b/>
      <sz val="10"/>
      <color rgb="FFFFFFFF"/>
      <name val="微软雅黑"/>
      <family val="2"/>
      <charset val="134"/>
    </font>
    <font>
      <sz val="10"/>
      <color rgb="FF000000"/>
      <name val="Arial"/>
      <family val="2"/>
    </font>
  </fonts>
  <fills count="66">
    <fill>
      <patternFill patternType="none"/>
    </fill>
    <fill>
      <patternFill patternType="gray125"/>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969696"/>
        <bgColor indexed="64"/>
      </patternFill>
    </fill>
    <fill>
      <patternFill patternType="solid">
        <fgColor rgb="FFFFFFFF"/>
        <bgColor indexed="64"/>
      </patternFill>
    </fill>
    <fill>
      <patternFill patternType="solid">
        <fgColor rgb="FF969696"/>
        <bgColor indexed="64"/>
      </patternFill>
    </fill>
    <fill>
      <patternFill patternType="solid">
        <fgColor rgb="FF96969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0C0C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0C0C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60">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diagonal/>
    </border>
    <border>
      <left/>
      <right/>
      <top/>
      <bottom style="thick">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ck">
        <color indexed="64"/>
      </top>
      <bottom/>
      <diagonal/>
    </border>
    <border>
      <left style="medium">
        <color indexed="64"/>
      </left>
      <right/>
      <top/>
      <bottom/>
      <diagonal/>
    </border>
    <border>
      <left style="medium">
        <color indexed="64"/>
      </left>
      <right/>
      <top/>
      <bottom/>
      <diagonal/>
    </border>
    <border>
      <left style="medium">
        <color indexed="64"/>
      </left>
      <right/>
      <top/>
      <bottom/>
      <diagonal/>
    </border>
    <border>
      <left style="medium">
        <color indexed="64"/>
      </left>
      <right/>
      <top style="medium">
        <color indexed="64"/>
      </top>
      <bottom/>
      <diagonal/>
    </border>
    <border>
      <left style="thin">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ck">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thick">
        <color indexed="64"/>
      </bottom>
      <diagonal/>
    </border>
    <border>
      <left/>
      <right style="medium">
        <color indexed="64"/>
      </right>
      <top/>
      <bottom/>
      <diagonal/>
    </border>
    <border>
      <left/>
      <right/>
      <top/>
      <bottom style="thick">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64"/>
      </left>
      <right/>
      <top/>
      <bottom/>
      <diagonal/>
    </border>
    <border>
      <left/>
      <right style="medium">
        <color indexed="64"/>
      </right>
      <top/>
      <bottom/>
      <diagonal/>
    </border>
    <border>
      <left/>
      <right/>
      <top/>
      <bottom style="medium">
        <color indexed="64"/>
      </bottom>
      <diagonal/>
    </border>
    <border>
      <left/>
      <right/>
      <top/>
      <bottom style="medium">
        <color indexed="64"/>
      </bottom>
      <diagonal/>
    </border>
  </borders>
  <cellStyleXfs count="1">
    <xf numFmtId="0" fontId="0" fillId="0" borderId="0"/>
  </cellStyleXfs>
  <cellXfs count="124">
    <xf numFmtId="0" fontId="0" fillId="0" borderId="0" xfId="0" applyAlignment="1">
      <alignment wrapText="1"/>
    </xf>
    <xf numFmtId="0" fontId="2" fillId="2" borderId="1" xfId="0" applyFont="1" applyFill="1" applyBorder="1" applyAlignment="1">
      <alignment vertical="center"/>
    </xf>
    <xf numFmtId="0" fontId="3" fillId="3" borderId="2" xfId="0" applyFont="1" applyFill="1" applyBorder="1" applyAlignment="1">
      <alignment horizontal="center"/>
    </xf>
    <xf numFmtId="0" fontId="4" fillId="4" borderId="3" xfId="0" applyFont="1" applyFill="1" applyBorder="1" applyAlignment="1">
      <alignment vertical="center"/>
    </xf>
    <xf numFmtId="0" fontId="5" fillId="5" borderId="4" xfId="0" applyFont="1" applyFill="1" applyBorder="1" applyAlignment="1">
      <alignment vertical="center"/>
    </xf>
    <xf numFmtId="0" fontId="6" fillId="0" borderId="0" xfId="0" applyFont="1" applyAlignment="1">
      <alignment vertical="center"/>
    </xf>
    <xf numFmtId="0" fontId="7" fillId="6" borderId="5" xfId="0" applyFont="1" applyFill="1" applyBorder="1" applyAlignment="1">
      <alignment vertical="top"/>
    </xf>
    <xf numFmtId="0" fontId="8" fillId="7" borderId="0" xfId="0" applyFont="1" applyFill="1" applyAlignment="1">
      <alignment horizontal="left"/>
    </xf>
    <xf numFmtId="0" fontId="9" fillId="0" borderId="6" xfId="0" applyFont="1" applyBorder="1" applyAlignment="1">
      <alignment vertical="top"/>
    </xf>
    <xf numFmtId="0" fontId="10" fillId="8" borderId="7" xfId="0" applyFont="1" applyFill="1" applyBorder="1" applyAlignment="1">
      <alignment vertical="center"/>
    </xf>
    <xf numFmtId="0" fontId="11" fillId="0" borderId="8" xfId="0" applyFont="1" applyBorder="1" applyAlignment="1">
      <alignment horizontal="center" vertical="top"/>
    </xf>
    <xf numFmtId="0" fontId="12" fillId="0" borderId="9" xfId="0" applyFont="1" applyBorder="1" applyAlignment="1">
      <alignment vertical="top"/>
    </xf>
    <xf numFmtId="176" fontId="13" fillId="9" borderId="10" xfId="0" applyNumberFormat="1" applyFont="1" applyFill="1" applyBorder="1" applyAlignment="1">
      <alignment horizontal="left" vertical="center"/>
    </xf>
    <xf numFmtId="0" fontId="15" fillId="10" borderId="11" xfId="0" applyFont="1" applyFill="1" applyBorder="1" applyAlignment="1">
      <alignment horizontal="center"/>
    </xf>
    <xf numFmtId="0" fontId="16" fillId="0" borderId="12" xfId="0" applyFont="1" applyBorder="1" applyAlignment="1">
      <alignment vertical="top"/>
    </xf>
    <xf numFmtId="0" fontId="18" fillId="0" borderId="0" xfId="0" applyFont="1" applyAlignment="1">
      <alignment vertical="center"/>
    </xf>
    <xf numFmtId="0" fontId="20" fillId="13" borderId="15" xfId="0" applyFont="1" applyFill="1" applyBorder="1" applyAlignment="1">
      <alignment vertical="center"/>
    </xf>
    <xf numFmtId="0" fontId="21" fillId="14" borderId="16" xfId="0" applyFont="1" applyFill="1" applyBorder="1" applyAlignment="1">
      <alignment vertical="center"/>
    </xf>
    <xf numFmtId="49" fontId="22" fillId="0" borderId="17" xfId="0" applyNumberFormat="1" applyFont="1" applyBorder="1" applyAlignment="1">
      <alignment horizontal="center" vertical="center" wrapText="1"/>
    </xf>
    <xf numFmtId="0" fontId="23" fillId="15" borderId="18" xfId="0" applyFont="1" applyFill="1" applyBorder="1" applyAlignment="1">
      <alignment vertical="center"/>
    </xf>
    <xf numFmtId="0" fontId="24" fillId="0" borderId="19" xfId="0" applyFont="1" applyBorder="1" applyAlignment="1">
      <alignment vertical="top" wrapText="1"/>
    </xf>
    <xf numFmtId="177" fontId="25" fillId="16" borderId="20" xfId="0" applyNumberFormat="1" applyFont="1" applyFill="1" applyBorder="1" applyAlignment="1">
      <alignment horizontal="left"/>
    </xf>
    <xf numFmtId="0" fontId="26" fillId="17" borderId="21" xfId="0" applyFont="1" applyFill="1" applyBorder="1" applyAlignment="1">
      <alignment vertical="center"/>
    </xf>
    <xf numFmtId="0" fontId="27" fillId="18" borderId="22" xfId="0" applyFont="1" applyFill="1" applyBorder="1" applyAlignment="1">
      <alignment horizontal="center"/>
    </xf>
    <xf numFmtId="0" fontId="28" fillId="19" borderId="23" xfId="0" applyFont="1" applyFill="1" applyBorder="1" applyAlignment="1">
      <alignment horizontal="center" vertical="center"/>
    </xf>
    <xf numFmtId="0" fontId="29" fillId="21" borderId="25" xfId="0" applyFont="1" applyFill="1" applyBorder="1" applyAlignment="1">
      <alignment vertical="center"/>
    </xf>
    <xf numFmtId="0" fontId="30" fillId="0" borderId="28" xfId="0" applyFont="1" applyBorder="1" applyAlignment="1">
      <alignment vertical="top" wrapText="1"/>
    </xf>
    <xf numFmtId="0" fontId="31" fillId="24" borderId="29" xfId="0" applyFont="1" applyFill="1" applyBorder="1" applyAlignment="1">
      <alignment vertical="center"/>
    </xf>
    <xf numFmtId="0" fontId="32" fillId="25" borderId="0" xfId="0" applyFont="1" applyFill="1" applyAlignment="1">
      <alignment vertical="center"/>
    </xf>
    <xf numFmtId="0" fontId="33" fillId="26" borderId="30" xfId="0" applyFont="1" applyFill="1" applyBorder="1" applyAlignment="1">
      <alignment horizontal="center"/>
    </xf>
    <xf numFmtId="0" fontId="34" fillId="27" borderId="0" xfId="0" applyFont="1" applyFill="1" applyAlignment="1">
      <alignment horizontal="center"/>
    </xf>
    <xf numFmtId="0" fontId="36" fillId="29" borderId="32" xfId="0" applyFont="1" applyFill="1" applyBorder="1" applyAlignment="1">
      <alignment vertical="center"/>
    </xf>
    <xf numFmtId="0" fontId="37" fillId="30" borderId="0" xfId="0" applyFont="1" applyFill="1" applyAlignment="1">
      <alignment vertical="center"/>
    </xf>
    <xf numFmtId="0" fontId="38" fillId="0" borderId="0" xfId="0" applyFont="1" applyAlignment="1">
      <alignment vertical="top"/>
    </xf>
    <xf numFmtId="0" fontId="39" fillId="31" borderId="0" xfId="0" applyFont="1" applyFill="1" applyAlignment="1">
      <alignment horizontal="center" vertical="top"/>
    </xf>
    <xf numFmtId="0" fontId="41" fillId="33" borderId="33" xfId="0" applyFont="1" applyFill="1" applyBorder="1" applyAlignment="1">
      <alignment vertical="top"/>
    </xf>
    <xf numFmtId="0" fontId="42" fillId="34" borderId="34" xfId="0" applyFont="1" applyFill="1" applyBorder="1" applyAlignment="1">
      <alignment vertical="top"/>
    </xf>
    <xf numFmtId="0" fontId="43" fillId="35" borderId="0" xfId="0" applyFont="1" applyFill="1" applyAlignment="1">
      <alignment horizontal="center" vertical="top"/>
    </xf>
    <xf numFmtId="0" fontId="44" fillId="36" borderId="35" xfId="0" applyFont="1" applyFill="1" applyBorder="1" applyAlignment="1">
      <alignment horizontal="center"/>
    </xf>
    <xf numFmtId="0" fontId="45" fillId="37" borderId="36" xfId="0" applyFont="1" applyFill="1" applyBorder="1" applyAlignment="1">
      <alignment horizontal="center" vertical="top"/>
    </xf>
    <xf numFmtId="0" fontId="46" fillId="0" borderId="37" xfId="0" applyFont="1" applyBorder="1" applyAlignment="1">
      <alignment vertical="top" wrapText="1"/>
    </xf>
    <xf numFmtId="177" fontId="49" fillId="40" borderId="39" xfId="0" applyNumberFormat="1" applyFont="1" applyFill="1" applyBorder="1" applyAlignment="1">
      <alignment horizontal="center"/>
    </xf>
    <xf numFmtId="0" fontId="50" fillId="41" borderId="40" xfId="0" applyFont="1" applyFill="1" applyBorder="1" applyAlignment="1">
      <alignment horizontal="center" vertical="center"/>
    </xf>
    <xf numFmtId="176" fontId="51" fillId="42" borderId="41" xfId="0" applyNumberFormat="1" applyFont="1" applyFill="1" applyBorder="1" applyAlignment="1">
      <alignment horizontal="left" vertical="center"/>
    </xf>
    <xf numFmtId="0" fontId="53" fillId="44" borderId="0" xfId="0" applyFont="1" applyFill="1" applyAlignment="1">
      <alignment vertical="center"/>
    </xf>
    <xf numFmtId="0" fontId="54" fillId="45" borderId="42" xfId="0" applyFont="1" applyFill="1" applyBorder="1" applyAlignment="1">
      <alignment vertical="center"/>
    </xf>
    <xf numFmtId="0" fontId="56" fillId="47" borderId="0" xfId="0" applyFont="1" applyFill="1" applyAlignment="1">
      <alignment vertical="top"/>
    </xf>
    <xf numFmtId="49" fontId="57" fillId="48" borderId="43" xfId="0" applyNumberFormat="1" applyFont="1" applyFill="1" applyBorder="1" applyAlignment="1">
      <alignment horizontal="center" vertical="center" wrapText="1"/>
    </xf>
    <xf numFmtId="0" fontId="58" fillId="49" borderId="0" xfId="0" applyFont="1" applyFill="1" applyAlignment="1">
      <alignment horizontal="center"/>
    </xf>
    <xf numFmtId="0" fontId="59" fillId="50" borderId="44" xfId="0" applyFont="1" applyFill="1" applyBorder="1" applyAlignment="1">
      <alignment vertical="center"/>
    </xf>
    <xf numFmtId="0" fontId="60" fillId="51" borderId="45" xfId="0" applyFont="1" applyFill="1" applyBorder="1" applyAlignment="1">
      <alignment vertical="top"/>
    </xf>
    <xf numFmtId="0" fontId="61" fillId="0" borderId="0" xfId="0" applyFont="1" applyAlignment="1">
      <alignment vertical="top"/>
    </xf>
    <xf numFmtId="0" fontId="63" fillId="53" borderId="47" xfId="0" applyFont="1" applyFill="1" applyBorder="1" applyAlignment="1">
      <alignment vertical="top" wrapText="1"/>
    </xf>
    <xf numFmtId="0" fontId="66" fillId="0" borderId="49" xfId="0" applyFont="1" applyBorder="1" applyAlignment="1">
      <alignment vertical="top"/>
    </xf>
    <xf numFmtId="0" fontId="68" fillId="56" borderId="51" xfId="0" applyFont="1" applyFill="1" applyBorder="1" applyAlignment="1">
      <alignment vertical="center"/>
    </xf>
    <xf numFmtId="0" fontId="70" fillId="57" borderId="52" xfId="0" applyFont="1" applyFill="1" applyBorder="1" applyAlignment="1">
      <alignment vertical="center"/>
    </xf>
    <xf numFmtId="0" fontId="71" fillId="58" borderId="53" xfId="0" applyFont="1" applyFill="1" applyBorder="1" applyAlignment="1">
      <alignment vertical="center"/>
    </xf>
    <xf numFmtId="0" fontId="72" fillId="59" borderId="54" xfId="0" applyFont="1" applyFill="1" applyBorder="1" applyAlignment="1">
      <alignment vertical="center"/>
    </xf>
    <xf numFmtId="0" fontId="73" fillId="60" borderId="55" xfId="0" applyFont="1" applyFill="1" applyBorder="1" applyAlignment="1">
      <alignment vertical="top" wrapText="1"/>
    </xf>
    <xf numFmtId="0" fontId="74" fillId="0" borderId="56" xfId="0" applyFont="1" applyBorder="1" applyAlignment="1">
      <alignment vertical="center"/>
    </xf>
    <xf numFmtId="0" fontId="77" fillId="63" borderId="0" xfId="0" applyFont="1" applyFill="1" applyAlignment="1">
      <alignment vertical="center"/>
    </xf>
    <xf numFmtId="0" fontId="78" fillId="64" borderId="58" xfId="0" applyFont="1" applyFill="1" applyBorder="1" applyAlignment="1">
      <alignment horizontal="center"/>
    </xf>
    <xf numFmtId="0" fontId="79" fillId="65" borderId="59" xfId="0" applyFont="1" applyFill="1" applyBorder="1" applyAlignment="1">
      <alignment vertical="center"/>
    </xf>
    <xf numFmtId="0" fontId="60" fillId="51" borderId="45" xfId="0" applyFont="1" applyFill="1" applyBorder="1" applyAlignment="1">
      <alignment horizontal="left" vertical="top"/>
    </xf>
    <xf numFmtId="0" fontId="65" fillId="0" borderId="54" xfId="0" applyFont="1" applyBorder="1" applyAlignment="1">
      <alignment vertical="top" wrapText="1"/>
    </xf>
    <xf numFmtId="0" fontId="14" fillId="0" borderId="54" xfId="0" applyFont="1" applyBorder="1" applyAlignment="1">
      <alignment vertical="top" wrapText="1"/>
    </xf>
    <xf numFmtId="0" fontId="69" fillId="0" borderId="54" xfId="0" applyFont="1" applyBorder="1" applyAlignment="1">
      <alignment vertical="top" wrapText="1"/>
    </xf>
    <xf numFmtId="0" fontId="46" fillId="0" borderId="54" xfId="0" applyFont="1" applyBorder="1" applyAlignment="1">
      <alignment vertical="top" wrapText="1"/>
    </xf>
    <xf numFmtId="0" fontId="6" fillId="0" borderId="8" xfId="0" applyFont="1" applyBorder="1" applyAlignment="1">
      <alignment horizontal="center" vertical="top"/>
    </xf>
    <xf numFmtId="0" fontId="6" fillId="0" borderId="37" xfId="0" applyFont="1" applyBorder="1" applyAlignment="1">
      <alignment vertical="top" wrapText="1"/>
    </xf>
    <xf numFmtId="0" fontId="6" fillId="0" borderId="37" xfId="0" quotePrefix="1" applyFont="1" applyBorder="1" applyAlignment="1">
      <alignment vertical="top" wrapText="1"/>
    </xf>
    <xf numFmtId="0" fontId="6" fillId="0" borderId="9" xfId="0" applyFont="1" applyBorder="1" applyAlignment="1">
      <alignment vertical="top" wrapText="1"/>
    </xf>
    <xf numFmtId="0" fontId="6" fillId="0" borderId="54" xfId="0" applyFont="1" applyBorder="1" applyAlignment="1">
      <alignment vertical="top" wrapText="1"/>
    </xf>
    <xf numFmtId="0" fontId="83" fillId="0" borderId="8" xfId="0" applyFont="1" applyBorder="1" applyAlignment="1">
      <alignment horizontal="center" vertical="top"/>
    </xf>
    <xf numFmtId="0" fontId="83" fillId="0" borderId="37" xfId="0" applyFont="1" applyBorder="1" applyAlignment="1">
      <alignment horizontal="center" vertical="top" wrapText="1"/>
    </xf>
    <xf numFmtId="0" fontId="6" fillId="0" borderId="8" xfId="0" applyFont="1" applyBorder="1" applyAlignment="1">
      <alignment horizontal="left" vertical="top"/>
    </xf>
    <xf numFmtId="0" fontId="61" fillId="0" borderId="0" xfId="0" applyFont="1" applyAlignment="1">
      <alignment horizontal="left" vertical="top"/>
    </xf>
    <xf numFmtId="0" fontId="30" fillId="0" borderId="8" xfId="0" applyFont="1" applyBorder="1" applyAlignment="1">
      <alignment horizontal="left" vertical="top"/>
    </xf>
    <xf numFmtId="0" fontId="30" fillId="0" borderId="37" xfId="0" applyFont="1" applyBorder="1" applyAlignment="1">
      <alignment vertical="top" wrapText="1"/>
    </xf>
    <xf numFmtId="0" fontId="84" fillId="0" borderId="6" xfId="0" applyFont="1" applyBorder="1" applyAlignment="1">
      <alignment vertical="top"/>
    </xf>
    <xf numFmtId="0" fontId="84" fillId="0" borderId="0" xfId="0" applyFont="1" applyAlignment="1">
      <alignment vertical="top"/>
    </xf>
    <xf numFmtId="0" fontId="85" fillId="0" borderId="0" xfId="0" applyFont="1" applyAlignment="1">
      <alignment wrapText="1"/>
    </xf>
    <xf numFmtId="0" fontId="0" fillId="0" borderId="0" xfId="0" pivotButton="1" applyAlignment="1">
      <alignment wrapText="1"/>
    </xf>
    <xf numFmtId="0" fontId="0" fillId="0" borderId="0" xfId="0" applyAlignment="1">
      <alignment horizontal="left" wrapText="1"/>
    </xf>
    <xf numFmtId="0" fontId="0" fillId="0" borderId="0" xfId="0" applyNumberFormat="1" applyAlignment="1">
      <alignment wrapText="1"/>
    </xf>
    <xf numFmtId="0" fontId="86" fillId="23" borderId="27" xfId="0" applyFont="1" applyFill="1" applyBorder="1" applyAlignment="1">
      <alignment horizontal="center" vertical="top" wrapText="1"/>
    </xf>
    <xf numFmtId="0" fontId="86" fillId="22" borderId="26" xfId="0" applyFont="1" applyFill="1" applyBorder="1" applyAlignment="1">
      <alignment horizontal="center" vertical="top"/>
    </xf>
    <xf numFmtId="0" fontId="86" fillId="20" borderId="24" xfId="0" applyFont="1" applyFill="1" applyBorder="1" applyAlignment="1">
      <alignment horizontal="center" vertical="top"/>
    </xf>
    <xf numFmtId="0" fontId="16" fillId="0" borderId="0" xfId="0" applyFont="1" applyAlignment="1">
      <alignment vertical="top"/>
    </xf>
    <xf numFmtId="0" fontId="87" fillId="0" borderId="0" xfId="0" applyFont="1" applyAlignment="1">
      <alignment wrapText="1"/>
    </xf>
    <xf numFmtId="0" fontId="83" fillId="0" borderId="0" xfId="0" applyFont="1" applyBorder="1" applyAlignment="1">
      <alignment horizontal="center" vertical="top" wrapText="1"/>
    </xf>
    <xf numFmtId="0" fontId="12" fillId="0" borderId="0" xfId="0" applyFont="1" applyBorder="1" applyAlignment="1">
      <alignment vertical="top"/>
    </xf>
    <xf numFmtId="0" fontId="46" fillId="0" borderId="0" xfId="0" applyFont="1" applyBorder="1" applyAlignment="1">
      <alignment vertical="top" wrapText="1"/>
    </xf>
    <xf numFmtId="0" fontId="65" fillId="0" borderId="0" xfId="0" applyFont="1" applyBorder="1" applyAlignment="1">
      <alignment vertical="top" wrapText="1"/>
    </xf>
    <xf numFmtId="0" fontId="30" fillId="0" borderId="0" xfId="0" applyFont="1" applyBorder="1" applyAlignment="1">
      <alignment vertical="top" wrapText="1"/>
    </xf>
    <xf numFmtId="0" fontId="83" fillId="0" borderId="54" xfId="0" applyFont="1" applyBorder="1" applyAlignment="1">
      <alignment horizontal="center" vertical="top" wrapText="1"/>
    </xf>
    <xf numFmtId="0" fontId="12" fillId="0" borderId="54" xfId="0" applyFont="1" applyBorder="1" applyAlignment="1">
      <alignment vertical="top"/>
    </xf>
    <xf numFmtId="0" fontId="6" fillId="0" borderId="54" xfId="0" applyFont="1" applyBorder="1" applyAlignment="1">
      <alignment horizontal="center" vertical="top"/>
    </xf>
    <xf numFmtId="0" fontId="30" fillId="0" borderId="54" xfId="0" applyFont="1" applyBorder="1" applyAlignment="1">
      <alignment vertical="top" wrapText="1"/>
    </xf>
    <xf numFmtId="0" fontId="9" fillId="0" borderId="56" xfId="0" applyFont="1" applyBorder="1" applyAlignment="1">
      <alignment vertical="top"/>
    </xf>
    <xf numFmtId="0" fontId="86" fillId="22" borderId="26" xfId="0" applyFont="1" applyFill="1" applyBorder="1" applyAlignment="1">
      <alignment horizontal="center" vertical="top" wrapText="1"/>
    </xf>
    <xf numFmtId="0" fontId="61" fillId="0" borderId="0" xfId="0" applyFont="1" applyAlignment="1">
      <alignment vertical="top" wrapText="1"/>
    </xf>
    <xf numFmtId="0" fontId="19" fillId="12" borderId="14" xfId="0" applyFont="1" applyFill="1" applyBorder="1" applyAlignment="1">
      <alignment horizontal="center"/>
    </xf>
    <xf numFmtId="0" fontId="52" fillId="43" borderId="0" xfId="0" applyFont="1" applyFill="1" applyAlignment="1">
      <alignment horizontal="center"/>
    </xf>
    <xf numFmtId="0" fontId="67" fillId="55" borderId="50" xfId="0" applyFont="1" applyFill="1" applyBorder="1" applyAlignment="1">
      <alignment horizontal="center"/>
    </xf>
    <xf numFmtId="0" fontId="40" fillId="32" borderId="0" xfId="0" applyFont="1" applyFill="1" applyAlignment="1">
      <alignment horizontal="center"/>
    </xf>
    <xf numFmtId="0" fontId="75" fillId="61" borderId="57" xfId="0" applyFont="1" applyFill="1" applyBorder="1" applyAlignment="1">
      <alignment horizontal="center"/>
    </xf>
    <xf numFmtId="0" fontId="17" fillId="11" borderId="13" xfId="0" applyFont="1" applyFill="1" applyBorder="1" applyAlignment="1">
      <alignment horizontal="center" vertical="top" wrapText="1"/>
    </xf>
    <xf numFmtId="0" fontId="55" fillId="46" borderId="0" xfId="0" applyFont="1" applyFill="1" applyAlignment="1">
      <alignment horizontal="center" vertical="top" wrapText="1"/>
    </xf>
    <xf numFmtId="0" fontId="64" fillId="54" borderId="48" xfId="0" applyFont="1" applyFill="1" applyBorder="1" applyAlignment="1">
      <alignment horizontal="center" vertical="top" wrapText="1"/>
    </xf>
    <xf numFmtId="0" fontId="35" fillId="28" borderId="31" xfId="0" applyFont="1" applyFill="1" applyBorder="1" applyAlignment="1">
      <alignment horizontal="center"/>
    </xf>
    <xf numFmtId="0" fontId="76" fillId="62" borderId="0" xfId="0" applyFont="1" applyFill="1" applyAlignment="1">
      <alignment horizontal="center"/>
    </xf>
    <xf numFmtId="0" fontId="62" fillId="52" borderId="46" xfId="0" applyFont="1" applyFill="1" applyBorder="1" applyAlignment="1">
      <alignment horizontal="center"/>
    </xf>
    <xf numFmtId="177" fontId="49" fillId="40" borderId="39" xfId="0" applyNumberFormat="1" applyFont="1" applyFill="1" applyBorder="1" applyAlignment="1">
      <alignment horizontal="center"/>
    </xf>
    <xf numFmtId="0" fontId="33" fillId="26" borderId="30" xfId="0" applyFont="1" applyFill="1" applyBorder="1" applyAlignment="1">
      <alignment horizontal="center"/>
    </xf>
    <xf numFmtId="0" fontId="34" fillId="27" borderId="0" xfId="0" applyFont="1" applyFill="1" applyAlignment="1">
      <alignment horizontal="center"/>
    </xf>
    <xf numFmtId="178" fontId="48" fillId="39" borderId="0" xfId="0" applyNumberFormat="1" applyFont="1" applyFill="1" applyAlignment="1">
      <alignment horizontal="center"/>
    </xf>
    <xf numFmtId="0" fontId="47" fillId="38" borderId="38" xfId="0" applyFont="1" applyFill="1" applyBorder="1" applyAlignment="1">
      <alignment horizontal="left"/>
    </xf>
    <xf numFmtId="0" fontId="8" fillId="7" borderId="0" xfId="0" applyFont="1" applyFill="1" applyAlignment="1">
      <alignment horizontal="left"/>
    </xf>
    <xf numFmtId="49" fontId="57" fillId="48" borderId="43" xfId="0" applyNumberFormat="1" applyFont="1" applyFill="1" applyBorder="1" applyAlignment="1">
      <alignment horizontal="center" vertical="center" wrapText="1"/>
    </xf>
    <xf numFmtId="0" fontId="6" fillId="0" borderId="9" xfId="0" applyFont="1" applyBorder="1" applyAlignment="1">
      <alignment vertical="top"/>
    </xf>
    <xf numFmtId="0" fontId="9" fillId="0" borderId="0" xfId="0" applyFont="1" applyBorder="1" applyAlignment="1">
      <alignment vertical="top"/>
    </xf>
    <xf numFmtId="0" fontId="74" fillId="0" borderId="0" xfId="0" applyFont="1" applyBorder="1" applyAlignment="1">
      <alignment vertical="center"/>
    </xf>
    <xf numFmtId="0" fontId="61" fillId="0" borderId="54" xfId="0" applyFont="1" applyBorder="1" applyAlignment="1">
      <alignmen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[CS673F13P2_TestCase.xlsx]Summary!数据透视表1</c:name>
    <c:fmtId val="0"/>
  </c:pivotSource>
  <c:chart>
    <c:title>
      <c:tx>
        <c:rich>
          <a:bodyPr/>
          <a:lstStyle/>
          <a:p>
            <a:pPr>
              <a:defRPr/>
            </a:pPr>
            <a:r>
              <a:rPr lang="en-US" altLang="zh-CN"/>
              <a:t>Test</a:t>
            </a:r>
            <a:r>
              <a:rPr lang="en-US" altLang="zh-CN" baseline="0"/>
              <a:t> Cases</a:t>
            </a:r>
          </a:p>
        </c:rich>
      </c:tx>
      <c:layout/>
      <c:overlay val="0"/>
    </c:title>
    <c:autoTitleDeleted val="0"/>
    <c:pivotFmts>
      <c:pivotFmt>
        <c:idx val="0"/>
        <c:marker>
          <c:symbol val="none"/>
        </c:marker>
        <c:dLbl>
          <c:idx val="0"/>
          <c:layout/>
          <c:spPr/>
          <c:txPr>
            <a:bodyPr/>
            <a:lstStyle/>
            <a:p>
              <a:pPr>
                <a:defRPr/>
              </a:pPr>
              <a:endParaRPr lang="zh-CN"/>
            </a:p>
          </c:txPr>
          <c:showLegendKey val="0"/>
          <c:showVal val="0"/>
          <c:showCatName val="1"/>
          <c:showSerName val="0"/>
          <c:showPercent val="1"/>
          <c:showBubbleSize val="0"/>
        </c:dLbl>
      </c:pivotFmt>
      <c:pivotFmt>
        <c:idx val="1"/>
        <c:spPr>
          <a:gradFill>
            <a:gsLst>
              <a:gs pos="0">
                <a:srgbClr val="00B0F0"/>
              </a:gs>
              <a:gs pos="100000">
                <a:schemeClr val="tx2">
                  <a:lumMod val="60000"/>
                  <a:lumOff val="40000"/>
                </a:schemeClr>
              </a:gs>
            </a:gsLst>
            <a:lin ang="5400000" scaled="0"/>
          </a:gradFill>
        </c:spPr>
      </c:pivotFmt>
      <c:pivotFmt>
        <c:idx val="2"/>
        <c:spPr>
          <a:gradFill>
            <a:gsLst>
              <a:gs pos="0">
                <a:schemeClr val="accent6">
                  <a:lumMod val="50000"/>
                </a:schemeClr>
              </a:gs>
              <a:gs pos="100000">
                <a:schemeClr val="accent6">
                  <a:lumMod val="75000"/>
                </a:schemeClr>
              </a:gs>
            </a:gsLst>
            <a:lin ang="5400000" scaled="0"/>
          </a:gradFill>
        </c:spPr>
      </c:pivotFmt>
      <c:pivotFmt>
        <c:idx val="3"/>
        <c:spPr>
          <a:gradFill>
            <a:gsLst>
              <a:gs pos="0">
                <a:srgbClr val="00B050"/>
              </a:gs>
              <a:gs pos="100000">
                <a:srgbClr val="92D050"/>
              </a:gs>
            </a:gsLst>
            <a:lin ang="5400000" scaled="0"/>
          </a:gradFill>
        </c:spPr>
      </c:pivotFmt>
      <c:pivotFmt>
        <c:idx val="4"/>
        <c:spPr>
          <a:gradFill>
            <a:gsLst>
              <a:gs pos="0">
                <a:srgbClr val="7030A0"/>
              </a:gs>
              <a:gs pos="100000">
                <a:schemeClr val="accent4">
                  <a:lumMod val="60000"/>
                  <a:lumOff val="40000"/>
                </a:schemeClr>
              </a:gs>
            </a:gsLst>
            <a:lin ang="5400000" scaled="0"/>
          </a:gradFill>
        </c:spPr>
      </c:pivotFmt>
      <c:pivotFmt>
        <c:idx val="5"/>
        <c:spPr>
          <a:gradFill>
            <a:gsLst>
              <a:gs pos="0">
                <a:srgbClr val="002060"/>
              </a:gs>
              <a:gs pos="100000">
                <a:srgbClr val="00B0F0"/>
              </a:gs>
            </a:gsLst>
            <a:lin ang="5400000" scaled="0"/>
          </a:gradFill>
        </c:spPr>
      </c:pivotFmt>
      <c:pivotFmt>
        <c:idx val="6"/>
        <c:spPr>
          <a:gradFill>
            <a:gsLst>
              <a:gs pos="0">
                <a:schemeClr val="accent6">
                  <a:lumMod val="75000"/>
                </a:schemeClr>
              </a:gs>
              <a:gs pos="100000">
                <a:srgbClr val="FFC000"/>
              </a:gs>
            </a:gsLst>
            <a:lin ang="5400000" scaled="0"/>
          </a:gradFill>
        </c:spPr>
      </c:pivotFmt>
      <c:pivotFmt>
        <c:idx val="7"/>
        <c:marker>
          <c:symbol val="none"/>
        </c:marker>
        <c:dLbl>
          <c:idx val="0"/>
          <c:layout/>
          <c:spPr/>
          <c:txPr>
            <a:bodyPr/>
            <a:lstStyle/>
            <a:p>
              <a:pPr>
                <a:defRPr/>
              </a:pPr>
              <a:endParaRPr lang="zh-CN"/>
            </a:p>
          </c:txPr>
          <c:showLegendKey val="0"/>
          <c:showVal val="0"/>
          <c:showCatName val="0"/>
          <c:showSerName val="0"/>
          <c:showPercent val="1"/>
          <c:showBubbleSize val="0"/>
        </c:dLbl>
      </c:pivotFmt>
      <c:pivotFmt>
        <c:idx val="8"/>
        <c:spPr>
          <a:gradFill>
            <a:gsLst>
              <a:gs pos="0">
                <a:srgbClr val="00B0F0"/>
              </a:gs>
              <a:gs pos="100000">
                <a:schemeClr val="accent1">
                  <a:tint val="23500"/>
                  <a:satMod val="160000"/>
                </a:schemeClr>
              </a:gs>
            </a:gsLst>
            <a:lin ang="5400000" scaled="0"/>
          </a:gradFill>
        </c:spPr>
      </c:pivotFmt>
      <c:pivotFmt>
        <c:idx val="9"/>
        <c:spPr>
          <a:gradFill>
            <a:gsLst>
              <a:gs pos="0">
                <a:schemeClr val="accent2">
                  <a:lumMod val="75000"/>
                </a:schemeClr>
              </a:gs>
              <a:gs pos="100000">
                <a:schemeClr val="accent2">
                  <a:lumMod val="60000"/>
                  <a:lumOff val="40000"/>
                </a:schemeClr>
              </a:gs>
            </a:gsLst>
            <a:lin ang="5400000" scaled="0"/>
          </a:gradFill>
        </c:spPr>
        <c:dLbl>
          <c:idx val="0"/>
          <c:layout/>
          <c:showLegendKey val="0"/>
          <c:showVal val="0"/>
          <c:showCatName val="1"/>
          <c:showSerName val="0"/>
          <c:showPercent val="1"/>
          <c:showBubbleSize val="0"/>
        </c:dLbl>
      </c:pivotFmt>
      <c:pivotFmt>
        <c:idx val="10"/>
        <c:spPr>
          <a:gradFill>
            <a:gsLst>
              <a:gs pos="0">
                <a:srgbClr val="00B050"/>
              </a:gs>
              <a:gs pos="100000">
                <a:srgbClr val="92D050"/>
              </a:gs>
            </a:gsLst>
            <a:lin ang="5400000" scaled="0"/>
          </a:gradFill>
        </c:spPr>
      </c:pivotFmt>
      <c:pivotFmt>
        <c:idx val="11"/>
        <c:spPr>
          <a:gradFill>
            <a:gsLst>
              <a:gs pos="0">
                <a:srgbClr val="7030A0"/>
              </a:gs>
              <a:gs pos="100000">
                <a:schemeClr val="accent4">
                  <a:lumMod val="60000"/>
                  <a:lumOff val="40000"/>
                </a:schemeClr>
              </a:gs>
            </a:gsLst>
            <a:lin ang="5400000" scaled="0"/>
          </a:gradFill>
        </c:spPr>
      </c:pivotFmt>
      <c:pivotFmt>
        <c:idx val="12"/>
        <c:spPr>
          <a:gradFill>
            <a:gsLst>
              <a:gs pos="0">
                <a:srgbClr val="0070C0"/>
              </a:gs>
              <a:gs pos="100000">
                <a:srgbClr val="00B0F0"/>
              </a:gs>
            </a:gsLst>
            <a:lin ang="5400000" scaled="0"/>
          </a:gradFill>
        </c:spPr>
      </c:pivotFmt>
      <c:pivotFmt>
        <c:idx val="13"/>
        <c:spPr>
          <a:gradFill>
            <a:gsLst>
              <a:gs pos="0">
                <a:srgbClr val="FFC000"/>
              </a:gs>
              <a:gs pos="100000">
                <a:schemeClr val="accent6">
                  <a:lumMod val="60000"/>
                  <a:lumOff val="40000"/>
                </a:schemeClr>
              </a:gs>
            </a:gsLst>
            <a:lin ang="5400000" scaled="0"/>
          </a:gradFill>
        </c:spPr>
      </c:pivotFmt>
    </c:pivotFmts>
    <c:plotArea>
      <c:layout>
        <c:manualLayout>
          <c:layoutTarget val="inner"/>
          <c:xMode val="edge"/>
          <c:yMode val="edge"/>
          <c:x val="0.10519076803057047"/>
          <c:y val="0.31352556661119207"/>
          <c:w val="0.43464593374190946"/>
          <c:h val="0.58099157135363122"/>
        </c:manualLayout>
      </c:layout>
      <c:pieChart>
        <c:varyColors val="1"/>
        <c:ser>
          <c:idx val="0"/>
          <c:order val="0"/>
          <c:tx>
            <c:strRef>
              <c:f>Summary!$B$1</c:f>
              <c:strCache>
                <c:ptCount val="1"/>
                <c:pt idx="0">
                  <c:v>汇总</c:v>
                </c:pt>
              </c:strCache>
            </c:strRef>
          </c:tx>
          <c:dPt>
            <c:idx val="0"/>
            <c:bubble3D val="0"/>
            <c:spPr>
              <a:gradFill>
                <a:gsLst>
                  <a:gs pos="0">
                    <a:srgbClr val="00B0F0"/>
                  </a:gs>
                  <a:gs pos="100000">
                    <a:schemeClr val="accent1">
                      <a:tint val="23500"/>
                      <a:satMod val="160000"/>
                    </a:schemeClr>
                  </a:gs>
                </a:gsLst>
                <a:lin ang="5400000" scaled="0"/>
              </a:gradFill>
            </c:spPr>
          </c:dPt>
          <c:dPt>
            <c:idx val="1"/>
            <c:bubble3D val="0"/>
            <c:spPr>
              <a:gradFill>
                <a:gsLst>
                  <a:gs pos="0">
                    <a:schemeClr val="accent2">
                      <a:lumMod val="75000"/>
                    </a:schemeClr>
                  </a:gs>
                  <a:gs pos="100000">
                    <a:schemeClr val="accent2">
                      <a:lumMod val="60000"/>
                      <a:lumOff val="40000"/>
                    </a:schemeClr>
                  </a:gs>
                </a:gsLst>
                <a:lin ang="5400000" scaled="0"/>
              </a:gradFill>
            </c:spPr>
          </c:dPt>
          <c:dPt>
            <c:idx val="2"/>
            <c:bubble3D val="0"/>
            <c:spPr>
              <a:gradFill>
                <a:gsLst>
                  <a:gs pos="0">
                    <a:srgbClr val="00B050"/>
                  </a:gs>
                  <a:gs pos="100000">
                    <a:srgbClr val="92D050"/>
                  </a:gs>
                </a:gsLst>
                <a:lin ang="5400000" scaled="0"/>
              </a:gradFill>
            </c:spPr>
          </c:dPt>
          <c:dPt>
            <c:idx val="3"/>
            <c:bubble3D val="0"/>
            <c:spPr>
              <a:gradFill>
                <a:gsLst>
                  <a:gs pos="0">
                    <a:srgbClr val="7030A0"/>
                  </a:gs>
                  <a:gs pos="100000">
                    <a:schemeClr val="accent4">
                      <a:lumMod val="60000"/>
                      <a:lumOff val="40000"/>
                    </a:schemeClr>
                  </a:gs>
                </a:gsLst>
                <a:lin ang="5400000" scaled="0"/>
              </a:gradFill>
            </c:spPr>
          </c:dPt>
          <c:dPt>
            <c:idx val="4"/>
            <c:bubble3D val="0"/>
            <c:spPr>
              <a:gradFill>
                <a:gsLst>
                  <a:gs pos="0">
                    <a:srgbClr val="0070C0"/>
                  </a:gs>
                  <a:gs pos="100000">
                    <a:srgbClr val="00B0F0"/>
                  </a:gs>
                </a:gsLst>
                <a:lin ang="5400000" scaled="0"/>
              </a:gradFill>
            </c:spPr>
          </c:dPt>
          <c:dLbls>
            <c:dLbl>
              <c:idx val="1"/>
              <c:layout/>
              <c:showLegendKey val="0"/>
              <c:showVal val="0"/>
              <c:showCatName val="1"/>
              <c:showSerName val="0"/>
              <c:showPercent val="1"/>
              <c:showBubbleSize val="0"/>
            </c:dLbl>
            <c:spPr/>
            <c:txPr>
              <a:bodyPr/>
              <a:lstStyle/>
              <a:p>
                <a:pPr>
                  <a:defRPr/>
                </a:pPr>
                <a:endParaRPr lang="zh-CN"/>
              </a:p>
            </c:txPr>
            <c:showLegendKey val="0"/>
            <c:showVal val="0"/>
            <c:showCatName val="0"/>
            <c:showSerName val="0"/>
            <c:showPercent val="1"/>
            <c:showBubbleSize val="0"/>
            <c:showLeaderLines val="1"/>
          </c:dLbls>
          <c:cat>
            <c:strRef>
              <c:f>Summary!$A$2:$A$7</c:f>
              <c:strCache>
                <c:ptCount val="5"/>
                <c:pt idx="0">
                  <c:v>01LoginLogout</c:v>
                </c:pt>
                <c:pt idx="1">
                  <c:v>02Registration</c:v>
                </c:pt>
                <c:pt idx="2">
                  <c:v>03SurveyCreator</c:v>
                </c:pt>
                <c:pt idx="3">
                  <c:v>04SurveyTaker</c:v>
                </c:pt>
                <c:pt idx="4">
                  <c:v>05Report</c:v>
                </c:pt>
              </c:strCache>
            </c:strRef>
          </c:cat>
          <c:val>
            <c:numRef>
              <c:f>Summary!$B$2:$B$7</c:f>
              <c:numCache>
                <c:formatCode>General</c:formatCode>
                <c:ptCount val="5"/>
                <c:pt idx="0">
                  <c:v>5</c:v>
                </c:pt>
                <c:pt idx="1">
                  <c:v>7</c:v>
                </c:pt>
                <c:pt idx="2">
                  <c:v>23</c:v>
                </c:pt>
                <c:pt idx="3">
                  <c:v>2</c:v>
                </c:pt>
                <c:pt idx="4">
                  <c:v>11</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0627718410198725"/>
          <c:y val="0.33439794942020212"/>
          <c:w val="0.29106593413858534"/>
          <c:h val="0.47112965919197547"/>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[CS673F13P2_TestCase.xlsx]Summary!数据透视表2</c:name>
    <c:fmtId val="0"/>
  </c:pivotSource>
  <c:chart>
    <c:title>
      <c:tx>
        <c:rich>
          <a:bodyPr/>
          <a:lstStyle/>
          <a:p>
            <a:pPr>
              <a:defRPr/>
            </a:pPr>
            <a:r>
              <a:rPr lang="en-US" altLang="zh-CN"/>
              <a:t>Pass</a:t>
            </a:r>
            <a:r>
              <a:rPr lang="en-US" altLang="zh-CN" baseline="0"/>
              <a:t> Rate</a:t>
            </a:r>
            <a:endParaRPr lang="zh-CN" altLang="en-US"/>
          </a:p>
        </c:rich>
      </c:tx>
      <c:layout/>
      <c:overlay val="0"/>
    </c:title>
    <c:autoTitleDeleted val="0"/>
    <c:pivotFmts>
      <c:pivotFmt>
        <c:idx val="0"/>
        <c:marker>
          <c:symbol val="none"/>
        </c:marker>
        <c:dLbl>
          <c:idx val="0"/>
          <c:layout/>
          <c:spPr/>
          <c:txPr>
            <a:bodyPr/>
            <a:lstStyle/>
            <a:p>
              <a:pPr>
                <a:defRPr/>
              </a:pPr>
              <a:endParaRPr lang="zh-CN"/>
            </a:p>
          </c:txPr>
          <c:showLegendKey val="0"/>
          <c:showVal val="0"/>
          <c:showCatName val="1"/>
          <c:showSerName val="0"/>
          <c:showPercent val="1"/>
          <c:showBubbleSize val="0"/>
        </c:dLbl>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gradFill>
            <a:gsLst>
              <a:gs pos="0">
                <a:srgbClr val="00B050"/>
              </a:gs>
              <a:gs pos="100000">
                <a:schemeClr val="accent3">
                  <a:lumMod val="60000"/>
                  <a:lumOff val="40000"/>
                </a:schemeClr>
              </a:gs>
            </a:gsLst>
            <a:lin ang="5400000" scaled="0"/>
          </a:gradFill>
        </c:spPr>
      </c:pivotFmt>
      <c:pivotFmt>
        <c:idx val="6"/>
        <c:spPr>
          <a:gradFill>
            <a:gsLst>
              <a:gs pos="0">
                <a:srgbClr val="FF0000"/>
              </a:gs>
              <a:gs pos="100000">
                <a:schemeClr val="accent6">
                  <a:lumMod val="75000"/>
                </a:schemeClr>
              </a:gs>
            </a:gsLst>
            <a:lin ang="5400000" scaled="0"/>
          </a:gradFill>
        </c:spPr>
      </c:pivotFmt>
      <c:pivotFmt>
        <c:idx val="7"/>
        <c:spPr>
          <a:gradFill>
            <a:gsLst>
              <a:gs pos="0">
                <a:srgbClr val="00B0F0"/>
              </a:gs>
              <a:gs pos="100000">
                <a:schemeClr val="tx2">
                  <a:lumMod val="60000"/>
                  <a:lumOff val="40000"/>
                </a:schemeClr>
              </a:gs>
            </a:gsLst>
            <a:lin ang="5400000" scaled="0"/>
          </a:gradFill>
        </c:spPr>
      </c:pivotFmt>
    </c:pivotFmts>
    <c:plotArea>
      <c:layout/>
      <c:pieChart>
        <c:varyColors val="1"/>
        <c:ser>
          <c:idx val="0"/>
          <c:order val="0"/>
          <c:tx>
            <c:strRef>
              <c:f>Summary!$H$1</c:f>
              <c:strCache>
                <c:ptCount val="1"/>
                <c:pt idx="0">
                  <c:v>汇总</c:v>
                </c:pt>
              </c:strCache>
            </c:strRef>
          </c:tx>
          <c:dPt>
            <c:idx val="0"/>
            <c:bubble3D val="0"/>
            <c:spPr>
              <a:gradFill>
                <a:gsLst>
                  <a:gs pos="0">
                    <a:srgbClr val="00B050"/>
                  </a:gs>
                  <a:gs pos="100000">
                    <a:schemeClr val="accent3">
                      <a:lumMod val="60000"/>
                      <a:lumOff val="40000"/>
                    </a:schemeClr>
                  </a:gs>
                </a:gsLst>
                <a:lin ang="5400000" scaled="0"/>
              </a:gradFill>
            </c:spPr>
          </c:dPt>
          <c:dPt>
            <c:idx val="1"/>
            <c:bubble3D val="0"/>
            <c:spPr>
              <a:gradFill>
                <a:gsLst>
                  <a:gs pos="0">
                    <a:srgbClr val="FF0000"/>
                  </a:gs>
                  <a:gs pos="100000">
                    <a:schemeClr val="accent6">
                      <a:lumMod val="75000"/>
                    </a:schemeClr>
                  </a:gs>
                </a:gsLst>
                <a:lin ang="5400000" scaled="0"/>
              </a:gradFill>
            </c:spPr>
          </c:dPt>
          <c:dPt>
            <c:idx val="2"/>
            <c:bubble3D val="0"/>
            <c:spPr>
              <a:gradFill>
                <a:gsLst>
                  <a:gs pos="0">
                    <a:srgbClr val="00B0F0"/>
                  </a:gs>
                  <a:gs pos="100000">
                    <a:schemeClr val="tx2">
                      <a:lumMod val="60000"/>
                      <a:lumOff val="40000"/>
                    </a:schemeClr>
                  </a:gs>
                </a:gsLst>
                <a:lin ang="5400000" scaled="0"/>
              </a:gradFill>
            </c:spPr>
          </c:dPt>
          <c:dLbls>
            <c:spPr/>
            <c:txPr>
              <a:bodyPr/>
              <a:lstStyle/>
              <a:p>
                <a:pPr>
                  <a:defRPr/>
                </a:pPr>
                <a:endParaRPr lang="zh-CN"/>
              </a:p>
            </c:txPr>
            <c:showLegendKey val="0"/>
            <c:showVal val="0"/>
            <c:showCatName val="1"/>
            <c:showSerName val="0"/>
            <c:showPercent val="1"/>
            <c:showBubbleSize val="0"/>
            <c:showLeaderLines val="1"/>
          </c:dLbls>
          <c:cat>
            <c:strRef>
              <c:f>Summary!$G$2:$G$4</c:f>
              <c:strCache>
                <c:ptCount val="3"/>
                <c:pt idx="0">
                  <c:v>Sum:Pass</c:v>
                </c:pt>
                <c:pt idx="1">
                  <c:v>Sum:Fail</c:v>
                </c:pt>
                <c:pt idx="2">
                  <c:v>Sum:Not Tested</c:v>
                </c:pt>
              </c:strCache>
            </c:strRef>
          </c:cat>
          <c:val>
            <c:numRef>
              <c:f>Summary!$H$2:$H$4</c:f>
              <c:numCache>
                <c:formatCode>General</c:formatCode>
                <c:ptCount val="3"/>
                <c:pt idx="0">
                  <c:v>35</c:v>
                </c:pt>
                <c:pt idx="1">
                  <c:v>1</c:v>
                </c:pt>
                <c:pt idx="2">
                  <c:v>14</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285750</xdr:colOff>
      <xdr:row>10</xdr:row>
      <xdr:rowOff>0</xdr:rowOff>
    </xdr:from>
    <xdr:ext cx="1647825" cy="1276350"/>
    <xdr:pic>
      <xdr:nvPicPr>
        <xdr:cNvPr id="2" name="image00.png"/>
        <xdr:cNvPicPr preferRelativeResize="0"/>
      </xdr:nvPicPr>
      <xdr:blipFill>
        <a:blip xmlns:r="http://schemas.openxmlformats.org/officeDocument/2006/relationships" r:embed="rId1" cstate="print"/>
        <a:stretch>
          <a:fillRect/>
        </a:stretch>
      </xdr:blipFill>
      <xdr:spPr>
        <a:xfrm>
          <a:off x="0" y="0"/>
          <a:ext cx="1647825" cy="1276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133350</xdr:colOff>
      <xdr:row>21</xdr:row>
      <xdr:rowOff>200024</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8</xdr:row>
      <xdr:rowOff>14286</xdr:rowOff>
    </xdr:from>
    <xdr:to>
      <xdr:col>13</xdr:col>
      <xdr:colOff>9525</xdr:colOff>
      <xdr:row>21</xdr:row>
      <xdr:rowOff>209549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S673F13P2_TestCas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1" refreshedDate="41588.856315393517" createdVersion="4" refreshedVersion="4" minRefreshableVersion="3" recordCount="6">
  <cacheSource type="worksheet">
    <worksheetSource ref="A1:B7" sheet="Sheet1" r:id="rId2"/>
  </cacheSource>
  <cacheFields count="2">
    <cacheField name="Module" numFmtId="0">
      <sharedItems count="6">
        <s v="01LoginLogout"/>
        <s v="02Registration"/>
        <s v="03SurveyCreator"/>
        <s v="04SurveyTaker"/>
        <s v="05Report"/>
        <s v="06Settings"/>
      </sharedItems>
    </cacheField>
    <cacheField name="Total" numFmtId="0">
      <sharedItems containsSemiMixedTypes="0" containsString="0" containsNumber="1" containsInteger="1" minValue="0" maxValue="2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1" refreshedDate="41588.859018981479" createdVersion="4" refreshedVersion="4" minRefreshableVersion="3" recordCount="6">
  <cacheSource type="worksheet">
    <worksheetSource ref="A1:E7" sheet="Sheet1"/>
  </cacheSource>
  <cacheFields count="5">
    <cacheField name="Module" numFmtId="0">
      <sharedItems/>
    </cacheField>
    <cacheField name="Total" numFmtId="0">
      <sharedItems containsSemiMixedTypes="0" containsString="0" containsNumber="1" containsInteger="1" minValue="0" maxValue="24"/>
    </cacheField>
    <cacheField name="Pass" numFmtId="0">
      <sharedItems containsSemiMixedTypes="0" containsString="0" containsNumber="1" containsInteger="1" minValue="0" maxValue="23"/>
    </cacheField>
    <cacheField name="Fail" numFmtId="0">
      <sharedItems containsSemiMixedTypes="0" containsString="0" containsNumber="1" containsInteger="1" minValue="0" maxValue="1"/>
    </cacheField>
    <cacheField name="Not Tested" numFmtId="0">
      <sharedItems containsSemiMixedTypes="0" containsString="0" containsNumber="1" containsInteger="1" minValue="0" maxValue="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
  <r>
    <x v="0"/>
    <n v="5"/>
  </r>
  <r>
    <x v="1"/>
    <n v="7"/>
  </r>
  <r>
    <x v="2"/>
    <n v="23"/>
  </r>
  <r>
    <x v="3"/>
    <n v="2"/>
  </r>
  <r>
    <x v="4"/>
    <n v="11"/>
  </r>
  <r>
    <x v="5"/>
    <n v="0"/>
  </r>
</pivotCacheRecords>
</file>

<file path=xl/pivotCache/pivotCacheRecords2.xml><?xml version="1.0" encoding="utf-8"?>
<pivotCacheRecords xmlns="http://schemas.openxmlformats.org/spreadsheetml/2006/main" xmlns:r="http://schemas.openxmlformats.org/officeDocument/2006/relationships" count="6">
  <r>
    <s v="01LoginLogout"/>
    <n v="5"/>
    <n v="5"/>
    <n v="0"/>
    <n v="0"/>
  </r>
  <r>
    <s v="02Registration"/>
    <n v="7"/>
    <n v="7"/>
    <n v="0"/>
    <n v="0"/>
  </r>
  <r>
    <s v="03SurveyCreator"/>
    <n v="24"/>
    <n v="23"/>
    <n v="1"/>
    <n v="0"/>
  </r>
  <r>
    <s v="04SurveyTaker"/>
    <n v="2"/>
    <n v="0"/>
    <n v="0"/>
    <n v="2"/>
  </r>
  <r>
    <s v="05Report"/>
    <n v="11"/>
    <n v="0"/>
    <n v="0"/>
    <n v="11"/>
  </r>
  <r>
    <s v="06Settings"/>
    <n v="0"/>
    <n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34" dataOnRows="1"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chartFormat="1">
  <location ref="G1:H4" firstHeaderRow="1" firstDataRow="1" firstDataCol="1"/>
  <pivotFields count="5">
    <pivotField showAll="0"/>
    <pivotField showAll="0" defaultSubtotal="0"/>
    <pivotField dataField="1" showAll="0"/>
    <pivotField dataField="1" showAll="0"/>
    <pivotField dataField="1" showAll="0"/>
  </pivotFields>
  <rowFields count="1">
    <field x="-2"/>
  </rowFields>
  <rowItems count="3">
    <i>
      <x/>
    </i>
    <i i="1">
      <x v="1"/>
    </i>
    <i i="2">
      <x v="2"/>
    </i>
  </rowItems>
  <colItems count="1">
    <i/>
  </colItems>
  <dataFields count="3">
    <dataField name="Sum:Pass" fld="2" baseField="0" baseItem="1"/>
    <dataField name="Sum:Fail" fld="3" baseField="0" baseItem="1"/>
    <dataField name="Sum:Not Tested" fld="4" baseField="0" baseItem="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3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chartFormat="2">
  <location ref="A1:B7" firstHeaderRow="1" firstDataRow="1" firstDataCol="1"/>
  <pivotFields count="2">
    <pivotField axis="axisRow" showAll="0">
      <items count="7">
        <item x="0"/>
        <item x="1"/>
        <item x="2"/>
        <item x="3"/>
        <item x="4"/>
        <item h="1" x="5"/>
        <item t="default"/>
      </items>
    </pivotField>
    <pivotField dataField="1" showAll="0" defaultSubtotal="0"/>
  </pivotFields>
  <rowFields count="1">
    <field x="0"/>
  </rowFields>
  <rowItems count="6">
    <i>
      <x/>
    </i>
    <i>
      <x v="1"/>
    </i>
    <i>
      <x v="2"/>
    </i>
    <i>
      <x v="3"/>
    </i>
    <i>
      <x v="4"/>
    </i>
    <i t="grand">
      <x/>
    </i>
  </rowItems>
  <colItems count="1">
    <i/>
  </colItems>
  <dataFields count="1">
    <dataField name="求和项:Total" fld="1" baseField="0" baseItem="0"/>
  </dataFields>
  <chartFormats count="7">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0"/>
          </reference>
          <reference field="0" count="1" selected="0">
            <x v="4"/>
          </reference>
        </references>
      </pivotArea>
    </chartFormat>
    <chartFormat chart="0" format="13">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12" workbookViewId="0">
      <selection activeCell="J15" sqref="J15"/>
    </sheetView>
  </sheetViews>
  <sheetFormatPr defaultColWidth="8.7109375" defaultRowHeight="16.5" customHeight="1" x14ac:dyDescent="0.2"/>
  <cols>
    <col min="5" max="5" width="10.42578125" customWidth="1"/>
    <col min="6" max="6" width="9.7109375" customWidth="1"/>
  </cols>
  <sheetData>
    <row r="1" spans="1:8" ht="18" customHeight="1" x14ac:dyDescent="0.2">
      <c r="A1" s="17"/>
      <c r="B1" s="54"/>
      <c r="C1" s="55"/>
      <c r="D1" s="55"/>
      <c r="E1" s="55"/>
      <c r="F1" s="38"/>
      <c r="G1" s="38"/>
      <c r="H1" s="31"/>
    </row>
    <row r="2" spans="1:8" ht="18" customHeight="1" x14ac:dyDescent="0.2">
      <c r="A2" s="16"/>
      <c r="B2" s="32"/>
      <c r="C2" s="44"/>
      <c r="D2" s="44"/>
      <c r="E2" s="44"/>
      <c r="F2" s="30"/>
      <c r="G2" s="30"/>
      <c r="H2" s="49"/>
    </row>
    <row r="3" spans="1:8" ht="18" customHeight="1" x14ac:dyDescent="0.2">
      <c r="A3" s="16"/>
      <c r="B3" s="32"/>
      <c r="C3" s="44"/>
      <c r="D3" s="44"/>
      <c r="E3" s="44"/>
      <c r="F3" s="30"/>
      <c r="G3" s="30"/>
      <c r="H3" s="49"/>
    </row>
    <row r="4" spans="1:8" ht="18" customHeight="1" x14ac:dyDescent="0.2">
      <c r="A4" s="16"/>
      <c r="B4" s="32"/>
      <c r="C4" s="44"/>
      <c r="D4" s="44"/>
      <c r="E4" s="44"/>
      <c r="F4" s="30"/>
      <c r="G4" s="30"/>
      <c r="H4" s="49"/>
    </row>
    <row r="5" spans="1:8" ht="12.75" x14ac:dyDescent="0.2">
      <c r="A5" s="102" t="s">
        <v>0</v>
      </c>
      <c r="B5" s="103"/>
      <c r="C5" s="103"/>
      <c r="D5" s="103"/>
      <c r="E5" s="103"/>
      <c r="F5" s="103"/>
      <c r="G5" s="103"/>
      <c r="H5" s="104"/>
    </row>
    <row r="6" spans="1:8" ht="12.75" x14ac:dyDescent="0.2">
      <c r="A6" s="102"/>
      <c r="B6" s="103"/>
      <c r="C6" s="103"/>
      <c r="D6" s="103"/>
      <c r="E6" s="103"/>
      <c r="F6" s="103"/>
      <c r="G6" s="103"/>
      <c r="H6" s="104"/>
    </row>
    <row r="7" spans="1:8" ht="23.25" customHeight="1" x14ac:dyDescent="0.35">
      <c r="A7" s="102" t="s">
        <v>1</v>
      </c>
      <c r="B7" s="105"/>
      <c r="C7" s="105"/>
      <c r="D7" s="105"/>
      <c r="E7" s="105"/>
      <c r="F7" s="105"/>
      <c r="G7" s="105"/>
      <c r="H7" s="106"/>
    </row>
    <row r="8" spans="1:8" ht="23.25" customHeight="1" x14ac:dyDescent="0.35">
      <c r="A8" s="102" t="s">
        <v>2</v>
      </c>
      <c r="B8" s="103"/>
      <c r="C8" s="103"/>
      <c r="D8" s="103"/>
      <c r="E8" s="103"/>
      <c r="F8" s="103"/>
      <c r="G8" s="103"/>
      <c r="H8" s="104"/>
    </row>
    <row r="9" spans="1:8" ht="12.75" x14ac:dyDescent="0.2">
      <c r="A9" s="107" t="s">
        <v>3</v>
      </c>
      <c r="B9" s="108"/>
      <c r="C9" s="108"/>
      <c r="D9" s="108"/>
      <c r="E9" s="108"/>
      <c r="F9" s="108"/>
      <c r="G9" s="108"/>
      <c r="H9" s="109"/>
    </row>
    <row r="10" spans="1:8" ht="12.75" x14ac:dyDescent="0.2">
      <c r="A10" s="107"/>
      <c r="B10" s="108"/>
      <c r="C10" s="108"/>
      <c r="D10" s="108"/>
      <c r="E10" s="108"/>
      <c r="F10" s="108"/>
      <c r="G10" s="108"/>
      <c r="H10" s="109"/>
    </row>
    <row r="11" spans="1:8" ht="18" customHeight="1" x14ac:dyDescent="0.25">
      <c r="A11" s="110"/>
      <c r="B11" s="111"/>
      <c r="C11" s="111"/>
      <c r="D11" s="111"/>
      <c r="E11" s="111"/>
      <c r="F11" s="111"/>
      <c r="G11" s="111"/>
      <c r="H11" s="112"/>
    </row>
    <row r="12" spans="1:8" ht="12.75" x14ac:dyDescent="0.2">
      <c r="A12" s="23"/>
      <c r="B12" s="30"/>
      <c r="C12" s="30"/>
      <c r="D12" s="30"/>
      <c r="E12" s="30"/>
      <c r="F12" s="44"/>
      <c r="G12" s="44"/>
      <c r="H12" s="49"/>
    </row>
    <row r="13" spans="1:8" ht="12.75" x14ac:dyDescent="0.2">
      <c r="A13" s="56"/>
      <c r="B13" s="44"/>
      <c r="C13" s="44"/>
      <c r="D13" s="44"/>
      <c r="E13" s="44"/>
      <c r="F13" s="44"/>
      <c r="G13" s="44"/>
      <c r="H13" s="49"/>
    </row>
    <row r="14" spans="1:8" ht="12.75" x14ac:dyDescent="0.2">
      <c r="A14" s="56"/>
      <c r="B14" s="44"/>
      <c r="C14" s="44"/>
      <c r="D14" s="44"/>
      <c r="E14" s="44"/>
      <c r="F14" s="44"/>
      <c r="G14" s="44"/>
      <c r="H14" s="49"/>
    </row>
    <row r="15" spans="1:8" ht="12.75" x14ac:dyDescent="0.2">
      <c r="A15" s="56"/>
      <c r="B15" s="44"/>
      <c r="C15" s="44"/>
      <c r="D15" s="44"/>
      <c r="E15" s="44"/>
      <c r="F15" s="44"/>
      <c r="G15" s="44"/>
      <c r="H15" s="49"/>
    </row>
    <row r="16" spans="1:8" ht="12.75" x14ac:dyDescent="0.2">
      <c r="A16" s="56"/>
      <c r="B16" s="44"/>
      <c r="C16" s="44"/>
      <c r="D16" s="44"/>
      <c r="E16" s="44"/>
      <c r="F16" s="44"/>
      <c r="G16" s="44"/>
      <c r="H16" s="49"/>
    </row>
    <row r="17" spans="1:8" ht="12.75" x14ac:dyDescent="0.2">
      <c r="A17" s="56"/>
      <c r="B17" s="44"/>
      <c r="C17" s="44"/>
      <c r="D17" s="44"/>
      <c r="E17" s="44"/>
      <c r="F17" s="44"/>
      <c r="G17" s="44"/>
      <c r="H17" s="49"/>
    </row>
    <row r="18" spans="1:8" ht="12.75" x14ac:dyDescent="0.2">
      <c r="A18" s="56"/>
      <c r="B18" s="44"/>
      <c r="C18" s="44"/>
      <c r="D18" s="44"/>
      <c r="E18" s="44"/>
      <c r="F18" s="44"/>
      <c r="G18" s="44"/>
      <c r="H18" s="49"/>
    </row>
    <row r="19" spans="1:8" ht="14.25" x14ac:dyDescent="0.2">
      <c r="A19" s="117"/>
      <c r="B19" s="118"/>
      <c r="C19" s="118"/>
      <c r="D19" s="118"/>
      <c r="E19" s="118"/>
      <c r="F19" s="118"/>
      <c r="G19" s="7"/>
      <c r="H19" s="49"/>
    </row>
    <row r="20" spans="1:8" ht="12.75" x14ac:dyDescent="0.2">
      <c r="A20" s="56"/>
      <c r="B20" s="44"/>
      <c r="C20" s="44"/>
      <c r="D20" s="44"/>
      <c r="E20" s="44"/>
      <c r="F20" s="44"/>
      <c r="G20" s="44"/>
      <c r="H20" s="49"/>
    </row>
    <row r="21" spans="1:8" ht="12.75" x14ac:dyDescent="0.2">
      <c r="A21" s="56"/>
      <c r="B21" s="44"/>
      <c r="C21" s="44"/>
      <c r="D21" s="44"/>
      <c r="E21" s="44"/>
      <c r="F21" s="44"/>
      <c r="G21" s="44"/>
      <c r="H21" s="49"/>
    </row>
    <row r="22" spans="1:8" ht="12.75" x14ac:dyDescent="0.2">
      <c r="A22" s="56"/>
      <c r="B22" s="3"/>
      <c r="C22" s="3"/>
      <c r="D22" s="3"/>
      <c r="E22" s="3"/>
      <c r="F22" s="3"/>
      <c r="G22" s="44"/>
      <c r="H22" s="49"/>
    </row>
    <row r="23" spans="1:8" ht="25.5" customHeight="1" x14ac:dyDescent="0.2">
      <c r="A23" s="25"/>
      <c r="B23" s="47"/>
      <c r="C23" s="119" t="s">
        <v>4</v>
      </c>
      <c r="D23" s="119"/>
      <c r="E23" s="47" t="s">
        <v>5</v>
      </c>
      <c r="F23" s="47" t="s">
        <v>6</v>
      </c>
      <c r="G23" s="18"/>
      <c r="H23" s="49"/>
    </row>
    <row r="24" spans="1:8" ht="14.25" x14ac:dyDescent="0.2">
      <c r="A24" s="25"/>
      <c r="B24" s="42" t="s">
        <v>7</v>
      </c>
      <c r="C24" s="114" t="s">
        <v>8</v>
      </c>
      <c r="D24" s="114"/>
      <c r="E24" s="24"/>
      <c r="F24" s="9"/>
      <c r="G24" s="27"/>
      <c r="H24" s="49"/>
    </row>
    <row r="25" spans="1:8" ht="14.25" x14ac:dyDescent="0.2">
      <c r="A25" s="25"/>
      <c r="B25" s="42" t="s">
        <v>9</v>
      </c>
      <c r="C25" s="114" t="s">
        <v>10</v>
      </c>
      <c r="D25" s="114"/>
      <c r="E25" s="29"/>
      <c r="F25" s="57"/>
      <c r="G25" s="27"/>
      <c r="H25" s="49"/>
    </row>
    <row r="26" spans="1:8" ht="14.25" x14ac:dyDescent="0.2">
      <c r="A26" s="25"/>
      <c r="B26" s="42" t="s">
        <v>11</v>
      </c>
      <c r="C26" s="114" t="s">
        <v>12</v>
      </c>
      <c r="D26" s="114"/>
      <c r="E26" s="29"/>
      <c r="F26" s="2"/>
      <c r="G26" s="13"/>
      <c r="H26" s="49"/>
    </row>
    <row r="27" spans="1:8" ht="14.25" x14ac:dyDescent="0.2">
      <c r="A27" s="25"/>
      <c r="B27" s="42" t="s">
        <v>13</v>
      </c>
      <c r="C27" s="113">
        <v>41549</v>
      </c>
      <c r="D27" s="114"/>
      <c r="E27" s="41"/>
      <c r="F27" s="12"/>
      <c r="G27" s="43"/>
      <c r="H27" s="49"/>
    </row>
    <row r="28" spans="1:8" ht="12.75" x14ac:dyDescent="0.2">
      <c r="A28" s="56"/>
      <c r="B28" s="21"/>
      <c r="C28" s="45"/>
      <c r="D28" s="45"/>
      <c r="E28" s="36"/>
      <c r="F28" s="39"/>
      <c r="G28" s="34"/>
      <c r="H28" s="49"/>
    </row>
    <row r="29" spans="1:8" ht="12.75" x14ac:dyDescent="0.2">
      <c r="A29" s="4"/>
      <c r="B29" s="28"/>
      <c r="C29" s="44"/>
      <c r="D29" s="44"/>
      <c r="E29" s="46"/>
      <c r="F29" s="34"/>
      <c r="G29" s="34"/>
      <c r="H29" s="35"/>
    </row>
    <row r="30" spans="1:8" ht="12.75" x14ac:dyDescent="0.2">
      <c r="A30" s="4"/>
      <c r="B30" s="60" t="s">
        <v>14</v>
      </c>
      <c r="C30" s="44"/>
      <c r="D30" s="44"/>
      <c r="E30" s="46"/>
      <c r="F30" s="60" t="s">
        <v>15</v>
      </c>
      <c r="G30" s="15"/>
      <c r="H30" s="35"/>
    </row>
    <row r="31" spans="1:8" ht="12.75" x14ac:dyDescent="0.2">
      <c r="A31" s="4"/>
      <c r="B31" s="30"/>
      <c r="C31" s="115"/>
      <c r="D31" s="115"/>
      <c r="E31" s="37"/>
      <c r="F31" s="37"/>
      <c r="G31" s="37"/>
      <c r="H31" s="35"/>
    </row>
    <row r="32" spans="1:8" ht="12.75" x14ac:dyDescent="0.2">
      <c r="A32" s="56"/>
      <c r="B32" s="30"/>
      <c r="C32" s="116"/>
      <c r="D32" s="116"/>
      <c r="E32" s="15"/>
      <c r="F32" s="30"/>
      <c r="G32" s="30"/>
      <c r="H32" s="49"/>
    </row>
    <row r="33" spans="1:8" ht="12.75" x14ac:dyDescent="0.2">
      <c r="A33" s="56"/>
      <c r="B33" s="48"/>
      <c r="C33" s="30"/>
      <c r="D33" s="30"/>
      <c r="E33" s="30"/>
      <c r="F33" s="30"/>
      <c r="G33" s="30"/>
      <c r="H33" s="49"/>
    </row>
    <row r="34" spans="1:8" ht="17.25" customHeight="1" x14ac:dyDescent="0.2">
      <c r="A34" s="19"/>
      <c r="B34" s="22"/>
      <c r="C34" s="62"/>
      <c r="D34" s="62"/>
      <c r="E34" s="62"/>
      <c r="F34" s="61"/>
      <c r="G34" s="22"/>
      <c r="H34" s="1"/>
    </row>
  </sheetData>
  <mergeCells count="13">
    <mergeCell ref="C27:D27"/>
    <mergeCell ref="C31:D31"/>
    <mergeCell ref="C32:D32"/>
    <mergeCell ref="A19:F19"/>
    <mergeCell ref="C23:D23"/>
    <mergeCell ref="C24:D24"/>
    <mergeCell ref="C25:D25"/>
    <mergeCell ref="C26:D26"/>
    <mergeCell ref="A5:H6"/>
    <mergeCell ref="A7:H7"/>
    <mergeCell ref="A8:H8"/>
    <mergeCell ref="A9:H10"/>
    <mergeCell ref="A11:H11"/>
  </mergeCells>
  <phoneticPr fontId="8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E1" workbookViewId="0">
      <pane ySplit="2" topLeftCell="A3" activePane="bottomLeft" state="frozen"/>
      <selection pane="bottomLeft" activeCell="F4" sqref="F4"/>
    </sheetView>
  </sheetViews>
  <sheetFormatPr defaultColWidth="8.7109375" defaultRowHeight="16.5" x14ac:dyDescent="0.2"/>
  <cols>
    <col min="1" max="1" width="9.85546875" style="51" customWidth="1"/>
    <col min="2" max="2" width="32.5703125" style="51" customWidth="1"/>
    <col min="3" max="3" width="23.7109375" style="51" customWidth="1"/>
    <col min="4" max="4" width="49.85546875" style="51" customWidth="1"/>
    <col min="5" max="5" width="38.28515625" style="51" customWidth="1"/>
    <col min="6" max="6" width="44.28515625" style="51" customWidth="1"/>
    <col min="7" max="7" width="17.7109375" style="51" customWidth="1"/>
    <col min="8" max="8" width="12.7109375" style="51" customWidth="1"/>
    <col min="9" max="9" width="11.28515625" style="51" customWidth="1"/>
    <col min="10" max="10" width="8" style="51"/>
    <col min="11" max="11" width="23.28515625" style="51" customWidth="1"/>
    <col min="12" max="16" width="8" style="51"/>
  </cols>
  <sheetData>
    <row r="1" spans="1:16" ht="19.5" x14ac:dyDescent="0.2">
      <c r="A1" s="6"/>
      <c r="B1" s="50" t="s">
        <v>16</v>
      </c>
      <c r="C1" s="52"/>
      <c r="D1" s="58"/>
      <c r="E1" s="63">
        <f>COUNTA(A3:A99)</f>
        <v>5</v>
      </c>
      <c r="F1" s="58"/>
      <c r="G1" s="58"/>
      <c r="H1" s="58"/>
      <c r="I1" s="6"/>
      <c r="J1" s="6"/>
      <c r="K1" s="6"/>
      <c r="L1" s="6"/>
      <c r="M1" s="58"/>
      <c r="N1" s="6"/>
      <c r="O1" s="6"/>
      <c r="P1" s="6"/>
    </row>
    <row r="2" spans="1:16" s="88" customFormat="1" ht="33" x14ac:dyDescent="0.2">
      <c r="A2" s="85" t="s">
        <v>17</v>
      </c>
      <c r="B2" s="86" t="s">
        <v>18</v>
      </c>
      <c r="C2" s="86" t="s">
        <v>19</v>
      </c>
      <c r="D2" s="85" t="s">
        <v>20</v>
      </c>
      <c r="E2" s="86" t="s">
        <v>21</v>
      </c>
      <c r="F2" s="86" t="s">
        <v>22</v>
      </c>
      <c r="G2" s="86" t="s">
        <v>23</v>
      </c>
      <c r="H2" s="86" t="s">
        <v>24</v>
      </c>
      <c r="I2" s="86" t="s">
        <v>25</v>
      </c>
      <c r="J2" s="86" t="s">
        <v>26</v>
      </c>
      <c r="K2" s="87" t="s">
        <v>27</v>
      </c>
      <c r="L2" s="14"/>
      <c r="M2" s="14"/>
      <c r="N2" s="14"/>
      <c r="O2" s="14"/>
      <c r="P2" s="14"/>
    </row>
    <row r="3" spans="1:16" ht="115.5" x14ac:dyDescent="0.2">
      <c r="A3" s="10" t="s">
        <v>28</v>
      </c>
      <c r="B3" s="40" t="s">
        <v>29</v>
      </c>
      <c r="C3" s="40" t="s">
        <v>30</v>
      </c>
      <c r="D3" s="40" t="s">
        <v>31</v>
      </c>
      <c r="E3" s="40" t="s">
        <v>32</v>
      </c>
      <c r="F3" s="20" t="str">
        <f>HYPERLINK("http://localhost/mySurvey/mySurvey_app/index.php","http://localhost/mySurvey/mySurvey_app/index.php")</f>
        <v>http://localhost/mySurvey/mySurvey_app/index.php</v>
      </c>
      <c r="G3" s="26"/>
      <c r="H3" s="40"/>
      <c r="I3" s="40" t="s">
        <v>130</v>
      </c>
      <c r="J3" s="40"/>
      <c r="K3" s="40"/>
      <c r="L3" s="8"/>
      <c r="M3" s="33"/>
      <c r="N3" s="33"/>
      <c r="O3" s="33"/>
      <c r="P3" s="33"/>
    </row>
    <row r="4" spans="1:16" ht="49.5" x14ac:dyDescent="0.2">
      <c r="A4" s="10" t="s">
        <v>33</v>
      </c>
      <c r="B4" s="11" t="s">
        <v>34</v>
      </c>
      <c r="C4" s="40" t="s">
        <v>35</v>
      </c>
      <c r="D4" s="40" t="s">
        <v>36</v>
      </c>
      <c r="E4" s="11" t="s">
        <v>37</v>
      </c>
      <c r="F4" s="69" t="s">
        <v>258</v>
      </c>
      <c r="G4" s="40"/>
      <c r="H4" s="40"/>
      <c r="I4" s="40" t="s">
        <v>130</v>
      </c>
      <c r="J4" s="40"/>
      <c r="K4" s="40"/>
      <c r="L4" s="8"/>
      <c r="M4" s="33"/>
      <c r="N4" s="33"/>
      <c r="O4" s="33"/>
      <c r="P4" s="33"/>
    </row>
    <row r="5" spans="1:16" ht="49.5" x14ac:dyDescent="0.2">
      <c r="A5" s="10" t="s">
        <v>38</v>
      </c>
      <c r="B5" s="11" t="s">
        <v>39</v>
      </c>
      <c r="C5" s="11" t="s">
        <v>40</v>
      </c>
      <c r="D5" s="40" t="s">
        <v>41</v>
      </c>
      <c r="E5" s="40" t="s">
        <v>42</v>
      </c>
      <c r="F5" s="40" t="s">
        <v>43</v>
      </c>
      <c r="G5" s="40"/>
      <c r="H5" s="40"/>
      <c r="I5" s="40" t="s">
        <v>130</v>
      </c>
      <c r="J5" s="40"/>
      <c r="K5" s="40"/>
      <c r="L5" s="8"/>
      <c r="M5" s="33"/>
      <c r="N5" s="33"/>
      <c r="O5" s="33"/>
      <c r="P5" s="33"/>
    </row>
    <row r="6" spans="1:16" ht="49.5" x14ac:dyDescent="0.2">
      <c r="A6" s="10" t="s">
        <v>44</v>
      </c>
      <c r="B6" s="11" t="s">
        <v>45</v>
      </c>
      <c r="C6" s="11" t="s">
        <v>40</v>
      </c>
      <c r="D6" s="40" t="s">
        <v>46</v>
      </c>
      <c r="E6" s="40" t="s">
        <v>42</v>
      </c>
      <c r="F6" s="40" t="s">
        <v>47</v>
      </c>
      <c r="G6" s="40"/>
      <c r="H6" s="40"/>
      <c r="I6" s="40" t="s">
        <v>130</v>
      </c>
      <c r="J6" s="40"/>
      <c r="K6" s="40"/>
      <c r="L6" s="8"/>
      <c r="M6" s="33"/>
      <c r="N6" s="33"/>
      <c r="O6" s="33"/>
      <c r="P6" s="33"/>
    </row>
    <row r="7" spans="1:16" ht="99" x14ac:dyDescent="0.2">
      <c r="A7" s="10" t="s">
        <v>48</v>
      </c>
      <c r="B7" s="40" t="s">
        <v>49</v>
      </c>
      <c r="C7" s="40" t="s">
        <v>50</v>
      </c>
      <c r="D7" s="40" t="s">
        <v>51</v>
      </c>
      <c r="E7" s="40" t="s">
        <v>52</v>
      </c>
      <c r="F7" s="40"/>
      <c r="G7" s="40"/>
      <c r="H7" s="40"/>
      <c r="I7" s="40" t="s">
        <v>130</v>
      </c>
      <c r="J7" s="40"/>
      <c r="K7" s="40"/>
      <c r="L7" s="8"/>
      <c r="M7" s="33"/>
      <c r="N7" s="33"/>
      <c r="O7" s="33"/>
      <c r="P7" s="33"/>
    </row>
  </sheetData>
  <phoneticPr fontId="80" type="noConversion"/>
  <dataValidations count="1">
    <dataValidation type="list" allowBlank="1" showInputMessage="1" showErrorMessage="1" sqref="I1:I1048576">
      <formula1>TestResult</formula1>
    </dataValidation>
  </dataValidation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
  <sheetViews>
    <sheetView topLeftCell="C1" workbookViewId="0">
      <pane ySplit="2" topLeftCell="A3" activePane="bottomLeft" state="frozen"/>
      <selection pane="bottomLeft" activeCell="F4" sqref="F4"/>
    </sheetView>
  </sheetViews>
  <sheetFormatPr defaultColWidth="8.7109375" defaultRowHeight="16.5" x14ac:dyDescent="0.2"/>
  <cols>
    <col min="1" max="1" width="9.85546875" style="51" customWidth="1"/>
    <col min="2" max="2" width="32.5703125" style="51" customWidth="1"/>
    <col min="3" max="3" width="23.7109375" style="51" customWidth="1"/>
    <col min="4" max="4" width="51.5703125" style="51" bestFit="1" customWidth="1"/>
    <col min="5" max="5" width="38.28515625" style="51" customWidth="1"/>
    <col min="6" max="6" width="44.28515625" style="51" customWidth="1"/>
    <col min="7" max="7" width="23.42578125" style="51" bestFit="1" customWidth="1"/>
    <col min="8" max="8" width="16.7109375" style="51" bestFit="1" customWidth="1"/>
    <col min="9" max="9" width="14.7109375" style="51" bestFit="1" customWidth="1"/>
    <col min="10" max="10" width="8.7109375" style="51"/>
    <col min="11" max="11" width="23.28515625" style="51" customWidth="1"/>
    <col min="12" max="16" width="8.7109375" style="51"/>
  </cols>
  <sheetData>
    <row r="1" spans="1:16" ht="20.25" thickBot="1" x14ac:dyDescent="0.25">
      <c r="A1" s="6"/>
      <c r="B1" s="50" t="s">
        <v>16</v>
      </c>
      <c r="C1" s="52"/>
      <c r="E1" s="63">
        <f>COUNTA(A3:A100)</f>
        <v>7</v>
      </c>
      <c r="F1" s="58"/>
      <c r="G1" s="58"/>
      <c r="H1" s="58"/>
      <c r="I1" s="6"/>
      <c r="J1" s="6"/>
      <c r="K1" s="6"/>
      <c r="L1" s="6"/>
      <c r="M1" s="58"/>
      <c r="N1" s="6"/>
      <c r="O1" s="6"/>
      <c r="P1" s="6"/>
    </row>
    <row r="2" spans="1:16" s="88" customFormat="1" ht="33.75" thickTop="1" x14ac:dyDescent="0.2">
      <c r="A2" s="85" t="s">
        <v>17</v>
      </c>
      <c r="B2" s="86" t="s">
        <v>18</v>
      </c>
      <c r="C2" s="86" t="s">
        <v>19</v>
      </c>
      <c r="D2" s="85" t="s">
        <v>20</v>
      </c>
      <c r="E2" s="86" t="s">
        <v>21</v>
      </c>
      <c r="F2" s="86" t="s">
        <v>22</v>
      </c>
      <c r="G2" s="86" t="s">
        <v>23</v>
      </c>
      <c r="H2" s="86" t="s">
        <v>24</v>
      </c>
      <c r="I2" s="86" t="s">
        <v>25</v>
      </c>
      <c r="J2" s="86" t="s">
        <v>26</v>
      </c>
      <c r="K2" s="87" t="s">
        <v>27</v>
      </c>
      <c r="L2" s="14"/>
      <c r="M2" s="14"/>
      <c r="N2" s="14"/>
      <c r="O2" s="14"/>
      <c r="P2" s="14"/>
    </row>
    <row r="3" spans="1:16" ht="148.5" x14ac:dyDescent="0.2">
      <c r="A3" s="10" t="s">
        <v>53</v>
      </c>
      <c r="B3" s="64" t="s">
        <v>54</v>
      </c>
      <c r="C3" s="65" t="s">
        <v>55</v>
      </c>
      <c r="D3" s="66" t="s">
        <v>56</v>
      </c>
      <c r="E3" s="40" t="s">
        <v>57</v>
      </c>
      <c r="F3" s="40"/>
      <c r="G3" s="40"/>
      <c r="H3" s="40"/>
      <c r="I3" s="69" t="s">
        <v>130</v>
      </c>
      <c r="J3" s="40"/>
      <c r="K3" s="40"/>
      <c r="L3" s="8"/>
      <c r="M3" s="33"/>
      <c r="N3" s="33"/>
      <c r="O3" s="33"/>
      <c r="P3" s="33"/>
    </row>
    <row r="4" spans="1:16" ht="99" x14ac:dyDescent="0.2">
      <c r="A4" s="10" t="s">
        <v>58</v>
      </c>
      <c r="B4" s="40" t="s">
        <v>59</v>
      </c>
      <c r="C4" s="40" t="s">
        <v>60</v>
      </c>
      <c r="D4" s="40" t="s">
        <v>61</v>
      </c>
      <c r="E4" s="40" t="s">
        <v>62</v>
      </c>
      <c r="F4" s="69" t="s">
        <v>259</v>
      </c>
      <c r="G4" s="40"/>
      <c r="H4" s="40"/>
      <c r="I4" s="69" t="s">
        <v>130</v>
      </c>
      <c r="J4" s="40"/>
      <c r="K4" s="40"/>
      <c r="L4" s="8"/>
      <c r="M4" s="33"/>
      <c r="N4" s="33"/>
      <c r="O4" s="33"/>
      <c r="P4" s="33"/>
    </row>
    <row r="5" spans="1:16" ht="66" x14ac:dyDescent="0.2">
      <c r="A5" s="10" t="s">
        <v>63</v>
      </c>
      <c r="B5" s="40" t="s">
        <v>64</v>
      </c>
      <c r="C5" s="40" t="s">
        <v>60</v>
      </c>
      <c r="D5" s="40" t="s">
        <v>65</v>
      </c>
      <c r="E5" s="69" t="s">
        <v>88</v>
      </c>
      <c r="F5" s="69" t="s">
        <v>257</v>
      </c>
      <c r="G5" s="40"/>
      <c r="H5" s="40"/>
      <c r="I5" s="69" t="s">
        <v>130</v>
      </c>
      <c r="J5" s="40"/>
      <c r="K5" s="40"/>
      <c r="L5" s="8"/>
      <c r="M5" s="33"/>
      <c r="N5" s="33"/>
      <c r="O5" s="33"/>
      <c r="P5" s="33"/>
    </row>
    <row r="6" spans="1:16" ht="66" x14ac:dyDescent="0.2">
      <c r="A6" s="10" t="s">
        <v>66</v>
      </c>
      <c r="B6" s="40" t="s">
        <v>67</v>
      </c>
      <c r="C6" s="40" t="s">
        <v>60</v>
      </c>
      <c r="D6" s="40" t="s">
        <v>68</v>
      </c>
      <c r="E6" s="69" t="s">
        <v>89</v>
      </c>
      <c r="F6" s="40" t="s">
        <v>69</v>
      </c>
      <c r="G6" s="40"/>
      <c r="H6" s="40"/>
      <c r="I6" s="69" t="s">
        <v>130</v>
      </c>
      <c r="J6" s="40"/>
      <c r="K6" s="40"/>
      <c r="L6" s="8"/>
      <c r="M6" s="33"/>
      <c r="N6" s="33"/>
      <c r="O6" s="33"/>
      <c r="P6" s="33"/>
    </row>
    <row r="7" spans="1:16" ht="82.5" x14ac:dyDescent="0.2">
      <c r="A7" s="10" t="s">
        <v>70</v>
      </c>
      <c r="B7" s="40" t="s">
        <v>71</v>
      </c>
      <c r="C7" s="40" t="s">
        <v>60</v>
      </c>
      <c r="D7" s="40" t="s">
        <v>72</v>
      </c>
      <c r="E7" s="69" t="s">
        <v>90</v>
      </c>
      <c r="F7" s="40" t="s">
        <v>73</v>
      </c>
      <c r="G7" s="40"/>
      <c r="H7" s="40"/>
      <c r="I7" s="69" t="s">
        <v>130</v>
      </c>
      <c r="J7" s="40"/>
      <c r="K7" s="40"/>
      <c r="L7" s="8"/>
      <c r="M7" s="33"/>
      <c r="N7" s="33"/>
      <c r="O7" s="33"/>
      <c r="P7" s="33"/>
    </row>
    <row r="8" spans="1:16" ht="82.5" x14ac:dyDescent="0.2">
      <c r="A8" s="10" t="s">
        <v>74</v>
      </c>
      <c r="B8" s="40" t="s">
        <v>75</v>
      </c>
      <c r="C8" s="40" t="s">
        <v>60</v>
      </c>
      <c r="D8" s="40" t="s">
        <v>76</v>
      </c>
      <c r="E8" s="69" t="s">
        <v>90</v>
      </c>
      <c r="F8" s="40" t="s">
        <v>77</v>
      </c>
      <c r="G8" s="40"/>
      <c r="H8" s="40"/>
      <c r="I8" s="69" t="s">
        <v>130</v>
      </c>
      <c r="J8" s="40"/>
      <c r="K8" s="40"/>
      <c r="L8" s="59"/>
      <c r="M8" s="5"/>
      <c r="N8" s="5"/>
      <c r="O8" s="5"/>
      <c r="P8" s="5"/>
    </row>
    <row r="9" spans="1:16" ht="82.5" x14ac:dyDescent="0.2">
      <c r="A9" s="10" t="s">
        <v>211</v>
      </c>
      <c r="B9" s="69" t="s">
        <v>91</v>
      </c>
      <c r="C9" s="40" t="s">
        <v>60</v>
      </c>
      <c r="D9" s="69" t="s">
        <v>92</v>
      </c>
      <c r="E9" s="69" t="s">
        <v>93</v>
      </c>
      <c r="F9" s="69" t="s">
        <v>94</v>
      </c>
      <c r="G9" s="40"/>
      <c r="H9" s="40"/>
      <c r="I9" s="69" t="s">
        <v>130</v>
      </c>
      <c r="J9" s="40"/>
      <c r="K9" s="40"/>
    </row>
  </sheetData>
  <phoneticPr fontId="80" type="noConversion"/>
  <dataValidations count="1">
    <dataValidation type="list" allowBlank="1" showInputMessage="1" showErrorMessage="1" sqref="I1:I1048576">
      <formula1>TestResult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tabSelected="1" workbookViewId="0">
      <pane ySplit="2" topLeftCell="A3" activePane="bottomLeft" state="frozen"/>
      <selection pane="bottomLeft" activeCell="G27" sqref="G27"/>
    </sheetView>
  </sheetViews>
  <sheetFormatPr defaultColWidth="8.7109375" defaultRowHeight="16.5" x14ac:dyDescent="0.2"/>
  <cols>
    <col min="1" max="1" width="9.85546875" style="51" customWidth="1"/>
    <col min="2" max="2" width="32.5703125" style="101" customWidth="1"/>
    <col min="3" max="3" width="23.7109375" style="51" customWidth="1"/>
    <col min="4" max="4" width="50.28515625" style="51" bestFit="1" customWidth="1"/>
    <col min="5" max="5" width="39.85546875" style="51" customWidth="1"/>
    <col min="6" max="6" width="44.28515625" style="51" customWidth="1"/>
    <col min="7" max="7" width="17.7109375" style="51" customWidth="1"/>
    <col min="8" max="8" width="12.7109375" style="51" customWidth="1"/>
    <col min="9" max="9" width="11.28515625" style="51" customWidth="1"/>
    <col min="10" max="10" width="8.7109375" style="51"/>
    <col min="11" max="11" width="23.28515625" style="51" customWidth="1"/>
    <col min="12" max="16" width="8.7109375" style="51"/>
  </cols>
  <sheetData>
    <row r="1" spans="1:16" ht="20.25" thickBot="1" x14ac:dyDescent="0.25">
      <c r="A1" s="6"/>
      <c r="B1" s="50" t="s">
        <v>16</v>
      </c>
      <c r="C1" s="52"/>
      <c r="D1" s="58"/>
      <c r="E1" s="63">
        <f>COUNTA(A3:A89)</f>
        <v>24</v>
      </c>
      <c r="F1" s="58"/>
      <c r="G1" s="58"/>
      <c r="H1" s="58"/>
      <c r="I1" s="6"/>
      <c r="J1" s="6"/>
      <c r="K1" s="6"/>
      <c r="L1" s="6"/>
      <c r="M1" s="58"/>
      <c r="N1" s="6"/>
      <c r="O1" s="6"/>
      <c r="P1" s="6"/>
    </row>
    <row r="2" spans="1:16" s="88" customFormat="1" ht="33.75" thickTop="1" x14ac:dyDescent="0.2">
      <c r="A2" s="85" t="s">
        <v>17</v>
      </c>
      <c r="B2" s="100" t="s">
        <v>18</v>
      </c>
      <c r="C2" s="86" t="s">
        <v>19</v>
      </c>
      <c r="D2" s="85" t="s">
        <v>20</v>
      </c>
      <c r="E2" s="86" t="s">
        <v>21</v>
      </c>
      <c r="F2" s="86" t="s">
        <v>22</v>
      </c>
      <c r="G2" s="86" t="s">
        <v>23</v>
      </c>
      <c r="H2" s="86" t="s">
        <v>24</v>
      </c>
      <c r="I2" s="86" t="s">
        <v>25</v>
      </c>
      <c r="J2" s="86" t="s">
        <v>26</v>
      </c>
      <c r="K2" s="87" t="s">
        <v>27</v>
      </c>
      <c r="L2" s="14"/>
      <c r="M2" s="14"/>
      <c r="N2" s="14"/>
      <c r="O2" s="14"/>
      <c r="P2" s="14"/>
    </row>
    <row r="3" spans="1:16" ht="66" x14ac:dyDescent="0.2">
      <c r="A3" s="68" t="s">
        <v>78</v>
      </c>
      <c r="B3" s="69" t="s">
        <v>102</v>
      </c>
      <c r="C3" s="69" t="s">
        <v>95</v>
      </c>
      <c r="D3" s="69" t="s">
        <v>98</v>
      </c>
      <c r="E3" s="70" t="s">
        <v>99</v>
      </c>
      <c r="F3" s="70" t="s">
        <v>145</v>
      </c>
      <c r="G3" s="26"/>
      <c r="H3" s="40"/>
      <c r="I3" s="40" t="s">
        <v>130</v>
      </c>
      <c r="J3" s="40"/>
      <c r="K3" s="40"/>
      <c r="L3" s="8"/>
      <c r="M3" s="33"/>
      <c r="N3" s="33"/>
      <c r="O3" s="33"/>
      <c r="P3" s="33"/>
    </row>
    <row r="4" spans="1:16" ht="49.5" x14ac:dyDescent="0.2">
      <c r="A4" s="68" t="s">
        <v>79</v>
      </c>
      <c r="B4" s="72" t="s">
        <v>144</v>
      </c>
      <c r="C4" s="69" t="s">
        <v>95</v>
      </c>
      <c r="D4" s="69" t="s">
        <v>147</v>
      </c>
      <c r="E4" s="70" t="s">
        <v>152</v>
      </c>
      <c r="F4" s="70" t="s">
        <v>146</v>
      </c>
      <c r="G4" s="98"/>
      <c r="H4" s="67"/>
      <c r="I4" s="40" t="s">
        <v>130</v>
      </c>
      <c r="J4" s="67"/>
      <c r="K4" s="67"/>
      <c r="L4" s="99"/>
      <c r="M4" s="33"/>
      <c r="N4" s="33"/>
      <c r="O4" s="33"/>
      <c r="P4" s="33"/>
    </row>
    <row r="5" spans="1:16" ht="66" x14ac:dyDescent="0.2">
      <c r="A5" s="68" t="s">
        <v>80</v>
      </c>
      <c r="B5" s="72" t="s">
        <v>148</v>
      </c>
      <c r="C5" s="69" t="s">
        <v>95</v>
      </c>
      <c r="D5" s="69" t="s">
        <v>151</v>
      </c>
      <c r="E5" s="70" t="s">
        <v>153</v>
      </c>
      <c r="F5" s="70" t="s">
        <v>145</v>
      </c>
      <c r="G5" s="98"/>
      <c r="H5" s="67"/>
      <c r="I5" s="40" t="s">
        <v>130</v>
      </c>
      <c r="J5" s="67"/>
      <c r="K5" s="67"/>
      <c r="L5" s="99"/>
      <c r="M5" s="33"/>
      <c r="N5" s="33"/>
      <c r="O5" s="33"/>
      <c r="P5" s="33"/>
    </row>
    <row r="6" spans="1:16" ht="49.5" x14ac:dyDescent="0.2">
      <c r="A6" s="68" t="s">
        <v>81</v>
      </c>
      <c r="B6" s="69" t="s">
        <v>103</v>
      </c>
      <c r="C6" s="69" t="s">
        <v>95</v>
      </c>
      <c r="D6" s="69" t="s">
        <v>96</v>
      </c>
      <c r="E6" s="70" t="s">
        <v>97</v>
      </c>
      <c r="F6" s="40"/>
      <c r="G6" s="40"/>
      <c r="H6" s="40"/>
      <c r="I6" s="40" t="s">
        <v>130</v>
      </c>
      <c r="J6" s="40"/>
      <c r="K6" s="40"/>
      <c r="L6" s="8"/>
      <c r="M6" s="33"/>
      <c r="N6" s="33"/>
      <c r="O6" s="33"/>
      <c r="P6" s="33"/>
    </row>
    <row r="7" spans="1:16" ht="66" x14ac:dyDescent="0.2">
      <c r="A7" s="68" t="s">
        <v>82</v>
      </c>
      <c r="B7" s="71" t="s">
        <v>166</v>
      </c>
      <c r="C7" s="71" t="s">
        <v>186</v>
      </c>
      <c r="D7" s="69" t="s">
        <v>101</v>
      </c>
      <c r="E7" s="69" t="s">
        <v>108</v>
      </c>
      <c r="F7" s="40"/>
      <c r="G7" s="40"/>
      <c r="H7" s="40"/>
      <c r="I7" s="40" t="s">
        <v>130</v>
      </c>
      <c r="J7" s="40"/>
      <c r="K7" s="40"/>
      <c r="L7" s="8"/>
      <c r="M7" s="33"/>
      <c r="N7" s="33"/>
      <c r="O7" s="33"/>
      <c r="P7" s="33"/>
    </row>
    <row r="8" spans="1:16" ht="66" x14ac:dyDescent="0.2">
      <c r="A8" s="68" t="s">
        <v>83</v>
      </c>
      <c r="B8" s="72" t="s">
        <v>154</v>
      </c>
      <c r="C8" s="71" t="s">
        <v>186</v>
      </c>
      <c r="D8" s="69" t="s">
        <v>156</v>
      </c>
      <c r="E8" s="70" t="s">
        <v>153</v>
      </c>
      <c r="F8" s="72" t="s">
        <v>157</v>
      </c>
      <c r="G8" s="67"/>
      <c r="H8" s="67"/>
      <c r="I8" s="40" t="s">
        <v>130</v>
      </c>
      <c r="J8" s="67"/>
      <c r="K8" s="67"/>
      <c r="L8" s="99"/>
      <c r="M8" s="33"/>
      <c r="N8" s="33"/>
      <c r="O8" s="33"/>
      <c r="P8" s="33"/>
    </row>
    <row r="9" spans="1:16" ht="66" x14ac:dyDescent="0.2">
      <c r="A9" s="68" t="s">
        <v>84</v>
      </c>
      <c r="B9" s="72" t="s">
        <v>155</v>
      </c>
      <c r="C9" s="71" t="s">
        <v>186</v>
      </c>
      <c r="D9" s="69" t="s">
        <v>158</v>
      </c>
      <c r="E9" s="70" t="s">
        <v>152</v>
      </c>
      <c r="F9" s="70" t="s">
        <v>146</v>
      </c>
      <c r="G9" s="67"/>
      <c r="H9" s="67"/>
      <c r="I9" s="40" t="s">
        <v>130</v>
      </c>
      <c r="J9" s="67"/>
      <c r="K9" s="67"/>
      <c r="L9" s="99"/>
      <c r="M9" s="33"/>
      <c r="N9" s="33"/>
      <c r="O9" s="33"/>
      <c r="P9" s="33"/>
    </row>
    <row r="10" spans="1:16" ht="33" x14ac:dyDescent="0.2">
      <c r="A10" s="97" t="s">
        <v>85</v>
      </c>
      <c r="B10" s="72" t="s">
        <v>104</v>
      </c>
      <c r="C10" s="72" t="s">
        <v>186</v>
      </c>
      <c r="D10" s="72" t="s">
        <v>105</v>
      </c>
      <c r="E10" s="72" t="s">
        <v>106</v>
      </c>
      <c r="F10" s="67"/>
      <c r="G10" s="67"/>
      <c r="H10" s="67"/>
      <c r="I10" s="67" t="s">
        <v>130</v>
      </c>
      <c r="J10" s="67"/>
      <c r="K10" s="67"/>
      <c r="L10" s="121"/>
      <c r="M10" s="33"/>
      <c r="N10" s="33"/>
      <c r="O10" s="33"/>
      <c r="P10" s="33"/>
    </row>
    <row r="11" spans="1:16" ht="99" x14ac:dyDescent="0.2">
      <c r="A11" s="97" t="s">
        <v>86</v>
      </c>
      <c r="B11" s="72" t="s">
        <v>172</v>
      </c>
      <c r="C11" s="72" t="s">
        <v>186</v>
      </c>
      <c r="D11" s="72" t="s">
        <v>192</v>
      </c>
      <c r="E11" s="72" t="s">
        <v>100</v>
      </c>
      <c r="F11" s="67"/>
      <c r="G11" s="67"/>
      <c r="H11" s="67"/>
      <c r="I11" s="67" t="s">
        <v>130</v>
      </c>
      <c r="J11" s="67"/>
      <c r="K11" s="67"/>
      <c r="L11" s="121"/>
      <c r="M11" s="33"/>
      <c r="N11" s="33"/>
      <c r="O11" s="33"/>
      <c r="P11" s="33"/>
    </row>
    <row r="12" spans="1:16" ht="66" x14ac:dyDescent="0.2">
      <c r="A12" s="97" t="s">
        <v>149</v>
      </c>
      <c r="B12" s="72" t="s">
        <v>171</v>
      </c>
      <c r="C12" s="72" t="s">
        <v>186</v>
      </c>
      <c r="D12" s="72" t="s">
        <v>193</v>
      </c>
      <c r="E12" s="72" t="s">
        <v>173</v>
      </c>
      <c r="F12" s="67"/>
      <c r="G12" s="67"/>
      <c r="H12" s="67"/>
      <c r="I12" s="67" t="s">
        <v>130</v>
      </c>
      <c r="J12" s="67"/>
      <c r="K12" s="67"/>
      <c r="L12" s="121"/>
      <c r="M12" s="33"/>
      <c r="N12" s="33"/>
      <c r="O12" s="33"/>
      <c r="P12" s="33"/>
    </row>
    <row r="13" spans="1:16" ht="99" x14ac:dyDescent="0.2">
      <c r="A13" s="97" t="s">
        <v>150</v>
      </c>
      <c r="B13" s="72" t="s">
        <v>169</v>
      </c>
      <c r="C13" s="72" t="s">
        <v>186</v>
      </c>
      <c r="D13" s="72" t="s">
        <v>194</v>
      </c>
      <c r="E13" s="72" t="s">
        <v>100</v>
      </c>
      <c r="F13" s="67"/>
      <c r="G13" s="67"/>
      <c r="H13" s="67"/>
      <c r="I13" s="67" t="s">
        <v>130</v>
      </c>
      <c r="J13" s="67"/>
      <c r="K13" s="67"/>
      <c r="L13" s="121"/>
      <c r="M13" s="33"/>
      <c r="N13" s="33"/>
      <c r="O13" s="33"/>
      <c r="P13" s="33"/>
    </row>
    <row r="14" spans="1:16" ht="66" x14ac:dyDescent="0.2">
      <c r="A14" s="97" t="s">
        <v>159</v>
      </c>
      <c r="B14" s="72" t="s">
        <v>174</v>
      </c>
      <c r="C14" s="72" t="s">
        <v>186</v>
      </c>
      <c r="D14" s="72" t="s">
        <v>195</v>
      </c>
      <c r="E14" s="72" t="s">
        <v>173</v>
      </c>
      <c r="F14" s="67"/>
      <c r="G14" s="67"/>
      <c r="H14" s="67"/>
      <c r="I14" s="67" t="s">
        <v>130</v>
      </c>
      <c r="J14" s="67"/>
      <c r="K14" s="67"/>
      <c r="L14" s="121"/>
      <c r="M14" s="33"/>
      <c r="N14" s="33"/>
      <c r="O14" s="33"/>
      <c r="P14" s="33"/>
    </row>
    <row r="15" spans="1:16" ht="99" x14ac:dyDescent="0.2">
      <c r="A15" s="97" t="s">
        <v>160</v>
      </c>
      <c r="B15" s="72" t="s">
        <v>170</v>
      </c>
      <c r="C15" s="72" t="s">
        <v>186</v>
      </c>
      <c r="D15" s="72" t="s">
        <v>196</v>
      </c>
      <c r="E15" s="72" t="s">
        <v>100</v>
      </c>
      <c r="F15" s="67"/>
      <c r="G15" s="67"/>
      <c r="H15" s="67"/>
      <c r="I15" s="67" t="s">
        <v>130</v>
      </c>
      <c r="J15" s="67"/>
      <c r="K15" s="67"/>
      <c r="L15" s="121"/>
      <c r="M15" s="33"/>
      <c r="N15" s="33"/>
      <c r="O15" s="33"/>
      <c r="P15" s="33"/>
    </row>
    <row r="16" spans="1:16" ht="66" x14ac:dyDescent="0.2">
      <c r="A16" s="97" t="s">
        <v>176</v>
      </c>
      <c r="B16" s="72" t="s">
        <v>175</v>
      </c>
      <c r="C16" s="72" t="s">
        <v>186</v>
      </c>
      <c r="D16" s="72" t="s">
        <v>197</v>
      </c>
      <c r="E16" s="72" t="s">
        <v>173</v>
      </c>
      <c r="F16" s="67"/>
      <c r="G16" s="67"/>
      <c r="H16" s="67"/>
      <c r="I16" s="67" t="s">
        <v>130</v>
      </c>
      <c r="J16" s="67"/>
      <c r="K16" s="67"/>
      <c r="L16" s="121"/>
      <c r="M16" s="33"/>
      <c r="N16" s="33"/>
      <c r="O16" s="33"/>
      <c r="P16" s="33"/>
    </row>
    <row r="17" spans="1:16" ht="49.5" x14ac:dyDescent="0.2">
      <c r="A17" s="97" t="s">
        <v>177</v>
      </c>
      <c r="B17" s="72" t="s">
        <v>167</v>
      </c>
      <c r="C17" s="72" t="s">
        <v>186</v>
      </c>
      <c r="D17" s="72" t="s">
        <v>191</v>
      </c>
      <c r="E17" s="72" t="s">
        <v>109</v>
      </c>
      <c r="F17" s="67"/>
      <c r="G17" s="67"/>
      <c r="H17" s="67"/>
      <c r="I17" s="67" t="s">
        <v>130</v>
      </c>
      <c r="J17" s="67"/>
      <c r="K17" s="67"/>
      <c r="L17" s="121"/>
      <c r="M17" s="33"/>
      <c r="N17" s="33"/>
      <c r="O17" s="33"/>
      <c r="P17" s="33"/>
    </row>
    <row r="18" spans="1:16" ht="66" x14ac:dyDescent="0.2">
      <c r="A18" s="97" t="s">
        <v>178</v>
      </c>
      <c r="B18" s="72" t="s">
        <v>168</v>
      </c>
      <c r="C18" s="72" t="s">
        <v>186</v>
      </c>
      <c r="D18" s="72" t="s">
        <v>198</v>
      </c>
      <c r="E18" s="72" t="s">
        <v>107</v>
      </c>
      <c r="F18" s="67"/>
      <c r="G18" s="67"/>
      <c r="H18" s="67"/>
      <c r="I18" s="67" t="s">
        <v>130</v>
      </c>
      <c r="J18" s="67"/>
      <c r="K18" s="67"/>
      <c r="L18" s="121"/>
      <c r="M18" s="33"/>
      <c r="N18" s="33"/>
      <c r="O18" s="33"/>
      <c r="P18" s="33"/>
    </row>
    <row r="19" spans="1:16" ht="66" x14ac:dyDescent="0.2">
      <c r="A19" s="97" t="s">
        <v>179</v>
      </c>
      <c r="B19" s="72" t="s">
        <v>181</v>
      </c>
      <c r="C19" s="72" t="s">
        <v>187</v>
      </c>
      <c r="D19" s="72" t="s">
        <v>188</v>
      </c>
      <c r="E19" s="72" t="s">
        <v>189</v>
      </c>
      <c r="F19" s="67"/>
      <c r="G19" s="67"/>
      <c r="H19" s="67"/>
      <c r="I19" s="67" t="s">
        <v>130</v>
      </c>
      <c r="J19" s="67"/>
      <c r="K19" s="67"/>
      <c r="L19" s="121"/>
      <c r="M19" s="33"/>
      <c r="N19" s="33"/>
      <c r="O19" s="33"/>
      <c r="P19" s="33"/>
    </row>
    <row r="20" spans="1:16" ht="66" x14ac:dyDescent="0.2">
      <c r="A20" s="97" t="s">
        <v>180</v>
      </c>
      <c r="B20" s="72" t="s">
        <v>183</v>
      </c>
      <c r="C20" s="72" t="s">
        <v>187</v>
      </c>
      <c r="D20" s="72" t="s">
        <v>190</v>
      </c>
      <c r="E20" s="72" t="s">
        <v>199</v>
      </c>
      <c r="F20" s="67"/>
      <c r="G20" s="67"/>
      <c r="H20" s="67"/>
      <c r="I20" s="67" t="s">
        <v>130</v>
      </c>
      <c r="J20" s="67"/>
      <c r="K20" s="67"/>
      <c r="L20" s="121"/>
      <c r="M20" s="33"/>
      <c r="N20" s="33"/>
      <c r="O20" s="33"/>
      <c r="P20" s="33"/>
    </row>
    <row r="21" spans="1:16" ht="49.5" x14ac:dyDescent="0.2">
      <c r="A21" s="97" t="s">
        <v>206</v>
      </c>
      <c r="B21" s="72" t="s">
        <v>182</v>
      </c>
      <c r="C21" s="72" t="s">
        <v>187</v>
      </c>
      <c r="D21" s="72" t="s">
        <v>202</v>
      </c>
      <c r="E21" s="72" t="s">
        <v>203</v>
      </c>
      <c r="F21" s="67"/>
      <c r="G21" s="67"/>
      <c r="H21" s="67"/>
      <c r="I21" s="67" t="s">
        <v>130</v>
      </c>
      <c r="J21" s="67"/>
      <c r="K21" s="67"/>
      <c r="L21" s="121"/>
      <c r="M21" s="33"/>
      <c r="N21" s="33"/>
      <c r="O21" s="33"/>
      <c r="P21" s="33"/>
    </row>
    <row r="22" spans="1:16" ht="49.5" x14ac:dyDescent="0.2">
      <c r="A22" s="97" t="s">
        <v>207</v>
      </c>
      <c r="B22" s="72" t="s">
        <v>184</v>
      </c>
      <c r="C22" s="72" t="s">
        <v>187</v>
      </c>
      <c r="D22" s="72" t="s">
        <v>200</v>
      </c>
      <c r="E22" s="72" t="s">
        <v>201</v>
      </c>
      <c r="F22" s="67"/>
      <c r="G22" s="67"/>
      <c r="H22" s="67"/>
      <c r="I22" s="67" t="s">
        <v>130</v>
      </c>
      <c r="J22" s="67"/>
      <c r="K22" s="67"/>
      <c r="L22" s="122"/>
      <c r="M22" s="5"/>
      <c r="N22" s="5"/>
      <c r="O22" s="5"/>
      <c r="P22" s="5"/>
    </row>
    <row r="23" spans="1:16" ht="49.5" x14ac:dyDescent="0.2">
      <c r="A23" s="97" t="s">
        <v>208</v>
      </c>
      <c r="B23" s="72" t="s">
        <v>185</v>
      </c>
      <c r="C23" s="72" t="s">
        <v>187</v>
      </c>
      <c r="D23" s="72" t="s">
        <v>204</v>
      </c>
      <c r="E23" s="72" t="s">
        <v>205</v>
      </c>
      <c r="F23" s="67"/>
      <c r="G23" s="67"/>
      <c r="H23" s="67"/>
      <c r="I23" s="67" t="s">
        <v>130</v>
      </c>
      <c r="J23" s="67"/>
      <c r="K23" s="67"/>
      <c r="L23" s="122"/>
      <c r="M23" s="5"/>
      <c r="N23" s="5"/>
      <c r="O23" s="5"/>
      <c r="P23" s="5"/>
    </row>
    <row r="24" spans="1:16" ht="66" x14ac:dyDescent="0.2">
      <c r="A24" s="97" t="s">
        <v>209</v>
      </c>
      <c r="B24" s="72" t="s">
        <v>110</v>
      </c>
      <c r="C24" s="72" t="s">
        <v>112</v>
      </c>
      <c r="D24" s="72" t="s">
        <v>263</v>
      </c>
      <c r="E24" s="72" t="s">
        <v>111</v>
      </c>
      <c r="F24" s="123"/>
      <c r="G24" s="123"/>
      <c r="H24" s="123"/>
      <c r="I24" s="67" t="s">
        <v>130</v>
      </c>
      <c r="J24" s="123"/>
      <c r="K24" s="123"/>
    </row>
    <row r="25" spans="1:16" ht="66" x14ac:dyDescent="0.2">
      <c r="A25" s="97" t="s">
        <v>210</v>
      </c>
      <c r="B25" s="72" t="s">
        <v>161</v>
      </c>
      <c r="C25" s="72" t="s">
        <v>113</v>
      </c>
      <c r="D25" s="72" t="s">
        <v>264</v>
      </c>
      <c r="E25" s="72" t="s">
        <v>114</v>
      </c>
      <c r="F25" s="123"/>
      <c r="G25" s="123"/>
      <c r="H25" s="123"/>
      <c r="I25" s="67" t="s">
        <v>130</v>
      </c>
      <c r="J25" s="123"/>
      <c r="K25" s="123"/>
    </row>
    <row r="26" spans="1:16" ht="33" x14ac:dyDescent="0.2">
      <c r="A26" s="97" t="s">
        <v>260</v>
      </c>
      <c r="B26" s="72" t="s">
        <v>261</v>
      </c>
      <c r="C26" s="72" t="s">
        <v>262</v>
      </c>
      <c r="D26" s="72" t="s">
        <v>265</v>
      </c>
      <c r="E26" s="72" t="s">
        <v>266</v>
      </c>
      <c r="F26" s="123"/>
      <c r="G26" s="123"/>
      <c r="H26" s="123"/>
      <c r="I26" s="67" t="s">
        <v>136</v>
      </c>
      <c r="J26" s="123"/>
      <c r="K26" s="123"/>
    </row>
  </sheetData>
  <phoneticPr fontId="80" type="noConversion"/>
  <dataValidations count="1">
    <dataValidation type="list" allowBlank="1" showInputMessage="1" showErrorMessage="1" sqref="I1:I1048576">
      <formula1>TestResult</formula1>
    </dataValidation>
  </dataValidation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pane ySplit="2" topLeftCell="A3" activePane="bottomLeft" state="frozen"/>
      <selection pane="bottomLeft" activeCell="C11" sqref="C11"/>
    </sheetView>
  </sheetViews>
  <sheetFormatPr defaultColWidth="8.7109375" defaultRowHeight="16.5" x14ac:dyDescent="0.2"/>
  <cols>
    <col min="1" max="1" width="9.85546875" style="51" customWidth="1"/>
    <col min="2" max="2" width="32.5703125" style="51" customWidth="1"/>
    <col min="3" max="3" width="23.7109375" style="51" customWidth="1"/>
    <col min="4" max="4" width="49.5703125" style="51" customWidth="1"/>
    <col min="5" max="5" width="38.28515625" style="51" customWidth="1"/>
    <col min="6" max="6" width="44.28515625" style="51" customWidth="1"/>
    <col min="7" max="7" width="17.7109375" style="51" customWidth="1"/>
    <col min="8" max="8" width="12.7109375" style="51" customWidth="1"/>
    <col min="9" max="9" width="14.140625" style="51" bestFit="1" customWidth="1"/>
    <col min="10" max="10" width="8.7109375" style="51"/>
    <col min="11" max="11" width="23.28515625" style="51" customWidth="1"/>
    <col min="12" max="16" width="8.7109375" style="51"/>
  </cols>
  <sheetData>
    <row r="1" spans="1:16" ht="20.25" thickBot="1" x14ac:dyDescent="0.25">
      <c r="A1" s="6"/>
      <c r="B1" s="50" t="s">
        <v>16</v>
      </c>
      <c r="C1" s="52"/>
      <c r="D1" s="58"/>
      <c r="E1" s="63">
        <f>COUNTA(A3:A99)</f>
        <v>2</v>
      </c>
      <c r="F1" s="58"/>
      <c r="G1" s="58"/>
      <c r="H1" s="58"/>
      <c r="I1" s="6"/>
      <c r="J1" s="6"/>
      <c r="K1" s="6"/>
      <c r="L1" s="6"/>
      <c r="M1" s="58"/>
      <c r="N1" s="6"/>
      <c r="O1" s="6"/>
      <c r="P1" s="6"/>
    </row>
    <row r="2" spans="1:16" s="88" customFormat="1" ht="33.75" thickTop="1" x14ac:dyDescent="0.2">
      <c r="A2" s="85" t="s">
        <v>17</v>
      </c>
      <c r="B2" s="86" t="s">
        <v>18</v>
      </c>
      <c r="C2" s="86" t="s">
        <v>19</v>
      </c>
      <c r="D2" s="85" t="s">
        <v>20</v>
      </c>
      <c r="E2" s="86" t="s">
        <v>21</v>
      </c>
      <c r="F2" s="86" t="s">
        <v>22</v>
      </c>
      <c r="G2" s="86" t="s">
        <v>23</v>
      </c>
      <c r="H2" s="86" t="s">
        <v>24</v>
      </c>
      <c r="I2" s="86" t="s">
        <v>25</v>
      </c>
      <c r="J2" s="86" t="s">
        <v>26</v>
      </c>
      <c r="K2" s="87" t="s">
        <v>27</v>
      </c>
      <c r="L2" s="14"/>
      <c r="M2" s="14"/>
      <c r="N2" s="14"/>
      <c r="O2" s="14"/>
      <c r="P2" s="14"/>
    </row>
    <row r="3" spans="1:16" ht="49.5" x14ac:dyDescent="0.2">
      <c r="A3" s="10" t="s">
        <v>87</v>
      </c>
      <c r="B3" s="69" t="s">
        <v>162</v>
      </c>
      <c r="C3" s="69" t="s">
        <v>163</v>
      </c>
      <c r="D3" s="69" t="s">
        <v>164</v>
      </c>
      <c r="E3" s="69" t="s">
        <v>165</v>
      </c>
      <c r="F3" s="20"/>
      <c r="G3" s="26"/>
      <c r="H3" s="40"/>
      <c r="I3" s="40" t="s">
        <v>134</v>
      </c>
      <c r="J3" s="40"/>
      <c r="K3" s="40"/>
      <c r="L3" s="8"/>
      <c r="M3" s="33"/>
      <c r="N3" s="33"/>
      <c r="O3" s="33"/>
      <c r="P3" s="33"/>
    </row>
    <row r="4" spans="1:16" ht="66" x14ac:dyDescent="0.2">
      <c r="A4" s="10" t="s">
        <v>256</v>
      </c>
      <c r="B4" s="120" t="s">
        <v>252</v>
      </c>
      <c r="C4" s="69" t="s">
        <v>253</v>
      </c>
      <c r="D4" s="69" t="s">
        <v>254</v>
      </c>
      <c r="E4" s="71" t="s">
        <v>255</v>
      </c>
      <c r="F4" s="40"/>
      <c r="G4" s="40"/>
      <c r="H4" s="40"/>
      <c r="I4" s="40" t="s">
        <v>134</v>
      </c>
      <c r="J4" s="40"/>
      <c r="K4" s="40"/>
      <c r="L4" s="8"/>
      <c r="M4" s="33"/>
      <c r="N4" s="33"/>
      <c r="O4" s="33"/>
      <c r="P4" s="33"/>
    </row>
    <row r="5" spans="1:16" x14ac:dyDescent="0.2">
      <c r="A5" s="10"/>
      <c r="B5" s="11"/>
      <c r="C5" s="11"/>
      <c r="D5" s="40"/>
      <c r="E5" s="40"/>
      <c r="F5" s="40"/>
      <c r="G5" s="40"/>
      <c r="H5" s="40"/>
      <c r="I5" s="40"/>
      <c r="J5" s="40"/>
      <c r="K5" s="40"/>
      <c r="L5" s="8"/>
      <c r="M5" s="33"/>
      <c r="N5" s="33"/>
      <c r="O5" s="33"/>
      <c r="P5" s="33"/>
    </row>
    <row r="6" spans="1:16" x14ac:dyDescent="0.2">
      <c r="A6" s="10"/>
      <c r="B6" s="11"/>
      <c r="C6" s="11"/>
      <c r="D6" s="40"/>
      <c r="E6" s="40"/>
      <c r="F6" s="40"/>
      <c r="G6" s="40"/>
      <c r="H6" s="40"/>
      <c r="I6" s="40"/>
      <c r="J6" s="40"/>
      <c r="K6" s="40"/>
      <c r="L6" s="8"/>
      <c r="M6" s="33"/>
      <c r="N6" s="33"/>
      <c r="O6" s="33"/>
      <c r="P6" s="33"/>
    </row>
    <row r="7" spans="1:16" x14ac:dyDescent="0.2">
      <c r="A7" s="10"/>
      <c r="B7" s="40"/>
      <c r="C7" s="40"/>
      <c r="D7" s="40"/>
      <c r="E7" s="40"/>
      <c r="F7" s="40"/>
      <c r="G7" s="40"/>
      <c r="H7" s="40"/>
      <c r="I7" s="40"/>
      <c r="J7" s="40"/>
      <c r="K7" s="40"/>
      <c r="L7" s="8"/>
      <c r="M7" s="33"/>
      <c r="N7" s="33"/>
      <c r="O7" s="33"/>
      <c r="P7" s="33"/>
    </row>
    <row r="8" spans="1:16" x14ac:dyDescent="0.2">
      <c r="A8" s="10"/>
      <c r="B8" s="64"/>
      <c r="C8" s="65"/>
      <c r="D8" s="66"/>
      <c r="E8" s="40"/>
      <c r="F8" s="40"/>
      <c r="G8" s="40"/>
      <c r="H8" s="40"/>
      <c r="I8" s="40"/>
      <c r="J8" s="40"/>
      <c r="K8" s="40"/>
      <c r="L8" s="8"/>
      <c r="M8" s="33"/>
      <c r="N8" s="33"/>
      <c r="O8" s="33"/>
      <c r="P8" s="33"/>
    </row>
    <row r="9" spans="1:16" x14ac:dyDescent="0.2">
      <c r="A9" s="10"/>
      <c r="B9" s="40"/>
      <c r="C9" s="40"/>
      <c r="D9" s="40"/>
      <c r="E9" s="40"/>
      <c r="F9" s="40"/>
      <c r="G9" s="40"/>
      <c r="H9" s="40"/>
      <c r="I9" s="40"/>
      <c r="J9" s="40"/>
      <c r="K9" s="40"/>
      <c r="L9" s="8"/>
      <c r="M9" s="33"/>
      <c r="N9" s="33"/>
      <c r="O9" s="33"/>
      <c r="P9" s="33"/>
    </row>
    <row r="10" spans="1:16" x14ac:dyDescent="0.2">
      <c r="A10" s="10"/>
      <c r="B10" s="40"/>
      <c r="C10" s="40"/>
      <c r="D10" s="40"/>
      <c r="E10" s="40"/>
      <c r="F10" s="40"/>
      <c r="G10" s="40"/>
      <c r="H10" s="40"/>
      <c r="I10" s="40"/>
      <c r="J10" s="40"/>
      <c r="K10" s="40"/>
      <c r="L10" s="8"/>
      <c r="M10" s="33"/>
      <c r="N10" s="33"/>
      <c r="O10" s="33"/>
      <c r="P10" s="33"/>
    </row>
    <row r="11" spans="1:16" x14ac:dyDescent="0.2">
      <c r="A11" s="10"/>
      <c r="B11" s="40"/>
      <c r="C11" s="40"/>
      <c r="D11" s="40"/>
      <c r="E11" s="40"/>
      <c r="F11" s="40"/>
      <c r="G11" s="40"/>
      <c r="H11" s="40"/>
      <c r="I11" s="40"/>
      <c r="J11" s="40"/>
      <c r="K11" s="40"/>
      <c r="L11" s="8"/>
      <c r="M11" s="33"/>
      <c r="N11" s="33"/>
      <c r="O11" s="33"/>
      <c r="P11" s="33"/>
    </row>
    <row r="12" spans="1:16" x14ac:dyDescent="0.2">
      <c r="A12" s="10"/>
      <c r="B12" s="40"/>
      <c r="C12" s="40"/>
      <c r="D12" s="40"/>
      <c r="E12" s="40"/>
      <c r="F12" s="40"/>
      <c r="G12" s="40"/>
      <c r="H12" s="40"/>
      <c r="I12" s="40"/>
      <c r="J12" s="40"/>
      <c r="K12" s="40"/>
      <c r="L12" s="8"/>
      <c r="M12" s="33"/>
      <c r="N12" s="33"/>
      <c r="O12" s="33"/>
      <c r="P12" s="33"/>
    </row>
    <row r="13" spans="1:16" x14ac:dyDescent="0.2">
      <c r="A13" s="10"/>
      <c r="B13" s="40"/>
      <c r="C13" s="40"/>
      <c r="D13" s="40"/>
      <c r="E13" s="40"/>
      <c r="F13" s="40"/>
      <c r="G13" s="40"/>
      <c r="H13" s="40"/>
      <c r="I13" s="40"/>
      <c r="J13" s="40"/>
      <c r="K13" s="40"/>
      <c r="L13" s="59"/>
      <c r="M13" s="5"/>
      <c r="N13" s="5"/>
      <c r="O13" s="5"/>
      <c r="P13" s="5"/>
    </row>
    <row r="14" spans="1:16" x14ac:dyDescent="0.2">
      <c r="A14" s="10"/>
      <c r="B14" s="40"/>
      <c r="C14" s="40"/>
      <c r="D14" s="40"/>
      <c r="E14" s="40"/>
      <c r="F14" s="40"/>
      <c r="G14" s="40"/>
      <c r="H14" s="40"/>
      <c r="I14" s="40"/>
      <c r="J14" s="40"/>
      <c r="K14" s="40"/>
      <c r="L14" s="59"/>
      <c r="M14" s="5"/>
      <c r="N14" s="5"/>
      <c r="O14" s="5"/>
      <c r="P14" s="5"/>
    </row>
    <row r="15" spans="1:16" x14ac:dyDescent="0.2">
      <c r="A15" s="10"/>
      <c r="B15" s="40"/>
      <c r="C15" s="40"/>
      <c r="D15" s="40"/>
      <c r="E15" s="40"/>
      <c r="F15" s="26"/>
      <c r="G15" s="40"/>
      <c r="H15" s="40"/>
      <c r="I15" s="40"/>
      <c r="J15" s="40"/>
      <c r="K15" s="40"/>
      <c r="L15" s="59"/>
      <c r="M15" s="5"/>
      <c r="N15" s="5"/>
      <c r="O15" s="5"/>
      <c r="P15" s="5"/>
    </row>
    <row r="16" spans="1:16" x14ac:dyDescent="0.2">
      <c r="A16" s="10"/>
      <c r="B16" s="40"/>
      <c r="C16" s="40"/>
      <c r="D16" s="40"/>
      <c r="E16" s="40"/>
      <c r="F16" s="40"/>
      <c r="G16" s="40"/>
      <c r="H16" s="40"/>
      <c r="I16" s="40"/>
      <c r="J16" s="40"/>
      <c r="K16" s="40"/>
      <c r="L16" s="59"/>
      <c r="M16" s="5"/>
      <c r="N16" s="5"/>
      <c r="O16" s="5"/>
      <c r="P16" s="5"/>
    </row>
    <row r="17" spans="1:16" x14ac:dyDescent="0.2">
      <c r="A17" s="10"/>
      <c r="B17" s="40"/>
      <c r="C17" s="40"/>
      <c r="D17" s="40"/>
      <c r="E17" s="40"/>
      <c r="F17" s="26"/>
      <c r="G17" s="40"/>
      <c r="H17" s="40"/>
      <c r="I17" s="40"/>
      <c r="J17" s="40"/>
      <c r="K17" s="40"/>
      <c r="L17" s="59"/>
      <c r="M17" s="5"/>
      <c r="N17" s="5"/>
      <c r="O17" s="5"/>
      <c r="P17" s="5"/>
    </row>
    <row r="18" spans="1:16" x14ac:dyDescent="0.2">
      <c r="A18" s="10"/>
      <c r="B18" s="40"/>
      <c r="C18" s="40"/>
      <c r="D18" s="40"/>
      <c r="E18" s="40"/>
      <c r="F18" s="40"/>
      <c r="G18" s="40"/>
      <c r="H18" s="53"/>
      <c r="I18" s="40"/>
      <c r="J18" s="53"/>
      <c r="K18" s="53"/>
      <c r="L18" s="59"/>
      <c r="M18" s="5"/>
      <c r="N18" s="5"/>
      <c r="O18" s="5"/>
      <c r="P18" s="5"/>
    </row>
    <row r="19" spans="1:16" x14ac:dyDescent="0.2">
      <c r="A19" s="10"/>
      <c r="B19" s="40"/>
      <c r="C19" s="40"/>
      <c r="D19" s="40"/>
      <c r="E19" s="40"/>
      <c r="F19" s="26"/>
      <c r="G19" s="40"/>
      <c r="H19" s="53"/>
      <c r="I19" s="40"/>
      <c r="J19" s="53"/>
      <c r="K19" s="53"/>
      <c r="L19" s="59"/>
      <c r="M19" s="5"/>
      <c r="N19" s="5"/>
      <c r="O19" s="5"/>
      <c r="P19" s="5"/>
    </row>
    <row r="20" spans="1:16" x14ac:dyDescent="0.2">
      <c r="A20" s="10"/>
      <c r="B20" s="40"/>
      <c r="C20" s="40"/>
      <c r="D20" s="40"/>
      <c r="E20" s="40"/>
      <c r="F20" s="40"/>
      <c r="G20" s="40"/>
      <c r="H20" s="53"/>
      <c r="I20" s="40"/>
      <c r="J20" s="53"/>
      <c r="K20" s="53"/>
      <c r="L20" s="59"/>
      <c r="M20" s="5"/>
      <c r="N20" s="5"/>
      <c r="O20" s="5"/>
      <c r="P20" s="5"/>
    </row>
    <row r="21" spans="1:16" x14ac:dyDescent="0.2">
      <c r="A21" s="10"/>
      <c r="B21" s="40"/>
      <c r="C21" s="40"/>
      <c r="D21" s="40"/>
      <c r="E21" s="40"/>
      <c r="F21" s="26"/>
      <c r="G21" s="40"/>
      <c r="H21" s="53"/>
      <c r="I21" s="40"/>
      <c r="J21" s="53"/>
      <c r="K21" s="53"/>
      <c r="L21" s="59"/>
      <c r="M21" s="5"/>
      <c r="N21" s="5"/>
      <c r="O21" s="5"/>
      <c r="P21" s="5"/>
    </row>
  </sheetData>
  <phoneticPr fontId="80" type="noConversion"/>
  <dataValidations count="1">
    <dataValidation type="list" allowBlank="1" showInputMessage="1" showErrorMessage="1" sqref="I1:I1048576">
      <formula1>TestResult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opLeftCell="E1" workbookViewId="0">
      <pane ySplit="2" topLeftCell="A12" activePane="bottomLeft" state="frozen"/>
      <selection pane="bottomLeft" activeCell="I3" sqref="I3:I13"/>
    </sheetView>
  </sheetViews>
  <sheetFormatPr defaultColWidth="8.7109375" defaultRowHeight="16.5" x14ac:dyDescent="0.2"/>
  <cols>
    <col min="1" max="1" width="9.85546875" style="51" customWidth="1"/>
    <col min="2" max="2" width="32.5703125" style="51" customWidth="1"/>
    <col min="3" max="3" width="23.7109375" style="51" customWidth="1"/>
    <col min="4" max="4" width="49.85546875" style="51" customWidth="1"/>
    <col min="5" max="5" width="49.42578125" style="51" customWidth="1"/>
    <col min="6" max="6" width="44.28515625" style="51" customWidth="1"/>
    <col min="7" max="7" width="17.7109375" style="51" customWidth="1"/>
    <col min="8" max="8" width="12.7109375" style="51" customWidth="1"/>
    <col min="9" max="9" width="14.140625" style="51" bestFit="1" customWidth="1"/>
    <col min="10" max="10" width="8.7109375" style="51"/>
    <col min="11" max="11" width="23.28515625" style="51" customWidth="1"/>
    <col min="12" max="16" width="8.7109375" style="51"/>
  </cols>
  <sheetData>
    <row r="1" spans="1:16" ht="20.25" thickBot="1" x14ac:dyDescent="0.25">
      <c r="A1" s="6"/>
      <c r="B1" s="50" t="s">
        <v>16</v>
      </c>
      <c r="C1" s="52"/>
      <c r="D1" s="58"/>
      <c r="E1" s="63">
        <f>COUNTA(A3:A99)</f>
        <v>11</v>
      </c>
      <c r="F1" s="58"/>
      <c r="G1" s="58"/>
      <c r="H1" s="58"/>
      <c r="I1" s="6"/>
      <c r="J1" s="6"/>
      <c r="K1" s="6"/>
      <c r="L1" s="6"/>
      <c r="M1" s="58"/>
      <c r="N1" s="6"/>
      <c r="O1" s="6"/>
      <c r="P1" s="6"/>
    </row>
    <row r="2" spans="1:16" s="88" customFormat="1" ht="33.75" thickTop="1" x14ac:dyDescent="0.2">
      <c r="A2" s="85" t="s">
        <v>17</v>
      </c>
      <c r="B2" s="86" t="s">
        <v>18</v>
      </c>
      <c r="C2" s="86" t="s">
        <v>19</v>
      </c>
      <c r="D2" s="85" t="s">
        <v>20</v>
      </c>
      <c r="E2" s="86" t="s">
        <v>21</v>
      </c>
      <c r="F2" s="86" t="s">
        <v>22</v>
      </c>
      <c r="G2" s="86" t="s">
        <v>23</v>
      </c>
      <c r="H2" s="86" t="s">
        <v>24</v>
      </c>
      <c r="I2" s="86" t="s">
        <v>25</v>
      </c>
      <c r="J2" s="86" t="s">
        <v>26</v>
      </c>
      <c r="K2" s="87" t="s">
        <v>27</v>
      </c>
      <c r="L2" s="14"/>
      <c r="M2" s="14"/>
      <c r="N2" s="14"/>
      <c r="O2" s="14"/>
      <c r="P2" s="14"/>
    </row>
    <row r="3" spans="1:16" ht="33" x14ac:dyDescent="0.2">
      <c r="A3" s="10" t="s">
        <v>28</v>
      </c>
      <c r="B3" s="69" t="s">
        <v>213</v>
      </c>
      <c r="C3" s="69" t="s">
        <v>95</v>
      </c>
      <c r="D3" s="69" t="s">
        <v>214</v>
      </c>
      <c r="E3" s="69" t="s">
        <v>215</v>
      </c>
      <c r="F3" s="20"/>
      <c r="G3" s="26"/>
      <c r="H3" s="40"/>
      <c r="I3" s="40" t="s">
        <v>134</v>
      </c>
      <c r="J3" s="40"/>
      <c r="K3" s="40"/>
      <c r="L3" s="8"/>
      <c r="M3" s="33"/>
      <c r="N3" s="33"/>
      <c r="O3" s="33"/>
      <c r="P3" s="33"/>
    </row>
    <row r="4" spans="1:16" ht="49.5" x14ac:dyDescent="0.2">
      <c r="A4" s="10" t="s">
        <v>33</v>
      </c>
      <c r="B4" s="120" t="s">
        <v>216</v>
      </c>
      <c r="C4" s="69" t="s">
        <v>95</v>
      </c>
      <c r="D4" s="69" t="s">
        <v>226</v>
      </c>
      <c r="E4" s="120" t="s">
        <v>217</v>
      </c>
      <c r="F4" s="40"/>
      <c r="G4" s="40"/>
      <c r="H4" s="40"/>
      <c r="I4" s="40" t="s">
        <v>134</v>
      </c>
      <c r="J4" s="40"/>
      <c r="K4" s="40"/>
      <c r="L4" s="8"/>
      <c r="M4" s="33"/>
      <c r="N4" s="33"/>
      <c r="O4" s="33"/>
      <c r="P4" s="33"/>
    </row>
    <row r="5" spans="1:16" ht="49.5" x14ac:dyDescent="0.2">
      <c r="A5" s="10" t="s">
        <v>38</v>
      </c>
      <c r="B5" s="120" t="s">
        <v>218</v>
      </c>
      <c r="C5" s="69" t="s">
        <v>95</v>
      </c>
      <c r="D5" s="69" t="s">
        <v>227</v>
      </c>
      <c r="E5" s="120" t="s">
        <v>219</v>
      </c>
      <c r="F5" s="40"/>
      <c r="G5" s="40"/>
      <c r="H5" s="40"/>
      <c r="I5" s="40" t="s">
        <v>134</v>
      </c>
      <c r="J5" s="40"/>
      <c r="K5" s="40"/>
      <c r="L5" s="8"/>
      <c r="M5" s="33"/>
      <c r="N5" s="33"/>
      <c r="O5" s="33"/>
      <c r="P5" s="33"/>
    </row>
    <row r="6" spans="1:16" ht="49.5" x14ac:dyDescent="0.2">
      <c r="A6" s="10" t="s">
        <v>44</v>
      </c>
      <c r="B6" s="120" t="s">
        <v>220</v>
      </c>
      <c r="C6" s="69" t="s">
        <v>95</v>
      </c>
      <c r="D6" s="69" t="s">
        <v>228</v>
      </c>
      <c r="E6" s="120" t="s">
        <v>221</v>
      </c>
      <c r="F6" s="40"/>
      <c r="G6" s="40"/>
      <c r="H6" s="40"/>
      <c r="I6" s="40" t="s">
        <v>134</v>
      </c>
      <c r="J6" s="40"/>
      <c r="K6" s="40"/>
      <c r="L6" s="8"/>
      <c r="M6" s="33"/>
      <c r="N6" s="33"/>
      <c r="O6" s="33"/>
      <c r="P6" s="33"/>
    </row>
    <row r="7" spans="1:16" ht="49.5" x14ac:dyDescent="0.2">
      <c r="A7" s="10" t="s">
        <v>48</v>
      </c>
      <c r="B7" s="120" t="s">
        <v>222</v>
      </c>
      <c r="C7" s="69" t="s">
        <v>95</v>
      </c>
      <c r="D7" s="69" t="s">
        <v>229</v>
      </c>
      <c r="E7" s="120" t="s">
        <v>223</v>
      </c>
      <c r="F7" s="40"/>
      <c r="G7" s="40"/>
      <c r="H7" s="40"/>
      <c r="I7" s="40" t="s">
        <v>134</v>
      </c>
      <c r="J7" s="40"/>
      <c r="K7" s="40"/>
      <c r="L7" s="8"/>
      <c r="M7" s="33"/>
      <c r="N7" s="33"/>
      <c r="O7" s="33"/>
      <c r="P7" s="33"/>
    </row>
    <row r="8" spans="1:16" ht="49.5" x14ac:dyDescent="0.2">
      <c r="A8" s="10" t="s">
        <v>246</v>
      </c>
      <c r="B8" s="120" t="s">
        <v>224</v>
      </c>
      <c r="C8" s="69" t="s">
        <v>95</v>
      </c>
      <c r="D8" s="69" t="s">
        <v>230</v>
      </c>
      <c r="E8" s="120" t="s">
        <v>225</v>
      </c>
      <c r="F8" s="40"/>
      <c r="G8" s="40"/>
      <c r="H8" s="40"/>
      <c r="I8" s="40" t="s">
        <v>134</v>
      </c>
      <c r="J8" s="40"/>
      <c r="K8" s="40"/>
      <c r="L8" s="8"/>
      <c r="M8" s="33"/>
      <c r="N8" s="33"/>
      <c r="O8" s="33"/>
      <c r="P8" s="33"/>
    </row>
    <row r="9" spans="1:16" ht="66" x14ac:dyDescent="0.2">
      <c r="A9" s="10" t="s">
        <v>247</v>
      </c>
      <c r="B9" s="72" t="s">
        <v>231</v>
      </c>
      <c r="C9" s="69" t="s">
        <v>95</v>
      </c>
      <c r="D9" s="69" t="s">
        <v>233</v>
      </c>
      <c r="E9" s="120" t="s">
        <v>232</v>
      </c>
      <c r="F9" s="40"/>
      <c r="G9" s="40"/>
      <c r="H9" s="40"/>
      <c r="I9" s="40" t="s">
        <v>134</v>
      </c>
      <c r="J9" s="40"/>
      <c r="K9" s="40"/>
      <c r="L9" s="8"/>
      <c r="M9" s="33"/>
      <c r="N9" s="33"/>
      <c r="O9" s="33"/>
      <c r="P9" s="33"/>
    </row>
    <row r="10" spans="1:16" ht="66" x14ac:dyDescent="0.2">
      <c r="A10" s="10" t="s">
        <v>248</v>
      </c>
      <c r="B10" s="72" t="s">
        <v>234</v>
      </c>
      <c r="C10" s="69" t="s">
        <v>95</v>
      </c>
      <c r="D10" s="69" t="s">
        <v>235</v>
      </c>
      <c r="E10" s="120" t="s">
        <v>236</v>
      </c>
      <c r="F10" s="40"/>
      <c r="G10" s="40"/>
      <c r="H10" s="40"/>
      <c r="I10" s="40" t="s">
        <v>134</v>
      </c>
      <c r="J10" s="40"/>
      <c r="K10" s="40"/>
      <c r="L10" s="8"/>
      <c r="M10" s="33"/>
      <c r="N10" s="33"/>
      <c r="O10" s="33"/>
      <c r="P10" s="33"/>
    </row>
    <row r="11" spans="1:16" ht="66" x14ac:dyDescent="0.2">
      <c r="A11" s="10" t="s">
        <v>249</v>
      </c>
      <c r="B11" s="72" t="s">
        <v>237</v>
      </c>
      <c r="C11" s="69" t="s">
        <v>95</v>
      </c>
      <c r="D11" s="69" t="s">
        <v>238</v>
      </c>
      <c r="E11" s="120" t="s">
        <v>239</v>
      </c>
      <c r="F11" s="40"/>
      <c r="G11" s="40"/>
      <c r="H11" s="40"/>
      <c r="I11" s="40" t="s">
        <v>134</v>
      </c>
      <c r="J11" s="40"/>
      <c r="K11" s="40"/>
      <c r="L11" s="8"/>
      <c r="M11" s="33"/>
      <c r="N11" s="33"/>
      <c r="O11" s="33"/>
      <c r="P11" s="33"/>
    </row>
    <row r="12" spans="1:16" ht="66" x14ac:dyDescent="0.2">
      <c r="A12" s="10" t="s">
        <v>250</v>
      </c>
      <c r="B12" s="72" t="s">
        <v>240</v>
      </c>
      <c r="C12" s="69" t="s">
        <v>95</v>
      </c>
      <c r="D12" s="69" t="s">
        <v>241</v>
      </c>
      <c r="E12" s="120" t="s">
        <v>242</v>
      </c>
      <c r="F12" s="40"/>
      <c r="G12" s="40"/>
      <c r="H12" s="40"/>
      <c r="I12" s="40" t="s">
        <v>134</v>
      </c>
      <c r="J12" s="40"/>
      <c r="K12" s="40"/>
      <c r="L12" s="8"/>
      <c r="M12" s="33"/>
      <c r="N12" s="33"/>
      <c r="O12" s="33"/>
      <c r="P12" s="33"/>
    </row>
    <row r="13" spans="1:16" ht="66" x14ac:dyDescent="0.2">
      <c r="A13" s="10" t="s">
        <v>251</v>
      </c>
      <c r="B13" s="72" t="s">
        <v>243</v>
      </c>
      <c r="C13" s="69" t="s">
        <v>95</v>
      </c>
      <c r="D13" s="69" t="s">
        <v>244</v>
      </c>
      <c r="E13" s="120" t="s">
        <v>245</v>
      </c>
      <c r="F13" s="40"/>
      <c r="G13" s="40"/>
      <c r="H13" s="40"/>
      <c r="I13" s="40" t="s">
        <v>134</v>
      </c>
      <c r="J13" s="40"/>
      <c r="K13" s="40"/>
      <c r="L13" s="59"/>
      <c r="M13" s="5"/>
      <c r="N13" s="5"/>
      <c r="O13" s="5"/>
      <c r="P13" s="5"/>
    </row>
    <row r="14" spans="1:16" x14ac:dyDescent="0.2">
      <c r="A14" s="10"/>
      <c r="B14" s="40"/>
      <c r="C14" s="40"/>
      <c r="D14" s="40"/>
      <c r="E14" s="40"/>
      <c r="F14" s="40"/>
      <c r="G14" s="40"/>
      <c r="H14" s="40"/>
      <c r="I14" s="40"/>
      <c r="J14" s="40"/>
      <c r="K14" s="40"/>
      <c r="L14" s="59"/>
      <c r="M14" s="5"/>
      <c r="N14" s="5"/>
      <c r="O14" s="5"/>
      <c r="P14" s="5"/>
    </row>
    <row r="15" spans="1:16" x14ac:dyDescent="0.2">
      <c r="A15" s="10"/>
      <c r="B15" s="40"/>
      <c r="C15" s="40"/>
      <c r="D15" s="40"/>
      <c r="E15" s="40"/>
      <c r="F15" s="26"/>
      <c r="G15" s="40"/>
      <c r="H15" s="40"/>
      <c r="I15" s="40"/>
      <c r="J15" s="40"/>
      <c r="K15" s="40"/>
      <c r="L15" s="59"/>
      <c r="M15" s="5"/>
      <c r="N15" s="5"/>
      <c r="O15" s="5"/>
      <c r="P15" s="5"/>
    </row>
    <row r="16" spans="1:16" x14ac:dyDescent="0.2">
      <c r="A16" s="10"/>
      <c r="B16" s="40"/>
      <c r="C16" s="40"/>
      <c r="D16" s="40"/>
      <c r="E16" s="40"/>
      <c r="F16" s="40"/>
      <c r="G16" s="40"/>
      <c r="H16" s="40"/>
      <c r="I16" s="40"/>
      <c r="J16" s="40"/>
      <c r="K16" s="40"/>
      <c r="L16" s="59"/>
      <c r="M16" s="5"/>
      <c r="N16" s="5"/>
      <c r="O16" s="5"/>
      <c r="P16" s="5"/>
    </row>
    <row r="17" spans="1:16" x14ac:dyDescent="0.2">
      <c r="A17" s="10"/>
      <c r="B17" s="40"/>
      <c r="C17" s="40"/>
      <c r="D17" s="40"/>
      <c r="E17" s="40"/>
      <c r="F17" s="26"/>
      <c r="G17" s="40"/>
      <c r="H17" s="40"/>
      <c r="I17" s="40"/>
      <c r="J17" s="40"/>
      <c r="K17" s="40"/>
      <c r="L17" s="59"/>
      <c r="M17" s="5"/>
      <c r="N17" s="5"/>
      <c r="O17" s="5"/>
      <c r="P17" s="5"/>
    </row>
    <row r="18" spans="1:16" x14ac:dyDescent="0.2">
      <c r="A18" s="10"/>
      <c r="B18" s="40"/>
      <c r="C18" s="40"/>
      <c r="D18" s="40"/>
      <c r="E18" s="40"/>
      <c r="F18" s="40"/>
      <c r="G18" s="40"/>
      <c r="H18" s="53"/>
      <c r="I18" s="40"/>
      <c r="J18" s="53"/>
      <c r="K18" s="53"/>
      <c r="L18" s="59"/>
      <c r="M18" s="5"/>
      <c r="N18" s="5"/>
      <c r="O18" s="5"/>
      <c r="P18" s="5"/>
    </row>
    <row r="19" spans="1:16" x14ac:dyDescent="0.2">
      <c r="A19" s="10"/>
      <c r="B19" s="40"/>
      <c r="C19" s="40"/>
      <c r="D19" s="40"/>
      <c r="E19" s="40"/>
      <c r="F19" s="26"/>
      <c r="G19" s="40"/>
      <c r="H19" s="53"/>
      <c r="I19" s="40"/>
      <c r="J19" s="53"/>
      <c r="K19" s="53"/>
      <c r="L19" s="59"/>
      <c r="M19" s="5"/>
      <c r="N19" s="5"/>
      <c r="O19" s="5"/>
      <c r="P19" s="5"/>
    </row>
    <row r="20" spans="1:16" x14ac:dyDescent="0.2">
      <c r="A20" s="10"/>
      <c r="B20" s="40"/>
      <c r="C20" s="40"/>
      <c r="D20" s="40"/>
      <c r="E20" s="40"/>
      <c r="F20" s="40"/>
      <c r="G20" s="40"/>
      <c r="H20" s="53"/>
      <c r="I20" s="40"/>
      <c r="J20" s="53"/>
      <c r="K20" s="53"/>
      <c r="L20" s="59"/>
      <c r="M20" s="5"/>
      <c r="N20" s="5"/>
      <c r="O20" s="5"/>
      <c r="P20" s="5"/>
    </row>
    <row r="21" spans="1:16" x14ac:dyDescent="0.2">
      <c r="A21" s="10"/>
      <c r="B21" s="40"/>
      <c r="C21" s="40"/>
      <c r="D21" s="40"/>
      <c r="E21" s="40"/>
      <c r="F21" s="26"/>
      <c r="G21" s="40"/>
      <c r="H21" s="53"/>
      <c r="I21" s="40"/>
      <c r="J21" s="53"/>
      <c r="K21" s="53"/>
      <c r="L21" s="59"/>
      <c r="M21" s="5"/>
      <c r="N21" s="5"/>
      <c r="O21" s="5"/>
      <c r="P21" s="5"/>
    </row>
  </sheetData>
  <phoneticPr fontId="80" type="noConversion"/>
  <dataValidations count="1">
    <dataValidation type="list" allowBlank="1" showInputMessage="1" showErrorMessage="1" sqref="I1:I1048576">
      <formula1>TestResult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pane ySplit="2" topLeftCell="A3" activePane="bottomLeft" state="frozen"/>
      <selection pane="bottomLeft" activeCell="A3" sqref="A3"/>
    </sheetView>
  </sheetViews>
  <sheetFormatPr defaultColWidth="8.7109375" defaultRowHeight="16.5" x14ac:dyDescent="0.2"/>
  <cols>
    <col min="1" max="1" width="9.85546875" style="51" customWidth="1"/>
    <col min="2" max="2" width="32.5703125" style="51" customWidth="1"/>
    <col min="3" max="3" width="23.7109375" style="51" customWidth="1"/>
    <col min="4" max="4" width="49.7109375" style="51" customWidth="1"/>
    <col min="5" max="5" width="38.28515625" style="51" customWidth="1"/>
    <col min="6" max="6" width="44.28515625" style="51" customWidth="1"/>
    <col min="7" max="7" width="17.7109375" style="51" customWidth="1"/>
    <col min="8" max="8" width="12.7109375" style="51" customWidth="1"/>
    <col min="9" max="9" width="14.140625" style="51" bestFit="1" customWidth="1"/>
    <col min="10" max="10" width="8.7109375" style="51"/>
    <col min="11" max="11" width="23.28515625" style="51" customWidth="1"/>
    <col min="12" max="16" width="8.7109375" style="51"/>
  </cols>
  <sheetData>
    <row r="1" spans="1:16" ht="20.25" thickBot="1" x14ac:dyDescent="0.25">
      <c r="A1" s="6"/>
      <c r="B1" s="50" t="s">
        <v>16</v>
      </c>
      <c r="C1" s="52"/>
      <c r="D1" s="58"/>
      <c r="E1" s="63">
        <f>COUNTA(A3:A99)</f>
        <v>0</v>
      </c>
      <c r="F1" s="58"/>
      <c r="G1" s="58"/>
      <c r="H1" s="58"/>
      <c r="I1" s="6"/>
      <c r="J1" s="6"/>
      <c r="K1" s="6"/>
      <c r="L1" s="6"/>
      <c r="M1" s="58"/>
      <c r="N1" s="6"/>
      <c r="O1" s="6"/>
      <c r="P1" s="6"/>
    </row>
    <row r="2" spans="1:16" s="88" customFormat="1" ht="33.75" thickTop="1" x14ac:dyDescent="0.2">
      <c r="A2" s="85" t="s">
        <v>17</v>
      </c>
      <c r="B2" s="86" t="s">
        <v>18</v>
      </c>
      <c r="C2" s="86" t="s">
        <v>19</v>
      </c>
      <c r="D2" s="85" t="s">
        <v>20</v>
      </c>
      <c r="E2" s="86" t="s">
        <v>21</v>
      </c>
      <c r="F2" s="86" t="s">
        <v>22</v>
      </c>
      <c r="G2" s="86" t="s">
        <v>23</v>
      </c>
      <c r="H2" s="86" t="s">
        <v>24</v>
      </c>
      <c r="I2" s="86" t="s">
        <v>25</v>
      </c>
      <c r="J2" s="86" t="s">
        <v>26</v>
      </c>
      <c r="K2" s="87" t="s">
        <v>27</v>
      </c>
      <c r="L2" s="14"/>
      <c r="M2" s="14"/>
      <c r="N2" s="14"/>
      <c r="O2" s="14"/>
      <c r="P2" s="14"/>
    </row>
    <row r="3" spans="1:16" x14ac:dyDescent="0.2">
      <c r="A3" s="10"/>
      <c r="B3" s="40"/>
      <c r="C3" s="69"/>
      <c r="D3" s="40"/>
      <c r="E3" s="40"/>
      <c r="F3" s="20"/>
      <c r="G3" s="26"/>
      <c r="H3" s="40"/>
      <c r="I3" s="40" t="s">
        <v>134</v>
      </c>
      <c r="J3" s="40"/>
      <c r="K3" s="40"/>
      <c r="L3" s="8"/>
      <c r="M3" s="33"/>
      <c r="N3" s="33"/>
      <c r="O3" s="33"/>
      <c r="P3" s="33"/>
    </row>
    <row r="4" spans="1:16" x14ac:dyDescent="0.2">
      <c r="A4" s="10"/>
      <c r="B4" s="11"/>
      <c r="C4" s="40"/>
      <c r="D4" s="40"/>
      <c r="E4" s="11"/>
      <c r="F4" s="40"/>
      <c r="G4" s="40"/>
      <c r="H4" s="40"/>
      <c r="I4" s="40"/>
      <c r="J4" s="40"/>
      <c r="K4" s="40"/>
      <c r="L4" s="8"/>
      <c r="M4" s="33"/>
      <c r="N4" s="33"/>
      <c r="O4" s="33"/>
      <c r="P4" s="33"/>
    </row>
    <row r="5" spans="1:16" x14ac:dyDescent="0.2">
      <c r="A5" s="10"/>
      <c r="B5" s="11"/>
      <c r="C5" s="11"/>
      <c r="D5" s="40"/>
      <c r="E5" s="40"/>
      <c r="F5" s="40"/>
      <c r="G5" s="40"/>
      <c r="H5" s="40"/>
      <c r="I5" s="40"/>
      <c r="J5" s="40"/>
      <c r="K5" s="40"/>
      <c r="L5" s="8"/>
      <c r="M5" s="33"/>
      <c r="N5" s="33"/>
      <c r="O5" s="33"/>
      <c r="P5" s="33"/>
    </row>
    <row r="6" spans="1:16" x14ac:dyDescent="0.2">
      <c r="A6" s="10"/>
      <c r="B6" s="11"/>
      <c r="C6" s="11"/>
      <c r="D6" s="40"/>
      <c r="E6" s="40"/>
      <c r="F6" s="40"/>
      <c r="G6" s="40"/>
      <c r="H6" s="40"/>
      <c r="I6" s="40"/>
      <c r="J6" s="40"/>
      <c r="K6" s="40"/>
      <c r="L6" s="8"/>
      <c r="M6" s="33"/>
      <c r="N6" s="33"/>
      <c r="O6" s="33"/>
      <c r="P6" s="33"/>
    </row>
    <row r="7" spans="1:16" x14ac:dyDescent="0.2">
      <c r="A7" s="10"/>
      <c r="B7" s="40"/>
      <c r="C7" s="40"/>
      <c r="D7" s="40"/>
      <c r="E7" s="40"/>
      <c r="F7" s="40"/>
      <c r="G7" s="40"/>
      <c r="H7" s="40"/>
      <c r="I7" s="40"/>
      <c r="J7" s="40"/>
      <c r="K7" s="40"/>
      <c r="L7" s="8"/>
      <c r="M7" s="33"/>
      <c r="N7" s="33"/>
      <c r="O7" s="33"/>
      <c r="P7" s="33"/>
    </row>
    <row r="8" spans="1:16" x14ac:dyDescent="0.2">
      <c r="A8" s="10"/>
      <c r="B8" s="64"/>
      <c r="C8" s="65"/>
      <c r="D8" s="66"/>
      <c r="E8" s="40"/>
      <c r="F8" s="40"/>
      <c r="G8" s="40"/>
      <c r="H8" s="40"/>
      <c r="I8" s="40"/>
      <c r="J8" s="40"/>
      <c r="K8" s="40"/>
      <c r="L8" s="8"/>
      <c r="M8" s="33"/>
      <c r="N8" s="33"/>
      <c r="O8" s="33"/>
      <c r="P8" s="33"/>
    </row>
    <row r="9" spans="1:16" x14ac:dyDescent="0.2">
      <c r="A9" s="10"/>
      <c r="B9" s="40"/>
      <c r="C9" s="40"/>
      <c r="D9" s="40"/>
      <c r="E9" s="40"/>
      <c r="F9" s="40"/>
      <c r="G9" s="40"/>
      <c r="H9" s="40"/>
      <c r="I9" s="40"/>
      <c r="J9" s="40"/>
      <c r="K9" s="40"/>
      <c r="L9" s="8"/>
      <c r="M9" s="33"/>
      <c r="N9" s="33"/>
      <c r="O9" s="33"/>
      <c r="P9" s="33"/>
    </row>
    <row r="10" spans="1:16" x14ac:dyDescent="0.2">
      <c r="A10" s="10"/>
      <c r="B10" s="40"/>
      <c r="C10" s="40"/>
      <c r="D10" s="40"/>
      <c r="E10" s="40"/>
      <c r="F10" s="40"/>
      <c r="G10" s="40"/>
      <c r="H10" s="40"/>
      <c r="I10" s="40"/>
      <c r="J10" s="40"/>
      <c r="K10" s="40"/>
      <c r="L10" s="8"/>
      <c r="M10" s="33"/>
      <c r="N10" s="33"/>
      <c r="O10" s="33"/>
      <c r="P10" s="33"/>
    </row>
    <row r="11" spans="1:16" x14ac:dyDescent="0.2">
      <c r="A11" s="10"/>
      <c r="B11" s="40"/>
      <c r="C11" s="40"/>
      <c r="D11" s="40"/>
      <c r="E11" s="40"/>
      <c r="F11" s="40"/>
      <c r="G11" s="40"/>
      <c r="H11" s="40"/>
      <c r="I11" s="40"/>
      <c r="J11" s="40"/>
      <c r="K11" s="40"/>
      <c r="L11" s="8"/>
      <c r="M11" s="33"/>
      <c r="N11" s="33"/>
      <c r="O11" s="33"/>
      <c r="P11" s="33"/>
    </row>
    <row r="12" spans="1:16" x14ac:dyDescent="0.2">
      <c r="A12" s="10"/>
      <c r="B12" s="40"/>
      <c r="C12" s="40"/>
      <c r="D12" s="40"/>
      <c r="E12" s="40"/>
      <c r="F12" s="40"/>
      <c r="G12" s="40"/>
      <c r="H12" s="40"/>
      <c r="I12" s="40"/>
      <c r="J12" s="40"/>
      <c r="K12" s="40"/>
      <c r="L12" s="8"/>
      <c r="M12" s="33"/>
      <c r="N12" s="33"/>
      <c r="O12" s="33"/>
      <c r="P12" s="33"/>
    </row>
    <row r="13" spans="1:16" x14ac:dyDescent="0.2">
      <c r="A13" s="10"/>
      <c r="B13" s="40"/>
      <c r="C13" s="40"/>
      <c r="D13" s="40"/>
      <c r="E13" s="40"/>
      <c r="F13" s="40"/>
      <c r="G13" s="40"/>
      <c r="H13" s="40"/>
      <c r="I13" s="40"/>
      <c r="J13" s="40"/>
      <c r="K13" s="40"/>
      <c r="L13" s="59"/>
      <c r="M13" s="5"/>
      <c r="N13" s="5"/>
      <c r="O13" s="5"/>
      <c r="P13" s="5"/>
    </row>
    <row r="14" spans="1:16" x14ac:dyDescent="0.2">
      <c r="A14" s="10"/>
      <c r="B14" s="40"/>
      <c r="C14" s="40"/>
      <c r="D14" s="40"/>
      <c r="E14" s="40"/>
      <c r="F14" s="40"/>
      <c r="G14" s="40"/>
      <c r="H14" s="40"/>
      <c r="I14" s="40"/>
      <c r="J14" s="40"/>
      <c r="K14" s="40"/>
      <c r="L14" s="59"/>
      <c r="M14" s="5"/>
      <c r="N14" s="5"/>
      <c r="O14" s="5"/>
      <c r="P14" s="5"/>
    </row>
    <row r="15" spans="1:16" x14ac:dyDescent="0.2">
      <c r="A15" s="10"/>
      <c r="B15" s="40"/>
      <c r="C15" s="40"/>
      <c r="D15" s="40"/>
      <c r="E15" s="40"/>
      <c r="F15" s="26"/>
      <c r="G15" s="40"/>
      <c r="H15" s="40"/>
      <c r="I15" s="40"/>
      <c r="J15" s="40"/>
      <c r="K15" s="40"/>
      <c r="L15" s="59"/>
      <c r="M15" s="5"/>
      <c r="N15" s="5"/>
      <c r="O15" s="5"/>
      <c r="P15" s="5"/>
    </row>
    <row r="16" spans="1:16" x14ac:dyDescent="0.2">
      <c r="A16" s="10"/>
      <c r="B16" s="40"/>
      <c r="C16" s="40"/>
      <c r="D16" s="40"/>
      <c r="E16" s="40"/>
      <c r="F16" s="40"/>
      <c r="G16" s="40"/>
      <c r="H16" s="40"/>
      <c r="I16" s="40"/>
      <c r="J16" s="40"/>
      <c r="K16" s="40"/>
      <c r="L16" s="59"/>
      <c r="M16" s="5"/>
      <c r="N16" s="5"/>
      <c r="O16" s="5"/>
      <c r="P16" s="5"/>
    </row>
    <row r="17" spans="1:16" x14ac:dyDescent="0.2">
      <c r="A17" s="10"/>
      <c r="B17" s="40"/>
      <c r="C17" s="40"/>
      <c r="D17" s="40"/>
      <c r="E17" s="40"/>
      <c r="F17" s="26"/>
      <c r="G17" s="40"/>
      <c r="H17" s="40"/>
      <c r="I17" s="40"/>
      <c r="J17" s="40"/>
      <c r="K17" s="40"/>
      <c r="L17" s="59"/>
      <c r="M17" s="5"/>
      <c r="N17" s="5"/>
      <c r="O17" s="5"/>
      <c r="P17" s="5"/>
    </row>
    <row r="18" spans="1:16" x14ac:dyDescent="0.2">
      <c r="A18" s="10"/>
      <c r="B18" s="40"/>
      <c r="C18" s="40"/>
      <c r="D18" s="40"/>
      <c r="E18" s="40"/>
      <c r="F18" s="40"/>
      <c r="G18" s="40"/>
      <c r="H18" s="53"/>
      <c r="I18" s="40"/>
      <c r="J18" s="53"/>
      <c r="K18" s="53"/>
      <c r="L18" s="59"/>
      <c r="M18" s="5"/>
      <c r="N18" s="5"/>
      <c r="O18" s="5"/>
      <c r="P18" s="5"/>
    </row>
    <row r="19" spans="1:16" x14ac:dyDescent="0.2">
      <c r="A19" s="10"/>
      <c r="B19" s="40"/>
      <c r="C19" s="40"/>
      <c r="D19" s="40"/>
      <c r="E19" s="40"/>
      <c r="F19" s="26"/>
      <c r="G19" s="40"/>
      <c r="H19" s="53"/>
      <c r="I19" s="40"/>
      <c r="J19" s="53"/>
      <c r="K19" s="53"/>
      <c r="L19" s="59"/>
      <c r="M19" s="5"/>
      <c r="N19" s="5"/>
      <c r="O19" s="5"/>
      <c r="P19" s="5"/>
    </row>
    <row r="20" spans="1:16" x14ac:dyDescent="0.2">
      <c r="A20" s="10"/>
      <c r="B20" s="40"/>
      <c r="C20" s="40"/>
      <c r="D20" s="40"/>
      <c r="E20" s="40"/>
      <c r="F20" s="40"/>
      <c r="G20" s="40"/>
      <c r="H20" s="53"/>
      <c r="I20" s="40"/>
      <c r="J20" s="53"/>
      <c r="K20" s="53"/>
      <c r="L20" s="59"/>
      <c r="M20" s="5"/>
      <c r="N20" s="5"/>
      <c r="O20" s="5"/>
      <c r="P20" s="5"/>
    </row>
    <row r="21" spans="1:16" x14ac:dyDescent="0.2">
      <c r="A21" s="10"/>
      <c r="B21" s="40"/>
      <c r="C21" s="40"/>
      <c r="D21" s="40"/>
      <c r="E21" s="40"/>
      <c r="F21" s="26"/>
      <c r="G21" s="40"/>
      <c r="H21" s="53"/>
      <c r="I21" s="40"/>
      <c r="J21" s="53"/>
      <c r="K21" s="53"/>
      <c r="L21" s="59"/>
      <c r="M21" s="5"/>
      <c r="N21" s="5"/>
      <c r="O21" s="5"/>
      <c r="P21" s="5"/>
    </row>
  </sheetData>
  <phoneticPr fontId="80" type="noConversion"/>
  <dataValidations count="1">
    <dataValidation type="list" allowBlank="1" showInputMessage="1" showErrorMessage="1" sqref="I1:I1048576">
      <formula1>TestResult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P10" sqref="P10"/>
    </sheetView>
  </sheetViews>
  <sheetFormatPr defaultColWidth="8.7109375" defaultRowHeight="16.5" x14ac:dyDescent="0.2"/>
  <cols>
    <col min="1" max="1" width="15.85546875" style="76" customWidth="1"/>
    <col min="2" max="2" width="13.140625" style="51" customWidth="1"/>
    <col min="3" max="6" width="8.5703125" style="51" customWidth="1"/>
    <col min="7" max="7" width="10.42578125" customWidth="1"/>
    <col min="8" max="8" width="3.7109375" customWidth="1"/>
    <col min="9" max="9" width="16.7109375" bestFit="1" customWidth="1"/>
    <col min="10" max="10" width="11.140625" customWidth="1"/>
  </cols>
  <sheetData>
    <row r="1" spans="1:9" x14ac:dyDescent="0.2">
      <c r="A1" s="82" t="s">
        <v>129</v>
      </c>
      <c r="B1" t="s">
        <v>212</v>
      </c>
      <c r="C1" s="8"/>
      <c r="D1" s="33"/>
      <c r="E1" s="33"/>
      <c r="F1" s="33"/>
      <c r="G1" s="82" t="s">
        <v>143</v>
      </c>
    </row>
    <row r="2" spans="1:9" x14ac:dyDescent="0.2">
      <c r="A2" s="83" t="s">
        <v>123</v>
      </c>
      <c r="B2" s="84">
        <v>5</v>
      </c>
      <c r="C2" s="8"/>
      <c r="D2" s="33"/>
      <c r="E2" s="33"/>
      <c r="F2" s="33"/>
      <c r="G2" s="83" t="s">
        <v>139</v>
      </c>
      <c r="H2" s="84">
        <v>35</v>
      </c>
    </row>
    <row r="3" spans="1:9" x14ac:dyDescent="0.2">
      <c r="A3" s="83" t="s">
        <v>124</v>
      </c>
      <c r="B3" s="84">
        <v>7</v>
      </c>
      <c r="C3" s="8"/>
      <c r="D3" s="33"/>
      <c r="E3" s="33"/>
      <c r="F3" s="33"/>
      <c r="G3" s="83" t="s">
        <v>140</v>
      </c>
      <c r="H3" s="84">
        <v>1</v>
      </c>
    </row>
    <row r="4" spans="1:9" ht="25.5" x14ac:dyDescent="0.2">
      <c r="A4" s="83" t="s">
        <v>125</v>
      </c>
      <c r="B4" s="84">
        <v>23</v>
      </c>
      <c r="C4" s="8"/>
      <c r="D4" s="33"/>
      <c r="E4" s="33"/>
      <c r="F4" s="33"/>
      <c r="G4" s="83" t="s">
        <v>141</v>
      </c>
      <c r="H4" s="84">
        <v>14</v>
      </c>
    </row>
    <row r="5" spans="1:9" x14ac:dyDescent="0.2">
      <c r="A5" s="83" t="s">
        <v>126</v>
      </c>
      <c r="B5" s="84">
        <v>2</v>
      </c>
      <c r="C5" s="8"/>
      <c r="D5" s="33"/>
      <c r="E5" s="33"/>
      <c r="F5" s="33"/>
    </row>
    <row r="6" spans="1:9" x14ac:dyDescent="0.2">
      <c r="A6" s="83" t="s">
        <v>127</v>
      </c>
      <c r="B6" s="84">
        <v>11</v>
      </c>
      <c r="C6" s="8"/>
      <c r="D6" s="33"/>
      <c r="E6" s="33"/>
      <c r="F6" s="33"/>
    </row>
    <row r="7" spans="1:9" s="81" customFormat="1" x14ac:dyDescent="0.2">
      <c r="A7" s="83" t="s">
        <v>128</v>
      </c>
      <c r="B7" s="84">
        <v>48</v>
      </c>
      <c r="C7" s="79"/>
      <c r="D7" s="80"/>
      <c r="E7" s="80"/>
      <c r="F7" s="80"/>
      <c r="G7"/>
      <c r="H7"/>
      <c r="I7"/>
    </row>
    <row r="8" spans="1:9" x14ac:dyDescent="0.2">
      <c r="A8"/>
      <c r="B8"/>
    </row>
    <row r="9" spans="1:9" ht="12.75" x14ac:dyDescent="0.2">
      <c r="A9"/>
      <c r="B9"/>
      <c r="C9"/>
      <c r="D9"/>
      <c r="E9"/>
      <c r="F9"/>
    </row>
    <row r="10" spans="1:9" ht="12.75" x14ac:dyDescent="0.2">
      <c r="A10"/>
      <c r="B10"/>
      <c r="C10"/>
      <c r="D10"/>
      <c r="E10"/>
      <c r="F10"/>
    </row>
    <row r="11" spans="1:9" x14ac:dyDescent="0.2">
      <c r="A11"/>
      <c r="B11"/>
      <c r="C11"/>
    </row>
    <row r="12" spans="1:9" x14ac:dyDescent="0.2">
      <c r="A12"/>
      <c r="B12"/>
      <c r="C12"/>
    </row>
    <row r="13" spans="1:9" x14ac:dyDescent="0.2">
      <c r="A13"/>
      <c r="B13"/>
      <c r="C13"/>
    </row>
    <row r="14" spans="1:9" x14ac:dyDescent="0.2">
      <c r="A14"/>
      <c r="B14"/>
      <c r="C14"/>
    </row>
    <row r="15" spans="1:9" x14ac:dyDescent="0.2">
      <c r="A15"/>
      <c r="B15"/>
      <c r="C15"/>
    </row>
    <row r="16" spans="1:9" x14ac:dyDescent="0.2">
      <c r="A16"/>
      <c r="B16"/>
      <c r="C16"/>
    </row>
    <row r="17" spans="1:3" x14ac:dyDescent="0.2">
      <c r="A17"/>
      <c r="B17"/>
      <c r="C17"/>
    </row>
    <row r="18" spans="1:3" x14ac:dyDescent="0.2">
      <c r="A18"/>
      <c r="B18"/>
      <c r="C18"/>
    </row>
    <row r="19" spans="1:3" x14ac:dyDescent="0.2">
      <c r="C19"/>
    </row>
    <row r="20" spans="1:3" x14ac:dyDescent="0.2">
      <c r="C20"/>
    </row>
    <row r="21" spans="1:3" x14ac:dyDescent="0.2">
      <c r="C21"/>
    </row>
    <row r="22" spans="1:3" x14ac:dyDescent="0.2">
      <c r="C22"/>
    </row>
    <row r="23" spans="1:3" x14ac:dyDescent="0.2">
      <c r="C23"/>
    </row>
    <row r="24" spans="1:3" x14ac:dyDescent="0.2">
      <c r="C24"/>
    </row>
    <row r="25" spans="1:3" x14ac:dyDescent="0.2">
      <c r="C25"/>
    </row>
    <row r="26" spans="1:3" x14ac:dyDescent="0.2">
      <c r="C26"/>
    </row>
  </sheetData>
  <phoneticPr fontId="80" type="noConversion"/>
  <pageMargins left="0.7" right="0.7" top="0.75" bottom="0.75" header="0.3" footer="0.3"/>
  <pageSetup orientation="landscape"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12" sqref="E12"/>
    </sheetView>
  </sheetViews>
  <sheetFormatPr defaultRowHeight="12.75" x14ac:dyDescent="0.2"/>
  <cols>
    <col min="1" max="1" width="20.5703125" bestFit="1" customWidth="1"/>
    <col min="2" max="2" width="7.42578125" bestFit="1" customWidth="1"/>
    <col min="3" max="3" width="6.7109375" bestFit="1" customWidth="1"/>
    <col min="4" max="4" width="5.5703125" bestFit="1" customWidth="1"/>
    <col min="5" max="5" width="14.28515625" bestFit="1" customWidth="1"/>
    <col min="6" max="7" width="8.85546875" customWidth="1"/>
    <col min="8" max="8" width="10.7109375" bestFit="1" customWidth="1"/>
  </cols>
  <sheetData>
    <row r="1" spans="1:8" ht="15" x14ac:dyDescent="0.2">
      <c r="A1" s="73" t="s">
        <v>116</v>
      </c>
      <c r="B1" s="74" t="s">
        <v>142</v>
      </c>
      <c r="C1" s="95" t="s">
        <v>135</v>
      </c>
      <c r="D1" s="95" t="s">
        <v>137</v>
      </c>
      <c r="E1" s="95" t="s">
        <v>138</v>
      </c>
      <c r="F1" s="90"/>
      <c r="H1" s="89" t="s">
        <v>131</v>
      </c>
    </row>
    <row r="2" spans="1:8" ht="16.5" x14ac:dyDescent="0.2">
      <c r="A2" s="75" t="s">
        <v>115</v>
      </c>
      <c r="B2" s="11">
        <f>'01LoginLogout'!E1</f>
        <v>5</v>
      </c>
      <c r="C2" s="96">
        <f>COUNTIF('01LoginLogout'!$I$3:$I$100,"Pass")</f>
        <v>5</v>
      </c>
      <c r="D2" s="96">
        <f>COUNTIF('01LoginLogout'!$I$3:$I$100,"Fail")</f>
        <v>0</v>
      </c>
      <c r="E2" s="96">
        <f>COUNTIF('01LoginLogout'!$I$3:$I$100,"Not Tested")</f>
        <v>0</v>
      </c>
      <c r="F2" s="91"/>
      <c r="H2" s="89" t="s">
        <v>132</v>
      </c>
    </row>
    <row r="3" spans="1:8" ht="16.5" x14ac:dyDescent="0.2">
      <c r="A3" s="75" t="s">
        <v>117</v>
      </c>
      <c r="B3" s="11">
        <f>'02Registration'!E1</f>
        <v>7</v>
      </c>
      <c r="C3" s="96">
        <f>COUNTIF('02Registration'!$I$3:$I$100,"Pass")</f>
        <v>7</v>
      </c>
      <c r="D3" s="96">
        <f>COUNTIF('02Registration'!$I$3:$I$100,"Fail")</f>
        <v>0</v>
      </c>
      <c r="E3" s="96">
        <f>COUNTIF('02Registration'!$I$3:$I$100,"Not Tested")</f>
        <v>0</v>
      </c>
      <c r="F3" s="91"/>
      <c r="H3" s="89" t="s">
        <v>133</v>
      </c>
    </row>
    <row r="4" spans="1:8" ht="16.5" x14ac:dyDescent="0.2">
      <c r="A4" s="75" t="s">
        <v>118</v>
      </c>
      <c r="B4" s="11">
        <f>'03SurveyCreator'!E1</f>
        <v>24</v>
      </c>
      <c r="C4" s="96">
        <f>COUNTIF('03SurveyCreator'!$I$3:$I$90,"Pass")</f>
        <v>23</v>
      </c>
      <c r="D4" s="96">
        <f>COUNTIF('03SurveyCreator'!$I$3:$I$90,"Fail")</f>
        <v>1</v>
      </c>
      <c r="E4" s="96">
        <f>COUNTIF('03SurveyCreator'!$I$3:$I$90,"Not Tested")</f>
        <v>0</v>
      </c>
      <c r="F4" s="91"/>
    </row>
    <row r="5" spans="1:8" ht="16.5" x14ac:dyDescent="0.2">
      <c r="A5" s="75" t="s">
        <v>119</v>
      </c>
      <c r="B5" s="40">
        <f>'04SurveyTaker'!E1</f>
        <v>2</v>
      </c>
      <c r="C5" s="96">
        <f>COUNTIF('04SurveyTaker'!$I$3:$I$100,"Pass")</f>
        <v>0</v>
      </c>
      <c r="D5" s="96">
        <f>COUNTIF('04SurveyTaker'!$I$3:$I$100,"Fail")</f>
        <v>0</v>
      </c>
      <c r="E5" s="96">
        <f>COUNTIF('04SurveyTaker'!$I$3:$I$100,"Not Tested")</f>
        <v>2</v>
      </c>
      <c r="F5" s="92"/>
    </row>
    <row r="6" spans="1:8" ht="16.5" x14ac:dyDescent="0.2">
      <c r="A6" s="75" t="s">
        <v>120</v>
      </c>
      <c r="B6" s="64">
        <f>'05Report'!E1</f>
        <v>11</v>
      </c>
      <c r="C6" s="96">
        <f>COUNTIF('05Report'!$I$3:$I$100,"Pass")</f>
        <v>0</v>
      </c>
      <c r="D6" s="96">
        <f>COUNTIF('05Report'!$I$3:$I$100,"Fail")</f>
        <v>0</v>
      </c>
      <c r="E6" s="96">
        <f>COUNTIF('05Report'!$I$3:$I$100,"Not Tested")</f>
        <v>11</v>
      </c>
      <c r="F6" s="93"/>
    </row>
    <row r="7" spans="1:8" ht="16.5" x14ac:dyDescent="0.2">
      <c r="A7" s="75" t="s">
        <v>121</v>
      </c>
      <c r="B7" s="67">
        <f>'06Settings'!E1</f>
        <v>0</v>
      </c>
      <c r="C7" s="96">
        <f>COUNTIF('06Settings'!$I$3:$I$100,"Pass")</f>
        <v>0</v>
      </c>
      <c r="D7" s="96">
        <f>COUNTIF('06Settings'!$I$3:$I$100,"Fail")</f>
        <v>0</v>
      </c>
      <c r="E7" s="96">
        <f>COUNTIF('06Settings'!$I$3:$I$100,"Not Tested")</f>
        <v>1</v>
      </c>
      <c r="F7" s="92"/>
    </row>
    <row r="8" spans="1:8" ht="15" x14ac:dyDescent="0.2">
      <c r="A8" s="77" t="s">
        <v>122</v>
      </c>
      <c r="B8" s="78">
        <f>SUM(B2:B7)</f>
        <v>49</v>
      </c>
      <c r="C8" s="78">
        <f t="shared" ref="C8:E8" si="0">SUM(C2:C7)</f>
        <v>35</v>
      </c>
      <c r="D8" s="78">
        <f t="shared" si="0"/>
        <v>1</v>
      </c>
      <c r="E8" s="78">
        <f t="shared" si="0"/>
        <v>14</v>
      </c>
      <c r="F8" s="94"/>
    </row>
  </sheetData>
  <phoneticPr fontId="80" type="noConversion"/>
  <pageMargins left="0.7" right="0.7" top="0.75" bottom="0.75" header="0.3" footer="0.3"/>
  <pageSetup orientation="landscape" r:id="rId1"/>
  <ignoredErrors>
    <ignoredError sqref="D2:D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Cover</vt:lpstr>
      <vt:lpstr>01LoginLogout</vt:lpstr>
      <vt:lpstr>02Registration</vt:lpstr>
      <vt:lpstr>03SurveyCreator</vt:lpstr>
      <vt:lpstr>04SurveyTaker</vt:lpstr>
      <vt:lpstr>05Report</vt:lpstr>
      <vt:lpstr>06Settings</vt:lpstr>
      <vt:lpstr>Summary</vt:lpstr>
      <vt:lpstr>Sheet1</vt:lpstr>
      <vt:lpstr>TestResult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user1</cp:lastModifiedBy>
  <dcterms:modified xsi:type="dcterms:W3CDTF">2013-11-11T01:37:23Z</dcterms:modified>
</cp:coreProperties>
</file>