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813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2"/>
  <c r="G3"/>
  <c r="G4"/>
  <c r="G5"/>
  <c r="G6"/>
  <c r="G7"/>
  <c r="G8"/>
  <c r="G9"/>
  <c r="G10"/>
  <c r="G11"/>
  <c r="G12"/>
  <c r="G13"/>
  <c r="G14"/>
  <c r="G2"/>
  <c r="I3"/>
  <c r="I4"/>
  <c r="I5"/>
  <c r="I6"/>
  <c r="I7"/>
  <c r="I8"/>
  <c r="I9"/>
  <c r="I10"/>
  <c r="I11"/>
  <c r="I12"/>
  <c r="I13"/>
  <c r="I14"/>
  <c r="I2"/>
  <c r="F3"/>
  <c r="F4"/>
  <c r="F5"/>
  <c r="F6"/>
  <c r="F7"/>
  <c r="F8"/>
  <c r="F9"/>
  <c r="F10"/>
  <c r="F11"/>
  <c r="F12"/>
  <c r="F13"/>
  <c r="F14"/>
  <c r="F2"/>
  <c r="D4"/>
  <c r="D11"/>
  <c r="D6"/>
  <c r="D13"/>
  <c r="D8"/>
  <c r="D3"/>
  <c r="D10"/>
  <c r="D5"/>
  <c r="D12"/>
  <c r="D7"/>
  <c r="D14"/>
  <c r="D9"/>
  <c r="D2"/>
</calcChain>
</file>

<file path=xl/sharedStrings.xml><?xml version="1.0" encoding="utf-8"?>
<sst xmlns="http://schemas.openxmlformats.org/spreadsheetml/2006/main" count="33" uniqueCount="32">
  <si>
    <t>*3</t>
  </si>
  <si>
    <t>/2</t>
  </si>
  <si>
    <t>C</t>
  </si>
  <si>
    <t>G</t>
  </si>
  <si>
    <t>D</t>
  </si>
  <si>
    <t>A</t>
  </si>
  <si>
    <t>E</t>
  </si>
  <si>
    <t>B</t>
  </si>
  <si>
    <t>F#</t>
  </si>
  <si>
    <t>C#</t>
  </si>
  <si>
    <t>G#</t>
  </si>
  <si>
    <t>D#</t>
  </si>
  <si>
    <t>A#</t>
  </si>
  <si>
    <t>F</t>
  </si>
  <si>
    <t>м сек</t>
  </si>
  <si>
    <t>б сек</t>
  </si>
  <si>
    <t>м терция</t>
  </si>
  <si>
    <t>б терция</t>
  </si>
  <si>
    <t>кварта</t>
  </si>
  <si>
    <t>тритон</t>
  </si>
  <si>
    <t>квинта</t>
  </si>
  <si>
    <t>м секста</t>
  </si>
  <si>
    <t>б секста</t>
  </si>
  <si>
    <t>м септима</t>
  </si>
  <si>
    <t>б септима</t>
  </si>
  <si>
    <t>октава</t>
  </si>
  <si>
    <t>полутонов</t>
  </si>
  <si>
    <t>чч</t>
  </si>
  <si>
    <t>чт</t>
  </si>
  <si>
    <t>отношение ч</t>
  </si>
  <si>
    <t>разница полутонов</t>
  </si>
  <si>
    <t>отношение 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</si>
</sst>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0" fillId="2" borderId="0" xfId="0" applyFill="1"/>
    <xf numFmtId="164" fontId="0" fillId="2" borderId="2" xfId="0" applyNumberFormat="1" applyFill="1" applyBorder="1"/>
    <xf numFmtId="164" fontId="0" fillId="2" borderId="0" xfId="0" applyNumberFormat="1" applyFill="1"/>
    <xf numFmtId="2" fontId="0" fillId="2" borderId="0" xfId="0" applyNumberFormat="1" applyFill="1"/>
    <xf numFmtId="164" fontId="0" fillId="2" borderId="3" xfId="0" applyNumberFormat="1" applyFill="1" applyBorder="1"/>
    <xf numFmtId="165" fontId="0" fillId="0" borderId="0" xfId="0" applyNumberFormat="1"/>
    <xf numFmtId="165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H8" sqref="H8"/>
    </sheetView>
  </sheetViews>
  <sheetFormatPr defaultRowHeight="15"/>
  <cols>
    <col min="5" max="5" width="10.7109375" bestFit="1" customWidth="1"/>
    <col min="7" max="7" width="12.85546875" bestFit="1" customWidth="1"/>
    <col min="8" max="8" width="18.85546875" bestFit="1" customWidth="1"/>
    <col min="9" max="9" width="13.5703125" bestFit="1" customWidth="1"/>
  </cols>
  <sheetData>
    <row r="1" spans="1:10">
      <c r="B1" t="s">
        <v>0</v>
      </c>
      <c r="C1" t="s">
        <v>1</v>
      </c>
      <c r="D1" t="s">
        <v>27</v>
      </c>
      <c r="E1" t="s">
        <v>26</v>
      </c>
      <c r="F1" t="s">
        <v>28</v>
      </c>
      <c r="G1" t="s">
        <v>29</v>
      </c>
      <c r="H1" t="s">
        <v>30</v>
      </c>
      <c r="I1" t="s">
        <v>31</v>
      </c>
    </row>
    <row r="2" spans="1:10">
      <c r="A2" t="s">
        <v>2</v>
      </c>
      <c r="B2">
        <v>0</v>
      </c>
      <c r="C2">
        <v>0</v>
      </c>
      <c r="D2" s="3">
        <f>2^B2/3^C2</f>
        <v>1</v>
      </c>
      <c r="E2">
        <v>0</v>
      </c>
      <c r="F2" s="3">
        <f>2^(E2/12)</f>
        <v>1</v>
      </c>
      <c r="G2" s="2">
        <f>D2/F2</f>
        <v>1</v>
      </c>
      <c r="H2" s="10">
        <f>LOG(G2,2)*12</f>
        <v>0</v>
      </c>
      <c r="I2" s="1">
        <f>(D2/F2-1)*100</f>
        <v>0</v>
      </c>
    </row>
    <row r="3" spans="1:10">
      <c r="A3" s="5" t="s">
        <v>9</v>
      </c>
      <c r="B3" s="5">
        <v>7</v>
      </c>
      <c r="C3" s="5">
        <v>11</v>
      </c>
      <c r="D3" s="6">
        <f>3^B3/2^C3</f>
        <v>1.06787109375</v>
      </c>
      <c r="E3" s="5">
        <v>1</v>
      </c>
      <c r="F3" s="6">
        <f t="shared" ref="F3:F14" si="0">2^(E3/12)</f>
        <v>1.0594630943592953</v>
      </c>
      <c r="G3" s="7">
        <f t="shared" ref="G3:G14" si="1">D3/F3</f>
        <v>1.0079360946459295</v>
      </c>
      <c r="H3" s="11">
        <f t="shared" ref="H3:H14" si="2">LOG(G3,2)*12</f>
        <v>0.13685006057711843</v>
      </c>
      <c r="I3" s="8">
        <f>(D3/F3-1)*100</f>
        <v>0.79360946459294812</v>
      </c>
      <c r="J3" s="5" t="s">
        <v>14</v>
      </c>
    </row>
    <row r="4" spans="1:10">
      <c r="A4" t="s">
        <v>4</v>
      </c>
      <c r="B4">
        <v>2</v>
      </c>
      <c r="C4">
        <v>3</v>
      </c>
      <c r="D4" s="4">
        <f>3^B4/2^C4</f>
        <v>1.125</v>
      </c>
      <c r="E4">
        <v>2</v>
      </c>
      <c r="F4" s="4">
        <f t="shared" si="0"/>
        <v>1.122462048309373</v>
      </c>
      <c r="G4" s="2">
        <f t="shared" si="1"/>
        <v>1.0022610579078817</v>
      </c>
      <c r="H4" s="10">
        <f t="shared" si="2"/>
        <v>3.9100017307747523E-2</v>
      </c>
      <c r="I4" s="1">
        <f>(D4/F4-1)*100</f>
        <v>0.22610579078816695</v>
      </c>
      <c r="J4" t="s">
        <v>15</v>
      </c>
    </row>
    <row r="5" spans="1:10">
      <c r="A5" s="5" t="s">
        <v>11</v>
      </c>
      <c r="B5" s="5">
        <v>9</v>
      </c>
      <c r="C5" s="5">
        <v>14</v>
      </c>
      <c r="D5" s="6">
        <f>3^B5/2^C5</f>
        <v>1.20135498046875</v>
      </c>
      <c r="E5" s="5">
        <v>3</v>
      </c>
      <c r="F5" s="6">
        <f t="shared" si="0"/>
        <v>1.189207115002721</v>
      </c>
      <c r="G5" s="7">
        <f t="shared" si="1"/>
        <v>1.0102150965233681</v>
      </c>
      <c r="H5" s="11">
        <f t="shared" si="2"/>
        <v>0.17595007788486636</v>
      </c>
      <c r="I5" s="8">
        <f>(D5/F5-1)*100</f>
        <v>1.021509652336805</v>
      </c>
      <c r="J5" s="5" t="s">
        <v>16</v>
      </c>
    </row>
    <row r="6" spans="1:10">
      <c r="A6" t="s">
        <v>6</v>
      </c>
      <c r="B6">
        <v>4</v>
      </c>
      <c r="C6">
        <v>6</v>
      </c>
      <c r="D6" s="4">
        <f>3^B6/2^C6</f>
        <v>1.265625</v>
      </c>
      <c r="E6">
        <v>4</v>
      </c>
      <c r="F6" s="4">
        <f t="shared" si="0"/>
        <v>1.2599210498948732</v>
      </c>
      <c r="G6" s="2">
        <f t="shared" si="1"/>
        <v>1.0045272281986262</v>
      </c>
      <c r="H6" s="10">
        <f t="shared" si="2"/>
        <v>7.8200034615495587E-2</v>
      </c>
      <c r="I6" s="1">
        <f>(D6/F6-1)*100</f>
        <v>0.45272281986261653</v>
      </c>
      <c r="J6" t="s">
        <v>17</v>
      </c>
    </row>
    <row r="7" spans="1:10">
      <c r="A7" s="5" t="s">
        <v>13</v>
      </c>
      <c r="B7" s="5">
        <v>11</v>
      </c>
      <c r="C7" s="5">
        <v>17</v>
      </c>
      <c r="D7" s="6">
        <f>3^B7/2^C7</f>
        <v>1.3515243530273437</v>
      </c>
      <c r="E7" s="5">
        <v>5</v>
      </c>
      <c r="F7" s="6">
        <f t="shared" si="0"/>
        <v>1.3348398541700344</v>
      </c>
      <c r="G7" s="7">
        <f t="shared" si="1"/>
        <v>1.0124992513560238</v>
      </c>
      <c r="H7" s="11">
        <f t="shared" si="2"/>
        <v>0.2150500951926165</v>
      </c>
      <c r="I7" s="8">
        <f>(D7/F7-1)*100</f>
        <v>1.2499251356023811</v>
      </c>
      <c r="J7" s="5" t="s">
        <v>18</v>
      </c>
    </row>
    <row r="8" spans="1:10">
      <c r="A8" t="s">
        <v>8</v>
      </c>
      <c r="B8">
        <v>6</v>
      </c>
      <c r="C8">
        <v>9</v>
      </c>
      <c r="D8" s="4">
        <f>3^B8/2^C8</f>
        <v>1.423828125</v>
      </c>
      <c r="E8">
        <v>6</v>
      </c>
      <c r="F8" s="4">
        <f t="shared" si="0"/>
        <v>1.4142135623730951</v>
      </c>
      <c r="G8" s="2">
        <f t="shared" si="1"/>
        <v>1.0067985224316272</v>
      </c>
      <c r="H8" s="10">
        <f t="shared" si="2"/>
        <v>0.11730005192324361</v>
      </c>
      <c r="I8" s="1">
        <f>(D8/F8-1)*100</f>
        <v>0.6798522431627152</v>
      </c>
      <c r="J8" t="s">
        <v>19</v>
      </c>
    </row>
    <row r="9" spans="1:10">
      <c r="A9" t="s">
        <v>3</v>
      </c>
      <c r="B9">
        <v>1</v>
      </c>
      <c r="C9">
        <v>1</v>
      </c>
      <c r="D9" s="4">
        <f>3^B9/2^C9</f>
        <v>1.5</v>
      </c>
      <c r="E9">
        <v>7</v>
      </c>
      <c r="F9" s="4">
        <f t="shared" si="0"/>
        <v>1.4983070768766815</v>
      </c>
      <c r="G9" s="2">
        <f t="shared" si="1"/>
        <v>1.0011298906275257</v>
      </c>
      <c r="H9" s="10">
        <f t="shared" si="2"/>
        <v>1.9550008653872294E-2</v>
      </c>
      <c r="I9" s="1">
        <f>(D9/F9-1)*100</f>
        <v>0.11298906275256648</v>
      </c>
      <c r="J9" t="s">
        <v>20</v>
      </c>
    </row>
    <row r="10" spans="1:10">
      <c r="A10" s="5" t="s">
        <v>10</v>
      </c>
      <c r="B10" s="5">
        <v>8</v>
      </c>
      <c r="C10" s="5">
        <v>12</v>
      </c>
      <c r="D10" s="6">
        <f>3^B10/2^C10</f>
        <v>1.601806640625</v>
      </c>
      <c r="E10" s="5">
        <v>8</v>
      </c>
      <c r="F10" s="6">
        <f t="shared" si="0"/>
        <v>1.5874010519681994</v>
      </c>
      <c r="G10" s="7">
        <f t="shared" si="1"/>
        <v>1.0090749521924149</v>
      </c>
      <c r="H10" s="11">
        <f t="shared" si="2"/>
        <v>0.15640006923099423</v>
      </c>
      <c r="I10" s="8">
        <f>(D10/F10-1)*100</f>
        <v>0.90749521924149423</v>
      </c>
      <c r="J10" s="5" t="s">
        <v>21</v>
      </c>
    </row>
    <row r="11" spans="1:10">
      <c r="A11" t="s">
        <v>5</v>
      </c>
      <c r="B11">
        <v>3</v>
      </c>
      <c r="C11">
        <v>4</v>
      </c>
      <c r="D11" s="4">
        <f>3^B11/2^C11</f>
        <v>1.6875</v>
      </c>
      <c r="E11">
        <v>9</v>
      </c>
      <c r="F11" s="4">
        <f t="shared" si="0"/>
        <v>1.681792830507429</v>
      </c>
      <c r="G11" s="2">
        <f t="shared" si="1"/>
        <v>1.0033935032835459</v>
      </c>
      <c r="H11" s="10">
        <f t="shared" si="2"/>
        <v>5.8650025961623033E-2</v>
      </c>
      <c r="I11" s="1">
        <f>(D11/F11-1)*100</f>
        <v>0.33935032835459289</v>
      </c>
      <c r="J11" t="s">
        <v>22</v>
      </c>
    </row>
    <row r="12" spans="1:10">
      <c r="A12" s="5" t="s">
        <v>12</v>
      </c>
      <c r="B12" s="5">
        <v>10</v>
      </c>
      <c r="C12" s="5">
        <v>15</v>
      </c>
      <c r="D12" s="6">
        <f>3^B12/2^C12</f>
        <v>1.802032470703125</v>
      </c>
      <c r="E12" s="5">
        <v>10</v>
      </c>
      <c r="F12" s="6">
        <f t="shared" si="0"/>
        <v>1.7817974362806785</v>
      </c>
      <c r="G12" s="7">
        <f t="shared" si="1"/>
        <v>1.0113565290927149</v>
      </c>
      <c r="H12" s="11">
        <f t="shared" si="2"/>
        <v>0.19550008653874129</v>
      </c>
      <c r="I12" s="8">
        <f>(D12/F12-1)*100</f>
        <v>1.1356529092714895</v>
      </c>
      <c r="J12" s="5" t="s">
        <v>23</v>
      </c>
    </row>
    <row r="13" spans="1:10">
      <c r="A13" t="s">
        <v>7</v>
      </c>
      <c r="B13">
        <v>5</v>
      </c>
      <c r="C13">
        <v>7</v>
      </c>
      <c r="D13" s="4">
        <f>3^B13/2^C13</f>
        <v>1.8984375</v>
      </c>
      <c r="E13">
        <v>11</v>
      </c>
      <c r="F13" s="4">
        <f t="shared" si="0"/>
        <v>1.8877486253633868</v>
      </c>
      <c r="G13" s="2">
        <f t="shared" si="1"/>
        <v>1.0056622340988624</v>
      </c>
      <c r="H13" s="10">
        <f t="shared" si="2"/>
        <v>9.7750043269371728E-2</v>
      </c>
      <c r="I13" s="1">
        <f>(D13/F13-1)*100</f>
        <v>0.5662234098862351</v>
      </c>
      <c r="J13" t="s">
        <v>24</v>
      </c>
    </row>
    <row r="14" spans="1:10">
      <c r="A14" s="5" t="s">
        <v>2</v>
      </c>
      <c r="B14" s="5">
        <v>12</v>
      </c>
      <c r="C14" s="5">
        <v>18</v>
      </c>
      <c r="D14" s="9">
        <f>3^B14/2^C14</f>
        <v>2.0272865295410156</v>
      </c>
      <c r="E14" s="5">
        <v>12</v>
      </c>
      <c r="F14" s="9">
        <f t="shared" si="0"/>
        <v>2</v>
      </c>
      <c r="G14" s="7">
        <f t="shared" si="1"/>
        <v>1.0136432647705078</v>
      </c>
      <c r="H14" s="11">
        <f t="shared" si="2"/>
        <v>0.23460010384649013</v>
      </c>
      <c r="I14" s="8">
        <f>(D14/F14-1)*100</f>
        <v>1.3643264770507813</v>
      </c>
      <c r="J14" s="5" t="s">
        <v>25</v>
      </c>
    </row>
  </sheetData>
  <sortState ref="A2:E14">
    <sortCondition ref="D2:D14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dcterms:created xsi:type="dcterms:W3CDTF">2019-11-18T09:42:28Z</dcterms:created>
  <dcterms:modified xsi:type="dcterms:W3CDTF">2019-11-18T10:22:45Z</dcterms:modified>
</cp:coreProperties>
</file>