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e\Documents\COVID data\paper\"/>
    </mc:Choice>
  </mc:AlternateContent>
  <xr:revisionPtr revIDLastSave="0" documentId="13_ncr:1_{412DC851-3D30-4EE5-9419-540B82020D1D}" xr6:coauthVersionLast="45" xr6:coauthVersionMax="45" xr10:uidLastSave="{00000000-0000-0000-0000-000000000000}"/>
  <bookViews>
    <workbookView xWindow="-120" yWindow="-120" windowWidth="29040" windowHeight="15840" xr2:uid="{E3A6BB6B-3759-4CBB-9446-C69F95A4CE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C27" i="1"/>
  <c r="D27" i="1"/>
  <c r="E27" i="1"/>
  <c r="F27" i="1"/>
  <c r="G27" i="1"/>
  <c r="I27" i="1"/>
  <c r="J27" i="1"/>
  <c r="K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B27" i="1"/>
  <c r="L27" i="1" l="1"/>
  <c r="H27" i="1"/>
</calcChain>
</file>

<file path=xl/sharedStrings.xml><?xml version="1.0" encoding="utf-8"?>
<sst xmlns="http://schemas.openxmlformats.org/spreadsheetml/2006/main" count="76" uniqueCount="76">
  <si>
    <t>District</t>
  </si>
  <si>
    <t>FDOH Deaths 0-24</t>
  </si>
  <si>
    <t>FDOH Deaths 25-44</t>
  </si>
  <si>
    <t>FDOH Deaths 45-64</t>
  </si>
  <si>
    <t>FDOH Deaths 65-84</t>
  </si>
  <si>
    <t>FDOH Deaths 85+</t>
  </si>
  <si>
    <t>FDOH Male Deaths</t>
  </si>
  <si>
    <t>FDOH Female Deaths</t>
  </si>
  <si>
    <t>ME Age 0-24</t>
  </si>
  <si>
    <t>ME Age 25-44</t>
  </si>
  <si>
    <t>ME Age 45-64</t>
  </si>
  <si>
    <t>ME Age 65-84</t>
  </si>
  <si>
    <t>ME Age 85+</t>
  </si>
  <si>
    <t>ME Deaths Male</t>
  </si>
  <si>
    <t>ME Deaths Female</t>
  </si>
  <si>
    <t>ME Deaths Other</t>
  </si>
  <si>
    <t>ME W</t>
  </si>
  <si>
    <t>ME B</t>
  </si>
  <si>
    <t>ME H</t>
  </si>
  <si>
    <t>ME Other</t>
  </si>
  <si>
    <t>ME U</t>
  </si>
  <si>
    <t>FDOH Other Gender Deaths</t>
  </si>
  <si>
    <t>ME Asian/Pac</t>
  </si>
  <si>
    <t>ME AIAN</t>
  </si>
  <si>
    <t>ME Arabic</t>
  </si>
  <si>
    <t>ME Haitian</t>
  </si>
  <si>
    <t>ME M</t>
  </si>
  <si>
    <t>ME W/H</t>
  </si>
  <si>
    <t>ME W/I</t>
  </si>
  <si>
    <t>ME Not Reported</t>
  </si>
  <si>
    <t>FDOH W TOTAL</t>
  </si>
  <si>
    <t>FDOH W/H</t>
  </si>
  <si>
    <t>FDOH W</t>
  </si>
  <si>
    <t>FDOH W/U</t>
  </si>
  <si>
    <t>FDOH B TOTAL</t>
  </si>
  <si>
    <t>FDOH B/H</t>
  </si>
  <si>
    <t>FDOH B</t>
  </si>
  <si>
    <t>FDOH B/U</t>
  </si>
  <si>
    <t>FDOH O TOTAL</t>
  </si>
  <si>
    <t>FDOH O/H</t>
  </si>
  <si>
    <t>FDOH O</t>
  </si>
  <si>
    <t>FDOH O/U</t>
  </si>
  <si>
    <t>FDOH U TOTAL</t>
  </si>
  <si>
    <t>FDOH U/H</t>
  </si>
  <si>
    <t>FDOH U</t>
  </si>
  <si>
    <t>FDOH U/U</t>
  </si>
  <si>
    <t>Total</t>
  </si>
  <si>
    <t>District 1</t>
  </si>
  <si>
    <t>District 2</t>
  </si>
  <si>
    <t>District 3</t>
  </si>
  <si>
    <t>District 4</t>
  </si>
  <si>
    <t>District 5</t>
  </si>
  <si>
    <t>District 6</t>
  </si>
  <si>
    <t>District 7</t>
  </si>
  <si>
    <t>District 8</t>
  </si>
  <si>
    <t>District 9</t>
  </si>
  <si>
    <t>District 10</t>
  </si>
  <si>
    <t>District 11</t>
  </si>
  <si>
    <t>District 12</t>
  </si>
  <si>
    <t>District 13</t>
  </si>
  <si>
    <t>District 14</t>
  </si>
  <si>
    <t>District 15</t>
  </si>
  <si>
    <t>District 16</t>
  </si>
  <si>
    <t>District 17</t>
  </si>
  <si>
    <t>District 18</t>
  </si>
  <si>
    <t>District 19</t>
  </si>
  <si>
    <t>District 20</t>
  </si>
  <si>
    <t>District 21</t>
  </si>
  <si>
    <t>District 22</t>
  </si>
  <si>
    <t>District 23</t>
  </si>
  <si>
    <t>District 24</t>
  </si>
  <si>
    <t>District 25</t>
  </si>
  <si>
    <t>ME Deaths TOTAL</t>
  </si>
  <si>
    <t>FDOH Deaths by Age 2/21</t>
  </si>
  <si>
    <t>FDOH Deaths by Age 5/21</t>
  </si>
  <si>
    <t>FDOH Deaths by race/ethnicity 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</si>
</sst>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1494-0964-40D9-AFA5-295DEDDA0F97}">
  <dimension ref="A1:AX27"/>
  <sheetViews>
    <sheetView tabSelected="1" workbookViewId="0">
      <selection activeCell="E33" sqref="E33"/>
    </sheetView>
  </sheetViews>
  <sheetFormatPr defaultRowHeight="15" x14ac:dyDescent="0.25"/>
  <sheetData>
    <row r="1" spans="1:50" x14ac:dyDescent="0.25">
      <c r="A1" t="s">
        <v>0</v>
      </c>
      <c r="B1" t="s">
        <v>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74</v>
      </c>
      <c r="I1" t="s">
        <v>6</v>
      </c>
      <c r="J1" t="s">
        <v>7</v>
      </c>
      <c r="K1" t="s">
        <v>21</v>
      </c>
      <c r="L1" t="s">
        <v>75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72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22</v>
      </c>
      <c r="AR1" t="s">
        <v>24</v>
      </c>
      <c r="AS1" t="s">
        <v>25</v>
      </c>
      <c r="AT1" t="s">
        <v>23</v>
      </c>
      <c r="AU1" t="s">
        <v>26</v>
      </c>
      <c r="AV1" t="s">
        <v>27</v>
      </c>
      <c r="AW1" t="s">
        <v>28</v>
      </c>
      <c r="AX1" t="s">
        <v>29</v>
      </c>
    </row>
    <row r="2" spans="1:50" x14ac:dyDescent="0.25">
      <c r="A2" t="s">
        <v>47</v>
      </c>
      <c r="B2">
        <v>46</v>
      </c>
      <c r="C2">
        <v>0</v>
      </c>
      <c r="D2">
        <v>1</v>
      </c>
      <c r="E2">
        <v>2</v>
      </c>
      <c r="F2">
        <v>25</v>
      </c>
      <c r="G2">
        <v>18</v>
      </c>
      <c r="H2">
        <f>SUBTOTAL(9,I2,J2,K2)</f>
        <v>46</v>
      </c>
      <c r="I2">
        <v>25</v>
      </c>
      <c r="J2">
        <v>21</v>
      </c>
      <c r="K2">
        <v>0</v>
      </c>
      <c r="L2">
        <f>SUBTOTAL(9,M2,Q2,W2,Y2)</f>
        <v>46</v>
      </c>
      <c r="M2">
        <v>33</v>
      </c>
      <c r="N2">
        <v>1</v>
      </c>
      <c r="O2">
        <v>30</v>
      </c>
      <c r="P2">
        <v>2</v>
      </c>
      <c r="Q2">
        <v>12</v>
      </c>
      <c r="R2">
        <v>0</v>
      </c>
      <c r="S2">
        <v>10</v>
      </c>
      <c r="T2">
        <v>2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33</v>
      </c>
      <c r="AD2">
        <v>0</v>
      </c>
      <c r="AE2">
        <v>0</v>
      </c>
      <c r="AF2">
        <v>3</v>
      </c>
      <c r="AG2">
        <v>18</v>
      </c>
      <c r="AH2">
        <v>12</v>
      </c>
      <c r="AI2">
        <v>17</v>
      </c>
      <c r="AJ2">
        <v>16</v>
      </c>
      <c r="AK2">
        <v>0</v>
      </c>
      <c r="AL2">
        <v>23</v>
      </c>
      <c r="AM2">
        <v>10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 t="s">
        <v>48</v>
      </c>
      <c r="B3">
        <v>16</v>
      </c>
      <c r="C3">
        <v>0</v>
      </c>
      <c r="D3">
        <v>3</v>
      </c>
      <c r="E3">
        <v>7</v>
      </c>
      <c r="F3">
        <v>4</v>
      </c>
      <c r="G3">
        <v>2</v>
      </c>
      <c r="H3">
        <f t="shared" ref="H3:H26" si="0">SUBTOTAL(9,I3,J3,K3)</f>
        <v>16</v>
      </c>
      <c r="I3">
        <v>10</v>
      </c>
      <c r="J3">
        <v>6</v>
      </c>
      <c r="K3">
        <v>0</v>
      </c>
      <c r="L3">
        <f t="shared" ref="L3:L26" si="1">SUBTOTAL(9,M3,Q3,W3,Y3)</f>
        <v>10</v>
      </c>
      <c r="M3">
        <v>6</v>
      </c>
      <c r="N3">
        <v>0</v>
      </c>
      <c r="O3">
        <v>5</v>
      </c>
      <c r="P3">
        <v>1</v>
      </c>
      <c r="Q3">
        <v>4</v>
      </c>
      <c r="R3">
        <v>0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18</v>
      </c>
      <c r="AD3">
        <v>0</v>
      </c>
      <c r="AE3">
        <v>3</v>
      </c>
      <c r="AF3">
        <v>8</v>
      </c>
      <c r="AG3">
        <v>4</v>
      </c>
      <c r="AH3">
        <v>3</v>
      </c>
      <c r="AI3">
        <v>10</v>
      </c>
      <c r="AJ3">
        <v>8</v>
      </c>
      <c r="AK3">
        <v>0</v>
      </c>
      <c r="AL3">
        <v>6</v>
      </c>
      <c r="AM3">
        <v>11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 t="s">
        <v>49</v>
      </c>
      <c r="B4">
        <v>25</v>
      </c>
      <c r="C4">
        <v>0</v>
      </c>
      <c r="D4">
        <v>1</v>
      </c>
      <c r="E4">
        <v>4</v>
      </c>
      <c r="F4">
        <v>13</v>
      </c>
      <c r="G4">
        <v>7</v>
      </c>
      <c r="H4">
        <f t="shared" si="0"/>
        <v>25</v>
      </c>
      <c r="I4">
        <v>16</v>
      </c>
      <c r="J4">
        <v>9</v>
      </c>
      <c r="K4">
        <v>0</v>
      </c>
      <c r="L4">
        <f t="shared" si="1"/>
        <v>23</v>
      </c>
      <c r="M4">
        <v>17</v>
      </c>
      <c r="N4">
        <v>1</v>
      </c>
      <c r="O4">
        <v>16</v>
      </c>
      <c r="P4">
        <v>0</v>
      </c>
      <c r="Q4">
        <v>6</v>
      </c>
      <c r="R4">
        <v>0</v>
      </c>
      <c r="S4">
        <v>6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11</v>
      </c>
      <c r="AD4">
        <v>0</v>
      </c>
      <c r="AE4">
        <v>0</v>
      </c>
      <c r="AF4">
        <v>1</v>
      </c>
      <c r="AG4">
        <v>7</v>
      </c>
      <c r="AH4">
        <v>3</v>
      </c>
      <c r="AI4">
        <v>5</v>
      </c>
      <c r="AJ4">
        <v>6</v>
      </c>
      <c r="AK4">
        <v>0</v>
      </c>
      <c r="AL4">
        <v>9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</row>
    <row r="5" spans="1:50" x14ac:dyDescent="0.25">
      <c r="A5" t="s">
        <v>50</v>
      </c>
      <c r="B5">
        <v>65</v>
      </c>
      <c r="C5">
        <v>0</v>
      </c>
      <c r="D5">
        <v>2</v>
      </c>
      <c r="E5">
        <v>9</v>
      </c>
      <c r="F5">
        <v>37</v>
      </c>
      <c r="G5">
        <v>17</v>
      </c>
      <c r="H5">
        <f t="shared" si="0"/>
        <v>65</v>
      </c>
      <c r="I5">
        <v>35</v>
      </c>
      <c r="J5">
        <v>30</v>
      </c>
      <c r="K5">
        <v>0</v>
      </c>
      <c r="L5">
        <f t="shared" si="1"/>
        <v>62</v>
      </c>
      <c r="M5">
        <v>36</v>
      </c>
      <c r="N5">
        <v>2</v>
      </c>
      <c r="O5">
        <v>33</v>
      </c>
      <c r="P5">
        <v>1</v>
      </c>
      <c r="Q5">
        <v>23</v>
      </c>
      <c r="R5">
        <v>0</v>
      </c>
      <c r="S5">
        <v>22</v>
      </c>
      <c r="T5">
        <v>1</v>
      </c>
      <c r="U5">
        <v>3</v>
      </c>
      <c r="V5">
        <v>0</v>
      </c>
      <c r="W5">
        <v>2</v>
      </c>
      <c r="X5">
        <v>1</v>
      </c>
      <c r="Y5">
        <v>1</v>
      </c>
      <c r="Z5">
        <v>0</v>
      </c>
      <c r="AA5">
        <v>0</v>
      </c>
      <c r="AB5">
        <v>1</v>
      </c>
      <c r="AC5">
        <v>62</v>
      </c>
      <c r="AD5">
        <v>0</v>
      </c>
      <c r="AE5">
        <v>1</v>
      </c>
      <c r="AF5">
        <v>10</v>
      </c>
      <c r="AG5">
        <v>37</v>
      </c>
      <c r="AH5">
        <v>14</v>
      </c>
      <c r="AI5">
        <v>37</v>
      </c>
      <c r="AJ5">
        <v>25</v>
      </c>
      <c r="AK5">
        <v>0</v>
      </c>
      <c r="AL5">
        <v>39</v>
      </c>
      <c r="AM5">
        <v>21</v>
      </c>
      <c r="AN5">
        <v>1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 t="s">
        <v>51</v>
      </c>
      <c r="B6">
        <v>55</v>
      </c>
      <c r="C6">
        <v>0</v>
      </c>
      <c r="D6">
        <v>0</v>
      </c>
      <c r="E6">
        <v>10</v>
      </c>
      <c r="F6">
        <v>34</v>
      </c>
      <c r="G6">
        <v>11</v>
      </c>
      <c r="H6">
        <f t="shared" si="0"/>
        <v>55</v>
      </c>
      <c r="I6">
        <v>31</v>
      </c>
      <c r="J6">
        <v>24</v>
      </c>
      <c r="K6">
        <v>0</v>
      </c>
      <c r="L6">
        <f t="shared" si="1"/>
        <v>50</v>
      </c>
      <c r="M6">
        <v>45</v>
      </c>
      <c r="N6">
        <v>5</v>
      </c>
      <c r="O6">
        <v>40</v>
      </c>
      <c r="P6">
        <v>0</v>
      </c>
      <c r="Q6">
        <v>2</v>
      </c>
      <c r="R6">
        <v>0</v>
      </c>
      <c r="S6">
        <v>2</v>
      </c>
      <c r="T6">
        <v>0</v>
      </c>
      <c r="U6">
        <v>6</v>
      </c>
      <c r="V6">
        <v>3</v>
      </c>
      <c r="W6">
        <v>3</v>
      </c>
      <c r="X6">
        <v>0</v>
      </c>
      <c r="Y6">
        <v>0</v>
      </c>
      <c r="Z6">
        <v>0</v>
      </c>
      <c r="AA6">
        <v>0</v>
      </c>
      <c r="AB6">
        <v>0</v>
      </c>
      <c r="AC6">
        <v>51</v>
      </c>
      <c r="AD6">
        <v>0</v>
      </c>
      <c r="AE6">
        <v>0</v>
      </c>
      <c r="AF6">
        <v>10</v>
      </c>
      <c r="AG6">
        <v>31</v>
      </c>
      <c r="AH6">
        <v>10</v>
      </c>
      <c r="AI6">
        <v>26</v>
      </c>
      <c r="AJ6">
        <v>25</v>
      </c>
      <c r="AK6">
        <v>0</v>
      </c>
      <c r="AL6">
        <v>48</v>
      </c>
      <c r="AM6">
        <v>1</v>
      </c>
      <c r="AN6">
        <v>1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 t="s">
        <v>52</v>
      </c>
      <c r="B7">
        <v>87</v>
      </c>
      <c r="C7">
        <v>0</v>
      </c>
      <c r="D7">
        <v>1</v>
      </c>
      <c r="E7">
        <v>6</v>
      </c>
      <c r="F7">
        <v>45</v>
      </c>
      <c r="G7">
        <v>35</v>
      </c>
      <c r="H7">
        <f t="shared" si="0"/>
        <v>87</v>
      </c>
      <c r="I7">
        <v>40</v>
      </c>
      <c r="J7">
        <v>47</v>
      </c>
      <c r="K7">
        <v>0</v>
      </c>
      <c r="L7">
        <f t="shared" si="1"/>
        <v>84</v>
      </c>
      <c r="M7">
        <v>75</v>
      </c>
      <c r="N7">
        <v>1</v>
      </c>
      <c r="O7">
        <v>72</v>
      </c>
      <c r="P7">
        <v>2</v>
      </c>
      <c r="Q7">
        <v>6</v>
      </c>
      <c r="R7">
        <v>0</v>
      </c>
      <c r="S7">
        <v>6</v>
      </c>
      <c r="T7">
        <v>0</v>
      </c>
      <c r="U7">
        <v>3</v>
      </c>
      <c r="V7">
        <v>1</v>
      </c>
      <c r="W7">
        <v>2</v>
      </c>
      <c r="X7">
        <v>0</v>
      </c>
      <c r="Y7">
        <v>1</v>
      </c>
      <c r="Z7">
        <v>0</v>
      </c>
      <c r="AA7">
        <v>0</v>
      </c>
      <c r="AB7">
        <v>1</v>
      </c>
      <c r="AC7">
        <v>85</v>
      </c>
      <c r="AD7">
        <v>0</v>
      </c>
      <c r="AE7">
        <v>0</v>
      </c>
      <c r="AF7">
        <v>6</v>
      </c>
      <c r="AG7">
        <v>46</v>
      </c>
      <c r="AH7">
        <v>33</v>
      </c>
      <c r="AI7">
        <v>40</v>
      </c>
      <c r="AJ7">
        <v>45</v>
      </c>
      <c r="AK7">
        <v>0</v>
      </c>
      <c r="AL7">
        <v>80</v>
      </c>
      <c r="AM7">
        <v>4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 t="s">
        <v>53</v>
      </c>
      <c r="B8">
        <v>35</v>
      </c>
      <c r="C8">
        <v>0</v>
      </c>
      <c r="D8">
        <v>0</v>
      </c>
      <c r="E8">
        <v>2</v>
      </c>
      <c r="F8">
        <v>20</v>
      </c>
      <c r="G8">
        <v>13</v>
      </c>
      <c r="H8">
        <f t="shared" si="0"/>
        <v>35</v>
      </c>
      <c r="I8">
        <v>18</v>
      </c>
      <c r="J8">
        <v>17</v>
      </c>
      <c r="K8">
        <v>0</v>
      </c>
      <c r="L8">
        <f t="shared" si="1"/>
        <v>35</v>
      </c>
      <c r="M8">
        <v>29</v>
      </c>
      <c r="N8">
        <v>1</v>
      </c>
      <c r="O8">
        <v>28</v>
      </c>
      <c r="P8">
        <v>0</v>
      </c>
      <c r="Q8">
        <v>3</v>
      </c>
      <c r="R8">
        <v>0</v>
      </c>
      <c r="S8">
        <v>3</v>
      </c>
      <c r="T8">
        <v>0</v>
      </c>
      <c r="U8">
        <v>3</v>
      </c>
      <c r="V8">
        <v>0</v>
      </c>
      <c r="W8">
        <v>3</v>
      </c>
      <c r="X8">
        <v>0</v>
      </c>
      <c r="Y8">
        <v>0</v>
      </c>
      <c r="Z8">
        <v>0</v>
      </c>
      <c r="AA8">
        <v>0</v>
      </c>
      <c r="AB8">
        <v>0</v>
      </c>
      <c r="AC8">
        <v>29</v>
      </c>
      <c r="AD8">
        <v>0</v>
      </c>
      <c r="AE8">
        <v>1</v>
      </c>
      <c r="AF8">
        <v>2</v>
      </c>
      <c r="AG8">
        <v>18</v>
      </c>
      <c r="AH8">
        <v>8</v>
      </c>
      <c r="AI8">
        <v>18</v>
      </c>
      <c r="AJ8">
        <v>11</v>
      </c>
      <c r="AK8">
        <v>0</v>
      </c>
      <c r="AL8">
        <v>25</v>
      </c>
      <c r="AM8">
        <v>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 t="s">
        <v>54</v>
      </c>
      <c r="B9">
        <v>12</v>
      </c>
      <c r="C9">
        <v>0</v>
      </c>
      <c r="D9">
        <v>0</v>
      </c>
      <c r="E9">
        <v>1</v>
      </c>
      <c r="F9">
        <v>10</v>
      </c>
      <c r="G9">
        <v>1</v>
      </c>
      <c r="H9">
        <f t="shared" si="0"/>
        <v>12</v>
      </c>
      <c r="I9">
        <v>3</v>
      </c>
      <c r="J9">
        <v>9</v>
      </c>
      <c r="K9">
        <v>0</v>
      </c>
      <c r="L9">
        <f t="shared" si="1"/>
        <v>12</v>
      </c>
      <c r="M9">
        <v>7</v>
      </c>
      <c r="N9">
        <v>0</v>
      </c>
      <c r="O9">
        <v>7</v>
      </c>
      <c r="P9">
        <v>0</v>
      </c>
      <c r="Q9">
        <v>5</v>
      </c>
      <c r="R9">
        <v>0</v>
      </c>
      <c r="S9">
        <v>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21</v>
      </c>
      <c r="AD9">
        <v>0</v>
      </c>
      <c r="AE9">
        <v>1</v>
      </c>
      <c r="AF9">
        <v>3</v>
      </c>
      <c r="AG9">
        <v>15</v>
      </c>
      <c r="AH9">
        <v>2</v>
      </c>
      <c r="AI9">
        <v>10</v>
      </c>
      <c r="AJ9">
        <v>11</v>
      </c>
      <c r="AK9">
        <v>0</v>
      </c>
      <c r="AL9">
        <v>13</v>
      </c>
      <c r="AM9">
        <v>7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 t="s">
        <v>55</v>
      </c>
      <c r="B10">
        <v>43</v>
      </c>
      <c r="C10">
        <v>0</v>
      </c>
      <c r="D10">
        <v>1</v>
      </c>
      <c r="E10">
        <v>8</v>
      </c>
      <c r="F10">
        <v>25</v>
      </c>
      <c r="G10">
        <v>9</v>
      </c>
      <c r="H10">
        <f t="shared" si="0"/>
        <v>43</v>
      </c>
      <c r="I10">
        <v>25</v>
      </c>
      <c r="J10">
        <v>18</v>
      </c>
      <c r="K10">
        <v>0</v>
      </c>
      <c r="L10">
        <f t="shared" si="1"/>
        <v>32</v>
      </c>
      <c r="M10">
        <v>17</v>
      </c>
      <c r="N10">
        <v>8</v>
      </c>
      <c r="O10">
        <v>9</v>
      </c>
      <c r="P10">
        <v>0</v>
      </c>
      <c r="Q10">
        <v>10</v>
      </c>
      <c r="R10">
        <v>0</v>
      </c>
      <c r="S10">
        <v>10</v>
      </c>
      <c r="T10">
        <v>0</v>
      </c>
      <c r="U10">
        <v>11</v>
      </c>
      <c r="V10">
        <v>6</v>
      </c>
      <c r="W10">
        <v>5</v>
      </c>
      <c r="X10">
        <v>0</v>
      </c>
      <c r="Y10">
        <v>0</v>
      </c>
      <c r="Z10">
        <v>0</v>
      </c>
      <c r="AA10">
        <v>0</v>
      </c>
      <c r="AB10">
        <v>0</v>
      </c>
      <c r="AC10">
        <v>56</v>
      </c>
      <c r="AD10">
        <v>0</v>
      </c>
      <c r="AE10">
        <v>2</v>
      </c>
      <c r="AF10">
        <v>11</v>
      </c>
      <c r="AG10">
        <v>33</v>
      </c>
      <c r="AH10">
        <v>10</v>
      </c>
      <c r="AI10">
        <v>33</v>
      </c>
      <c r="AJ10">
        <v>23</v>
      </c>
      <c r="AK10">
        <v>0</v>
      </c>
      <c r="AL10">
        <v>36</v>
      </c>
      <c r="AM10">
        <v>11</v>
      </c>
      <c r="AN10">
        <v>0</v>
      </c>
      <c r="AO10">
        <v>5</v>
      </c>
      <c r="AP10">
        <v>3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 t="s">
        <v>56</v>
      </c>
      <c r="B11">
        <v>54</v>
      </c>
      <c r="C11">
        <v>0</v>
      </c>
      <c r="D11">
        <v>2</v>
      </c>
      <c r="E11">
        <v>7</v>
      </c>
      <c r="F11">
        <v>28</v>
      </c>
      <c r="G11">
        <v>17</v>
      </c>
      <c r="H11">
        <f t="shared" si="0"/>
        <v>54</v>
      </c>
      <c r="I11">
        <v>26</v>
      </c>
      <c r="J11">
        <v>28</v>
      </c>
      <c r="K11">
        <v>0</v>
      </c>
      <c r="L11">
        <f t="shared" si="1"/>
        <v>49</v>
      </c>
      <c r="M11">
        <v>29</v>
      </c>
      <c r="N11">
        <v>1</v>
      </c>
      <c r="O11">
        <v>28</v>
      </c>
      <c r="P11">
        <v>0</v>
      </c>
      <c r="Q11">
        <v>14</v>
      </c>
      <c r="R11">
        <v>1</v>
      </c>
      <c r="S11">
        <v>12</v>
      </c>
      <c r="T11">
        <v>1</v>
      </c>
      <c r="U11">
        <v>9</v>
      </c>
      <c r="V11">
        <v>4</v>
      </c>
      <c r="W11">
        <v>4</v>
      </c>
      <c r="X11">
        <v>1</v>
      </c>
      <c r="Y11">
        <v>2</v>
      </c>
      <c r="Z11">
        <v>0</v>
      </c>
      <c r="AA11">
        <v>0</v>
      </c>
      <c r="AB11">
        <v>2</v>
      </c>
      <c r="AC11">
        <v>47</v>
      </c>
      <c r="AD11">
        <v>0</v>
      </c>
      <c r="AE11">
        <v>1</v>
      </c>
      <c r="AF11">
        <v>6</v>
      </c>
      <c r="AG11">
        <v>22</v>
      </c>
      <c r="AH11">
        <v>18</v>
      </c>
      <c r="AI11">
        <v>24</v>
      </c>
      <c r="AJ11">
        <v>23</v>
      </c>
      <c r="AK11">
        <v>0</v>
      </c>
      <c r="AL11">
        <v>30</v>
      </c>
      <c r="AM11">
        <v>11</v>
      </c>
      <c r="AN11">
        <v>4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 t="s">
        <v>57</v>
      </c>
      <c r="B12">
        <v>611</v>
      </c>
      <c r="C12">
        <v>0</v>
      </c>
      <c r="D12">
        <v>13</v>
      </c>
      <c r="E12">
        <v>96</v>
      </c>
      <c r="F12">
        <v>304</v>
      </c>
      <c r="G12">
        <v>198</v>
      </c>
      <c r="H12">
        <f t="shared" si="0"/>
        <v>611</v>
      </c>
      <c r="I12">
        <v>367</v>
      </c>
      <c r="J12">
        <v>244</v>
      </c>
      <c r="K12">
        <v>0</v>
      </c>
      <c r="L12">
        <f t="shared" si="1"/>
        <v>592</v>
      </c>
      <c r="M12">
        <v>390</v>
      </c>
      <c r="N12">
        <v>294</v>
      </c>
      <c r="O12">
        <v>70</v>
      </c>
      <c r="P12">
        <v>26</v>
      </c>
      <c r="Q12">
        <v>159</v>
      </c>
      <c r="R12">
        <v>12</v>
      </c>
      <c r="S12">
        <v>138</v>
      </c>
      <c r="T12">
        <v>9</v>
      </c>
      <c r="U12">
        <v>20</v>
      </c>
      <c r="V12">
        <v>7</v>
      </c>
      <c r="W12">
        <v>10</v>
      </c>
      <c r="X12">
        <v>3</v>
      </c>
      <c r="Y12">
        <v>33</v>
      </c>
      <c r="Z12">
        <v>3</v>
      </c>
      <c r="AA12">
        <v>2</v>
      </c>
      <c r="AB12">
        <v>28</v>
      </c>
      <c r="AC12">
        <v>544</v>
      </c>
      <c r="AD12">
        <v>0</v>
      </c>
      <c r="AE12">
        <v>12</v>
      </c>
      <c r="AF12">
        <v>80</v>
      </c>
      <c r="AG12">
        <v>284</v>
      </c>
      <c r="AH12">
        <v>168</v>
      </c>
      <c r="AI12">
        <v>325</v>
      </c>
      <c r="AJ12">
        <v>218</v>
      </c>
      <c r="AK12">
        <v>1</v>
      </c>
      <c r="AL12">
        <v>224</v>
      </c>
      <c r="AM12">
        <v>98</v>
      </c>
      <c r="AN12">
        <v>22</v>
      </c>
      <c r="AO12">
        <v>0</v>
      </c>
      <c r="AP12">
        <v>134</v>
      </c>
      <c r="AQ12">
        <v>4</v>
      </c>
      <c r="AR12">
        <v>0</v>
      </c>
      <c r="AS12">
        <v>0</v>
      </c>
      <c r="AT12">
        <v>0</v>
      </c>
      <c r="AU12">
        <v>1</v>
      </c>
      <c r="AV12">
        <v>61</v>
      </c>
      <c r="AW12">
        <v>0</v>
      </c>
      <c r="AX12">
        <v>0</v>
      </c>
    </row>
    <row r="13" spans="1:50" x14ac:dyDescent="0.25">
      <c r="A13" t="s">
        <v>58</v>
      </c>
      <c r="B13">
        <v>165</v>
      </c>
      <c r="C13">
        <v>0</v>
      </c>
      <c r="D13">
        <v>1</v>
      </c>
      <c r="E13">
        <v>17</v>
      </c>
      <c r="F13">
        <v>91</v>
      </c>
      <c r="G13">
        <v>56</v>
      </c>
      <c r="H13">
        <f t="shared" si="0"/>
        <v>165</v>
      </c>
      <c r="I13">
        <v>97</v>
      </c>
      <c r="J13">
        <v>68</v>
      </c>
      <c r="K13">
        <v>0</v>
      </c>
      <c r="L13">
        <f t="shared" si="1"/>
        <v>153</v>
      </c>
      <c r="M13">
        <v>126</v>
      </c>
      <c r="N13">
        <v>6</v>
      </c>
      <c r="O13">
        <v>108</v>
      </c>
      <c r="P13">
        <v>12</v>
      </c>
      <c r="Q13">
        <v>17</v>
      </c>
      <c r="R13">
        <v>1</v>
      </c>
      <c r="S13">
        <v>15</v>
      </c>
      <c r="T13">
        <v>1</v>
      </c>
      <c r="U13">
        <v>13</v>
      </c>
      <c r="V13">
        <v>5</v>
      </c>
      <c r="W13">
        <v>4</v>
      </c>
      <c r="X13">
        <v>4</v>
      </c>
      <c r="Y13">
        <v>6</v>
      </c>
      <c r="Z13">
        <v>0</v>
      </c>
      <c r="AA13">
        <v>1</v>
      </c>
      <c r="AB13">
        <v>5</v>
      </c>
      <c r="AC13">
        <v>158</v>
      </c>
      <c r="AD13">
        <v>0</v>
      </c>
      <c r="AE13">
        <v>1</v>
      </c>
      <c r="AF13">
        <v>14</v>
      </c>
      <c r="AG13">
        <v>88</v>
      </c>
      <c r="AH13">
        <v>55</v>
      </c>
      <c r="AI13">
        <v>89</v>
      </c>
      <c r="AJ13">
        <v>69</v>
      </c>
      <c r="AK13">
        <v>0</v>
      </c>
      <c r="AL13">
        <v>126</v>
      </c>
      <c r="AM13">
        <v>20</v>
      </c>
      <c r="AN13">
        <v>6</v>
      </c>
      <c r="AO13">
        <v>0</v>
      </c>
      <c r="AP13">
        <v>0</v>
      </c>
      <c r="AQ13">
        <v>3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</row>
    <row r="14" spans="1:50" x14ac:dyDescent="0.25">
      <c r="A14" t="s">
        <v>59</v>
      </c>
      <c r="B14">
        <v>67</v>
      </c>
      <c r="C14">
        <v>0</v>
      </c>
      <c r="D14">
        <v>1</v>
      </c>
      <c r="E14">
        <v>10</v>
      </c>
      <c r="F14">
        <v>35</v>
      </c>
      <c r="G14">
        <v>21</v>
      </c>
      <c r="H14">
        <f t="shared" si="0"/>
        <v>67</v>
      </c>
      <c r="I14">
        <v>26</v>
      </c>
      <c r="J14">
        <v>41</v>
      </c>
      <c r="K14">
        <v>0</v>
      </c>
      <c r="L14">
        <f t="shared" si="1"/>
        <v>58</v>
      </c>
      <c r="M14">
        <v>38</v>
      </c>
      <c r="N14">
        <v>5</v>
      </c>
      <c r="O14">
        <v>31</v>
      </c>
      <c r="P14">
        <v>2</v>
      </c>
      <c r="Q14">
        <v>15</v>
      </c>
      <c r="R14">
        <v>0</v>
      </c>
      <c r="S14">
        <v>15</v>
      </c>
      <c r="T14">
        <v>0</v>
      </c>
      <c r="U14">
        <v>8</v>
      </c>
      <c r="V14">
        <v>5</v>
      </c>
      <c r="W14">
        <v>2</v>
      </c>
      <c r="X14">
        <v>1</v>
      </c>
      <c r="Y14">
        <v>3</v>
      </c>
      <c r="Z14">
        <v>0</v>
      </c>
      <c r="AA14">
        <v>0</v>
      </c>
      <c r="AB14">
        <v>3</v>
      </c>
      <c r="AC14">
        <v>52</v>
      </c>
      <c r="AD14">
        <v>0</v>
      </c>
      <c r="AE14">
        <v>0</v>
      </c>
      <c r="AF14">
        <v>10</v>
      </c>
      <c r="AG14">
        <v>29</v>
      </c>
      <c r="AH14">
        <v>13</v>
      </c>
      <c r="AI14">
        <v>23</v>
      </c>
      <c r="AJ14">
        <v>29</v>
      </c>
      <c r="AK14">
        <v>0</v>
      </c>
      <c r="AL14">
        <v>40</v>
      </c>
      <c r="AM14">
        <v>12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 t="s">
        <v>60</v>
      </c>
      <c r="B15">
        <v>7</v>
      </c>
      <c r="C15">
        <v>0</v>
      </c>
      <c r="D15">
        <v>0</v>
      </c>
      <c r="E15">
        <v>2</v>
      </c>
      <c r="F15">
        <v>3</v>
      </c>
      <c r="G15">
        <v>2</v>
      </c>
      <c r="H15">
        <f t="shared" si="0"/>
        <v>7</v>
      </c>
      <c r="I15">
        <v>5</v>
      </c>
      <c r="J15">
        <v>2</v>
      </c>
      <c r="K15">
        <v>0</v>
      </c>
      <c r="L15">
        <f t="shared" si="1"/>
        <v>6</v>
      </c>
      <c r="M15">
        <v>6</v>
      </c>
      <c r="N15">
        <v>0</v>
      </c>
      <c r="O15">
        <v>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</v>
      </c>
      <c r="AD15">
        <v>0</v>
      </c>
      <c r="AE15">
        <v>0</v>
      </c>
      <c r="AF15">
        <v>1</v>
      </c>
      <c r="AG15">
        <v>2</v>
      </c>
      <c r="AH15">
        <v>1</v>
      </c>
      <c r="AI15">
        <v>3</v>
      </c>
      <c r="AJ15">
        <v>1</v>
      </c>
      <c r="AK15">
        <v>0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t="s">
        <v>61</v>
      </c>
      <c r="B16">
        <v>319</v>
      </c>
      <c r="C16">
        <v>0</v>
      </c>
      <c r="D16">
        <v>13</v>
      </c>
      <c r="E16">
        <v>32</v>
      </c>
      <c r="F16">
        <v>154</v>
      </c>
      <c r="G16">
        <v>120</v>
      </c>
      <c r="H16">
        <f t="shared" si="0"/>
        <v>319</v>
      </c>
      <c r="I16">
        <v>180</v>
      </c>
      <c r="J16">
        <v>139</v>
      </c>
      <c r="K16">
        <v>0</v>
      </c>
      <c r="L16">
        <f t="shared" si="1"/>
        <v>296</v>
      </c>
      <c r="M16">
        <v>220</v>
      </c>
      <c r="N16">
        <v>21</v>
      </c>
      <c r="O16">
        <v>191</v>
      </c>
      <c r="P16">
        <v>8</v>
      </c>
      <c r="Q16">
        <v>55</v>
      </c>
      <c r="R16">
        <v>0</v>
      </c>
      <c r="S16">
        <v>53</v>
      </c>
      <c r="T16">
        <v>2</v>
      </c>
      <c r="U16">
        <v>17</v>
      </c>
      <c r="V16">
        <v>10</v>
      </c>
      <c r="W16">
        <v>5</v>
      </c>
      <c r="X16">
        <v>2</v>
      </c>
      <c r="Y16">
        <v>16</v>
      </c>
      <c r="Z16">
        <v>3</v>
      </c>
      <c r="AA16">
        <v>0</v>
      </c>
      <c r="AB16">
        <v>13</v>
      </c>
      <c r="AC16">
        <v>273</v>
      </c>
      <c r="AD16">
        <v>0</v>
      </c>
      <c r="AE16">
        <v>11</v>
      </c>
      <c r="AF16">
        <v>27</v>
      </c>
      <c r="AG16">
        <v>141</v>
      </c>
      <c r="AH16">
        <v>94</v>
      </c>
      <c r="AI16">
        <v>153</v>
      </c>
      <c r="AJ16">
        <v>120</v>
      </c>
      <c r="AK16">
        <v>0</v>
      </c>
      <c r="AL16">
        <v>198</v>
      </c>
      <c r="AM16">
        <v>45</v>
      </c>
      <c r="AN16">
        <v>27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3</v>
      </c>
      <c r="AW16">
        <v>0</v>
      </c>
      <c r="AX16">
        <v>0</v>
      </c>
    </row>
    <row r="17" spans="1:50" x14ac:dyDescent="0.25">
      <c r="A17" t="s">
        <v>62</v>
      </c>
      <c r="B17">
        <v>3</v>
      </c>
      <c r="C17">
        <v>0</v>
      </c>
      <c r="D17">
        <v>0</v>
      </c>
      <c r="E17">
        <v>2</v>
      </c>
      <c r="F17">
        <v>1</v>
      </c>
      <c r="G17">
        <v>0</v>
      </c>
      <c r="H17">
        <f t="shared" si="0"/>
        <v>3</v>
      </c>
      <c r="I17">
        <v>3</v>
      </c>
      <c r="J17">
        <v>0</v>
      </c>
      <c r="K17">
        <v>0</v>
      </c>
      <c r="L17">
        <f t="shared" si="1"/>
        <v>3</v>
      </c>
      <c r="M17">
        <v>2</v>
      </c>
      <c r="N17">
        <v>0</v>
      </c>
      <c r="O17">
        <v>2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 t="s">
        <v>63</v>
      </c>
      <c r="B18">
        <v>308</v>
      </c>
      <c r="C18">
        <v>0</v>
      </c>
      <c r="D18">
        <v>14</v>
      </c>
      <c r="E18">
        <v>57</v>
      </c>
      <c r="F18">
        <v>156</v>
      </c>
      <c r="G18">
        <v>81</v>
      </c>
      <c r="H18">
        <f t="shared" si="0"/>
        <v>308</v>
      </c>
      <c r="I18">
        <v>191</v>
      </c>
      <c r="J18">
        <v>117</v>
      </c>
      <c r="K18">
        <v>0</v>
      </c>
      <c r="L18">
        <f t="shared" si="1"/>
        <v>280</v>
      </c>
      <c r="M18">
        <v>154</v>
      </c>
      <c r="N18">
        <v>22</v>
      </c>
      <c r="O18">
        <v>132</v>
      </c>
      <c r="P18">
        <v>0</v>
      </c>
      <c r="Q18">
        <v>105</v>
      </c>
      <c r="R18">
        <v>2</v>
      </c>
      <c r="S18">
        <v>103</v>
      </c>
      <c r="T18">
        <v>0</v>
      </c>
      <c r="U18">
        <v>27</v>
      </c>
      <c r="V18">
        <v>6</v>
      </c>
      <c r="W18">
        <v>21</v>
      </c>
      <c r="X18">
        <v>0</v>
      </c>
      <c r="Y18">
        <v>0</v>
      </c>
      <c r="Z18">
        <v>0</v>
      </c>
      <c r="AA18">
        <v>0</v>
      </c>
      <c r="AB18">
        <v>0</v>
      </c>
      <c r="AC18">
        <v>302</v>
      </c>
      <c r="AD18">
        <v>0</v>
      </c>
      <c r="AE18">
        <v>12</v>
      </c>
      <c r="AF18">
        <v>58</v>
      </c>
      <c r="AG18">
        <v>152</v>
      </c>
      <c r="AH18">
        <v>80</v>
      </c>
      <c r="AI18">
        <v>185</v>
      </c>
      <c r="AJ18">
        <v>117</v>
      </c>
      <c r="AK18">
        <v>0</v>
      </c>
      <c r="AL18">
        <v>144</v>
      </c>
      <c r="AM18">
        <v>111</v>
      </c>
      <c r="AN18">
        <v>30</v>
      </c>
      <c r="AO18">
        <v>6</v>
      </c>
      <c r="AP18">
        <v>0</v>
      </c>
      <c r="AQ18">
        <v>8</v>
      </c>
      <c r="AR18">
        <v>0</v>
      </c>
      <c r="AS18">
        <v>0</v>
      </c>
      <c r="AT18">
        <v>2</v>
      </c>
      <c r="AU18">
        <v>1</v>
      </c>
      <c r="AV18">
        <v>0</v>
      </c>
      <c r="AW18">
        <v>0</v>
      </c>
      <c r="AX18">
        <v>0</v>
      </c>
    </row>
    <row r="19" spans="1:50" x14ac:dyDescent="0.25">
      <c r="A19" t="s">
        <v>64</v>
      </c>
      <c r="B19">
        <v>11</v>
      </c>
      <c r="C19">
        <v>0</v>
      </c>
      <c r="D19">
        <v>0</v>
      </c>
      <c r="E19">
        <v>0</v>
      </c>
      <c r="F19">
        <v>9</v>
      </c>
      <c r="G19">
        <v>2</v>
      </c>
      <c r="H19">
        <f t="shared" si="0"/>
        <v>11</v>
      </c>
      <c r="I19">
        <v>5</v>
      </c>
      <c r="J19">
        <v>6</v>
      </c>
      <c r="K19">
        <v>0</v>
      </c>
      <c r="L19">
        <f t="shared" si="1"/>
        <v>11</v>
      </c>
      <c r="M19">
        <v>8</v>
      </c>
      <c r="N19">
        <v>0</v>
      </c>
      <c r="O19">
        <v>8</v>
      </c>
      <c r="P19">
        <v>0</v>
      </c>
      <c r="Q19">
        <v>3</v>
      </c>
      <c r="R19">
        <v>0</v>
      </c>
      <c r="S19">
        <v>2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</v>
      </c>
      <c r="AD19">
        <v>0</v>
      </c>
      <c r="AE19">
        <v>0</v>
      </c>
      <c r="AF19">
        <v>1</v>
      </c>
      <c r="AG19">
        <v>7</v>
      </c>
      <c r="AH19">
        <v>3</v>
      </c>
      <c r="AI19">
        <v>4</v>
      </c>
      <c r="AJ19">
        <v>5</v>
      </c>
      <c r="AK19">
        <v>0</v>
      </c>
      <c r="AL19">
        <v>7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 t="s">
        <v>65</v>
      </c>
      <c r="B20">
        <v>46</v>
      </c>
      <c r="C20">
        <v>0</v>
      </c>
      <c r="D20">
        <v>1</v>
      </c>
      <c r="E20">
        <v>2</v>
      </c>
      <c r="F20">
        <v>25</v>
      </c>
      <c r="G20">
        <v>18</v>
      </c>
      <c r="H20">
        <f t="shared" si="0"/>
        <v>46</v>
      </c>
      <c r="I20">
        <v>26</v>
      </c>
      <c r="J20">
        <v>20</v>
      </c>
      <c r="K20">
        <v>0</v>
      </c>
      <c r="L20">
        <f t="shared" si="1"/>
        <v>44</v>
      </c>
      <c r="M20">
        <v>35</v>
      </c>
      <c r="N20">
        <v>1</v>
      </c>
      <c r="O20">
        <v>34</v>
      </c>
      <c r="P20">
        <v>0</v>
      </c>
      <c r="Q20">
        <v>6</v>
      </c>
      <c r="R20">
        <v>0</v>
      </c>
      <c r="S20">
        <v>6</v>
      </c>
      <c r="T20">
        <v>0</v>
      </c>
      <c r="U20">
        <v>2</v>
      </c>
      <c r="V20">
        <v>1</v>
      </c>
      <c r="W20">
        <v>1</v>
      </c>
      <c r="X20">
        <v>0</v>
      </c>
      <c r="Y20">
        <v>2</v>
      </c>
      <c r="Z20">
        <v>0</v>
      </c>
      <c r="AA20">
        <v>0</v>
      </c>
      <c r="AB20">
        <v>2</v>
      </c>
      <c r="AC20">
        <v>44</v>
      </c>
      <c r="AD20">
        <v>0</v>
      </c>
      <c r="AE20">
        <v>1</v>
      </c>
      <c r="AF20">
        <v>1</v>
      </c>
      <c r="AG20">
        <v>24</v>
      </c>
      <c r="AH20">
        <v>18</v>
      </c>
      <c r="AI20">
        <v>25</v>
      </c>
      <c r="AJ20">
        <v>19</v>
      </c>
      <c r="AK20">
        <v>0</v>
      </c>
      <c r="AL20">
        <v>34</v>
      </c>
      <c r="AM20">
        <v>7</v>
      </c>
      <c r="AN20">
        <v>2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 t="s">
        <v>66</v>
      </c>
      <c r="B21">
        <v>44</v>
      </c>
      <c r="C21">
        <v>0</v>
      </c>
      <c r="D21">
        <v>1</v>
      </c>
      <c r="E21">
        <v>2</v>
      </c>
      <c r="F21">
        <v>25</v>
      </c>
      <c r="G21">
        <v>16</v>
      </c>
      <c r="H21">
        <f t="shared" si="0"/>
        <v>44</v>
      </c>
      <c r="I21">
        <v>25</v>
      </c>
      <c r="J21">
        <v>19</v>
      </c>
      <c r="K21">
        <v>0</v>
      </c>
      <c r="L21">
        <f t="shared" si="1"/>
        <v>39</v>
      </c>
      <c r="M21">
        <v>32</v>
      </c>
      <c r="N21">
        <v>4</v>
      </c>
      <c r="O21">
        <v>28</v>
      </c>
      <c r="P21">
        <v>0</v>
      </c>
      <c r="Q21">
        <v>2</v>
      </c>
      <c r="R21">
        <v>0</v>
      </c>
      <c r="S21">
        <v>2</v>
      </c>
      <c r="T21">
        <v>0</v>
      </c>
      <c r="U21">
        <v>2</v>
      </c>
      <c r="V21">
        <v>1</v>
      </c>
      <c r="W21">
        <v>0</v>
      </c>
      <c r="X21">
        <v>1</v>
      </c>
      <c r="Y21">
        <v>5</v>
      </c>
      <c r="Z21">
        <v>0</v>
      </c>
      <c r="AA21">
        <v>0</v>
      </c>
      <c r="AB21">
        <v>5</v>
      </c>
      <c r="AC21">
        <v>37</v>
      </c>
      <c r="AD21">
        <v>0</v>
      </c>
      <c r="AE21">
        <v>1</v>
      </c>
      <c r="AF21">
        <v>0</v>
      </c>
      <c r="AG21">
        <v>22</v>
      </c>
      <c r="AH21">
        <v>14</v>
      </c>
      <c r="AI21">
        <v>19</v>
      </c>
      <c r="AJ21">
        <v>18</v>
      </c>
      <c r="AK21">
        <v>0</v>
      </c>
      <c r="AL21">
        <v>35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</row>
    <row r="22" spans="1:50" x14ac:dyDescent="0.25">
      <c r="A22" t="s">
        <v>67</v>
      </c>
      <c r="B22">
        <v>105</v>
      </c>
      <c r="C22">
        <v>0</v>
      </c>
      <c r="D22">
        <v>1</v>
      </c>
      <c r="E22">
        <v>9</v>
      </c>
      <c r="F22">
        <v>43</v>
      </c>
      <c r="G22">
        <v>52</v>
      </c>
      <c r="H22">
        <f t="shared" si="0"/>
        <v>105</v>
      </c>
      <c r="I22">
        <v>56</v>
      </c>
      <c r="J22">
        <v>49</v>
      </c>
      <c r="K22">
        <v>0</v>
      </c>
      <c r="L22">
        <f t="shared" si="1"/>
        <v>101</v>
      </c>
      <c r="M22">
        <v>83</v>
      </c>
      <c r="N22">
        <v>7</v>
      </c>
      <c r="O22">
        <v>70</v>
      </c>
      <c r="P22">
        <v>6</v>
      </c>
      <c r="Q22">
        <v>10</v>
      </c>
      <c r="R22">
        <v>0</v>
      </c>
      <c r="S22">
        <v>10</v>
      </c>
      <c r="T22">
        <v>0</v>
      </c>
      <c r="U22">
        <v>0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7</v>
      </c>
      <c r="AC22">
        <v>94</v>
      </c>
      <c r="AD22">
        <v>0</v>
      </c>
      <c r="AE22">
        <v>1</v>
      </c>
      <c r="AF22">
        <v>8</v>
      </c>
      <c r="AG22">
        <v>37</v>
      </c>
      <c r="AH22">
        <v>48</v>
      </c>
      <c r="AI22">
        <v>54</v>
      </c>
      <c r="AJ22">
        <v>40</v>
      </c>
      <c r="AK22">
        <v>0</v>
      </c>
      <c r="AL22">
        <v>80</v>
      </c>
      <c r="AM22">
        <v>10</v>
      </c>
      <c r="AN22">
        <v>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</row>
    <row r="23" spans="1:50" x14ac:dyDescent="0.25">
      <c r="A23" t="s">
        <v>68</v>
      </c>
      <c r="B23">
        <v>52</v>
      </c>
      <c r="C23">
        <v>0</v>
      </c>
      <c r="D23">
        <v>0</v>
      </c>
      <c r="E23">
        <v>3</v>
      </c>
      <c r="F23">
        <v>25</v>
      </c>
      <c r="G23">
        <v>24</v>
      </c>
      <c r="H23">
        <f t="shared" si="0"/>
        <v>52</v>
      </c>
      <c r="I23">
        <v>18</v>
      </c>
      <c r="J23">
        <v>34</v>
      </c>
      <c r="K23">
        <v>0</v>
      </c>
      <c r="L23">
        <f t="shared" si="1"/>
        <v>52</v>
      </c>
      <c r="M23">
        <v>45</v>
      </c>
      <c r="N23">
        <v>1</v>
      </c>
      <c r="O23">
        <v>43</v>
      </c>
      <c r="P23">
        <v>1</v>
      </c>
      <c r="Q23">
        <v>3</v>
      </c>
      <c r="R23">
        <v>0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4</v>
      </c>
      <c r="Z23">
        <v>0</v>
      </c>
      <c r="AA23">
        <v>1</v>
      </c>
      <c r="AB23">
        <v>3</v>
      </c>
      <c r="AC23">
        <v>50</v>
      </c>
      <c r="AD23">
        <v>0</v>
      </c>
      <c r="AE23">
        <v>0</v>
      </c>
      <c r="AF23">
        <v>2</v>
      </c>
      <c r="AG23">
        <v>25</v>
      </c>
      <c r="AH23">
        <v>23</v>
      </c>
      <c r="AI23">
        <v>21</v>
      </c>
      <c r="AJ23">
        <v>29</v>
      </c>
      <c r="AK23">
        <v>0</v>
      </c>
      <c r="AL23">
        <v>46</v>
      </c>
      <c r="AM23">
        <v>3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 t="s">
        <v>69</v>
      </c>
      <c r="B24">
        <v>14</v>
      </c>
      <c r="C24">
        <v>0</v>
      </c>
      <c r="D24">
        <v>0</v>
      </c>
      <c r="E24">
        <v>3</v>
      </c>
      <c r="F24">
        <v>11</v>
      </c>
      <c r="G24">
        <v>0</v>
      </c>
      <c r="H24">
        <f t="shared" si="0"/>
        <v>14</v>
      </c>
      <c r="I24">
        <v>9</v>
      </c>
      <c r="J24">
        <v>5</v>
      </c>
      <c r="K24">
        <v>0</v>
      </c>
      <c r="L24">
        <f t="shared" si="1"/>
        <v>13</v>
      </c>
      <c r="M24">
        <v>10</v>
      </c>
      <c r="N24">
        <v>1</v>
      </c>
      <c r="O24">
        <v>9</v>
      </c>
      <c r="P24">
        <v>0</v>
      </c>
      <c r="Q24">
        <v>3</v>
      </c>
      <c r="R24">
        <v>0</v>
      </c>
      <c r="S24">
        <v>2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9</v>
      </c>
      <c r="AD24">
        <v>0</v>
      </c>
      <c r="AE24">
        <v>0</v>
      </c>
      <c r="AF24">
        <v>1</v>
      </c>
      <c r="AG24">
        <v>6</v>
      </c>
      <c r="AH24">
        <v>2</v>
      </c>
      <c r="AI24">
        <v>6</v>
      </c>
      <c r="AJ24">
        <v>3</v>
      </c>
      <c r="AK24">
        <v>0</v>
      </c>
      <c r="AL24">
        <v>5</v>
      </c>
      <c r="AM24">
        <v>3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</row>
    <row r="25" spans="1:50" x14ac:dyDescent="0.25">
      <c r="A25" t="s">
        <v>70</v>
      </c>
      <c r="B25">
        <v>12</v>
      </c>
      <c r="C25">
        <v>0</v>
      </c>
      <c r="D25">
        <v>1</v>
      </c>
      <c r="E25">
        <v>2</v>
      </c>
      <c r="F25">
        <v>7</v>
      </c>
      <c r="G25">
        <v>2</v>
      </c>
      <c r="H25">
        <f t="shared" si="0"/>
        <v>12</v>
      </c>
      <c r="I25">
        <v>9</v>
      </c>
      <c r="J25">
        <v>3</v>
      </c>
      <c r="K25">
        <v>0</v>
      </c>
      <c r="L25">
        <f t="shared" si="1"/>
        <v>12</v>
      </c>
      <c r="M25">
        <v>12</v>
      </c>
      <c r="N25">
        <v>5</v>
      </c>
      <c r="O25">
        <v>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</v>
      </c>
      <c r="AD25">
        <v>0</v>
      </c>
      <c r="AE25">
        <v>0</v>
      </c>
      <c r="AF25">
        <v>2</v>
      </c>
      <c r="AG25">
        <v>2</v>
      </c>
      <c r="AH25">
        <v>1</v>
      </c>
      <c r="AI25">
        <v>2</v>
      </c>
      <c r="AJ25">
        <v>3</v>
      </c>
      <c r="AK25">
        <v>0</v>
      </c>
      <c r="AL25">
        <v>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 t="s">
        <v>71</v>
      </c>
      <c r="B26">
        <v>20</v>
      </c>
      <c r="C26">
        <v>0</v>
      </c>
      <c r="D26">
        <v>0</v>
      </c>
      <c r="E26">
        <v>4</v>
      </c>
      <c r="F26">
        <v>12</v>
      </c>
      <c r="G26">
        <v>4</v>
      </c>
      <c r="H26">
        <f t="shared" si="0"/>
        <v>20</v>
      </c>
      <c r="I26">
        <v>10</v>
      </c>
      <c r="J26">
        <v>10</v>
      </c>
      <c r="K26">
        <v>0</v>
      </c>
      <c r="L26">
        <f t="shared" si="1"/>
        <v>11</v>
      </c>
      <c r="M26">
        <v>11</v>
      </c>
      <c r="N26">
        <v>5</v>
      </c>
      <c r="O26">
        <v>6</v>
      </c>
      <c r="P26">
        <v>0</v>
      </c>
      <c r="Q26">
        <v>0</v>
      </c>
      <c r="R26">
        <v>0</v>
      </c>
      <c r="S26">
        <v>0</v>
      </c>
      <c r="T26">
        <v>0</v>
      </c>
      <c r="U26">
        <v>7</v>
      </c>
      <c r="V26">
        <v>7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23</v>
      </c>
      <c r="AD26">
        <v>0</v>
      </c>
      <c r="AE26">
        <v>0</v>
      </c>
      <c r="AF26">
        <v>4</v>
      </c>
      <c r="AG26">
        <v>15</v>
      </c>
      <c r="AH26">
        <v>4</v>
      </c>
      <c r="AI26">
        <v>13</v>
      </c>
      <c r="AJ26">
        <v>10</v>
      </c>
      <c r="AK26">
        <v>0</v>
      </c>
      <c r="AL26">
        <v>18</v>
      </c>
      <c r="AM26">
        <v>0</v>
      </c>
      <c r="AN26">
        <v>0</v>
      </c>
      <c r="AO26">
        <v>3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 t="s">
        <v>46</v>
      </c>
      <c r="B27">
        <f>SUBTOTAL(9,B2:B26)</f>
        <v>2222</v>
      </c>
      <c r="C27">
        <f t="shared" ref="C27:AX27" si="2">SUBTOTAL(9,C2:C26)</f>
        <v>0</v>
      </c>
      <c r="D27">
        <f t="shared" si="2"/>
        <v>57</v>
      </c>
      <c r="E27">
        <f t="shared" si="2"/>
        <v>297</v>
      </c>
      <c r="F27">
        <f t="shared" si="2"/>
        <v>1142</v>
      </c>
      <c r="G27">
        <f t="shared" si="2"/>
        <v>726</v>
      </c>
      <c r="H27">
        <f>SUM(H2:H26)</f>
        <v>2222</v>
      </c>
      <c r="I27">
        <f t="shared" si="2"/>
        <v>1256</v>
      </c>
      <c r="J27">
        <f t="shared" si="2"/>
        <v>966</v>
      </c>
      <c r="K27">
        <f t="shared" si="2"/>
        <v>0</v>
      </c>
      <c r="L27">
        <f>SUM(L2:L26)</f>
        <v>2074</v>
      </c>
      <c r="M27">
        <f t="shared" si="2"/>
        <v>1466</v>
      </c>
      <c r="N27">
        <f t="shared" si="2"/>
        <v>392</v>
      </c>
      <c r="O27">
        <f t="shared" si="2"/>
        <v>1013</v>
      </c>
      <c r="P27">
        <f t="shared" si="2"/>
        <v>61</v>
      </c>
      <c r="Q27">
        <f t="shared" si="2"/>
        <v>464</v>
      </c>
      <c r="R27">
        <f t="shared" si="2"/>
        <v>16</v>
      </c>
      <c r="S27">
        <f t="shared" si="2"/>
        <v>430</v>
      </c>
      <c r="T27">
        <f t="shared" si="2"/>
        <v>18</v>
      </c>
      <c r="U27">
        <f t="shared" si="2"/>
        <v>133</v>
      </c>
      <c r="V27">
        <f t="shared" si="2"/>
        <v>57</v>
      </c>
      <c r="W27">
        <f t="shared" si="2"/>
        <v>63</v>
      </c>
      <c r="X27">
        <f t="shared" si="2"/>
        <v>13</v>
      </c>
      <c r="Y27">
        <f t="shared" si="2"/>
        <v>81</v>
      </c>
      <c r="Z27">
        <f t="shared" si="2"/>
        <v>6</v>
      </c>
      <c r="AA27">
        <f t="shared" si="2"/>
        <v>5</v>
      </c>
      <c r="AB27">
        <f t="shared" si="2"/>
        <v>70</v>
      </c>
      <c r="AC27">
        <f t="shared" si="2"/>
        <v>2017</v>
      </c>
      <c r="AD27">
        <f t="shared" si="2"/>
        <v>0</v>
      </c>
      <c r="AE27">
        <f t="shared" si="2"/>
        <v>48</v>
      </c>
      <c r="AF27">
        <f t="shared" si="2"/>
        <v>269</v>
      </c>
      <c r="AG27">
        <f t="shared" si="2"/>
        <v>1065</v>
      </c>
      <c r="AH27">
        <f t="shared" si="2"/>
        <v>637</v>
      </c>
      <c r="AI27">
        <f t="shared" si="2"/>
        <v>1142</v>
      </c>
      <c r="AJ27">
        <f t="shared" si="2"/>
        <v>874</v>
      </c>
      <c r="AK27">
        <f t="shared" si="2"/>
        <v>1</v>
      </c>
      <c r="AL27">
        <f t="shared" si="2"/>
        <v>1275</v>
      </c>
      <c r="AM27">
        <f t="shared" si="2"/>
        <v>392</v>
      </c>
      <c r="AN27">
        <f t="shared" si="2"/>
        <v>99</v>
      </c>
      <c r="AO27">
        <f t="shared" si="2"/>
        <v>14</v>
      </c>
      <c r="AP27">
        <f t="shared" si="2"/>
        <v>139</v>
      </c>
      <c r="AQ27">
        <f t="shared" si="2"/>
        <v>21</v>
      </c>
      <c r="AR27">
        <f t="shared" si="2"/>
        <v>2</v>
      </c>
      <c r="AS27">
        <f t="shared" si="2"/>
        <v>1</v>
      </c>
      <c r="AT27">
        <f t="shared" si="2"/>
        <v>2</v>
      </c>
      <c r="AU27">
        <f t="shared" si="2"/>
        <v>2</v>
      </c>
      <c r="AV27">
        <f t="shared" si="2"/>
        <v>67</v>
      </c>
      <c r="AW27">
        <f t="shared" si="2"/>
        <v>1</v>
      </c>
      <c r="AX27">
        <f t="shared" si="2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larsen</dc:creator>
  <cp:lastModifiedBy>jennifer larsen</cp:lastModifiedBy>
  <dcterms:created xsi:type="dcterms:W3CDTF">2020-05-24T19:03:46Z</dcterms:created>
  <dcterms:modified xsi:type="dcterms:W3CDTF">2020-05-24T20:25:29Z</dcterms:modified>
</cp:coreProperties>
</file>