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defaultThemeVersion="166925"/>
  <xr:revisionPtr revIDLastSave="0" documentId="13_ncr:1_{D6F9930E-2CE0-404F-B6EF-E1731E91AFB6}" xr6:coauthVersionLast="36" xr6:coauthVersionMax="36" xr10:uidLastSave="{00000000-0000-0000-0000-000000000000}"/>
  <bookViews>
    <workbookView xWindow="-96" yWindow="-96" windowWidth="18420" windowHeight="11748" xr2:uid="{00000000-000D-0000-FFFF-FFFF00000000}"/>
  </bookViews>
  <sheets>
    <sheet name="Használati útmutató" sheetId="7" r:id="rId1"/>
    <sheet name="Vizsgazo1" sheetId="8" r:id="rId2"/>
  </sheets>
  <definedNames>
    <definedName name="_Hlk111284359" localSheetId="1">Vizsgazo1!#REF!</definedName>
    <definedName name="_xlnm.Print_Titles" localSheetId="1">Vizsgazo1!$1:$2</definedName>
    <definedName name="_xlnm.Print_Area" localSheetId="1">Vizsgazo1!$B$1:$D$200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8" l="1"/>
  <c r="D46" i="8"/>
  <c r="C200" i="8" l="1"/>
  <c r="D192" i="8"/>
  <c r="D191" i="8"/>
  <c r="D190" i="8"/>
  <c r="D188" i="8"/>
  <c r="D187" i="8"/>
  <c r="D186" i="8"/>
  <c r="D185" i="8"/>
  <c r="D184" i="8"/>
  <c r="D182" i="8"/>
  <c r="D181" i="8"/>
  <c r="D180" i="8"/>
  <c r="D178" i="8"/>
  <c r="D177" i="8"/>
  <c r="D175" i="8"/>
  <c r="D173" i="8"/>
  <c r="D199" i="8" s="1"/>
  <c r="D167" i="8"/>
  <c r="D166" i="8"/>
  <c r="D165" i="8"/>
  <c r="D164" i="8"/>
  <c r="D162" i="8"/>
  <c r="D161" i="8"/>
  <c r="D160" i="8"/>
  <c r="D159" i="8"/>
  <c r="D158" i="8"/>
  <c r="D156" i="8"/>
  <c r="D155" i="8"/>
  <c r="D154" i="8"/>
  <c r="D153" i="8"/>
  <c r="D152" i="8"/>
  <c r="D150" i="8"/>
  <c r="D149" i="8"/>
  <c r="D148" i="8"/>
  <c r="D146" i="8"/>
  <c r="D144" i="8"/>
  <c r="D143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4" i="8"/>
  <c r="D123" i="8"/>
  <c r="D122" i="8"/>
  <c r="D121" i="8"/>
  <c r="D120" i="8"/>
  <c r="D118" i="8"/>
  <c r="D117" i="8"/>
  <c r="D116" i="8"/>
  <c r="D114" i="8"/>
  <c r="D113" i="8"/>
  <c r="D112" i="8"/>
  <c r="D110" i="8"/>
  <c r="D109" i="8"/>
  <c r="D108" i="8"/>
  <c r="D107" i="8"/>
  <c r="D105" i="8"/>
  <c r="D104" i="8"/>
  <c r="D103" i="8"/>
  <c r="D102" i="8"/>
  <c r="D101" i="8"/>
  <c r="D99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8" i="8"/>
  <c r="D77" i="8"/>
  <c r="D76" i="8"/>
  <c r="D75" i="8"/>
  <c r="D73" i="8"/>
  <c r="D72" i="8"/>
  <c r="D71" i="8"/>
  <c r="D69" i="8"/>
  <c r="D68" i="8"/>
  <c r="D67" i="8"/>
  <c r="D66" i="8"/>
  <c r="D65" i="8"/>
  <c r="D64" i="8"/>
  <c r="D63" i="8"/>
  <c r="D61" i="8"/>
  <c r="D60" i="8"/>
  <c r="D59" i="8"/>
  <c r="D58" i="8"/>
  <c r="D56" i="8"/>
  <c r="D55" i="8"/>
  <c r="D54" i="8"/>
  <c r="D53" i="8"/>
  <c r="D52" i="8"/>
  <c r="D50" i="8"/>
  <c r="D44" i="8"/>
  <c r="D43" i="8"/>
  <c r="D42" i="8"/>
  <c r="D41" i="8"/>
  <c r="D40" i="8"/>
  <c r="D39" i="8"/>
  <c r="D38" i="8"/>
  <c r="D36" i="8"/>
  <c r="D35" i="8"/>
  <c r="D34" i="8"/>
  <c r="D33" i="8"/>
  <c r="D31" i="8"/>
  <c r="D30" i="8"/>
  <c r="D29" i="8"/>
  <c r="D28" i="8"/>
  <c r="D26" i="8"/>
  <c r="D25" i="8"/>
  <c r="D24" i="8"/>
  <c r="D23" i="8"/>
  <c r="D21" i="8"/>
  <c r="D20" i="8"/>
  <c r="D19" i="8"/>
  <c r="D18" i="8"/>
  <c r="D17" i="8"/>
  <c r="D16" i="8"/>
  <c r="D14" i="8"/>
  <c r="D13" i="8"/>
  <c r="D12" i="8"/>
  <c r="D10" i="8"/>
  <c r="D8" i="8"/>
  <c r="D6" i="8"/>
  <c r="D5" i="8"/>
  <c r="D168" i="8" l="1"/>
  <c r="D138" i="8"/>
  <c r="D94" i="8"/>
  <c r="D45" i="8"/>
  <c r="D95" i="8" l="1"/>
  <c r="D196" i="8" s="1"/>
  <c r="D139" i="8"/>
  <c r="D197" i="8" s="1"/>
  <c r="D169" i="8"/>
  <c r="D198" i="8" s="1"/>
  <c r="D195" i="8"/>
  <c r="D20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6" authorId="0" shapeId="0" xr:uid="{00000000-0006-0000-0100-000001000000}">
      <text>
        <r>
          <rPr>
            <sz val="10"/>
            <color indexed="81"/>
            <rFont val="Tahoma"/>
            <family val="2"/>
            <charset val="238"/>
          </rPr>
          <t>Nem tekintjük üresnek azt a bekezdést, amelyben szöveg nincs, de képet vagy táblázatot tartalmaz.</t>
        </r>
      </text>
    </comment>
    <comment ref="B10" authorId="0" shapeId="0" xr:uid="{00000000-0006-0000-0100-000002000000}">
      <text>
        <r>
          <rPr>
            <sz val="10"/>
            <color indexed="81"/>
            <rFont val="Tahoma"/>
            <family val="2"/>
            <charset val="238"/>
          </rPr>
          <t>A pont jár akkor is, ha az elválasztást csak a szövegtörzs bekezdéseire alkalmazta.</t>
        </r>
      </text>
    </comment>
    <comment ref="B12" authorId="0" shapeId="0" xr:uid="{00000000-0006-0000-0100-000003000000}">
      <text>
        <r>
          <rPr>
            <sz val="10"/>
            <color indexed="81"/>
            <rFont val="Tahoma"/>
            <family val="2"/>
            <charset val="238"/>
          </rPr>
          <t>A pont jár akkor is, ha az oldalszám betűtípusa vagy mérete ettől eltér vagy ha a Címsor stílusra nem állította be a betűtípust.</t>
        </r>
      </text>
    </comment>
    <comment ref="B13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jár akkor is ha a Címsor stílusra nem állította be a sorközt vagy az igazítást.</t>
        </r>
      </text>
    </comment>
    <comment ref="B14" authorId="0" shapeId="0" xr:uid="{00000000-0006-0000-0100-000005000000}">
      <text>
        <r>
          <rPr>
            <sz val="10"/>
            <color indexed="81"/>
            <rFont val="Tahoma"/>
            <family val="2"/>
            <charset val="238"/>
          </rPr>
          <t>A pont jár akkor is, ha az élőláb bekezdésének térköze ettől eltér.</t>
        </r>
      </text>
    </comment>
    <comment ref="B20" authorId="0" shapeId="0" xr:uid="{00000000-0006-0000-0100-000006000000}">
      <text>
        <r>
          <rPr>
            <sz val="10"/>
            <color indexed="81"/>
            <rFont val="Tahoma"/>
            <family val="2"/>
            <charset val="238"/>
          </rPr>
          <t>Az utolsó két pont jár akkor is, ha legalább négy alcím formázása helyes.</t>
        </r>
      </text>
    </comment>
    <comment ref="B21" authorId="0" shapeId="0" xr:uid="{00000000-0006-0000-0100-000007000000}">
      <text>
        <r>
          <rPr>
            <sz val="10"/>
            <color indexed="81"/>
            <rFont val="Tahoma"/>
            <family val="2"/>
            <charset val="238"/>
          </rPr>
          <t>A pont jár akkor is, ha csak az egyik stílus módosítása helyes.</t>
        </r>
      </text>
    </comment>
    <comment ref="B48" authorId="0" shapeId="0" xr:uid="{00000000-0006-0000-0100-000008000000}">
      <text>
        <r>
          <rPr>
            <sz val="10"/>
            <color indexed="81"/>
            <rFont val="Tahoma"/>
            <family val="2"/>
            <charset val="238"/>
          </rPr>
          <t xml:space="preserve">A feladat értékelése során a megrajzolt elemekért csak akkor adható pont, ha azok vektorgrafikus objektumként szerepelnek.
</t>
        </r>
      </text>
    </comment>
    <comment ref="B77" authorId="0" shapeId="0" xr:uid="{00000000-0006-0000-0100-000009000000}">
      <text>
        <r>
          <rPr>
            <sz val="10"/>
            <color indexed="81"/>
            <rFont val="Tahoma"/>
            <family val="2"/>
            <charset val="238"/>
          </rPr>
          <t>A pont nem adható meg, ha a táblázat egyes szegélyvonalai az elrendezés vagy átfedés miatt nem 3 mm vastagságú vonalként jelennek meg.</t>
        </r>
      </text>
    </comment>
    <comment ref="B99" authorId="0" shapeId="0" xr:uid="{00000000-0006-0000-0100-00000A000000}">
      <text>
        <r>
          <rPr>
            <sz val="10"/>
            <color indexed="81"/>
            <rFont val="Tahoma"/>
            <family val="2"/>
            <charset val="238"/>
          </rPr>
          <t>A pont nem adható meg, ha a dobások munkalapon nem oldott meg egy további részfeladatot sem.</t>
        </r>
      </text>
    </comment>
    <comment ref="B103" authorId="0" shapeId="0" xr:uid="{00000000-0006-0000-0100-00000B000000}">
      <text>
        <r>
          <rPr>
            <sz val="10"/>
            <color indexed="81"/>
            <rFont val="Tahoma"/>
            <family val="2"/>
            <charset val="238"/>
          </rPr>
          <t>A pont jár akkor is, ha &lt; helyett &lt;= összehasonlítást alkalmazott.</t>
        </r>
      </text>
    </comment>
    <comment ref="B104" authorId="0" shapeId="0" xr:uid="{00000000-0006-0000-0100-00000C000000}">
      <text>
        <r>
          <rPr>
            <sz val="10"/>
            <color indexed="81"/>
            <rFont val="Tahoma"/>
            <family val="2"/>
            <charset val="238"/>
          </rPr>
          <t>Például:
a B3-as cellában: =HA(VÉLETLEN.KÖZÖTT(0;1)=0;"Fej";"Írás")</t>
        </r>
      </text>
    </comment>
    <comment ref="B105" authorId="0" shapeId="0" xr:uid="{00000000-0006-0000-0100-00000D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08" authorId="0" shapeId="0" xr:uid="{00000000-0006-0000-0100-00000E000000}">
      <text>
        <r>
          <rPr>
            <sz val="10"/>
            <color indexed="81"/>
            <rFont val="Tahoma"/>
            <family val="2"/>
            <charset val="238"/>
          </rPr>
          <t>Például:
a C4-es cellában: HA(B4=B3;...)</t>
        </r>
      </text>
    </comment>
    <comment ref="B109" authorId="0" shapeId="0" xr:uid="{00000000-0006-0000-0100-00000F000000}">
      <text>
        <r>
          <rPr>
            <sz val="10"/>
            <color indexed="81"/>
            <rFont val="Tahoma"/>
            <family val="2"/>
            <charset val="238"/>
          </rPr>
          <t>Például:
a C4-es cellában: =HA(B4=B3;"Igen";"")</t>
        </r>
      </text>
    </comment>
    <comment ref="B113" authorId="0" shapeId="0" xr:uid="{00000000-0006-0000-0100-000010000000}">
      <text>
        <r>
          <rPr>
            <sz val="10"/>
            <color indexed="81"/>
            <rFont val="Tahoma"/>
            <family val="2"/>
            <charset val="238"/>
          </rPr>
          <t>Például:
a D4-es cellában: =HA(B4=B3;D3+1;1)</t>
        </r>
      </text>
    </comment>
    <comment ref="B117" authorId="0" shapeId="0" xr:uid="{00000000-0006-0000-0100-000011000000}">
      <text>
        <r>
          <rPr>
            <sz val="10"/>
            <color indexed="81"/>
            <rFont val="Tahoma"/>
            <family val="2"/>
            <charset val="238"/>
          </rPr>
          <t>Például:
a G3-as cellában: =DARABTELI(B3:B102;"Fej")
vagy 
=DARABTELI(B$3:B$102;F3)</t>
        </r>
      </text>
    </comment>
    <comment ref="B118" authorId="0" shapeId="0" xr:uid="{00000000-0006-0000-0100-000012000000}">
      <text>
        <r>
          <rPr>
            <sz val="10"/>
            <color indexed="81"/>
            <rFont val="Tahoma"/>
            <family val="2"/>
            <charset val="238"/>
          </rPr>
          <t>Például:
a G4-es cellában: =DARABTELI(B3:B102;"Írás")
vagy
=100-G3</t>
        </r>
      </text>
    </comment>
    <comment ref="B121" authorId="0" shapeId="0" xr:uid="{00000000-0006-0000-0100-000013000000}">
      <text>
        <r>
          <rPr>
            <sz val="10"/>
            <color indexed="81"/>
            <rFont val="Tahoma"/>
            <family val="2"/>
            <charset val="238"/>
          </rPr>
          <t>Például:
a G7-es cellában: =MAX(D3:D102)</t>
        </r>
      </text>
    </comment>
    <comment ref="B122" authorId="0" shapeId="0" xr:uid="{00000000-0006-0000-0100-000014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23" authorId="0" shapeId="0" xr:uid="{00000000-0006-0000-0100-000015000000}">
      <text>
        <r>
          <rPr>
            <sz val="10"/>
            <color indexed="81"/>
            <rFont val="Tahoma"/>
            <family val="2"/>
            <charset val="238"/>
          </rPr>
          <t>Például:
a G9-es cellában: =G8-G7+1</t>
        </r>
      </text>
    </comment>
    <comment ref="B124" authorId="0" shapeId="0" xr:uid="{00000000-0006-0000-0100-000016000000}">
      <text>
        <r>
          <rPr>
            <sz val="10"/>
            <color indexed="81"/>
            <rFont val="Tahoma"/>
            <family val="2"/>
            <charset val="238"/>
          </rPr>
          <t>Például:
a G10-es cellában: =INDEX(B3:B102;G8)</t>
        </r>
      </text>
    </comment>
    <comment ref="B143" authorId="0" shapeId="0" xr:uid="{00000000-0006-0000-0100-000017000000}">
      <text>
        <r>
          <rPr>
            <sz val="10"/>
            <color indexed="81"/>
            <rFont val="Tahoma"/>
            <family val="2"/>
            <charset val="238"/>
          </rPr>
          <t>A pont nem adható meg eltérő adatbázisnév esetén, illetve ha a táblák nevei nem jók, az importálás rossz, vagy az adatok kódolása hibás.</t>
        </r>
      </text>
    </comment>
    <comment ref="B144" authorId="0" shapeId="0" xr:uid="{00000000-0006-0000-0100-000018000000}">
      <text>
        <r>
          <rPr>
            <sz val="10"/>
            <color indexed="81"/>
            <rFont val="Tahoma"/>
            <family val="2"/>
            <charset val="238"/>
          </rPr>
          <t>A pont nem adható meg, ha további mezőket vett fel, vagy a kulcsokat nem állította be.</t>
        </r>
      </text>
    </comment>
    <comment ref="B146" authorId="0" shapeId="0" xr:uid="{00000000-0006-0000-0100-000019000000}">
      <text>
        <r>
          <rPr>
            <sz val="10"/>
            <color indexed="81"/>
            <rFont val="Tahoma"/>
            <family val="2"/>
            <charset val="238"/>
          </rPr>
          <t>A pont nem adható meg, ha kettőnél kevesebb lekérdezést készített.</t>
        </r>
      </text>
    </comment>
    <comment ref="B150" authorId="0" shapeId="0" xr:uid="{00000000-0006-0000-0100-00001A000000}">
      <text>
        <r>
          <rPr>
            <sz val="10"/>
            <color indexed="81"/>
            <rFont val="Tahoma"/>
            <family val="2"/>
            <charset val="238"/>
          </rPr>
          <t>Például:
SELECT nev
FROM kutya
WHERE NOT kan AND ivartalanitott
ORDER BY nev;</t>
        </r>
      </text>
    </comment>
    <comment ref="B156" authorId="0" shapeId="0" xr:uid="{00000000-0006-0000-0100-00001B000000}">
      <text>
        <r>
          <rPr>
            <sz val="10"/>
            <color indexed="81"/>
            <rFont val="Tahoma"/>
            <family val="2"/>
            <charset val="238"/>
          </rPr>
          <t>Például:
SELECT DISTINCT nev
FROM kutya, aktivitas
WHERE kutya.id = aktivitas.kutyaid
AND alvas&lt;=80 AND (vakarozas OR razas);</t>
        </r>
      </text>
    </comment>
    <comment ref="B162" authorId="0" shapeId="0" xr:uid="{00000000-0006-0000-0100-00001C000000}">
      <text>
        <r>
          <rPr>
            <sz val="10"/>
            <color indexed="81"/>
            <rFont val="Tahoma"/>
            <family val="2"/>
            <charset val="238"/>
          </rPr>
          <t>Például:
SELECT Count(aktivitas.id)
FROM kutya, aktivitas
WHERE kutya.id = kutyaid
AND aktivitas.kaloria&gt;kutya.kaloria
AND nev ="Husi"
AND Month(datum)=8;</t>
        </r>
      </text>
    </comment>
    <comment ref="B165" authorId="0" shapeId="0" xr:uid="{00000000-0006-0000-0100-00001D000000}">
      <text>
        <r>
          <rPr>
            <sz val="10"/>
            <color indexed="81"/>
            <rFont val="Tahoma"/>
            <family val="2"/>
            <charset val="238"/>
          </rPr>
          <t>A pont nem bontható.</t>
        </r>
      </text>
    </comment>
    <comment ref="B167" authorId="0" shapeId="0" xr:uid="{00000000-0006-0000-0100-00001E000000}">
      <text>
        <r>
          <rPr>
            <sz val="10"/>
            <color indexed="81"/>
            <rFont val="Tahoma"/>
            <family val="2"/>
            <charset val="238"/>
          </rPr>
          <t>Például:
SELECT TOP 1 nev, Min(datum)
FROM kutya, aktivitas
WHERE kutya.id = kutyaid
GROUP BY kutya.nev
ORDER BY Min(datum) DESC;</t>
        </r>
      </text>
    </comment>
    <comment ref="B171" authorId="0" shapeId="0" xr:uid="{00000000-0006-0000-0100-00001F000000}">
      <text>
        <r>
          <rPr>
            <sz val="10"/>
            <color indexed="81"/>
            <rFont val="Tahoma"/>
            <family val="2"/>
            <charset val="238"/>
          </rPr>
          <t xml:space="preserve">A beadott program csak abban az esetben értékelhető, ha van a választott programozási környezetnek megfelelő forrásállomány, és az tartalmazza legalább egy részfeladat megoldását.
A pontozás során futási hibás, vagy csak részlegesen jó megoldás is értékelendő. A részpontszám jár, ha a kódnak az adott elemnél feltüntetett megfelelő részlete hibátlan. A kiírásért ékezethelyességtől függetlenül is járnak a pontok. A kommentben elhelyezett tartalom nem értékelhető. A kiíráshoz tartozó pontok járnak, ha a szöveg tartalmilag kifejezi a feladat szövegében vagy a kommunikációs mintában foglaltakat.
</t>
        </r>
      </text>
    </comment>
    <comment ref="B173" authorId="0" shapeId="0" xr:uid="{00000000-0006-0000-0100-000020000000}">
      <text>
        <r>
          <rPr>
            <sz val="10"/>
            <color indexed="81"/>
            <rFont val="Tahoma"/>
            <family val="2"/>
            <charset val="238"/>
          </rPr>
          <t>A pont csak akkor jár, ha a név pontos, a program fordítási és futtatási hibát nem tartalmaz.</t>
        </r>
      </text>
    </comment>
    <comment ref="B175" authorId="0" shapeId="0" xr:uid="{00000000-0006-0000-0100-000021000000}">
      <text>
        <r>
          <rPr>
            <sz val="10"/>
            <color indexed="81"/>
            <rFont val="Tahoma"/>
            <family val="2"/>
            <charset val="238"/>
          </rPr>
          <t>A pont akkor jár, ha a tipp beolvasása vagy az eredmény megjelenítése előtt a mintának tartalmilag megfelelő szöveg jelenik meg legalább egyszer.</t>
        </r>
      </text>
    </comment>
    <comment ref="B178" authorId="0" shapeId="0" xr:uid="{00000000-0006-0000-0100-000022000000}">
      <text>
        <r>
          <rPr>
            <sz val="10"/>
            <color indexed="81"/>
            <rFont val="Tahoma"/>
            <family val="2"/>
            <charset val="238"/>
          </rPr>
          <t>A pont nem adható meg, ha a szavakat fájlból olvasta be.</t>
        </r>
      </text>
    </comment>
    <comment ref="B180" authorId="0" shapeId="0" xr:uid="{00000000-0006-0000-0100-000023000000}">
      <text>
        <r>
          <rPr>
            <sz val="10"/>
            <color indexed="81"/>
            <rFont val="Tahoma"/>
            <family val="2"/>
            <charset val="238"/>
          </rPr>
          <t>A pont jár, ha a választott programozási nyelvnek megfelelő programkönyvtár-megnevezést vagy inicializálást tartalmaz a program.</t>
        </r>
      </text>
    </comment>
    <comment ref="B181" authorId="0" shapeId="0" xr:uid="{00000000-0006-0000-0100-000024000000}">
      <text>
        <r>
          <rPr>
            <sz val="10"/>
            <color indexed="81"/>
            <rFont val="Tahoma"/>
            <family val="2"/>
            <charset val="238"/>
          </rPr>
          <t>A pont jár akkor is, ha a véletlenszám előállításának inicializálása hiányzik, vagy nem az összes tárolt szó közül választ.</t>
        </r>
      </text>
    </comment>
    <comment ref="B187" authorId="0" shapeId="0" xr:uid="{00000000-0006-0000-0100-000025000000}">
      <text>
        <r>
          <rPr>
            <sz val="10"/>
            <color indexed="81"/>
            <rFont val="Tahoma"/>
            <family val="2"/>
            <charset val="238"/>
          </rPr>
          <t>A pont jár, ha a nem egyező karakterek pontjait nem írja ki.</t>
        </r>
      </text>
    </comment>
  </commentList>
</comments>
</file>

<file path=xl/sharedStrings.xml><?xml version="1.0" encoding="utf-8"?>
<sst xmlns="http://schemas.openxmlformats.org/spreadsheetml/2006/main" count="201" uniqueCount="188">
  <si>
    <t xml:space="preserve">Név:  osztály: </t>
  </si>
  <si>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</si>
  <si>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</si>
  <si>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</si>
  <si>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</si>
  <si>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</si>
  <si>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A táblázat kialakítása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</si>
  <si>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 és osztályát!</t>
    </r>
  </si>
  <si>
    <t>1. Ikarus</t>
  </si>
  <si>
    <t>A fájl mentése és a forrásszöveg importálása</t>
  </si>
  <si>
    <r>
      <t xml:space="preserve">A fájl mentése </t>
    </r>
    <r>
      <rPr>
        <i/>
        <sz val="11"/>
        <color theme="1"/>
        <rFont val="Courier New"/>
        <family val="3"/>
        <charset val="238"/>
      </rPr>
      <t>ikarus</t>
    </r>
    <r>
      <rPr>
        <sz val="12"/>
        <color theme="1"/>
        <rFont val="Times New Roman"/>
        <family val="1"/>
        <charset val="238"/>
      </rPr>
      <t xml:space="preserve"> néven a szövegszerkesztő program saját formátumában</t>
    </r>
  </si>
  <si>
    <t>Az oldal mérete és margói</t>
  </si>
  <si>
    <t>Elválasztás</t>
  </si>
  <si>
    <t>Az egész dokumentumra automatikus elválasztást alkalmazott</t>
  </si>
  <si>
    <t>A szöveg általános formázása (a külön megadottakon kívül)</t>
  </si>
  <si>
    <t>A szöveg karakterei EB Garamond betűtípusúak és 12 pontos betűméretűek, ahol mást nem kért a feladat</t>
  </si>
  <si>
    <t>A dokumentumban a sorköz egyszeres, a bekezdések sorkizártak, ahol mást nem kért a feladat</t>
  </si>
  <si>
    <t>A cím 20 pontos méretű, félkövér stílusú</t>
  </si>
  <si>
    <t>A cím előtt 24, utána 12 pontos térköz van</t>
  </si>
  <si>
    <t>Az alcímek 15 pont betűméretűek és félkövér betűstílusúak</t>
  </si>
  <si>
    <t>Az alcímek előtt 12, utánuk 6 pontos térköz van</t>
  </si>
  <si>
    <t>Az élőfej és az élőláb kialakítása</t>
  </si>
  <si>
    <t>Legalább egy oldal élőfejében a kép magassága arányos kicsinyítéssel 0,4 cm</t>
  </si>
  <si>
    <t>Legalább egy oldal élőlábában szerepel az oldalszám</t>
  </si>
  <si>
    <t>Az élőfejet és az élőlábat a szövegtől vékony szegély választja el</t>
  </si>
  <si>
    <t>Képek beillesztése</t>
  </si>
  <si>
    <t>Az egyik kép szélessége 7,5 cm az arányok megtartásával</t>
  </si>
  <si>
    <t>Az egyik kép bal oldalának távolsága a szövegtől 0,4 cm</t>
  </si>
  <si>
    <t>A szövegdoboz (keret) elkészítése</t>
  </si>
  <si>
    <t>A fentiek közül legalább öt helyes</t>
  </si>
  <si>
    <t>A fentiek közül legalább hét helyes</t>
  </si>
  <si>
    <t>A fentiek mindegyike helyes</t>
  </si>
  <si>
    <t>A forrás megfelelő részét táblázattá alakította</t>
  </si>
  <si>
    <t>A fentiek közül legalább 5 helyes</t>
  </si>
  <si>
    <t>Feladatpontok összesen:</t>
  </si>
  <si>
    <t>25 pont</t>
  </si>
  <si>
    <t>2. Viharjelzés</t>
  </si>
  <si>
    <r>
      <t xml:space="preserve">A </t>
    </r>
    <r>
      <rPr>
        <i/>
        <sz val="11"/>
        <color theme="1"/>
        <rFont val="Courier New"/>
        <family val="3"/>
        <charset val="238"/>
      </rPr>
      <t>viharjelzes</t>
    </r>
    <r>
      <rPr>
        <sz val="12"/>
        <color theme="1"/>
        <rFont val="Times New Roman"/>
        <family val="1"/>
        <charset val="238"/>
      </rPr>
      <t xml:space="preserve"> vektorgrafikus dokumentum létrehozása</t>
    </r>
  </si>
  <si>
    <r>
      <t xml:space="preserve">Létezik </t>
    </r>
    <r>
      <rPr>
        <i/>
        <sz val="11"/>
        <color theme="1"/>
        <rFont val="Courier New"/>
        <family val="3"/>
        <charset val="238"/>
      </rPr>
      <t xml:space="preserve">viharjelzes </t>
    </r>
    <r>
      <rPr>
        <sz val="12"/>
        <color theme="1"/>
        <rFont val="Times New Roman"/>
        <family val="1"/>
        <charset val="238"/>
      </rPr>
      <t>állomány SVG-formátumban</t>
    </r>
  </si>
  <si>
    <t>A dokumentum tulajdonságai és a háttér elkészítése</t>
  </si>
  <si>
    <t>A dokumentum A4-es (297 mm × 210 mm) méretű és fekvő tájolású</t>
  </si>
  <si>
    <t>Elkészített egy téglalapot háttérként, amely a dokumentum egészét takarja</t>
  </si>
  <si>
    <t>A háttérként szolgáló téglalap pontosan fedi a dokumentumot</t>
  </si>
  <si>
    <t>A háttérként szolgáló téglalap a többi elkészítendő alakzat mögött helyezkedik el</t>
  </si>
  <si>
    <t>A cím elkészítése</t>
  </si>
  <si>
    <r>
      <t>Elhelyezte a „</t>
    </r>
    <r>
      <rPr>
        <sz val="12"/>
        <color rgb="FF000000"/>
        <rFont val="Times New Roman"/>
        <family val="1"/>
        <charset val="238"/>
      </rPr>
      <t>VIHARJELZÉS</t>
    </r>
    <r>
      <rPr>
        <sz val="12"/>
        <color theme="1"/>
        <rFont val="Times New Roman"/>
        <family val="1"/>
        <charset val="238"/>
      </rPr>
      <t>” szöveget</t>
    </r>
  </si>
  <si>
    <t>A szöveg Open Sans betűtípussal és 72 pontos betűmérettel jelenik meg</t>
  </si>
  <si>
    <t>A pálcikaember és a gumimatrac elkészítése</t>
  </si>
  <si>
    <t>A fej egy 4,5 mm átmérőjű kör</t>
  </si>
  <si>
    <t>Létrehozott egy két szakaszból álló gumimatracot</t>
  </si>
  <si>
    <t>A gumimatrac a pálcikaember alatt van</t>
  </si>
  <si>
    <t>A pálcikaembereket és gumimatracot alkotó minden alakzat 1 mm vastagságú</t>
  </si>
  <si>
    <t>A hullámok elkészítése</t>
  </si>
  <si>
    <t>Létrehozott egy hullámos vonalat</t>
  </si>
  <si>
    <t>A hullámos vonal vastagsága 0,75 mm</t>
  </si>
  <si>
    <t>A táblázat elkészítése</t>
  </si>
  <si>
    <t>Elkészített egy 3×3-as táblázatot</t>
  </si>
  <si>
    <t>A táblázat vonalai az oldalakkal párhuzamosan helyezkednek el</t>
  </si>
  <si>
    <t>A táblázat vonalainak vastagsága 3 mm</t>
  </si>
  <si>
    <t>A táblázat tartalmának kialakítása</t>
  </si>
  <si>
    <t>A szövegek a táblázatban Open Sans betűtípussal jelennek meg</t>
  </si>
  <si>
    <t>Az első sorban lévő szöveg betűmérete 24 pontos</t>
  </si>
  <si>
    <t>A táblázat utolsó oszlopának alsó cellájában két áthúzott kört helyezett az ábrák fölé</t>
  </si>
  <si>
    <t>A körök és a ferde szakasz vastagsága 2 mm</t>
  </si>
  <si>
    <t>A körök mögött elhelyezkedő ábrák nem jelennek meg a körökön kívül</t>
  </si>
  <si>
    <t>3. Pénzfeldobás</t>
  </si>
  <si>
    <r>
      <t xml:space="preserve">Munkafüzet </t>
    </r>
    <r>
      <rPr>
        <i/>
        <sz val="11"/>
        <color theme="1"/>
        <rFont val="Courier New"/>
        <family val="3"/>
        <charset val="238"/>
      </rPr>
      <t>fejiras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</si>
  <si>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A munkafüzetet </t>
    </r>
    <r>
      <rPr>
        <i/>
        <sz val="11"/>
        <color theme="1"/>
        <rFont val="Courier New"/>
        <family val="3"/>
        <charset val="238"/>
      </rPr>
      <t>fejiras</t>
    </r>
    <r>
      <rPr>
        <sz val="12"/>
        <color theme="1"/>
        <rFont val="Times New Roman"/>
        <family val="1"/>
        <charset val="238"/>
      </rPr>
      <t xml:space="preserve"> néven mentette a táblázatkezelő saját formátumában, a munkafüzetben létezik a </t>
    </r>
    <r>
      <rPr>
        <b/>
        <i/>
        <sz val="12"/>
        <color theme="1"/>
        <rFont val="Times New Roman"/>
        <family val="1"/>
        <charset val="238"/>
      </rPr>
      <t>dobások</t>
    </r>
    <r>
      <rPr>
        <sz val="12"/>
        <color theme="1"/>
        <rFont val="Times New Roman"/>
        <family val="1"/>
        <charset val="238"/>
      </rPr>
      <t xml:space="preserve"> nevű munkalap</t>
    </r>
  </si>
  <si>
    <t>A dobássorozat létrehozása</t>
  </si>
  <si>
    <r>
      <t xml:space="preserve">A </t>
    </r>
    <r>
      <rPr>
        <i/>
        <sz val="12"/>
        <color theme="1"/>
        <rFont val="Times New Roman"/>
        <family val="1"/>
        <charset val="238"/>
      </rPr>
      <t>B3:B102</t>
    </r>
    <r>
      <rPr>
        <sz val="12"/>
        <color theme="1"/>
        <rFont val="Times New Roman"/>
        <family val="1"/>
        <charset val="238"/>
      </rPr>
      <t xml:space="preserve"> tartomány egy cellájában olyan képletet helyezett el, amely egyenlő eséllyel választ két lehetőség közül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</si>
  <si>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B3:B102</t>
    </r>
    <r>
      <rPr>
        <sz val="12"/>
        <color theme="1"/>
        <rFont val="Times New Roman"/>
        <family val="1"/>
        <charset val="238"/>
      </rPr>
      <t xml:space="preserve"> tartomány minden cellájában helyes eredményt ad a képlet</t>
    </r>
  </si>
  <si>
    <t>Az egymás utáni azonos szavak vizsgálata</t>
  </si>
  <si>
    <r>
      <t xml:space="preserve">A </t>
    </r>
    <r>
      <rPr>
        <i/>
        <sz val="12"/>
        <color theme="1"/>
        <rFont val="Times New Roman"/>
        <family val="1"/>
        <charset val="238"/>
      </rPr>
      <t>D4:D102</t>
    </r>
    <r>
      <rPr>
        <sz val="12"/>
        <color theme="1"/>
        <rFont val="Times New Roman"/>
        <family val="1"/>
        <charset val="238"/>
      </rPr>
      <t xml:space="preserve"> tartomány minden cellájában helyes eredményt ad a képlet</t>
    </r>
  </si>
  <si>
    <t>A dobások vizsgálata</t>
  </si>
  <si>
    <r>
      <t xml:space="preserve">A </t>
    </r>
    <r>
      <rPr>
        <i/>
        <sz val="12"/>
        <color theme="1"/>
        <rFont val="Times New Roman"/>
        <family val="1"/>
        <charset val="238"/>
      </rPr>
      <t>G3</t>
    </r>
    <r>
      <rPr>
        <sz val="12"/>
        <color theme="1"/>
        <rFont val="Times New Roman"/>
        <family val="1"/>
        <charset val="238"/>
      </rPr>
      <t>-as cellában megszámolta a fej eredményt adó dobásokat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</si>
  <si>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G4</t>
    </r>
    <r>
      <rPr>
        <sz val="12"/>
        <color theme="1"/>
        <rFont val="Times New Roman"/>
        <family val="1"/>
        <charset val="238"/>
      </rPr>
      <t>-es cellában megszámolta az írás eredményt adó dobásokat</t>
    </r>
  </si>
  <si>
    <t>A leghosszabb azonos sorozat vizsgálata</t>
  </si>
  <si>
    <r>
      <t xml:space="preserve">A </t>
    </r>
    <r>
      <rPr>
        <i/>
        <sz val="12"/>
        <color theme="1"/>
        <rFont val="Times New Roman"/>
        <family val="1"/>
        <charset val="238"/>
      </rPr>
      <t>G7</t>
    </r>
    <r>
      <rPr>
        <sz val="12"/>
        <color theme="1"/>
        <rFont val="Times New Roman"/>
        <family val="1"/>
        <charset val="238"/>
      </rPr>
      <t>-es cellában képlettel megadta, hogy mennyi a leghosszabb azonos szavakból álló részsorozat hossza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</si>
  <si>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G8</t>
    </r>
    <r>
      <rPr>
        <sz val="12"/>
        <color theme="1"/>
        <rFont val="Times New Roman"/>
        <family val="1"/>
        <charset val="238"/>
      </rPr>
      <t>-as cellában képlettel megadta egy leghosszabb, azonos dobásból álló részsorozat végét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</si>
  <si>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G9</t>
    </r>
    <r>
      <rPr>
        <sz val="12"/>
        <color theme="1"/>
        <rFont val="Times New Roman"/>
        <family val="1"/>
        <charset val="238"/>
      </rPr>
      <t>-es cellában képlettel megadta egy leghosszabb, azonos dobásból álló részsorozat elejét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</si>
  <si>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G10</t>
    </r>
    <r>
      <rPr>
        <sz val="12"/>
        <color theme="1"/>
        <rFont val="Times New Roman"/>
        <family val="1"/>
        <charset val="238"/>
      </rPr>
      <t>-es cellában képlettel megadta egy leghosszabb, azonos dobásból álló részsorozat szavát</t>
    </r>
  </si>
  <si>
    <t>A cím megadása és a táblázat formázása</t>
  </si>
  <si>
    <t>Megfelelő oszlopszélességet állított be, így minden tartalom teljes egészében látható</t>
  </si>
  <si>
    <r>
      <t xml:space="preserve">Vékony folytonos vonallal szegélyezte az </t>
    </r>
    <r>
      <rPr>
        <i/>
        <sz val="12"/>
        <color theme="1"/>
        <rFont val="Times New Roman"/>
        <family val="1"/>
        <charset val="238"/>
      </rPr>
      <t>F3:G4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F7:G10</t>
    </r>
    <r>
      <rPr>
        <sz val="12"/>
        <color theme="1"/>
        <rFont val="Times New Roman"/>
        <family val="1"/>
        <charset val="238"/>
      </rPr>
      <t xml:space="preserve"> tartomány celláit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</si>
  <si>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</t>
    </r>
    <r>
      <rPr>
        <sz val="12"/>
        <color theme="1"/>
        <rFont val="Times New Roman"/>
        <family val="1"/>
        <charset val="238"/>
      </rPr>
      <t xml:space="preserve"> oszlopban, valamint a </t>
    </r>
    <r>
      <rPr>
        <i/>
        <sz val="12"/>
        <color theme="1"/>
        <rFont val="Times New Roman"/>
        <family val="1"/>
        <charset val="238"/>
      </rPr>
      <t>G10</t>
    </r>
    <r>
      <rPr>
        <sz val="12"/>
        <color theme="1"/>
        <rFont val="Times New Roman"/>
        <family val="1"/>
        <charset val="238"/>
      </rPr>
      <t>-es cellában félkövér betűstílust állított be</t>
    </r>
  </si>
  <si>
    <r>
      <t xml:space="preserve">A cím az </t>
    </r>
    <r>
      <rPr>
        <i/>
        <sz val="12"/>
        <color theme="1"/>
        <rFont val="Times New Roman"/>
        <family val="1"/>
        <charset val="238"/>
      </rPr>
      <t>A1:G1</t>
    </r>
    <r>
      <rPr>
        <sz val="12"/>
        <color theme="1"/>
        <rFont val="Times New Roman"/>
        <family val="1"/>
        <charset val="238"/>
      </rPr>
      <t xml:space="preserve"> tartomány összevont cellában jelenik meg, vízszintesen középre igazított</t>
    </r>
  </si>
  <si>
    <r>
      <t xml:space="preserve">Beszúrta az </t>
    </r>
    <r>
      <rPr>
        <i/>
        <sz val="11"/>
        <color theme="1"/>
        <rFont val="Courier New"/>
        <family val="3"/>
        <charset val="238"/>
      </rPr>
      <t>erme100.png</t>
    </r>
    <r>
      <rPr>
        <sz val="12"/>
        <color theme="1"/>
        <rFont val="Times New Roman"/>
        <family val="1"/>
        <charset val="238"/>
      </rPr>
      <t xml:space="preserve"> képet a munkalapra</t>
    </r>
  </si>
  <si>
    <t>Feladat pontok összesen:</t>
  </si>
  <si>
    <t>4. Kutyaaktivitás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</si>
  <si>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</si>
  <si>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kutyaaktivitas</t>
    </r>
    <r>
      <rPr>
        <i/>
        <sz val="12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néven, és az adatok importálása a táblákba helyes</t>
    </r>
  </si>
  <si>
    <r>
      <t xml:space="preserve">A táblák összes mezője megfelelő típusú, valamint a </t>
    </r>
    <r>
      <rPr>
        <b/>
        <i/>
        <sz val="12"/>
        <color theme="1"/>
        <rFont val="Times New Roman"/>
        <family val="1"/>
        <charset val="238"/>
      </rPr>
      <t>kutya</t>
    </r>
    <r>
      <rPr>
        <sz val="12"/>
        <color theme="1"/>
        <rFont val="Times New Roman"/>
        <family val="1"/>
        <charset val="238"/>
      </rPr>
      <t xml:space="preserve"> és az </t>
    </r>
    <r>
      <rPr>
        <b/>
        <i/>
        <sz val="12"/>
        <color theme="1"/>
        <rFont val="Times New Roman"/>
        <family val="1"/>
        <charset val="238"/>
      </rPr>
      <t>aktivitas</t>
    </r>
    <r>
      <rPr>
        <sz val="12"/>
        <color theme="1"/>
        <rFont val="Times New Roman"/>
        <family val="1"/>
        <charset val="238"/>
      </rPr>
      <t xml:space="preserve"> táblában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mezőt kulcsnak választotta</t>
    </r>
  </si>
  <si>
    <t>A kívánt mezők megjelenítése</t>
  </si>
  <si>
    <t>Az elmentett lekérdezésekben felesleges mezők nem jelennek meg</t>
  </si>
  <si>
    <r>
      <t>2szuka</t>
    </r>
    <r>
      <rPr>
        <sz val="12"/>
        <color theme="1"/>
        <rFont val="Times New Roman"/>
        <family val="1"/>
        <charset val="238"/>
      </rPr>
      <t xml:space="preserve"> lekérdezés</t>
    </r>
  </si>
  <si>
    <t>A kutyák nevét ábécérendben jelenítette meg</t>
  </si>
  <si>
    <t>A teljes szűrési feltétel helyes</t>
  </si>
  <si>
    <r>
      <t>3figyelmeztetes</t>
    </r>
    <r>
      <rPr>
        <sz val="12"/>
        <color theme="1"/>
        <rFont val="Times New Roman"/>
        <family val="1"/>
        <charset val="238"/>
      </rPr>
      <t xml:space="preserve"> lekérdezés</t>
    </r>
  </si>
  <si>
    <t>Biztosította, hogy a megjelenített kutyanevek mindegyike csak egyszer legyen látható</t>
  </si>
  <si>
    <t>Helyesen szűr az alvás pontszámára</t>
  </si>
  <si>
    <t>Helyesen szűr legalább az egyik figyelmeztetésre</t>
  </si>
  <si>
    <r>
      <t>4Husi</t>
    </r>
    <r>
      <rPr>
        <sz val="12"/>
        <color theme="1"/>
        <rFont val="Times New Roman"/>
        <family val="1"/>
        <charset val="238"/>
      </rPr>
      <t xml:space="preserve"> lekérdezés</t>
    </r>
  </si>
  <si>
    <t>Számlálás eredményét jelenítette meg</t>
  </si>
  <si>
    <t>Helyesen szűrt a napra vonatkozó kalóriamennyiségre</t>
  </si>
  <si>
    <t>Helyesen szűrt a hónapra</t>
  </si>
  <si>
    <r>
      <t>5utoljara</t>
    </r>
    <r>
      <rPr>
        <sz val="12"/>
        <color theme="1"/>
        <rFont val="Times New Roman"/>
        <family val="1"/>
        <charset val="238"/>
      </rPr>
      <t xml:space="preserve"> lekérdezés</t>
    </r>
  </si>
  <si>
    <t>Pontosan egy kutya jelenik meg</t>
  </si>
  <si>
    <t>5. Kitaláló</t>
  </si>
  <si>
    <r>
      <t xml:space="preserve">Létezik a program </t>
    </r>
    <r>
      <rPr>
        <i/>
        <sz val="11"/>
        <color theme="1"/>
        <rFont val="Courier New"/>
        <family val="3"/>
        <charset val="238"/>
      </rPr>
      <t>kitalalo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</si>
  <si>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Létrehozta a program forráskódját </t>
    </r>
    <r>
      <rPr>
        <i/>
        <sz val="11"/>
        <color theme="1"/>
        <rFont val="Courier New"/>
        <family val="3"/>
        <charset val="238"/>
      </rPr>
      <t>kitalalo</t>
    </r>
    <r>
      <rPr>
        <sz val="12"/>
        <color theme="1"/>
        <rFont val="Times New Roman"/>
        <family val="1"/>
        <charset val="238"/>
      </rPr>
      <t xml:space="preserve"> néven</t>
    </r>
  </si>
  <si>
    <t>Üzenetek a képernyőn</t>
  </si>
  <si>
    <t>A megadott 15 szó rögzítése</t>
  </si>
  <si>
    <t>A szavak tárolására alkalmas adatszerkezetet választott</t>
  </si>
  <si>
    <t>A megadott 15 szót helyesen tárolta</t>
  </si>
  <si>
    <t>A rejtett szó kiválasztása</t>
  </si>
  <si>
    <t>Véletlenszerűen választ egy rejtett szót, vagy annak indexét, amit eltárol</t>
  </si>
  <si>
    <t>Azonos eséllyel, véletlenszerűen választja a tárolt szavak egyikét, vagy annak indexét, amit eltárol</t>
  </si>
  <si>
    <t>A tippek vizsgálata</t>
  </si>
  <si>
    <t>Legalább 1 tippet helyesen beolvas egy változóba</t>
  </si>
  <si>
    <t>Az adatbekérést addig folytatja, amíg az összes betűje meg nem egyezik a rejtett szóéval</t>
  </si>
  <si>
    <t>A tippelések számának meghatározása és kiírása</t>
  </si>
  <si>
    <t>A tippelések számát helyesen számlálja jó kezdőértékkel</t>
  </si>
  <si>
    <r>
      <t xml:space="preserve">Ha a felhasználó a </t>
    </r>
    <r>
      <rPr>
        <sz val="12"/>
        <color rgb="FF000000"/>
        <rFont val="Courier New"/>
        <family val="3"/>
        <charset val="238"/>
      </rPr>
      <t>stop</t>
    </r>
    <r>
      <rPr>
        <sz val="12"/>
        <color theme="1"/>
        <rFont val="Times New Roman"/>
        <family val="1"/>
        <charset val="238"/>
      </rPr>
      <t xml:space="preserve"> szóval állítja le a játékot, akkor nem jeleníti meg a tippelések számát</t>
    </r>
  </si>
  <si>
    <t>A rejtett szó meghatározása esetén a tippelések számát megjeleníti</t>
  </si>
  <si>
    <r>
      <t>A dokumentum megfelelő karakterkódolással tartalmazza az </t>
    </r>
    <r>
      <rPr>
        <i/>
        <sz val="11"/>
        <color theme="1"/>
        <rFont val="Courier New"/>
        <family val="3"/>
        <charset val="238"/>
      </rPr>
      <t>iszoveg.txt</t>
    </r>
    <r>
      <rPr>
        <sz val="12"/>
        <color theme="1"/>
        <rFont val="Times New Roman"/>
        <family val="1"/>
        <charset val="238"/>
      </rPr>
      <t xml:space="preserve"> állomány szövegét, és nincs üres bekezdés benne</t>
    </r>
  </si>
  <si>
    <t>A dokumentum álló tájolású, A4-es méretű, a felső és alsó margó 2,2 cm, a bal és jobb oldali margó 2,4 cm (ha a használt szövegszerkesztő programban az élőfej a szövegtükörből veszi el a területet, akkor az alsó és felső margó 1,2 cm)</t>
  </si>
  <si>
    <t>A bekezdések előtt 6, utánuk 0 pontos a térköz a táblázat kivételével</t>
  </si>
  <si>
    <t>A cím és az alcímek formázása</t>
  </si>
  <si>
    <t>A cím bekezdésére a Címsor 1, a hat alcímre a Címsor 2 stílust alkalmazta</t>
  </si>
  <si>
    <t>A címsorstílusokat módosította a leírásnak megfelelően</t>
  </si>
  <si>
    <t>Minden oldalon helyes az élőfej és az élőláb tartalma, és mindkettő középre zárt</t>
  </si>
  <si>
    <t>A buszokat ábrázoló képek közül az egyiket a megfelelő bekezdés mellé vagy az oldal megfelelő részére beszúrta, és a jobb margóhoz igazította</t>
  </si>
  <si>
    <t>Mindkét képet a megfelelő helyre beszúrta, és azok minden beállítása helyes</t>
  </si>
  <si>
    <r>
      <t>A szöveg színe RGB(196, 136, 136) színkódú</t>
    </r>
    <r>
      <rPr>
        <sz val="8"/>
        <color theme="1"/>
        <rFont val="Times New Roman"/>
        <family val="1"/>
        <charset val="238"/>
      </rPr>
      <t> </t>
    </r>
  </si>
  <si>
    <t>A szöveg az oldal felső harmadában van, és vízszintesen középre igazítva jelenik meg</t>
  </si>
  <si>
    <t>Létrehozott egy úszó pálcikaembert, amelynek feje egy kör, és teste három szakaszból áll</t>
  </si>
  <si>
    <t>Létrehozott egy fekvő pálcikaembert, amelynek feje egy kör, és teste hat szakaszból áll</t>
  </si>
  <si>
    <t>A pálcikaembereket és a gumimatracot alkotó minden alakzat színe  RGB(196, 136, 136) színkódú</t>
  </si>
  <si>
    <t>A hullámos vonal színe RGB(110, 190, 195) színkódú világoskék</t>
  </si>
  <si>
    <t>A táblázat vonalainak színe RGB(200, 215, 215) színkódú halványkék</t>
  </si>
  <si>
    <t>A táblázat első sorában megjelennek a megfelelő szövegek</t>
  </si>
  <si>
    <t>A táblázat második és harmadik sorában megjelennek a megfelelő szövegek</t>
  </si>
  <si>
    <t>A szövegek színe minden esetben RGB(200, 215, 215) színkódú halványkék</t>
  </si>
  <si>
    <t>A második és harmadik sor második cellájában megjelenő szövegek betűmérete 24 pontos</t>
  </si>
  <si>
    <r>
      <t>A fokozatok „</t>
    </r>
    <r>
      <rPr>
        <sz val="12"/>
        <color rgb="FF000000"/>
        <rFont val="Times New Roman"/>
        <family val="1"/>
        <charset val="238"/>
      </rPr>
      <t>I</t>
    </r>
    <r>
      <rPr>
        <sz val="12"/>
        <color theme="1"/>
        <rFont val="Times New Roman"/>
        <family val="1"/>
        <charset val="238"/>
      </rPr>
      <t>” és „</t>
    </r>
    <r>
      <rPr>
        <sz val="12"/>
        <color rgb="FF000000"/>
        <rFont val="Times New Roman"/>
        <family val="1"/>
        <charset val="238"/>
      </rPr>
      <t>II</t>
    </r>
    <r>
      <rPr>
        <sz val="12"/>
        <color theme="1"/>
        <rFont val="Times New Roman"/>
        <family val="1"/>
        <charset val="238"/>
      </rPr>
      <t>” szövegének betűmérete 48 pontos</t>
    </r>
  </si>
  <si>
    <r>
      <t>A „</t>
    </r>
    <r>
      <rPr>
        <sz val="12"/>
        <color rgb="FF000000"/>
        <rFont val="Times New Roman"/>
        <family val="1"/>
        <charset val="238"/>
      </rPr>
      <t>max. 500 m</t>
    </r>
    <r>
      <rPr>
        <sz val="12"/>
        <color theme="1"/>
        <rFont val="Times New Roman"/>
        <family val="1"/>
        <charset val="238"/>
      </rPr>
      <t>” szöveg betűmérete 18 pontos</t>
    </r>
  </si>
  <si>
    <t>A táblázat utolsó oszlopának középső cellájában megjelenik az úszó, az úszómatracon fekvő pálcikaember, az úszómatrac és a hullámok</t>
  </si>
  <si>
    <t>A táblázat utolsó oszlopának alsó cellájában megjelenik az úszó, az úszómatracon fekvő pálcikaember, az úszómatrac és a hullámok</t>
  </si>
  <si>
    <t>A körök és a ferde szakasz színe RGB(196, 136, 136) színkódú</t>
  </si>
  <si>
    <r>
      <t xml:space="preserve">Az </t>
    </r>
    <r>
      <rPr>
        <i/>
        <sz val="12"/>
        <color theme="1"/>
        <rFont val="Times New Roman"/>
        <family val="1"/>
        <charset val="238"/>
      </rPr>
      <t>A3:A102</t>
    </r>
    <r>
      <rPr>
        <sz val="12"/>
        <color theme="1"/>
        <rFont val="Times New Roman"/>
        <family val="1"/>
        <charset val="238"/>
      </rPr>
      <t xml:space="preserve"> tartomány celláiban megjelennek az 1,2, … 100 számok, helyes sorrendben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</si>
  <si>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B3:B102</t>
    </r>
    <r>
      <rPr>
        <sz val="12"/>
        <color theme="1"/>
        <rFont val="Times New Roman"/>
        <family val="1"/>
        <charset val="238"/>
      </rPr>
      <t xml:space="preserve"> tartomány minden cellájában a „</t>
    </r>
    <r>
      <rPr>
        <sz val="12"/>
        <color rgb="FF000000"/>
        <rFont val="Times New Roman"/>
        <family val="1"/>
        <charset val="238"/>
      </rPr>
      <t>Fej</t>
    </r>
    <r>
      <rPr>
        <sz val="12"/>
        <color theme="1"/>
        <rFont val="Times New Roman"/>
        <family val="1"/>
        <charset val="238"/>
      </rPr>
      <t>” vagy az „</t>
    </r>
    <r>
      <rPr>
        <sz val="12"/>
        <color rgb="FF000000"/>
        <rFont val="Times New Roman"/>
        <family val="1"/>
        <charset val="238"/>
      </rPr>
      <t>Írás</t>
    </r>
    <r>
      <rPr>
        <sz val="12"/>
        <color theme="1"/>
        <rFont val="Times New Roman"/>
        <family val="1"/>
        <charset val="238"/>
      </rPr>
      <t>” szó jelenik meg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</si>
  <si>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B3:B102</t>
    </r>
    <r>
      <rPr>
        <sz val="12"/>
        <color theme="1"/>
        <rFont val="Times New Roman"/>
        <family val="1"/>
        <charset val="238"/>
      </rPr>
      <t xml:space="preserve"> tartomány egy cellájában olyan képletet helyezett el, amely egyenlő eséllyel ad „</t>
    </r>
    <r>
      <rPr>
        <sz val="12"/>
        <color rgb="FF000000"/>
        <rFont val="Times New Roman"/>
        <family val="1"/>
        <charset val="238"/>
      </rPr>
      <t>Fej</t>
    </r>
    <r>
      <rPr>
        <sz val="12"/>
        <color theme="1"/>
        <rFont val="Times New Roman"/>
        <family val="1"/>
        <charset val="238"/>
      </rPr>
      <t>” vagy „</t>
    </r>
    <r>
      <rPr>
        <sz val="12"/>
        <color rgb="FF000000"/>
        <rFont val="Times New Roman"/>
        <family val="1"/>
        <charset val="238"/>
      </rPr>
      <t>Írás</t>
    </r>
    <r>
      <rPr>
        <sz val="12"/>
        <color theme="1"/>
        <rFont val="Times New Roman"/>
        <family val="1"/>
        <charset val="238"/>
      </rPr>
      <t>” szót értékként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</si>
  <si>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C2</t>
    </r>
    <r>
      <rPr>
        <sz val="12"/>
        <color theme="1"/>
        <rFont val="Times New Roman"/>
        <family val="1"/>
        <charset val="238"/>
      </rPr>
      <t>-es cellába elhelyezte az „</t>
    </r>
    <r>
      <rPr>
        <sz val="12"/>
        <color rgb="FF000000"/>
        <rFont val="Times New Roman"/>
        <family val="1"/>
        <charset val="238"/>
      </rPr>
      <t>Azonos</t>
    </r>
    <r>
      <rPr>
        <sz val="12"/>
        <color theme="1"/>
        <rFont val="Times New Roman"/>
        <family val="1"/>
        <charset val="238"/>
      </rPr>
      <t xml:space="preserve">” szöveget, a </t>
    </r>
    <r>
      <rPr>
        <i/>
        <sz val="12"/>
        <color theme="1"/>
        <rFont val="Times New Roman"/>
        <family val="1"/>
        <charset val="238"/>
      </rPr>
      <t>C3</t>
    </r>
    <r>
      <rPr>
        <sz val="12"/>
        <color theme="1"/>
        <rFont val="Times New Roman"/>
        <family val="1"/>
        <charset val="238"/>
      </rPr>
      <t>-as cellában semmi sem jelenik meg</t>
    </r>
  </si>
  <si>
    <r>
      <t>A C</t>
    </r>
    <r>
      <rPr>
        <i/>
        <sz val="12"/>
        <color theme="1"/>
        <rFont val="Times New Roman"/>
        <family val="1"/>
        <charset val="238"/>
      </rPr>
      <t>4:C102</t>
    </r>
    <r>
      <rPr>
        <sz val="12"/>
        <color theme="1"/>
        <rFont val="Times New Roman"/>
        <family val="1"/>
        <charset val="238"/>
      </rPr>
      <t xml:space="preserve"> tartomány egy cellájában megfelelő képletet helyezett el, amely az adott sorban és a felette lévőben megjelenő dobásokat hasonlítja össze</t>
    </r>
  </si>
  <si>
    <r>
      <t>A C</t>
    </r>
    <r>
      <rPr>
        <i/>
        <sz val="12"/>
        <color theme="1"/>
        <rFont val="Times New Roman"/>
        <family val="1"/>
        <charset val="238"/>
      </rPr>
      <t>4:C102</t>
    </r>
    <r>
      <rPr>
        <sz val="12"/>
        <color theme="1"/>
        <rFont val="Times New Roman"/>
        <family val="1"/>
        <charset val="238"/>
      </rPr>
      <t xml:space="preserve"> tartomány egy cellájában megfelelő képletet helyezett el, amely az adott sorban és a felette lévőben megjelenő dobások azonossága esetén az „</t>
    </r>
    <r>
      <rPr>
        <sz val="12"/>
        <color rgb="FF000000"/>
        <rFont val="Times New Roman"/>
        <family val="1"/>
        <charset val="238"/>
      </rPr>
      <t>Igen</t>
    </r>
    <r>
      <rPr>
        <sz val="12"/>
        <color theme="1"/>
        <rFont val="Times New Roman"/>
        <family val="1"/>
        <charset val="238"/>
      </rPr>
      <t>” szöveget, egyébként az üres szöveget adja eredményül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</si>
  <si>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C4:C102</t>
    </r>
    <r>
      <rPr>
        <sz val="12"/>
        <color theme="1"/>
        <rFont val="Times New Roman"/>
        <family val="1"/>
        <charset val="238"/>
      </rPr>
      <t xml:space="preserve"> tartomány minden cellájában helyes eredményt ad a képlet</t>
    </r>
  </si>
  <si>
    <t>Az egymást követő azonos dobások hossza</t>
  </si>
  <si>
    <r>
      <t xml:space="preserve">A </t>
    </r>
    <r>
      <rPr>
        <i/>
        <sz val="12"/>
        <color theme="1"/>
        <rFont val="Times New Roman"/>
        <family val="1"/>
        <charset val="238"/>
      </rPr>
      <t>D2</t>
    </r>
    <r>
      <rPr>
        <sz val="12"/>
        <color theme="1"/>
        <rFont val="Times New Roman"/>
        <family val="1"/>
        <charset val="238"/>
      </rPr>
      <t>-es cellába elhelyezte a „</t>
    </r>
    <r>
      <rPr>
        <sz val="12"/>
        <color rgb="FF000000"/>
        <rFont val="Times New Roman"/>
        <family val="1"/>
        <charset val="238"/>
      </rPr>
      <t>Hossz</t>
    </r>
    <r>
      <rPr>
        <sz val="12"/>
        <color theme="1"/>
        <rFont val="Times New Roman"/>
        <family val="1"/>
        <charset val="238"/>
      </rPr>
      <t xml:space="preserve">” szöveget, a </t>
    </r>
    <r>
      <rPr>
        <i/>
        <sz val="12"/>
        <color theme="1"/>
        <rFont val="Times New Roman"/>
        <family val="1"/>
        <charset val="238"/>
      </rPr>
      <t>D3</t>
    </r>
    <r>
      <rPr>
        <sz val="12"/>
        <color theme="1"/>
        <rFont val="Times New Roman"/>
        <family val="1"/>
        <charset val="238"/>
      </rPr>
      <t>-as cellában az 1-es szám van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</si>
  <si>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D4:D102</t>
    </r>
    <r>
      <rPr>
        <sz val="12"/>
        <color theme="1"/>
        <rFont val="Times New Roman"/>
        <family val="1"/>
        <charset val="238"/>
      </rPr>
      <t xml:space="preserve"> tartomány egy cellájában megfelelő képletet helyezett el, amely megadja, hogy az adott sorban álló szó és a közvetlenül felette lévő szavak milyen hosszú, azonos szavakból álló sorozatot alkotnak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</si>
  <si>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F2:F4</t>
    </r>
    <r>
      <rPr>
        <sz val="12"/>
        <color theme="1"/>
        <rFont val="Times New Roman"/>
        <family val="1"/>
        <charset val="238"/>
      </rPr>
      <t xml:space="preserve"> tartomány celláiba a mintának megfelelően elhelyezte a „</t>
    </r>
    <r>
      <rPr>
        <sz val="12"/>
        <color rgb="FF000000"/>
        <rFont val="Times New Roman"/>
        <family val="1"/>
        <charset val="238"/>
      </rPr>
      <t>Dobás</t>
    </r>
    <r>
      <rPr>
        <sz val="12"/>
        <color theme="1"/>
        <rFont val="Times New Roman"/>
        <family val="1"/>
        <charset val="238"/>
      </rPr>
      <t>”, „</t>
    </r>
    <r>
      <rPr>
        <sz val="12"/>
        <color rgb="FF000000"/>
        <rFont val="Times New Roman"/>
        <family val="1"/>
        <charset val="238"/>
      </rPr>
      <t>Fej</t>
    </r>
    <r>
      <rPr>
        <sz val="12"/>
        <color theme="1"/>
        <rFont val="Times New Roman"/>
        <family val="1"/>
        <charset val="238"/>
      </rPr>
      <t>” és „</t>
    </r>
    <r>
      <rPr>
        <sz val="12"/>
        <color rgb="FF000000"/>
        <rFont val="Times New Roman"/>
        <family val="1"/>
        <charset val="238"/>
      </rPr>
      <t>Írás</t>
    </r>
    <r>
      <rPr>
        <sz val="12"/>
        <color theme="1"/>
        <rFont val="Times New Roman"/>
        <family val="1"/>
        <charset val="238"/>
      </rPr>
      <t>” szavakat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</si>
  <si>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F6:F10</t>
    </r>
    <r>
      <rPr>
        <sz val="12"/>
        <color theme="1"/>
        <rFont val="Times New Roman"/>
        <family val="1"/>
        <charset val="238"/>
      </rPr>
      <t xml:space="preserve"> tartomány celláiba a mintának megfelelően elhelyezte a „</t>
    </r>
    <r>
      <rPr>
        <sz val="12"/>
        <color rgb="FF000000"/>
        <rFont val="Times New Roman"/>
        <family val="1"/>
        <charset val="238"/>
      </rPr>
      <t>Leghosszabb azonos</t>
    </r>
    <r>
      <rPr>
        <sz val="12"/>
        <color theme="1"/>
        <rFont val="Times New Roman"/>
        <family val="1"/>
        <charset val="238"/>
      </rPr>
      <t>”, „</t>
    </r>
    <r>
      <rPr>
        <sz val="12"/>
        <color rgb="FF000000"/>
        <rFont val="Times New Roman"/>
        <family val="1"/>
        <charset val="238"/>
      </rPr>
      <t>hossza</t>
    </r>
    <r>
      <rPr>
        <sz val="12"/>
        <color theme="1"/>
        <rFont val="Times New Roman"/>
        <family val="1"/>
        <charset val="238"/>
      </rPr>
      <t>”, „</t>
    </r>
    <r>
      <rPr>
        <sz val="12"/>
        <color rgb="FF000000"/>
        <rFont val="Times New Roman"/>
        <family val="1"/>
        <charset val="238"/>
      </rPr>
      <t>vége</t>
    </r>
    <r>
      <rPr>
        <sz val="12"/>
        <color theme="1"/>
        <rFont val="Times New Roman"/>
        <family val="1"/>
        <charset val="238"/>
      </rPr>
      <t>”, „</t>
    </r>
    <r>
      <rPr>
        <sz val="12"/>
        <color rgb="FF000000"/>
        <rFont val="Times New Roman"/>
        <family val="1"/>
        <charset val="238"/>
      </rPr>
      <t>eleje</t>
    </r>
    <r>
      <rPr>
        <sz val="12"/>
        <color theme="1"/>
        <rFont val="Times New Roman"/>
        <family val="1"/>
        <charset val="238"/>
      </rPr>
      <t>”, „</t>
    </r>
    <r>
      <rPr>
        <sz val="12"/>
        <color rgb="FF000000"/>
        <rFont val="Times New Roman"/>
        <family val="1"/>
        <charset val="238"/>
      </rPr>
      <t>dobás</t>
    </r>
    <r>
      <rPr>
        <sz val="12"/>
        <color theme="1"/>
        <rFont val="Times New Roman"/>
        <family val="1"/>
        <charset val="238"/>
      </rPr>
      <t>” szövegeket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</si>
  <si>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A3:A102</t>
    </r>
    <r>
      <rPr>
        <sz val="12"/>
        <color theme="1"/>
        <rFont val="Times New Roman"/>
        <family val="1"/>
        <charset val="238"/>
      </rPr>
      <t xml:space="preserve"> tartomány celláiban a „</t>
    </r>
    <r>
      <rPr>
        <b/>
        <i/>
        <sz val="12"/>
        <color rgb="FF000000"/>
        <rFont val="Times New Roman"/>
        <family val="1"/>
        <charset val="238"/>
      </rPr>
      <t xml:space="preserve">. </t>
    </r>
    <r>
      <rPr>
        <sz val="12"/>
        <color rgb="FF000000"/>
        <rFont val="Times New Roman"/>
        <family val="1"/>
        <charset val="238"/>
      </rPr>
      <t>dobás</t>
    </r>
    <r>
      <rPr>
        <sz val="12"/>
        <color theme="1"/>
        <rFont val="Times New Roman"/>
        <family val="1"/>
        <charset val="238"/>
      </rPr>
      <t>” szöveg jelenik meg a dobások sorszáma után</t>
    </r>
  </si>
  <si>
    <t>A teljes dokumentumban a betűtípus Open Sans, a betűméret 10 pontos</t>
  </si>
  <si>
    <r>
      <t xml:space="preserve">Az </t>
    </r>
    <r>
      <rPr>
        <i/>
        <sz val="12"/>
        <color theme="1"/>
        <rFont val="Times New Roman"/>
        <family val="1"/>
        <charset val="238"/>
      </rPr>
      <t>F2:G2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F6:G6</t>
    </r>
    <r>
      <rPr>
        <sz val="12"/>
        <color theme="1"/>
        <rFont val="Times New Roman"/>
        <family val="1"/>
        <charset val="238"/>
      </rPr>
      <t xml:space="preserve"> cellákat összevonta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</si>
  <si>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 xml:space="preserve"> oszlop celláit vízszintesen jobbra, a többi oszlop celláit vízszintesen középre igazította</t>
    </r>
  </si>
  <si>
    <r>
      <t>Beszúrta a „</t>
    </r>
    <r>
      <rPr>
        <sz val="12"/>
        <color rgb="FF000000"/>
        <rFont val="Times New Roman"/>
        <family val="1"/>
        <charset val="238"/>
      </rPr>
      <t>Pénzfeldobás eredményének vizsgálata</t>
    </r>
    <r>
      <rPr>
        <sz val="12"/>
        <color theme="1"/>
        <rFont val="Times New Roman"/>
        <family val="1"/>
        <charset val="238"/>
      </rPr>
      <t xml:space="preserve">” szöveget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cellába</t>
    </r>
  </si>
  <si>
    <t>A cím félkövér betűstílusú, és háttere szürke</t>
  </si>
  <si>
    <r>
      <t xml:space="preserve">Az (átméretezett) kép oldalarányait megtartotta, és elhelyezte úgy, hogy az az </t>
    </r>
    <r>
      <rPr>
        <i/>
        <sz val="12"/>
        <color theme="1"/>
        <rFont val="Times New Roman"/>
        <family val="1"/>
        <charset val="238"/>
      </rPr>
      <t>F12:G16</t>
    </r>
    <r>
      <rPr>
        <sz val="12"/>
        <color theme="1"/>
        <rFont val="Times New Roman"/>
        <family val="1"/>
        <charset val="238"/>
      </rPr>
      <t xml:space="preserve"> tartomány cellái előtt jelenik meg</t>
    </r>
  </si>
  <si>
    <t>Helyesen szűrt a szuka kutyákra vagy az ivartalanított kutyákra</t>
  </si>
  <si>
    <t>Megjelenítette a kutya nevét, és a táblák kapcsolata helyes</t>
  </si>
  <si>
    <t>Helyesen szűrt a kutya nevére, mindkét táblát használta, és a táblák kapcsolata helyes</t>
  </si>
  <si>
    <t>Kutyánként csoportosított, és csoportonként meghatározta a dátum legkisebb értékét mint a használat kezdő dátumát</t>
  </si>
  <si>
    <t>A kezdő dátum szerint csökkenő sorrendbe rendezte a listát, vagy más módon helyesen határozta meg a legkésőbbi kezdő dátumot</t>
  </si>
  <si>
    <t>A képernyőre írást igénylő, megoldott feladatoknál megjelenítette tartalmilag a minta szerinti szövegeket</t>
  </si>
  <si>
    <t>A véletlen érték előállítását előkészítette</t>
  </si>
  <si>
    <r>
      <t xml:space="preserve">Az ismétlést leállítja a </t>
    </r>
    <r>
      <rPr>
        <sz val="12"/>
        <color rgb="FF000000"/>
        <rFont val="Courier New"/>
        <family val="3"/>
        <charset val="238"/>
      </rPr>
      <t>stop</t>
    </r>
    <r>
      <rPr>
        <sz val="12"/>
        <color theme="1"/>
        <rFont val="Times New Roman"/>
        <family val="1"/>
        <charset val="238"/>
      </rPr>
      <t xml:space="preserve"> szó beolvasására, és azt nem tekinti tippnek</t>
    </r>
  </si>
  <si>
    <t>A tipp összes rejtettel egyező karakterét, és csak azokat, kiírja</t>
  </si>
  <si>
    <t>A tipp összes rejtettel nem egyező karakterének pozíciójába, és csak oda, pontot ír</t>
  </si>
  <si>
    <r>
      <t>Összesen</t>
    </r>
    <r>
      <rPr>
        <b/>
        <sz val="12"/>
        <color theme="1"/>
        <rFont val="Times New Roman"/>
        <family val="1"/>
        <charset val="238"/>
      </rPr>
      <t>:</t>
    </r>
    <r>
      <rPr>
        <sz val="12"/>
        <color theme="1"/>
        <rFont val="Times New Roman"/>
        <family val="1"/>
        <charset val="238"/>
      </rPr>
      <t xml:space="preserve"> </t>
    </r>
  </si>
  <si>
    <t>32 pont</t>
  </si>
  <si>
    <t>A háttérként szolgáló téglalap kitöltésének színe az RGB(54, 72, 96) kódú szín, a téglalapnak nincs szegélye</t>
  </si>
  <si>
    <r>
      <t>Vizsgapont:</t>
    </r>
    <r>
      <rPr>
        <i/>
        <sz val="12"/>
        <color theme="1"/>
        <rFont val="Times New Roman"/>
        <family val="1"/>
        <charset val="238"/>
      </rPr>
      <t xml:space="preserve"> feladatpont 25/32 része lefelé egész számra kerekítve</t>
    </r>
  </si>
  <si>
    <r>
      <t xml:space="preserve">Vizsgapont: </t>
    </r>
    <r>
      <rPr>
        <i/>
        <sz val="12"/>
        <color theme="1"/>
        <rFont val="Times New Roman"/>
        <family val="1"/>
        <charset val="238"/>
      </rPr>
      <t>feladatpont 20/38 része lefelé egész számra kerekítve</t>
    </r>
  </si>
  <si>
    <r>
      <t>Vizsgapont:</t>
    </r>
    <r>
      <rPr>
        <i/>
        <sz val="12"/>
        <color theme="1"/>
        <rFont val="Times New Roman"/>
        <family val="1"/>
        <charset val="238"/>
      </rPr>
      <t>feladatpont 25/35 része lefelé egész számra kerekítve</t>
    </r>
  </si>
  <si>
    <r>
      <t xml:space="preserve">Vizsgapont: </t>
    </r>
    <r>
      <rPr>
        <i/>
        <sz val="12"/>
        <color theme="1"/>
        <rFont val="Times New Roman"/>
        <family val="1"/>
        <charset val="238"/>
      </rPr>
      <t>feladatpont 15/21 része lefelé egész számra kerekítve</t>
    </r>
  </si>
  <si>
    <t>A táblázat tartalmára teljesül:
   •  az évek és az Ikarus sora szürke háttérrel kiemelt;
   •  az évek és az Ikarus sora félkövér betűstílusú;
   •  az első oszlop cellái balra zártak vagy sorkizártak;
   •  a többi cella vízszintesen középre igazított;
   •  a cellák tartalma függőlegesen középre igazított;
   •  a táblázat bekezdései előtt és után nincs térköz;
   •  a táblázat szegélyezése helyes
A fentiek közül legalább 3 helyes</t>
  </si>
  <si>
    <t>A táblázatra teljesül:
   •  a táblázat és a felette lévő bekezdés között 6 pontos térköz van;
   •  az első oszlop szélessége 4,5 cm;
   •  a többi oszlop szélessége 1,5 cm;
   •  a sormagasság 0,7 cm;
   •  a táblázat középre igazított;
   •  a táblázatot felül új sorral bővítette, annak celláit egyesítette;
   •  a beszúrt sor tartalma helyes
A fentiek közül legalább 3 helyes</t>
  </si>
  <si>
    <t>A szövegdobozra (keretre) és tartalmára teljesül:
   •  a megfelelő bekezdés mellett vagy az oldal megfelelő részén helyezkedik   el;
   •  6 cm szélességű;
   •  vékony szegélye van;
   •  szerepel benne a megfelelő kép;
   •  szöveges tartalma helyes, és az a dokumentum egyéb helyén nem szerepel;
   •  a szövegdobozban a teljes tartalom olvasható, magassága legfeljebb egy sornyival nagyobb a szükségesnél;
   •  szövegének betűtípusa Open Sans;
   •  betűmérete 10 pontos;
   •  a név bekezdése félkövér;
   •  a név bekezdése középre igazított
A fentiek közül legalább három helyes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</si>
</sst>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  <charset val="238"/>
    </font>
    <font>
      <i/>
      <sz val="11"/>
      <color theme="1"/>
      <name val="Courier New"/>
      <family val="3"/>
      <charset val="238"/>
    </font>
    <font>
      <sz val="10"/>
      <color indexed="81"/>
      <name val="Tahoma"/>
      <family val="2"/>
      <charset val="238"/>
    </font>
    <font>
      <b/>
      <i/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i/>
      <sz val="12"/>
      <color rgb="FF000000"/>
      <name val="Times New Roman"/>
      <family val="1"/>
      <charset val="238"/>
    </font>
    <font>
      <sz val="12"/>
      <color rgb="FF000000"/>
      <name val="Courier New"/>
      <family val="3"/>
      <charset val="238"/>
    </font>
    <font>
      <sz val="16"/>
      <color indexed="8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Times New Roman"/>
      <family val="1"/>
      <charset val="238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1" xfId="0" applyNumberFormat="1" applyBorder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/>
    <xf numFmtId="0" fontId="6" fillId="0" borderId="0" xfId="0" applyFont="1" applyAlignment="1">
      <alignment vertical="center"/>
    </xf>
    <xf numFmtId="164" fontId="1" fillId="0" borderId="4" xfId="0" applyNumberFormat="1" applyFont="1" applyBorder="1"/>
    <xf numFmtId="0" fontId="7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164" fontId="2" fillId="0" borderId="0" xfId="0" applyNumberFormat="1" applyFont="1" applyAlignment="1">
      <alignment horizontal="right" wrapText="1"/>
    </xf>
    <xf numFmtId="164" fontId="2" fillId="0" borderId="7" xfId="0" applyNumberFormat="1" applyFont="1" applyBorder="1" applyAlignment="1">
      <alignment horizontal="right" wrapText="1"/>
    </xf>
    <xf numFmtId="0" fontId="10" fillId="0" borderId="3" xfId="0" applyFont="1" applyBorder="1" applyAlignment="1">
      <alignment horizontal="right" vertical="center" wrapText="1"/>
    </xf>
    <xf numFmtId="164" fontId="10" fillId="0" borderId="3" xfId="0" applyNumberFormat="1" applyFont="1" applyBorder="1" applyAlignment="1">
      <alignment vertical="center" wrapText="1"/>
    </xf>
    <xf numFmtId="0" fontId="10" fillId="0" borderId="6" xfId="0" applyFont="1" applyBorder="1" applyAlignment="1">
      <alignment horizontal="right" vertical="center" wrapText="1"/>
    </xf>
    <xf numFmtId="0" fontId="12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164" fontId="10" fillId="0" borderId="3" xfId="0" applyNumberFormat="1" applyFont="1" applyBorder="1" applyAlignment="1">
      <alignment horizontal="right" wrapText="1"/>
    </xf>
    <xf numFmtId="0" fontId="10" fillId="0" borderId="2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164" fontId="10" fillId="0" borderId="6" xfId="0" applyNumberFormat="1" applyFont="1" applyBorder="1" applyAlignment="1">
      <alignment horizontal="right" wrapText="1"/>
    </xf>
    <xf numFmtId="0" fontId="12" fillId="0" borderId="0" xfId="0" applyFont="1" applyAlignment="1">
      <alignment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8" xfId="0" applyFont="1" applyBorder="1" applyAlignment="1">
      <alignment vertical="center" wrapText="1"/>
    </xf>
    <xf numFmtId="164" fontId="2" fillId="0" borderId="8" xfId="0" applyNumberFormat="1" applyFont="1" applyBorder="1" applyAlignment="1">
      <alignment horizontal="right" wrapText="1"/>
    </xf>
    <xf numFmtId="0" fontId="15" fillId="0" borderId="4" xfId="0" applyFont="1" applyBorder="1" applyAlignment="1">
      <alignment horizontal="left" vertical="center"/>
    </xf>
    <xf numFmtId="165" fontId="0" fillId="0" borderId="3" xfId="0" applyNumberFormat="1" applyBorder="1" applyAlignment="1">
      <alignment horizontal="right" wrapText="1"/>
    </xf>
    <xf numFmtId="165" fontId="0" fillId="0" borderId="4" xfId="0" applyNumberFormat="1" applyBorder="1" applyAlignment="1">
      <alignment wrapText="1"/>
    </xf>
    <xf numFmtId="165" fontId="0" fillId="0" borderId="3" xfId="0" applyNumberFormat="1" applyBorder="1" applyAlignment="1">
      <alignment wrapText="1"/>
    </xf>
    <xf numFmtId="0" fontId="0" fillId="0" borderId="0" xfId="0" applyAlignment="1">
      <alignment wrapText="1"/>
    </xf>
    <xf numFmtId="165" fontId="16" fillId="0" borderId="4" xfId="0" applyNumberFormat="1" applyFont="1" applyBorder="1" applyAlignment="1">
      <alignment horizontal="right" wrapText="1"/>
    </xf>
    <xf numFmtId="0" fontId="10" fillId="0" borderId="2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BF6AB49D-CCE8-4875-9AC3-8DEDA7BF24E1}"/>
            </a:ext>
          </a:extLst>
        </xdr:cNvPr>
        <xdr:cNvSpPr txBox="1"/>
      </xdr:nvSpPr>
      <xdr:spPr>
        <a:xfrm>
          <a:off x="257175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Digitális</a:t>
          </a:r>
          <a:r>
            <a:rPr lang="hu-HU" sz="1100" baseline="0"/>
            <a:t> kultúra</a:t>
          </a:r>
          <a:r>
            <a:rPr lang="hu-HU" sz="1100"/>
            <a:t>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zoomScaleNormal="100" workbookViewId="0"/>
  </sheetViews>
  <sheetFormatPr defaultRowHeight="14.4" x14ac:dyDescent="0.3"/>
  <cols>
    <col min="1" max="1" width="79.5546875" customWidth="1"/>
  </cols>
  <sheetData>
    <row r="1" spans="1:1" ht="36.450000000000003" customHeight="1" x14ac:dyDescent="0.3">
      <c r="A1" s="4" t="s">
        <v>1</v>
      </c>
    </row>
    <row r="2" spans="1:1" ht="15.6" x14ac:dyDescent="0.3">
      <c r="A2" s="5"/>
    </row>
    <row r="3" spans="1:1" ht="37.5" customHeight="1" x14ac:dyDescent="0.3">
      <c r="A3" s="5" t="s">
        <v>2</v>
      </c>
    </row>
    <row r="4" spans="1:1" ht="36.75" customHeight="1" x14ac:dyDescent="0.3">
      <c r="A4" s="5" t="s">
        <v>7</v>
      </c>
    </row>
    <row r="5" spans="1:1" ht="68.7" customHeight="1" x14ac:dyDescent="0.3">
      <c r="A5" s="6" t="s">
        <v>3</v>
      </c>
    </row>
    <row r="6" spans="1:1" ht="77.849999999999994" customHeight="1" x14ac:dyDescent="0.3">
      <c r="A6" s="5" t="s">
        <v>4</v>
      </c>
    </row>
    <row r="7" spans="1:1" ht="53.25" customHeight="1" x14ac:dyDescent="0.3">
      <c r="A7" s="3" t="s">
        <v>5</v>
      </c>
    </row>
    <row r="8" spans="1:1" ht="12.75" customHeight="1" x14ac:dyDescent="0.3">
      <c r="A8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00"/>
  <sheetViews>
    <sheetView zoomScaleNormal="100" zoomScaleSheetLayoutView="100" workbookViewId="0">
      <selection activeCell="B54" sqref="B54"/>
    </sheetView>
  </sheetViews>
  <sheetFormatPr defaultColWidth="9.33203125" defaultRowHeight="14.4" x14ac:dyDescent="0.3"/>
  <cols>
    <col min="1" max="1" width="3.5546875" customWidth="1"/>
    <col min="2" max="2" width="68.33203125" customWidth="1"/>
    <col min="3" max="4" width="10.5546875" customWidth="1"/>
    <col min="5" max="5" width="25.5546875" style="2" customWidth="1"/>
  </cols>
  <sheetData>
    <row r="1" spans="1:4" ht="33.75" customHeight="1" x14ac:dyDescent="0.3">
      <c r="A1" s="7"/>
      <c r="B1" s="8"/>
      <c r="C1" s="9"/>
      <c r="D1" s="1" t="s">
        <v>0</v>
      </c>
    </row>
    <row r="2" spans="1:4" ht="3.75" customHeight="1" x14ac:dyDescent="0.3"/>
    <row r="3" spans="1:4" ht="16.8" customHeight="1" thickBot="1" x14ac:dyDescent="0.35">
      <c r="B3" s="10" t="s">
        <v>8</v>
      </c>
    </row>
    <row r="4" spans="1:4" ht="16.2" thickBot="1" x14ac:dyDescent="0.35">
      <c r="B4" s="13" t="s">
        <v>9</v>
      </c>
      <c r="C4" s="14"/>
    </row>
    <row r="5" spans="1:4" ht="31.8" thickBot="1" x14ac:dyDescent="0.35">
      <c r="A5" s="2">
        <v>0</v>
      </c>
      <c r="B5" s="3" t="s">
        <v>10</v>
      </c>
      <c r="C5" s="15">
        <v>1</v>
      </c>
      <c r="D5" s="11">
        <f>C5*A5</f>
        <v>0</v>
      </c>
    </row>
    <row r="6" spans="1:4" ht="31.8" thickBot="1" x14ac:dyDescent="0.35">
      <c r="A6" s="2">
        <v>0</v>
      </c>
      <c r="B6" s="3" t="s">
        <v>124</v>
      </c>
      <c r="C6" s="15">
        <v>1</v>
      </c>
      <c r="D6" s="11">
        <f>C6*A6</f>
        <v>0</v>
      </c>
    </row>
    <row r="7" spans="1:4" ht="16.2" thickBot="1" x14ac:dyDescent="0.35">
      <c r="B7" s="13" t="s">
        <v>11</v>
      </c>
      <c r="C7" s="14"/>
    </row>
    <row r="8" spans="1:4" ht="63" thickBot="1" x14ac:dyDescent="0.35">
      <c r="A8" s="2">
        <v>0</v>
      </c>
      <c r="B8" s="3" t="s">
        <v>125</v>
      </c>
      <c r="C8" s="15">
        <v>1</v>
      </c>
      <c r="D8" s="11">
        <f>C8*A8</f>
        <v>0</v>
      </c>
    </row>
    <row r="9" spans="1:4" ht="16.2" thickBot="1" x14ac:dyDescent="0.35">
      <c r="B9" s="13" t="s">
        <v>12</v>
      </c>
      <c r="C9" s="14"/>
    </row>
    <row r="10" spans="1:4" ht="16.2" thickBot="1" x14ac:dyDescent="0.35">
      <c r="A10" s="2">
        <v>0</v>
      </c>
      <c r="B10" s="3" t="s">
        <v>13</v>
      </c>
      <c r="C10" s="15">
        <v>1</v>
      </c>
      <c r="D10" s="11">
        <f>C10*A10</f>
        <v>0</v>
      </c>
    </row>
    <row r="11" spans="1:4" ht="16.2" thickBot="1" x14ac:dyDescent="0.35">
      <c r="B11" s="13" t="s">
        <v>14</v>
      </c>
      <c r="C11" s="14"/>
    </row>
    <row r="12" spans="1:4" ht="31.8" thickBot="1" x14ac:dyDescent="0.35">
      <c r="A12" s="2">
        <v>0</v>
      </c>
      <c r="B12" s="3" t="s">
        <v>15</v>
      </c>
      <c r="C12" s="15">
        <v>1</v>
      </c>
      <c r="D12" s="11">
        <f>C12*A12</f>
        <v>0</v>
      </c>
    </row>
    <row r="13" spans="1:4" ht="31.8" thickBot="1" x14ac:dyDescent="0.35">
      <c r="A13" s="2">
        <v>0</v>
      </c>
      <c r="B13" s="3" t="s">
        <v>16</v>
      </c>
      <c r="C13" s="15">
        <v>1</v>
      </c>
      <c r="D13" s="11">
        <f>C13*A13</f>
        <v>0</v>
      </c>
    </row>
    <row r="14" spans="1:4" ht="16.2" thickBot="1" x14ac:dyDescent="0.35">
      <c r="A14" s="2">
        <v>0</v>
      </c>
      <c r="B14" s="3" t="s">
        <v>126</v>
      </c>
      <c r="C14" s="15">
        <v>1</v>
      </c>
      <c r="D14" s="11">
        <f>C14*A14</f>
        <v>0</v>
      </c>
    </row>
    <row r="15" spans="1:4" ht="16.2" thickBot="1" x14ac:dyDescent="0.35">
      <c r="B15" s="13" t="s">
        <v>127</v>
      </c>
      <c r="C15" s="14"/>
    </row>
    <row r="16" spans="1:4" ht="20.399999999999999" customHeight="1" thickBot="1" x14ac:dyDescent="0.35">
      <c r="A16" s="2">
        <v>0</v>
      </c>
      <c r="B16" s="3" t="s">
        <v>128</v>
      </c>
      <c r="C16" s="15">
        <v>1</v>
      </c>
      <c r="D16" s="11">
        <f t="shared" ref="D16:D21" si="0">C16*A16</f>
        <v>0</v>
      </c>
    </row>
    <row r="17" spans="1:4" ht="16.2" thickBot="1" x14ac:dyDescent="0.35">
      <c r="A17" s="2">
        <v>0</v>
      </c>
      <c r="B17" s="3" t="s">
        <v>17</v>
      </c>
      <c r="C17" s="15">
        <v>1</v>
      </c>
      <c r="D17" s="11">
        <f t="shared" si="0"/>
        <v>0</v>
      </c>
    </row>
    <row r="18" spans="1:4" ht="16.2" thickBot="1" x14ac:dyDescent="0.35">
      <c r="A18" s="2">
        <v>0</v>
      </c>
      <c r="B18" s="3" t="s">
        <v>18</v>
      </c>
      <c r="C18" s="15">
        <v>1</v>
      </c>
      <c r="D18" s="11">
        <f t="shared" si="0"/>
        <v>0</v>
      </c>
    </row>
    <row r="19" spans="1:4" ht="16.2" thickBot="1" x14ac:dyDescent="0.35">
      <c r="A19" s="2">
        <v>0</v>
      </c>
      <c r="B19" s="3" t="s">
        <v>19</v>
      </c>
      <c r="C19" s="15">
        <v>1</v>
      </c>
      <c r="D19" s="11">
        <f t="shared" si="0"/>
        <v>0</v>
      </c>
    </row>
    <row r="20" spans="1:4" ht="16.2" thickBot="1" x14ac:dyDescent="0.35">
      <c r="A20" s="2">
        <v>0</v>
      </c>
      <c r="B20" s="3" t="s">
        <v>20</v>
      </c>
      <c r="C20" s="15">
        <v>1</v>
      </c>
      <c r="D20" s="11">
        <f t="shared" si="0"/>
        <v>0</v>
      </c>
    </row>
    <row r="21" spans="1:4" ht="16.2" thickBot="1" x14ac:dyDescent="0.35">
      <c r="A21" s="2">
        <v>0</v>
      </c>
      <c r="B21" s="3" t="s">
        <v>129</v>
      </c>
      <c r="C21" s="15">
        <v>1</v>
      </c>
      <c r="D21" s="11">
        <f t="shared" si="0"/>
        <v>0</v>
      </c>
    </row>
    <row r="22" spans="1:4" ht="16.2" thickBot="1" x14ac:dyDescent="0.35">
      <c r="B22" s="13" t="s">
        <v>21</v>
      </c>
      <c r="C22" s="14"/>
    </row>
    <row r="23" spans="1:4" ht="31.8" thickBot="1" x14ac:dyDescent="0.35">
      <c r="A23" s="2">
        <v>0</v>
      </c>
      <c r="B23" s="3" t="s">
        <v>22</v>
      </c>
      <c r="C23" s="15">
        <v>1</v>
      </c>
      <c r="D23" s="11">
        <f>C23*A23</f>
        <v>0</v>
      </c>
    </row>
    <row r="24" spans="1:4" ht="16.2" thickBot="1" x14ac:dyDescent="0.35">
      <c r="A24" s="2">
        <v>0</v>
      </c>
      <c r="B24" s="3" t="s">
        <v>23</v>
      </c>
      <c r="C24" s="15">
        <v>1</v>
      </c>
      <c r="D24" s="11">
        <f>C24*A24</f>
        <v>0</v>
      </c>
    </row>
    <row r="25" spans="1:4" ht="31.8" thickBot="1" x14ac:dyDescent="0.35">
      <c r="A25" s="2">
        <v>0</v>
      </c>
      <c r="B25" s="3" t="s">
        <v>130</v>
      </c>
      <c r="C25" s="15">
        <v>1</v>
      </c>
      <c r="D25" s="11">
        <f>C25*A25</f>
        <v>0</v>
      </c>
    </row>
    <row r="26" spans="1:4" ht="16.2" thickBot="1" x14ac:dyDescent="0.35">
      <c r="A26" s="2">
        <v>0</v>
      </c>
      <c r="B26" s="3" t="s">
        <v>24</v>
      </c>
      <c r="C26" s="15">
        <v>1</v>
      </c>
      <c r="D26" s="11">
        <f>C26*A26</f>
        <v>0</v>
      </c>
    </row>
    <row r="27" spans="1:4" ht="16.2" thickBot="1" x14ac:dyDescent="0.35">
      <c r="B27" s="13" t="s">
        <v>25</v>
      </c>
      <c r="C27" s="14"/>
    </row>
    <row r="28" spans="1:4" ht="31.8" thickBot="1" x14ac:dyDescent="0.35">
      <c r="A28" s="2">
        <v>0</v>
      </c>
      <c r="B28" s="3" t="s">
        <v>131</v>
      </c>
      <c r="C28" s="15">
        <v>1</v>
      </c>
      <c r="D28" s="11">
        <f>C28*A28</f>
        <v>0</v>
      </c>
    </row>
    <row r="29" spans="1:4" ht="16.2" thickBot="1" x14ac:dyDescent="0.35">
      <c r="A29" s="2">
        <v>0</v>
      </c>
      <c r="B29" s="3" t="s">
        <v>26</v>
      </c>
      <c r="C29" s="15">
        <v>1</v>
      </c>
      <c r="D29" s="11">
        <f>C29*A29</f>
        <v>0</v>
      </c>
    </row>
    <row r="30" spans="1:4" ht="16.2" thickBot="1" x14ac:dyDescent="0.35">
      <c r="A30" s="2">
        <v>0</v>
      </c>
      <c r="B30" s="3" t="s">
        <v>27</v>
      </c>
      <c r="C30" s="15">
        <v>1</v>
      </c>
      <c r="D30" s="11">
        <f>C30*A30</f>
        <v>0</v>
      </c>
    </row>
    <row r="31" spans="1:4" ht="24.6" customHeight="1" thickBot="1" x14ac:dyDescent="0.35">
      <c r="A31" s="2">
        <v>0</v>
      </c>
      <c r="B31" s="3" t="s">
        <v>132</v>
      </c>
      <c r="C31" s="15">
        <v>1</v>
      </c>
      <c r="D31" s="11">
        <f>C31*A31</f>
        <v>0</v>
      </c>
    </row>
    <row r="32" spans="1:4" ht="16.2" thickBot="1" x14ac:dyDescent="0.35">
      <c r="B32" s="13" t="s">
        <v>28</v>
      </c>
      <c r="C32" s="14"/>
    </row>
    <row r="33" spans="1:4" ht="234.6" thickBot="1" x14ac:dyDescent="0.35">
      <c r="A33" s="2">
        <v>0</v>
      </c>
      <c r="B33" s="3" t="s">
        <v>187</v>
      </c>
      <c r="C33" s="16">
        <v>1</v>
      </c>
      <c r="D33" s="11">
        <f>C33*A33</f>
        <v>0</v>
      </c>
    </row>
    <row r="34" spans="1:4" ht="16.2" thickBot="1" x14ac:dyDescent="0.35">
      <c r="A34" s="2">
        <v>0</v>
      </c>
      <c r="B34" s="3" t="s">
        <v>29</v>
      </c>
      <c r="C34" s="15">
        <v>1</v>
      </c>
      <c r="D34" s="11">
        <f>C34*A34</f>
        <v>0</v>
      </c>
    </row>
    <row r="35" spans="1:4" ht="16.2" thickBot="1" x14ac:dyDescent="0.35">
      <c r="A35" s="2">
        <v>0</v>
      </c>
      <c r="B35" s="3" t="s">
        <v>30</v>
      </c>
      <c r="C35" s="15">
        <v>1</v>
      </c>
      <c r="D35" s="11">
        <f>C35*A35</f>
        <v>0</v>
      </c>
    </row>
    <row r="36" spans="1:4" ht="16.2" thickBot="1" x14ac:dyDescent="0.35">
      <c r="A36" s="2">
        <v>0</v>
      </c>
      <c r="B36" s="3" t="s">
        <v>31</v>
      </c>
      <c r="C36" s="15">
        <v>1</v>
      </c>
      <c r="D36" s="11">
        <f>C36*A36</f>
        <v>0</v>
      </c>
    </row>
    <row r="37" spans="1:4" ht="16.2" thickBot="1" x14ac:dyDescent="0.35">
      <c r="B37" s="13" t="s">
        <v>6</v>
      </c>
      <c r="C37" s="14"/>
    </row>
    <row r="38" spans="1:4" ht="16.2" thickBot="1" x14ac:dyDescent="0.35">
      <c r="A38" s="2">
        <v>0</v>
      </c>
      <c r="B38" s="3" t="s">
        <v>32</v>
      </c>
      <c r="C38" s="15">
        <v>1</v>
      </c>
      <c r="D38" s="11">
        <f t="shared" ref="D38:D44" si="1">C38*A38</f>
        <v>0</v>
      </c>
    </row>
    <row r="39" spans="1:4" ht="141" thickBot="1" x14ac:dyDescent="0.35">
      <c r="A39" s="2">
        <v>0</v>
      </c>
      <c r="B39" s="3" t="s">
        <v>186</v>
      </c>
      <c r="C39" s="15">
        <v>1</v>
      </c>
      <c r="D39" s="11">
        <f t="shared" si="1"/>
        <v>0</v>
      </c>
    </row>
    <row r="40" spans="1:4" ht="16.2" thickBot="1" x14ac:dyDescent="0.35">
      <c r="A40" s="2">
        <v>0</v>
      </c>
      <c r="B40" s="3" t="s">
        <v>33</v>
      </c>
      <c r="C40" s="15">
        <v>1</v>
      </c>
      <c r="D40" s="11">
        <f t="shared" si="1"/>
        <v>0</v>
      </c>
    </row>
    <row r="41" spans="1:4" ht="16.2" thickBot="1" x14ac:dyDescent="0.35">
      <c r="A41" s="2">
        <v>0</v>
      </c>
      <c r="B41" s="3" t="s">
        <v>31</v>
      </c>
      <c r="C41" s="15">
        <v>1</v>
      </c>
      <c r="D41" s="11">
        <f t="shared" si="1"/>
        <v>0</v>
      </c>
    </row>
    <row r="42" spans="1:4" ht="141" thickBot="1" x14ac:dyDescent="0.35">
      <c r="A42" s="2">
        <v>0</v>
      </c>
      <c r="B42" s="3" t="s">
        <v>185</v>
      </c>
      <c r="C42" s="15">
        <v>1</v>
      </c>
      <c r="D42" s="11">
        <f t="shared" si="1"/>
        <v>0</v>
      </c>
    </row>
    <row r="43" spans="1:4" ht="16.2" thickBot="1" x14ac:dyDescent="0.35">
      <c r="A43" s="2">
        <v>0</v>
      </c>
      <c r="B43" s="3" t="s">
        <v>33</v>
      </c>
      <c r="C43" s="15">
        <v>1</v>
      </c>
      <c r="D43" s="11">
        <f t="shared" si="1"/>
        <v>0</v>
      </c>
    </row>
    <row r="44" spans="1:4" ht="16.2" thickBot="1" x14ac:dyDescent="0.35">
      <c r="A44" s="2">
        <v>0</v>
      </c>
      <c r="B44" s="3" t="s">
        <v>31</v>
      </c>
      <c r="C44" s="15">
        <v>1</v>
      </c>
      <c r="D44" s="11">
        <f t="shared" si="1"/>
        <v>0</v>
      </c>
    </row>
    <row r="45" spans="1:4" ht="16.8" thickBot="1" x14ac:dyDescent="0.35">
      <c r="B45" s="23" t="s">
        <v>34</v>
      </c>
      <c r="C45" s="17" t="s">
        <v>179</v>
      </c>
      <c r="D45" s="18">
        <f>SUM(D5:D44)</f>
        <v>0</v>
      </c>
    </row>
    <row r="46" spans="1:4" ht="16.8" thickBot="1" x14ac:dyDescent="0.35">
      <c r="B46" s="24" t="s">
        <v>181</v>
      </c>
      <c r="C46" s="19" t="s">
        <v>35</v>
      </c>
      <c r="D46" s="18">
        <f>ROUNDDOWN(D45*25/32,0)</f>
        <v>0</v>
      </c>
    </row>
    <row r="47" spans="1:4" ht="9.6" customHeight="1" x14ac:dyDescent="0.3"/>
    <row r="48" spans="1:4" ht="21" thickBot="1" x14ac:dyDescent="0.35">
      <c r="B48" s="20" t="s">
        <v>36</v>
      </c>
    </row>
    <row r="49" spans="1:4" ht="16.2" thickBot="1" x14ac:dyDescent="0.35">
      <c r="B49" s="13" t="s">
        <v>37</v>
      </c>
      <c r="C49" s="14"/>
    </row>
    <row r="50" spans="1:4" ht="16.2" thickBot="1" x14ac:dyDescent="0.35">
      <c r="A50" s="2">
        <v>0</v>
      </c>
      <c r="B50" s="3" t="s">
        <v>38</v>
      </c>
      <c r="C50" s="15">
        <v>1</v>
      </c>
      <c r="D50" s="11">
        <f>C50*A50</f>
        <v>0</v>
      </c>
    </row>
    <row r="51" spans="1:4" ht="16.2" thickBot="1" x14ac:dyDescent="0.35">
      <c r="B51" s="13" t="s">
        <v>39</v>
      </c>
      <c r="C51" s="14"/>
    </row>
    <row r="52" spans="1:4" ht="16.2" thickBot="1" x14ac:dyDescent="0.35">
      <c r="A52" s="2">
        <v>0</v>
      </c>
      <c r="B52" s="3" t="s">
        <v>40</v>
      </c>
      <c r="C52" s="15">
        <v>1</v>
      </c>
      <c r="D52" s="11">
        <f>C52*A52</f>
        <v>0</v>
      </c>
    </row>
    <row r="53" spans="1:4" ht="16.2" thickBot="1" x14ac:dyDescent="0.35">
      <c r="A53" s="2">
        <v>0</v>
      </c>
      <c r="B53" s="3" t="s">
        <v>41</v>
      </c>
      <c r="C53" s="15">
        <v>1</v>
      </c>
      <c r="D53" s="11">
        <f>C53*A53</f>
        <v>0</v>
      </c>
    </row>
    <row r="54" spans="1:4" ht="16.2" thickBot="1" x14ac:dyDescent="0.35">
      <c r="A54" s="2">
        <v>0</v>
      </c>
      <c r="B54" s="3" t="s">
        <v>42</v>
      </c>
      <c r="C54" s="15">
        <v>1</v>
      </c>
      <c r="D54" s="11">
        <f>C54*A54</f>
        <v>0</v>
      </c>
    </row>
    <row r="55" spans="1:4" ht="31.8" thickBot="1" x14ac:dyDescent="0.35">
      <c r="A55" s="2">
        <v>0</v>
      </c>
      <c r="B55" s="3" t="s">
        <v>180</v>
      </c>
      <c r="C55" s="15">
        <v>1</v>
      </c>
      <c r="D55" s="11">
        <f>C55*A55</f>
        <v>0</v>
      </c>
    </row>
    <row r="56" spans="1:4" ht="31.8" thickBot="1" x14ac:dyDescent="0.35">
      <c r="A56" s="2">
        <v>0</v>
      </c>
      <c r="B56" s="3" t="s">
        <v>43</v>
      </c>
      <c r="C56" s="15">
        <v>1</v>
      </c>
      <c r="D56" s="11">
        <f>C56*A56</f>
        <v>0</v>
      </c>
    </row>
    <row r="57" spans="1:4" ht="16.2" thickBot="1" x14ac:dyDescent="0.35">
      <c r="B57" s="13" t="s">
        <v>44</v>
      </c>
      <c r="C57" s="14"/>
    </row>
    <row r="58" spans="1:4" ht="16.2" thickBot="1" x14ac:dyDescent="0.35">
      <c r="A58" s="2">
        <v>0</v>
      </c>
      <c r="B58" s="3" t="s">
        <v>45</v>
      </c>
      <c r="C58" s="15">
        <v>1</v>
      </c>
      <c r="D58" s="11">
        <f>C58*A58</f>
        <v>0</v>
      </c>
    </row>
    <row r="59" spans="1:4" ht="16.2" thickBot="1" x14ac:dyDescent="0.35">
      <c r="A59" s="2">
        <v>0</v>
      </c>
      <c r="B59" s="3" t="s">
        <v>46</v>
      </c>
      <c r="C59" s="15">
        <v>1</v>
      </c>
      <c r="D59" s="11">
        <f>C59*A59</f>
        <v>0</v>
      </c>
    </row>
    <row r="60" spans="1:4" ht="16.2" thickBot="1" x14ac:dyDescent="0.35">
      <c r="A60" s="2">
        <v>0</v>
      </c>
      <c r="B60" s="3" t="s">
        <v>133</v>
      </c>
      <c r="C60" s="15">
        <v>1</v>
      </c>
      <c r="D60" s="11">
        <f>C60*A60</f>
        <v>0</v>
      </c>
    </row>
    <row r="61" spans="1:4" ht="31.8" thickBot="1" x14ac:dyDescent="0.35">
      <c r="A61" s="2">
        <v>0</v>
      </c>
      <c r="B61" s="3" t="s">
        <v>134</v>
      </c>
      <c r="C61" s="15">
        <v>1</v>
      </c>
      <c r="D61" s="11">
        <f>C61*A61</f>
        <v>0</v>
      </c>
    </row>
    <row r="62" spans="1:4" ht="16.2" thickBot="1" x14ac:dyDescent="0.35">
      <c r="B62" s="13" t="s">
        <v>47</v>
      </c>
      <c r="C62" s="14"/>
    </row>
    <row r="63" spans="1:4" ht="31.8" thickBot="1" x14ac:dyDescent="0.35">
      <c r="A63" s="2">
        <v>0</v>
      </c>
      <c r="B63" s="21" t="s">
        <v>135</v>
      </c>
      <c r="C63" s="15">
        <v>1</v>
      </c>
      <c r="D63" s="11">
        <f t="shared" ref="D63:D69" si="2">C63*A63</f>
        <v>0</v>
      </c>
    </row>
    <row r="64" spans="1:4" ht="16.2" thickBot="1" x14ac:dyDescent="0.35">
      <c r="A64" s="2">
        <v>0</v>
      </c>
      <c r="B64" s="3" t="s">
        <v>48</v>
      </c>
      <c r="C64" s="15">
        <v>1</v>
      </c>
      <c r="D64" s="11">
        <f t="shared" si="2"/>
        <v>0</v>
      </c>
    </row>
    <row r="65" spans="1:4" ht="31.8" thickBot="1" x14ac:dyDescent="0.35">
      <c r="A65" s="2">
        <v>0</v>
      </c>
      <c r="B65" s="21" t="s">
        <v>136</v>
      </c>
      <c r="C65" s="15">
        <v>1</v>
      </c>
      <c r="D65" s="11">
        <f t="shared" si="2"/>
        <v>0</v>
      </c>
    </row>
    <row r="66" spans="1:4" ht="16.2" thickBot="1" x14ac:dyDescent="0.35">
      <c r="A66" s="2">
        <v>0</v>
      </c>
      <c r="B66" s="21" t="s">
        <v>49</v>
      </c>
      <c r="C66" s="15">
        <v>1</v>
      </c>
      <c r="D66" s="11">
        <f t="shared" si="2"/>
        <v>0</v>
      </c>
    </row>
    <row r="67" spans="1:4" ht="16.2" thickBot="1" x14ac:dyDescent="0.35">
      <c r="A67" s="2">
        <v>0</v>
      </c>
      <c r="B67" s="21" t="s">
        <v>50</v>
      </c>
      <c r="C67" s="15">
        <v>1</v>
      </c>
      <c r="D67" s="11">
        <f t="shared" si="2"/>
        <v>0</v>
      </c>
    </row>
    <row r="68" spans="1:4" ht="31.8" thickBot="1" x14ac:dyDescent="0.35">
      <c r="A68" s="2">
        <v>0</v>
      </c>
      <c r="B68" s="21" t="s">
        <v>51</v>
      </c>
      <c r="C68" s="15">
        <v>1</v>
      </c>
      <c r="D68" s="11">
        <f t="shared" si="2"/>
        <v>0</v>
      </c>
    </row>
    <row r="69" spans="1:4" ht="31.8" thickBot="1" x14ac:dyDescent="0.35">
      <c r="A69" s="2">
        <v>0</v>
      </c>
      <c r="B69" s="21" t="s">
        <v>137</v>
      </c>
      <c r="C69" s="15">
        <v>1</v>
      </c>
      <c r="D69" s="11">
        <f t="shared" si="2"/>
        <v>0</v>
      </c>
    </row>
    <row r="70" spans="1:4" ht="16.2" thickBot="1" x14ac:dyDescent="0.35">
      <c r="B70" s="13" t="s">
        <v>52</v>
      </c>
      <c r="C70" s="14"/>
    </row>
    <row r="71" spans="1:4" ht="16.2" thickBot="1" x14ac:dyDescent="0.35">
      <c r="A71" s="2">
        <v>0</v>
      </c>
      <c r="B71" s="21" t="s">
        <v>53</v>
      </c>
      <c r="C71" s="15">
        <v>1</v>
      </c>
      <c r="D71" s="11">
        <f>C71*A71</f>
        <v>0</v>
      </c>
    </row>
    <row r="72" spans="1:4" ht="16.2" thickBot="1" x14ac:dyDescent="0.35">
      <c r="A72" s="2">
        <v>0</v>
      </c>
      <c r="B72" s="3" t="s">
        <v>54</v>
      </c>
      <c r="C72" s="15">
        <v>1</v>
      </c>
      <c r="D72" s="11">
        <f>C72*A72</f>
        <v>0</v>
      </c>
    </row>
    <row r="73" spans="1:4" ht="16.2" thickBot="1" x14ac:dyDescent="0.35">
      <c r="A73" s="2">
        <v>0</v>
      </c>
      <c r="B73" s="21" t="s">
        <v>138</v>
      </c>
      <c r="C73" s="15">
        <v>1</v>
      </c>
      <c r="D73" s="11">
        <f>C73*A73</f>
        <v>0</v>
      </c>
    </row>
    <row r="74" spans="1:4" ht="16.2" thickBot="1" x14ac:dyDescent="0.35">
      <c r="B74" s="13" t="s">
        <v>55</v>
      </c>
      <c r="C74" s="14"/>
    </row>
    <row r="75" spans="1:4" ht="16.2" thickBot="1" x14ac:dyDescent="0.35">
      <c r="A75" s="2">
        <v>0</v>
      </c>
      <c r="B75" s="21" t="s">
        <v>56</v>
      </c>
      <c r="C75" s="15">
        <v>1</v>
      </c>
      <c r="D75" s="11">
        <f>C75*A75</f>
        <v>0</v>
      </c>
    </row>
    <row r="76" spans="1:4" ht="16.2" thickBot="1" x14ac:dyDescent="0.35">
      <c r="A76" s="2">
        <v>0</v>
      </c>
      <c r="B76" s="3" t="s">
        <v>57</v>
      </c>
      <c r="C76" s="15">
        <v>1</v>
      </c>
      <c r="D76" s="11">
        <f>C76*A76</f>
        <v>0</v>
      </c>
    </row>
    <row r="77" spans="1:4" ht="16.2" thickBot="1" x14ac:dyDescent="0.35">
      <c r="A77" s="2">
        <v>0</v>
      </c>
      <c r="B77" s="3" t="s">
        <v>58</v>
      </c>
      <c r="C77" s="15">
        <v>1</v>
      </c>
      <c r="D77" s="11">
        <f>C77*A77</f>
        <v>0</v>
      </c>
    </row>
    <row r="78" spans="1:4" ht="16.2" thickBot="1" x14ac:dyDescent="0.35">
      <c r="A78" s="2">
        <v>0</v>
      </c>
      <c r="B78" s="3" t="s">
        <v>139</v>
      </c>
      <c r="C78" s="15">
        <v>1</v>
      </c>
      <c r="D78" s="11">
        <f>C78*A78</f>
        <v>0</v>
      </c>
    </row>
    <row r="79" spans="1:4" ht="16.2" thickBot="1" x14ac:dyDescent="0.35">
      <c r="B79" s="13" t="s">
        <v>59</v>
      </c>
      <c r="C79" s="14"/>
    </row>
    <row r="80" spans="1:4" ht="16.2" thickBot="1" x14ac:dyDescent="0.35">
      <c r="A80" s="2">
        <v>0</v>
      </c>
      <c r="B80" s="21" t="s">
        <v>140</v>
      </c>
      <c r="C80" s="15">
        <v>1</v>
      </c>
      <c r="D80" s="11">
        <f t="shared" ref="D80:D93" si="3">C80*A80</f>
        <v>0</v>
      </c>
    </row>
    <row r="81" spans="1:4" ht="31.8" thickBot="1" x14ac:dyDescent="0.35">
      <c r="A81" s="2">
        <v>0</v>
      </c>
      <c r="B81" s="3" t="s">
        <v>141</v>
      </c>
      <c r="C81" s="15">
        <v>1</v>
      </c>
      <c r="D81" s="11">
        <f t="shared" si="3"/>
        <v>0</v>
      </c>
    </row>
    <row r="82" spans="1:4" ht="31.8" thickBot="1" x14ac:dyDescent="0.35">
      <c r="A82" s="2">
        <v>0</v>
      </c>
      <c r="B82" s="21" t="s">
        <v>142</v>
      </c>
      <c r="C82" s="15">
        <v>1</v>
      </c>
      <c r="D82" s="11">
        <f t="shared" si="3"/>
        <v>0</v>
      </c>
    </row>
    <row r="83" spans="1:4" ht="16.2" thickBot="1" x14ac:dyDescent="0.35">
      <c r="A83" s="2">
        <v>0</v>
      </c>
      <c r="B83" s="21" t="s">
        <v>60</v>
      </c>
      <c r="C83" s="15">
        <v>1</v>
      </c>
      <c r="D83" s="11">
        <f t="shared" si="3"/>
        <v>0</v>
      </c>
    </row>
    <row r="84" spans="1:4" ht="16.2" thickBot="1" x14ac:dyDescent="0.35">
      <c r="A84" s="2">
        <v>0</v>
      </c>
      <c r="B84" s="21" t="s">
        <v>61</v>
      </c>
      <c r="C84" s="15">
        <v>1</v>
      </c>
      <c r="D84" s="11">
        <f t="shared" si="3"/>
        <v>0</v>
      </c>
    </row>
    <row r="85" spans="1:4" ht="31.8" thickBot="1" x14ac:dyDescent="0.35">
      <c r="A85" s="2">
        <v>0</v>
      </c>
      <c r="B85" s="21" t="s">
        <v>143</v>
      </c>
      <c r="C85" s="15">
        <v>1</v>
      </c>
      <c r="D85" s="11">
        <f t="shared" si="3"/>
        <v>0</v>
      </c>
    </row>
    <row r="86" spans="1:4" ht="16.2" thickBot="1" x14ac:dyDescent="0.35">
      <c r="A86" s="2">
        <v>0</v>
      </c>
      <c r="B86" s="21" t="s">
        <v>144</v>
      </c>
      <c r="C86" s="15">
        <v>1</v>
      </c>
      <c r="D86" s="11">
        <f t="shared" si="3"/>
        <v>0</v>
      </c>
    </row>
    <row r="87" spans="1:4" ht="16.2" thickBot="1" x14ac:dyDescent="0.35">
      <c r="A87" s="2">
        <v>0</v>
      </c>
      <c r="B87" s="21" t="s">
        <v>145</v>
      </c>
      <c r="C87" s="15">
        <v>1</v>
      </c>
      <c r="D87" s="11">
        <f t="shared" si="3"/>
        <v>0</v>
      </c>
    </row>
    <row r="88" spans="1:4" ht="31.8" thickBot="1" x14ac:dyDescent="0.35">
      <c r="A88" s="2">
        <v>0</v>
      </c>
      <c r="B88" s="21" t="s">
        <v>146</v>
      </c>
      <c r="C88" s="15">
        <v>1</v>
      </c>
      <c r="D88" s="11">
        <f t="shared" si="3"/>
        <v>0</v>
      </c>
    </row>
    <row r="89" spans="1:4" ht="31.8" thickBot="1" x14ac:dyDescent="0.35">
      <c r="A89" s="2">
        <v>0</v>
      </c>
      <c r="B89" s="21" t="s">
        <v>147</v>
      </c>
      <c r="C89" s="15">
        <v>1</v>
      </c>
      <c r="D89" s="11">
        <f t="shared" si="3"/>
        <v>0</v>
      </c>
    </row>
    <row r="90" spans="1:4" ht="31.8" thickBot="1" x14ac:dyDescent="0.35">
      <c r="A90" s="2">
        <v>0</v>
      </c>
      <c r="B90" s="21" t="s">
        <v>62</v>
      </c>
      <c r="C90" s="15">
        <v>1</v>
      </c>
      <c r="D90" s="11">
        <f t="shared" si="3"/>
        <v>0</v>
      </c>
    </row>
    <row r="91" spans="1:4" ht="16.2" thickBot="1" x14ac:dyDescent="0.35">
      <c r="A91" s="2">
        <v>0</v>
      </c>
      <c r="B91" s="21" t="s">
        <v>63</v>
      </c>
      <c r="C91" s="15">
        <v>1</v>
      </c>
      <c r="D91" s="11">
        <f t="shared" si="3"/>
        <v>0</v>
      </c>
    </row>
    <row r="92" spans="1:4" ht="16.2" thickBot="1" x14ac:dyDescent="0.35">
      <c r="A92" s="2">
        <v>0</v>
      </c>
      <c r="B92" s="21" t="s">
        <v>148</v>
      </c>
      <c r="C92" s="15">
        <v>1</v>
      </c>
      <c r="D92" s="11">
        <f t="shared" si="3"/>
        <v>0</v>
      </c>
    </row>
    <row r="93" spans="1:4" ht="16.2" thickBot="1" x14ac:dyDescent="0.35">
      <c r="A93" s="2">
        <v>0</v>
      </c>
      <c r="B93" s="21" t="s">
        <v>64</v>
      </c>
      <c r="C93" s="15">
        <v>1</v>
      </c>
      <c r="D93" s="11">
        <f t="shared" si="3"/>
        <v>0</v>
      </c>
    </row>
    <row r="94" spans="1:4" ht="16.8" thickBot="1" x14ac:dyDescent="0.4">
      <c r="B94" s="23" t="s">
        <v>34</v>
      </c>
      <c r="C94" s="22">
        <v>38</v>
      </c>
      <c r="D94" s="22">
        <f>SUM(D50:D93)</f>
        <v>0</v>
      </c>
    </row>
    <row r="95" spans="1:4" ht="16.8" thickBot="1" x14ac:dyDescent="0.4">
      <c r="B95" s="24" t="s">
        <v>182</v>
      </c>
      <c r="C95" s="25">
        <v>20</v>
      </c>
      <c r="D95" s="25">
        <f>ROUNDDOWN(D94*20/38,0)</f>
        <v>0</v>
      </c>
    </row>
    <row r="96" spans="1:4" ht="9" customHeight="1" x14ac:dyDescent="0.3"/>
    <row r="97" spans="1:4" ht="21" thickBot="1" x14ac:dyDescent="0.35">
      <c r="B97" s="26" t="s">
        <v>65</v>
      </c>
    </row>
    <row r="98" spans="1:4" ht="16.2" thickBot="1" x14ac:dyDescent="0.35">
      <c r="B98" s="13" t="s">
        <v>66</v>
      </c>
      <c r="C98" s="14"/>
    </row>
    <row r="99" spans="1:4" ht="32.4" thickBot="1" x14ac:dyDescent="0.35">
      <c r="A99" s="2">
        <v>0</v>
      </c>
      <c r="B99" s="3" t="s">
        <v>67</v>
      </c>
      <c r="C99" s="15">
        <v>1</v>
      </c>
      <c r="D99" s="11">
        <f>C99*A99</f>
        <v>0</v>
      </c>
    </row>
    <row r="100" spans="1:4" ht="16.2" thickBot="1" x14ac:dyDescent="0.35">
      <c r="B100" s="13" t="s">
        <v>68</v>
      </c>
      <c r="C100" s="14"/>
    </row>
    <row r="101" spans="1:4" ht="31.8" thickBot="1" x14ac:dyDescent="0.35">
      <c r="A101" s="2">
        <v>0</v>
      </c>
      <c r="B101" s="3" t="s">
        <v>149</v>
      </c>
      <c r="C101" s="15">
        <v>1</v>
      </c>
      <c r="D101" s="11">
        <f>C101*A101</f>
        <v>0</v>
      </c>
    </row>
    <row r="102" spans="1:4" ht="31.8" thickBot="1" x14ac:dyDescent="0.35">
      <c r="A102" s="2">
        <v>0</v>
      </c>
      <c r="B102" s="3" t="s">
        <v>150</v>
      </c>
      <c r="C102" s="15">
        <v>1</v>
      </c>
      <c r="D102" s="11">
        <f>C102*A102</f>
        <v>0</v>
      </c>
    </row>
    <row r="103" spans="1:4" ht="31.8" thickBot="1" x14ac:dyDescent="0.35">
      <c r="A103" s="2">
        <v>0</v>
      </c>
      <c r="B103" s="3" t="s">
        <v>69</v>
      </c>
      <c r="C103" s="15">
        <v>1</v>
      </c>
      <c r="D103" s="11">
        <f>C103*A103</f>
        <v>0</v>
      </c>
    </row>
    <row r="104" spans="1:4" ht="31.8" thickBot="1" x14ac:dyDescent="0.35">
      <c r="A104" s="2">
        <v>0</v>
      </c>
      <c r="B104" s="3" t="s">
        <v>151</v>
      </c>
      <c r="C104" s="15">
        <v>1</v>
      </c>
      <c r="D104" s="11">
        <f>C104*A104</f>
        <v>0</v>
      </c>
    </row>
    <row r="105" spans="1:4" ht="16.2" thickBot="1" x14ac:dyDescent="0.35">
      <c r="A105" s="2">
        <v>0</v>
      </c>
      <c r="B105" s="3" t="s">
        <v>70</v>
      </c>
      <c r="C105" s="15">
        <v>2</v>
      </c>
      <c r="D105" s="11">
        <f>C105*A105</f>
        <v>0</v>
      </c>
    </row>
    <row r="106" spans="1:4" ht="16.2" thickBot="1" x14ac:dyDescent="0.35">
      <c r="B106" s="13" t="s">
        <v>71</v>
      </c>
      <c r="C106" s="14"/>
    </row>
    <row r="107" spans="1:4" ht="31.8" thickBot="1" x14ac:dyDescent="0.35">
      <c r="A107" s="2">
        <v>0</v>
      </c>
      <c r="B107" s="3" t="s">
        <v>152</v>
      </c>
      <c r="C107" s="15">
        <v>1</v>
      </c>
      <c r="D107" s="11">
        <f>C107*A107</f>
        <v>0</v>
      </c>
    </row>
    <row r="108" spans="1:4" ht="47.4" thickBot="1" x14ac:dyDescent="0.35">
      <c r="A108" s="2">
        <v>0</v>
      </c>
      <c r="B108" s="3" t="s">
        <v>153</v>
      </c>
      <c r="C108" s="15">
        <v>1</v>
      </c>
      <c r="D108" s="11">
        <f>C108*A108</f>
        <v>0</v>
      </c>
    </row>
    <row r="109" spans="1:4" ht="63" thickBot="1" x14ac:dyDescent="0.35">
      <c r="A109" s="2">
        <v>0</v>
      </c>
      <c r="B109" s="3" t="s">
        <v>154</v>
      </c>
      <c r="C109" s="15">
        <v>1</v>
      </c>
      <c r="D109" s="11">
        <f>C109*A109</f>
        <v>0</v>
      </c>
    </row>
    <row r="110" spans="1:4" ht="16.2" thickBot="1" x14ac:dyDescent="0.35">
      <c r="A110" s="2">
        <v>0</v>
      </c>
      <c r="B110" s="3" t="s">
        <v>155</v>
      </c>
      <c r="C110" s="15">
        <v>1</v>
      </c>
      <c r="D110" s="11">
        <f>C110*A110</f>
        <v>0</v>
      </c>
    </row>
    <row r="111" spans="1:4" ht="16.2" thickBot="1" x14ac:dyDescent="0.35">
      <c r="B111" s="13" t="s">
        <v>156</v>
      </c>
      <c r="C111" s="14"/>
    </row>
    <row r="112" spans="1:4" ht="31.8" thickBot="1" x14ac:dyDescent="0.35">
      <c r="A112" s="2">
        <v>0</v>
      </c>
      <c r="B112" s="3" t="s">
        <v>157</v>
      </c>
      <c r="C112" s="15">
        <v>1</v>
      </c>
      <c r="D112" s="11">
        <f>C112*A112</f>
        <v>0</v>
      </c>
    </row>
    <row r="113" spans="1:4" ht="47.4" thickBot="1" x14ac:dyDescent="0.35">
      <c r="A113" s="2">
        <v>0</v>
      </c>
      <c r="B113" s="3" t="s">
        <v>158</v>
      </c>
      <c r="C113" s="15">
        <v>1</v>
      </c>
      <c r="D113" s="11">
        <f>C113*A113</f>
        <v>0</v>
      </c>
    </row>
    <row r="114" spans="1:4" ht="16.2" thickBot="1" x14ac:dyDescent="0.35">
      <c r="A114" s="2">
        <v>0</v>
      </c>
      <c r="B114" s="3" t="s">
        <v>72</v>
      </c>
      <c r="C114" s="15">
        <v>1</v>
      </c>
      <c r="D114" s="11">
        <f>C114*A114</f>
        <v>0</v>
      </c>
    </row>
    <row r="115" spans="1:4" ht="16.2" thickBot="1" x14ac:dyDescent="0.35">
      <c r="B115" s="13" t="s">
        <v>73</v>
      </c>
      <c r="C115" s="14"/>
    </row>
    <row r="116" spans="1:4" ht="31.8" thickBot="1" x14ac:dyDescent="0.35">
      <c r="A116" s="2">
        <v>0</v>
      </c>
      <c r="B116" s="3" t="s">
        <v>159</v>
      </c>
      <c r="C116" s="15">
        <v>1</v>
      </c>
      <c r="D116" s="11">
        <f>C116*A116</f>
        <v>0</v>
      </c>
    </row>
    <row r="117" spans="1:4" ht="16.2" thickBot="1" x14ac:dyDescent="0.35">
      <c r="A117" s="2">
        <v>0</v>
      </c>
      <c r="B117" s="3" t="s">
        <v>74</v>
      </c>
      <c r="C117" s="15">
        <v>1</v>
      </c>
      <c r="D117" s="11">
        <f>C117*A117</f>
        <v>0</v>
      </c>
    </row>
    <row r="118" spans="1:4" ht="16.2" thickBot="1" x14ac:dyDescent="0.35">
      <c r="A118" s="2">
        <v>0</v>
      </c>
      <c r="B118" s="3" t="s">
        <v>75</v>
      </c>
      <c r="C118" s="15">
        <v>1</v>
      </c>
      <c r="D118" s="11">
        <f>C118*A118</f>
        <v>0</v>
      </c>
    </row>
    <row r="119" spans="1:4" ht="16.2" thickBot="1" x14ac:dyDescent="0.35">
      <c r="B119" s="13" t="s">
        <v>76</v>
      </c>
      <c r="C119" s="14"/>
    </row>
    <row r="120" spans="1:4" ht="31.8" thickBot="1" x14ac:dyDescent="0.35">
      <c r="A120" s="2">
        <v>0</v>
      </c>
      <c r="B120" s="3" t="s">
        <v>160</v>
      </c>
      <c r="C120" s="15">
        <v>1</v>
      </c>
      <c r="D120" s="11">
        <f>C120*A120</f>
        <v>0</v>
      </c>
    </row>
    <row r="121" spans="1:4" ht="31.8" thickBot="1" x14ac:dyDescent="0.35">
      <c r="A121" s="2">
        <v>0</v>
      </c>
      <c r="B121" s="3" t="s">
        <v>77</v>
      </c>
      <c r="C121" s="15">
        <v>1</v>
      </c>
      <c r="D121" s="11">
        <f>C121*A121</f>
        <v>0</v>
      </c>
    </row>
    <row r="122" spans="1:4" ht="31.8" thickBot="1" x14ac:dyDescent="0.35">
      <c r="A122" s="2">
        <v>0</v>
      </c>
      <c r="B122" s="3" t="s">
        <v>78</v>
      </c>
      <c r="C122" s="15">
        <v>2</v>
      </c>
      <c r="D122" s="11">
        <f>C122*A122</f>
        <v>0</v>
      </c>
    </row>
    <row r="123" spans="1:4" ht="31.8" thickBot="1" x14ac:dyDescent="0.35">
      <c r="A123" s="2">
        <v>0</v>
      </c>
      <c r="B123" s="3" t="s">
        <v>79</v>
      </c>
      <c r="C123" s="15">
        <v>1</v>
      </c>
      <c r="D123" s="11">
        <f>C123*A123</f>
        <v>0</v>
      </c>
    </row>
    <row r="124" spans="1:4" ht="31.8" thickBot="1" x14ac:dyDescent="0.35">
      <c r="A124" s="2">
        <v>0</v>
      </c>
      <c r="B124" s="3" t="s">
        <v>80</v>
      </c>
      <c r="C124" s="15">
        <v>1</v>
      </c>
      <c r="D124" s="11">
        <f>C124*A124</f>
        <v>0</v>
      </c>
    </row>
    <row r="125" spans="1:4" ht="16.2" thickBot="1" x14ac:dyDescent="0.35">
      <c r="B125" s="13" t="s">
        <v>81</v>
      </c>
      <c r="C125" s="14"/>
    </row>
    <row r="126" spans="1:4" ht="32.4" thickBot="1" x14ac:dyDescent="0.35">
      <c r="A126" s="2">
        <v>0</v>
      </c>
      <c r="B126" s="3" t="s">
        <v>161</v>
      </c>
      <c r="C126" s="15">
        <v>1</v>
      </c>
      <c r="D126" s="11">
        <f t="shared" ref="D126:D137" si="4">C126*A126</f>
        <v>0</v>
      </c>
    </row>
    <row r="127" spans="1:4" ht="16.2" thickBot="1" x14ac:dyDescent="0.35">
      <c r="A127" s="2">
        <v>0</v>
      </c>
      <c r="B127" s="3" t="s">
        <v>162</v>
      </c>
      <c r="C127" s="15">
        <v>1</v>
      </c>
      <c r="D127" s="11">
        <f t="shared" si="4"/>
        <v>0</v>
      </c>
    </row>
    <row r="128" spans="1:4" ht="16.2" thickBot="1" x14ac:dyDescent="0.35">
      <c r="A128" s="2">
        <v>0</v>
      </c>
      <c r="B128" s="3" t="s">
        <v>163</v>
      </c>
      <c r="C128" s="15">
        <v>1</v>
      </c>
      <c r="D128" s="11">
        <f t="shared" si="4"/>
        <v>0</v>
      </c>
    </row>
    <row r="129" spans="1:4" ht="31.8" thickBot="1" x14ac:dyDescent="0.35">
      <c r="A129" s="2">
        <v>0</v>
      </c>
      <c r="B129" s="3" t="s">
        <v>82</v>
      </c>
      <c r="C129" s="15">
        <v>1</v>
      </c>
      <c r="D129" s="11">
        <f t="shared" si="4"/>
        <v>0</v>
      </c>
    </row>
    <row r="130" spans="1:4" ht="31.8" thickBot="1" x14ac:dyDescent="0.35">
      <c r="A130" s="2">
        <v>0</v>
      </c>
      <c r="B130" s="3" t="s">
        <v>83</v>
      </c>
      <c r="C130" s="15">
        <v>1</v>
      </c>
      <c r="D130" s="11">
        <f t="shared" si="4"/>
        <v>0</v>
      </c>
    </row>
    <row r="131" spans="1:4" ht="31.8" thickBot="1" x14ac:dyDescent="0.35">
      <c r="A131" s="2">
        <v>0</v>
      </c>
      <c r="B131" s="3" t="s">
        <v>164</v>
      </c>
      <c r="C131" s="15">
        <v>1</v>
      </c>
      <c r="D131" s="11">
        <f t="shared" si="4"/>
        <v>0</v>
      </c>
    </row>
    <row r="132" spans="1:4" ht="31.8" thickBot="1" x14ac:dyDescent="0.35">
      <c r="A132" s="2">
        <v>0</v>
      </c>
      <c r="B132" s="3" t="s">
        <v>84</v>
      </c>
      <c r="C132" s="15">
        <v>1</v>
      </c>
      <c r="D132" s="11">
        <f t="shared" si="4"/>
        <v>0</v>
      </c>
    </row>
    <row r="133" spans="1:4" ht="31.8" thickBot="1" x14ac:dyDescent="0.35">
      <c r="A133" s="2">
        <v>0</v>
      </c>
      <c r="B133" s="3" t="s">
        <v>165</v>
      </c>
      <c r="C133" s="15">
        <v>1</v>
      </c>
      <c r="D133" s="11">
        <f t="shared" si="4"/>
        <v>0</v>
      </c>
    </row>
    <row r="134" spans="1:4" ht="16.2" thickBot="1" x14ac:dyDescent="0.35">
      <c r="A134" s="2">
        <v>0</v>
      </c>
      <c r="B134" s="3" t="s">
        <v>166</v>
      </c>
      <c r="C134" s="15">
        <v>1</v>
      </c>
      <c r="D134" s="11">
        <f t="shared" si="4"/>
        <v>0</v>
      </c>
    </row>
    <row r="135" spans="1:4" ht="31.8" thickBot="1" x14ac:dyDescent="0.35">
      <c r="A135" s="2">
        <v>0</v>
      </c>
      <c r="B135" s="3" t="s">
        <v>85</v>
      </c>
      <c r="C135" s="15">
        <v>1</v>
      </c>
      <c r="D135" s="11">
        <f t="shared" si="4"/>
        <v>0</v>
      </c>
    </row>
    <row r="136" spans="1:4" ht="16.2" thickBot="1" x14ac:dyDescent="0.35">
      <c r="A136" s="2">
        <v>0</v>
      </c>
      <c r="B136" s="3" t="s">
        <v>86</v>
      </c>
      <c r="C136" s="15">
        <v>1</v>
      </c>
      <c r="D136" s="11">
        <f t="shared" si="4"/>
        <v>0</v>
      </c>
    </row>
    <row r="137" spans="1:4" ht="31.8" thickBot="1" x14ac:dyDescent="0.35">
      <c r="A137" s="2">
        <v>0</v>
      </c>
      <c r="B137" s="3" t="s">
        <v>167</v>
      </c>
      <c r="C137" s="15">
        <v>1</v>
      </c>
      <c r="D137" s="11">
        <f t="shared" si="4"/>
        <v>0</v>
      </c>
    </row>
    <row r="138" spans="1:4" ht="16.8" thickBot="1" x14ac:dyDescent="0.4">
      <c r="B138" s="23" t="s">
        <v>87</v>
      </c>
      <c r="C138" s="22">
        <v>35</v>
      </c>
      <c r="D138" s="25">
        <f>SUM(D99:D137)</f>
        <v>0</v>
      </c>
    </row>
    <row r="139" spans="1:4" ht="16.8" thickBot="1" x14ac:dyDescent="0.4">
      <c r="B139" s="24" t="s">
        <v>183</v>
      </c>
      <c r="C139" s="25">
        <v>25</v>
      </c>
      <c r="D139" s="25">
        <f>ROUNDDOWN(D138*25/35,0)</f>
        <v>0</v>
      </c>
    </row>
    <row r="141" spans="1:4" ht="21" thickBot="1" x14ac:dyDescent="0.35">
      <c r="B141" s="26" t="s">
        <v>88</v>
      </c>
    </row>
    <row r="142" spans="1:4" ht="16.2" thickBot="1" x14ac:dyDescent="0.35">
      <c r="B142" s="13" t="s">
        <v>89</v>
      </c>
      <c r="C142" s="14"/>
    </row>
    <row r="143" spans="1:4" ht="31.8" thickBot="1" x14ac:dyDescent="0.35">
      <c r="A143" s="2">
        <v>0</v>
      </c>
      <c r="B143" s="3" t="s">
        <v>90</v>
      </c>
      <c r="C143" s="15">
        <v>1</v>
      </c>
      <c r="D143" s="11">
        <f>C143*A143</f>
        <v>0</v>
      </c>
    </row>
    <row r="144" spans="1:4" ht="33" thickBot="1" x14ac:dyDescent="0.35">
      <c r="A144" s="2">
        <v>0</v>
      </c>
      <c r="B144" s="3" t="s">
        <v>91</v>
      </c>
      <c r="C144" s="15">
        <v>1</v>
      </c>
      <c r="D144" s="11">
        <f>C144*A144</f>
        <v>0</v>
      </c>
    </row>
    <row r="145" spans="1:4" ht="16.2" thickBot="1" x14ac:dyDescent="0.35">
      <c r="B145" s="13" t="s">
        <v>92</v>
      </c>
      <c r="C145" s="14"/>
    </row>
    <row r="146" spans="1:4" ht="16.2" thickBot="1" x14ac:dyDescent="0.35">
      <c r="A146" s="2">
        <v>0</v>
      </c>
      <c r="B146" s="3" t="s">
        <v>93</v>
      </c>
      <c r="C146" s="15">
        <v>1</v>
      </c>
      <c r="D146" s="11">
        <f>C146*A146</f>
        <v>0</v>
      </c>
    </row>
    <row r="147" spans="1:4" ht="16.8" thickBot="1" x14ac:dyDescent="0.35">
      <c r="B147" s="23" t="s">
        <v>94</v>
      </c>
      <c r="C147" s="14"/>
    </row>
    <row r="148" spans="1:4" ht="16.2" thickBot="1" x14ac:dyDescent="0.35">
      <c r="A148" s="2">
        <v>0</v>
      </c>
      <c r="B148" s="3" t="s">
        <v>95</v>
      </c>
      <c r="C148" s="15">
        <v>1</v>
      </c>
      <c r="D148" s="11">
        <f>C148*A148</f>
        <v>0</v>
      </c>
    </row>
    <row r="149" spans="1:4" ht="16.2" thickBot="1" x14ac:dyDescent="0.35">
      <c r="A149" s="2">
        <v>0</v>
      </c>
      <c r="B149" s="3" t="s">
        <v>168</v>
      </c>
      <c r="C149" s="15">
        <v>1</v>
      </c>
      <c r="D149" s="11">
        <f>C149*A149</f>
        <v>0</v>
      </c>
    </row>
    <row r="150" spans="1:4" ht="16.2" thickBot="1" x14ac:dyDescent="0.35">
      <c r="A150" s="2">
        <v>0</v>
      </c>
      <c r="B150" s="3" t="s">
        <v>96</v>
      </c>
      <c r="C150" s="15">
        <v>1</v>
      </c>
      <c r="D150" s="11">
        <f>C150*A150</f>
        <v>0</v>
      </c>
    </row>
    <row r="151" spans="1:4" ht="16.8" thickBot="1" x14ac:dyDescent="0.35">
      <c r="B151" s="23" t="s">
        <v>97</v>
      </c>
      <c r="C151" s="14"/>
    </row>
    <row r="152" spans="1:4" ht="16.2" thickBot="1" x14ac:dyDescent="0.35">
      <c r="A152" s="2">
        <v>0</v>
      </c>
      <c r="B152" s="3" t="s">
        <v>169</v>
      </c>
      <c r="C152" s="15">
        <v>1</v>
      </c>
      <c r="D152" s="11">
        <f>C152*A152</f>
        <v>0</v>
      </c>
    </row>
    <row r="153" spans="1:4" ht="31.8" thickBot="1" x14ac:dyDescent="0.35">
      <c r="A153" s="2">
        <v>0</v>
      </c>
      <c r="B153" s="3" t="s">
        <v>98</v>
      </c>
      <c r="C153" s="15">
        <v>1</v>
      </c>
      <c r="D153" s="11">
        <f>C153*A153</f>
        <v>0</v>
      </c>
    </row>
    <row r="154" spans="1:4" ht="16.2" thickBot="1" x14ac:dyDescent="0.35">
      <c r="A154" s="2">
        <v>0</v>
      </c>
      <c r="B154" s="3" t="s">
        <v>99</v>
      </c>
      <c r="C154" s="15">
        <v>1</v>
      </c>
      <c r="D154" s="11">
        <f>C154*A154</f>
        <v>0</v>
      </c>
    </row>
    <row r="155" spans="1:4" ht="16.2" thickBot="1" x14ac:dyDescent="0.35">
      <c r="A155" s="2">
        <v>0</v>
      </c>
      <c r="B155" s="3" t="s">
        <v>100</v>
      </c>
      <c r="C155" s="15">
        <v>1</v>
      </c>
      <c r="D155" s="11">
        <f>C155*A155</f>
        <v>0</v>
      </c>
    </row>
    <row r="156" spans="1:4" ht="16.2" thickBot="1" x14ac:dyDescent="0.35">
      <c r="A156" s="2">
        <v>0</v>
      </c>
      <c r="B156" s="3" t="s">
        <v>96</v>
      </c>
      <c r="C156" s="15">
        <v>1</v>
      </c>
      <c r="D156" s="11">
        <f>C156*A156</f>
        <v>0</v>
      </c>
    </row>
    <row r="157" spans="1:4" ht="16.8" thickBot="1" x14ac:dyDescent="0.35">
      <c r="B157" s="23" t="s">
        <v>101</v>
      </c>
      <c r="C157" s="14"/>
    </row>
    <row r="158" spans="1:4" ht="16.2" thickBot="1" x14ac:dyDescent="0.35">
      <c r="A158" s="2">
        <v>0</v>
      </c>
      <c r="B158" s="3" t="s">
        <v>102</v>
      </c>
      <c r="C158" s="15">
        <v>1</v>
      </c>
      <c r="D158" s="11">
        <f>C158*A158</f>
        <v>0</v>
      </c>
    </row>
    <row r="159" spans="1:4" ht="31.8" thickBot="1" x14ac:dyDescent="0.35">
      <c r="A159" s="2">
        <v>0</v>
      </c>
      <c r="B159" s="3" t="s">
        <v>170</v>
      </c>
      <c r="C159" s="15">
        <v>1</v>
      </c>
      <c r="D159" s="11">
        <f>C159*A159</f>
        <v>0</v>
      </c>
    </row>
    <row r="160" spans="1:4" ht="16.2" thickBot="1" x14ac:dyDescent="0.35">
      <c r="A160" s="2">
        <v>0</v>
      </c>
      <c r="B160" s="3" t="s">
        <v>103</v>
      </c>
      <c r="C160" s="15">
        <v>1</v>
      </c>
      <c r="D160" s="11">
        <f>C160*A160</f>
        <v>0</v>
      </c>
    </row>
    <row r="161" spans="1:4" ht="16.2" thickBot="1" x14ac:dyDescent="0.35">
      <c r="A161" s="2">
        <v>0</v>
      </c>
      <c r="B161" s="3" t="s">
        <v>104</v>
      </c>
      <c r="C161" s="15">
        <v>1</v>
      </c>
      <c r="D161" s="11">
        <f>C161*A161</f>
        <v>0</v>
      </c>
    </row>
    <row r="162" spans="1:4" ht="16.2" thickBot="1" x14ac:dyDescent="0.35">
      <c r="A162" s="2">
        <v>0</v>
      </c>
      <c r="B162" s="3" t="s">
        <v>96</v>
      </c>
      <c r="C162" s="15">
        <v>1</v>
      </c>
      <c r="D162" s="11">
        <f>C162*A162</f>
        <v>0</v>
      </c>
    </row>
    <row r="163" spans="1:4" ht="16.8" thickBot="1" x14ac:dyDescent="0.35">
      <c r="B163" s="23" t="s">
        <v>105</v>
      </c>
      <c r="C163" s="14"/>
    </row>
    <row r="164" spans="1:4" ht="16.2" thickBot="1" x14ac:dyDescent="0.35">
      <c r="A164" s="2">
        <v>0</v>
      </c>
      <c r="B164" s="3" t="s">
        <v>169</v>
      </c>
      <c r="C164" s="15">
        <v>1</v>
      </c>
      <c r="D164" s="11">
        <f>C164*A164</f>
        <v>0</v>
      </c>
    </row>
    <row r="165" spans="1:4" ht="31.8" thickBot="1" x14ac:dyDescent="0.35">
      <c r="A165" s="2">
        <v>0</v>
      </c>
      <c r="B165" s="3" t="s">
        <v>171</v>
      </c>
      <c r="C165" s="15">
        <v>2</v>
      </c>
      <c r="D165" s="11">
        <f>C165*A165</f>
        <v>0</v>
      </c>
    </row>
    <row r="166" spans="1:4" ht="31.8" thickBot="1" x14ac:dyDescent="0.35">
      <c r="A166" s="2">
        <v>0</v>
      </c>
      <c r="B166" s="3" t="s">
        <v>172</v>
      </c>
      <c r="C166" s="15">
        <v>1</v>
      </c>
      <c r="D166" s="11">
        <f>C166*A166</f>
        <v>0</v>
      </c>
    </row>
    <row r="167" spans="1:4" ht="16.2" thickBot="1" x14ac:dyDescent="0.35">
      <c r="A167" s="2">
        <v>0</v>
      </c>
      <c r="B167" s="3" t="s">
        <v>106</v>
      </c>
      <c r="C167" s="15">
        <v>1</v>
      </c>
      <c r="D167" s="11">
        <f>C167*A167</f>
        <v>0</v>
      </c>
    </row>
    <row r="168" spans="1:4" ht="16.8" thickBot="1" x14ac:dyDescent="0.4">
      <c r="B168" s="23" t="s">
        <v>34</v>
      </c>
      <c r="C168" s="22">
        <v>21</v>
      </c>
      <c r="D168" s="22">
        <f>SUM(D142:D167)</f>
        <v>0</v>
      </c>
    </row>
    <row r="169" spans="1:4" ht="16.8" thickBot="1" x14ac:dyDescent="0.4">
      <c r="B169" s="24" t="s">
        <v>184</v>
      </c>
      <c r="C169" s="25">
        <v>15</v>
      </c>
      <c r="D169" s="25">
        <f>ROUNDDOWN(D168*15/21,0)</f>
        <v>0</v>
      </c>
    </row>
    <row r="171" spans="1:4" ht="21" thickBot="1" x14ac:dyDescent="0.35">
      <c r="B171" s="26" t="s">
        <v>107</v>
      </c>
    </row>
    <row r="172" spans="1:4" ht="16.2" thickBot="1" x14ac:dyDescent="0.35">
      <c r="B172" s="27" t="s">
        <v>108</v>
      </c>
      <c r="C172" s="14"/>
    </row>
    <row r="173" spans="1:4" ht="16.2" thickBot="1" x14ac:dyDescent="0.35">
      <c r="A173" s="2">
        <v>0</v>
      </c>
      <c r="B173" s="21" t="s">
        <v>109</v>
      </c>
      <c r="C173" s="15">
        <v>1</v>
      </c>
      <c r="D173" s="11">
        <f>C173*A173</f>
        <v>0</v>
      </c>
    </row>
    <row r="174" spans="1:4" ht="16.2" thickBot="1" x14ac:dyDescent="0.35">
      <c r="B174" s="27" t="s">
        <v>110</v>
      </c>
      <c r="C174" s="14"/>
    </row>
    <row r="175" spans="1:4" ht="31.8" thickBot="1" x14ac:dyDescent="0.35">
      <c r="A175" s="2">
        <v>0</v>
      </c>
      <c r="B175" s="3" t="s">
        <v>173</v>
      </c>
      <c r="C175" s="15">
        <v>1</v>
      </c>
      <c r="D175" s="11">
        <f>C175*A175</f>
        <v>0</v>
      </c>
    </row>
    <row r="176" spans="1:4" ht="16.2" thickBot="1" x14ac:dyDescent="0.35">
      <c r="B176" s="13" t="s">
        <v>111</v>
      </c>
      <c r="C176" s="14"/>
    </row>
    <row r="177" spans="1:4" ht="16.2" thickBot="1" x14ac:dyDescent="0.35">
      <c r="A177" s="2">
        <v>0</v>
      </c>
      <c r="B177" s="3" t="s">
        <v>112</v>
      </c>
      <c r="C177" s="15">
        <v>1</v>
      </c>
      <c r="D177" s="11">
        <f>C177*A177</f>
        <v>0</v>
      </c>
    </row>
    <row r="178" spans="1:4" ht="16.2" thickBot="1" x14ac:dyDescent="0.35">
      <c r="A178" s="2">
        <v>0</v>
      </c>
      <c r="B178" s="3" t="s">
        <v>113</v>
      </c>
      <c r="C178" s="15">
        <v>1</v>
      </c>
      <c r="D178" s="11">
        <f>C178*A178</f>
        <v>0</v>
      </c>
    </row>
    <row r="179" spans="1:4" ht="16.2" thickBot="1" x14ac:dyDescent="0.35">
      <c r="B179" s="13" t="s">
        <v>114</v>
      </c>
      <c r="C179" s="14"/>
    </row>
    <row r="180" spans="1:4" ht="16.2" thickBot="1" x14ac:dyDescent="0.35">
      <c r="A180" s="2">
        <v>0</v>
      </c>
      <c r="B180" s="3" t="s">
        <v>174</v>
      </c>
      <c r="C180" s="15">
        <v>1</v>
      </c>
      <c r="D180" s="11">
        <f>C180*A180</f>
        <v>0</v>
      </c>
    </row>
    <row r="181" spans="1:4" ht="16.2" thickBot="1" x14ac:dyDescent="0.35">
      <c r="A181" s="2">
        <v>0</v>
      </c>
      <c r="B181" s="3" t="s">
        <v>115</v>
      </c>
      <c r="C181" s="15">
        <v>1</v>
      </c>
      <c r="D181" s="11">
        <f>C181*A181</f>
        <v>0</v>
      </c>
    </row>
    <row r="182" spans="1:4" ht="31.8" thickBot="1" x14ac:dyDescent="0.35">
      <c r="A182" s="2">
        <v>0</v>
      </c>
      <c r="B182" s="3" t="s">
        <v>116</v>
      </c>
      <c r="C182" s="15">
        <v>1</v>
      </c>
      <c r="D182" s="11">
        <f>C182*A182</f>
        <v>0</v>
      </c>
    </row>
    <row r="183" spans="1:4" ht="16.2" thickBot="1" x14ac:dyDescent="0.35">
      <c r="B183" s="13" t="s">
        <v>117</v>
      </c>
      <c r="C183" s="14"/>
    </row>
    <row r="184" spans="1:4" ht="16.2" thickBot="1" x14ac:dyDescent="0.35">
      <c r="A184" s="2">
        <v>0</v>
      </c>
      <c r="B184" s="3" t="s">
        <v>118</v>
      </c>
      <c r="C184" s="15">
        <v>1</v>
      </c>
      <c r="D184" s="11">
        <f>C184*A184</f>
        <v>0</v>
      </c>
    </row>
    <row r="185" spans="1:4" ht="31.8" thickBot="1" x14ac:dyDescent="0.35">
      <c r="A185" s="2">
        <v>0</v>
      </c>
      <c r="B185" s="3" t="s">
        <v>119</v>
      </c>
      <c r="C185" s="15">
        <v>1</v>
      </c>
      <c r="D185" s="11">
        <f>C185*A185</f>
        <v>0</v>
      </c>
    </row>
    <row r="186" spans="1:4" ht="31.8" thickBot="1" x14ac:dyDescent="0.35">
      <c r="A186" s="2">
        <v>0</v>
      </c>
      <c r="B186" s="3" t="s">
        <v>175</v>
      </c>
      <c r="C186" s="15">
        <v>1</v>
      </c>
      <c r="D186" s="11">
        <f>C186*A186</f>
        <v>0</v>
      </c>
    </row>
    <row r="187" spans="1:4" ht="16.2" thickBot="1" x14ac:dyDescent="0.35">
      <c r="A187" s="2">
        <v>0</v>
      </c>
      <c r="B187" s="3" t="s">
        <v>176</v>
      </c>
      <c r="C187" s="15">
        <v>1</v>
      </c>
      <c r="D187" s="11">
        <f>C187*A187</f>
        <v>0</v>
      </c>
    </row>
    <row r="188" spans="1:4" ht="31.8" thickBot="1" x14ac:dyDescent="0.35">
      <c r="A188" s="2">
        <v>0</v>
      </c>
      <c r="B188" s="3" t="s">
        <v>177</v>
      </c>
      <c r="C188" s="15">
        <v>1</v>
      </c>
      <c r="D188" s="11">
        <f>C188*A188</f>
        <v>0</v>
      </c>
    </row>
    <row r="189" spans="1:4" ht="16.2" thickBot="1" x14ac:dyDescent="0.35">
      <c r="B189" s="13" t="s">
        <v>120</v>
      </c>
      <c r="C189" s="14"/>
    </row>
    <row r="190" spans="1:4" ht="16.2" thickBot="1" x14ac:dyDescent="0.35">
      <c r="A190" s="2">
        <v>0</v>
      </c>
      <c r="B190" s="3" t="s">
        <v>121</v>
      </c>
      <c r="C190" s="15">
        <v>1</v>
      </c>
      <c r="D190" s="11">
        <f>C190*A190</f>
        <v>0</v>
      </c>
    </row>
    <row r="191" spans="1:4" ht="31.8" thickBot="1" x14ac:dyDescent="0.35">
      <c r="A191" s="2">
        <v>0</v>
      </c>
      <c r="B191" s="3" t="s">
        <v>122</v>
      </c>
      <c r="C191" s="15">
        <v>1</v>
      </c>
      <c r="D191" s="11">
        <f>C191*A191</f>
        <v>0</v>
      </c>
    </row>
    <row r="192" spans="1:4" ht="16.2" thickBot="1" x14ac:dyDescent="0.35">
      <c r="A192" s="2">
        <v>0</v>
      </c>
      <c r="B192" s="28" t="s">
        <v>123</v>
      </c>
      <c r="C192" s="29">
        <v>1</v>
      </c>
      <c r="D192" s="11">
        <f>C192*A192</f>
        <v>0</v>
      </c>
    </row>
    <row r="193" spans="2:4" ht="16.8" thickBot="1" x14ac:dyDescent="0.4">
      <c r="B193" s="36" t="s">
        <v>178</v>
      </c>
      <c r="C193" s="22">
        <v>15</v>
      </c>
      <c r="D193" s="22">
        <f>SUM(D173:D192)</f>
        <v>0</v>
      </c>
    </row>
    <row r="194" spans="2:4" ht="15" thickBot="1" x14ac:dyDescent="0.35"/>
    <row r="195" spans="2:4" ht="21.6" thickBot="1" x14ac:dyDescent="0.35">
      <c r="B195" s="30" t="s">
        <v>8</v>
      </c>
      <c r="C195" s="31">
        <v>25</v>
      </c>
      <c r="D195" s="32">
        <f>D46</f>
        <v>0</v>
      </c>
    </row>
    <row r="196" spans="2:4" ht="21.6" thickBot="1" x14ac:dyDescent="0.35">
      <c r="B196" s="30" t="s">
        <v>36</v>
      </c>
      <c r="C196" s="33">
        <v>20</v>
      </c>
      <c r="D196" s="32">
        <f>D95</f>
        <v>0</v>
      </c>
    </row>
    <row r="197" spans="2:4" ht="21.6" thickBot="1" x14ac:dyDescent="0.35">
      <c r="B197" s="30" t="s">
        <v>65</v>
      </c>
      <c r="C197" s="33">
        <v>25</v>
      </c>
      <c r="D197" s="32">
        <f>D139</f>
        <v>0</v>
      </c>
    </row>
    <row r="198" spans="2:4" ht="21.6" thickBot="1" x14ac:dyDescent="0.35">
      <c r="B198" s="30" t="s">
        <v>88</v>
      </c>
      <c r="C198" s="33">
        <v>15</v>
      </c>
      <c r="D198" s="32">
        <f>D169</f>
        <v>0</v>
      </c>
    </row>
    <row r="199" spans="2:4" ht="21.6" thickBot="1" x14ac:dyDescent="0.35">
      <c r="B199" s="30" t="s">
        <v>107</v>
      </c>
      <c r="C199" s="33">
        <v>15</v>
      </c>
      <c r="D199" s="32">
        <f>D193</f>
        <v>0</v>
      </c>
    </row>
    <row r="200" spans="2:4" ht="15" thickBot="1" x14ac:dyDescent="0.35">
      <c r="B200" s="34"/>
      <c r="C200" s="35">
        <f>SUM(C195:C199)</f>
        <v>100</v>
      </c>
      <c r="D200" s="35">
        <f>SUM(D195:D199)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5:A6 A10 A8 A12:A14 A16:A21 A28:A31 A23:A26 A33:A36 A71:A73 A63:A69 A58:A61 A52:A56 A50 A38:A44 A80:A95 A75:A78 A99 A101:A105 A107:A110 A112:A114 A116:A118 A120:A124 A126:A139 A143:A144 A146 A148:A150 A152:A156 A158:A162 A164:A169 A173 A175 A177:A178 A180:A182 A190:A192 A184:A188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7" fitToHeight="0" orientation="portrait" r:id="rId1"/>
  <headerFooter>
    <oddFooter>&amp;L2312 gyakorlati vizsga&amp;C&amp;P/&amp;N&amp;R2023.05.15.</oddFooter>
  </headerFooter>
  <rowBreaks count="7" manualBreakCount="7">
    <brk id="31" min="1" max="3" man="1"/>
    <brk id="46" min="1" max="3" man="1"/>
    <brk id="73" min="1" max="3" man="1"/>
    <brk id="96" min="1" max="3" man="1"/>
    <brk id="118" min="1" max="3" man="1"/>
    <brk id="146" min="1" max="3" man="1"/>
    <brk id="182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Használati útmutató</vt:lpstr>
      <vt:lpstr>Vizsgazo1</vt:lpstr>
      <vt:lpstr>Vizsgazo1!Nyomtatási_cím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2023-05-15T10:07:08Z</dcterms:created>
  <dcterms:modified xsi:type="dcterms:W3CDTF">2023-05-16T13:38:16Z</dcterms:modified>
</cp:coreProperties>
</file>