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feincraftcloud\Storage - Files\Users\Ilya Fainberg\Projects\LinkedIn\TrueResponsive\V3\"/>
    </mc:Choice>
  </mc:AlternateContent>
  <xr:revisionPtr revIDLastSave="0" documentId="13_ncr:1_{43CA69BF-4551-4894-9274-EA8A07C69046}" xr6:coauthVersionLast="47" xr6:coauthVersionMax="47" xr10:uidLastSave="{00000000-0000-0000-0000-000000000000}"/>
  <bookViews>
    <workbookView xWindow="12120" yWindow="1425" windowWidth="25170" windowHeight="18075" activeTab="1" xr2:uid="{00000000-000D-0000-FFFF-FFFF00000000}"/>
  </bookViews>
  <sheets>
    <sheet name="Deliveries" sheetId="1" r:id="rId1"/>
    <sheet name="Brands" sheetId="2" r:id="rId2"/>
    <sheet name="Warehouse" sheetId="4" r:id="rId3"/>
  </sheets>
  <calcPr calcId="191029"/>
  <pivotCaches>
    <pivotCache cacheId="5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3" i="1"/>
  <c r="H12" i="1"/>
  <c r="H11" i="1"/>
  <c r="H10" i="1"/>
  <c r="H9" i="1"/>
  <c r="H8" i="1"/>
  <c r="H7" i="1"/>
  <c r="H6" i="1"/>
  <c r="H5" i="1"/>
  <c r="H4" i="1"/>
  <c r="H3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K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K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K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K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2" i="1"/>
  <c r="J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J93" i="1" l="1"/>
  <c r="J45" i="1"/>
  <c r="J29" i="1"/>
  <c r="K98" i="1"/>
  <c r="K90" i="1"/>
  <c r="K82" i="1"/>
  <c r="K74" i="1"/>
  <c r="K66" i="1"/>
  <c r="K58" i="1"/>
  <c r="K42" i="1"/>
  <c r="K34" i="1"/>
  <c r="K26" i="1"/>
  <c r="K18" i="1"/>
  <c r="K10" i="1"/>
  <c r="J77" i="1"/>
  <c r="K97" i="1"/>
  <c r="K89" i="1"/>
  <c r="K81" i="1"/>
  <c r="K73" i="1"/>
  <c r="K65" i="1"/>
  <c r="K57" i="1"/>
  <c r="K49" i="1"/>
  <c r="K41" i="1"/>
  <c r="K33" i="1"/>
  <c r="K25" i="1"/>
  <c r="K17" i="1"/>
  <c r="K9" i="1"/>
  <c r="K50" i="1"/>
  <c r="J61" i="1"/>
  <c r="K96" i="1"/>
  <c r="K88" i="1"/>
  <c r="K80" i="1"/>
  <c r="K72" i="1"/>
  <c r="K64" i="1"/>
  <c r="K56" i="1"/>
  <c r="K48" i="1"/>
  <c r="K40" i="1"/>
  <c r="K32" i="1"/>
  <c r="K24" i="1"/>
  <c r="K16" i="1"/>
  <c r="K8" i="1"/>
  <c r="K95" i="1"/>
  <c r="K79" i="1"/>
  <c r="K55" i="1"/>
  <c r="K31" i="1"/>
  <c r="K23" i="1"/>
  <c r="K94" i="1"/>
  <c r="K86" i="1"/>
  <c r="K78" i="1"/>
  <c r="K70" i="1"/>
  <c r="K62" i="1"/>
  <c r="K54" i="1"/>
  <c r="K46" i="1"/>
  <c r="K38" i="1"/>
  <c r="K30" i="1"/>
  <c r="K22" i="1"/>
  <c r="K14" i="1"/>
  <c r="K6" i="1"/>
  <c r="K101" i="1"/>
  <c r="K85" i="1"/>
  <c r="K69" i="1"/>
  <c r="K53" i="1"/>
  <c r="K37" i="1"/>
  <c r="K21" i="1"/>
  <c r="K13" i="1"/>
  <c r="K5" i="1"/>
  <c r="K71" i="1"/>
  <c r="K47" i="1"/>
  <c r="K7" i="1"/>
  <c r="K100" i="1"/>
  <c r="K4" i="1"/>
  <c r="K87" i="1"/>
  <c r="K63" i="1"/>
  <c r="K39" i="1"/>
  <c r="K15" i="1"/>
  <c r="K92" i="1"/>
  <c r="K84" i="1"/>
  <c r="K76" i="1"/>
  <c r="K68" i="1"/>
  <c r="K60" i="1"/>
  <c r="K52" i="1"/>
  <c r="K44" i="1"/>
  <c r="K36" i="1"/>
  <c r="K28" i="1"/>
  <c r="K20" i="1"/>
  <c r="K12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K2" i="1"/>
</calcChain>
</file>

<file path=xl/sharedStrings.xml><?xml version="1.0" encoding="utf-8"?>
<sst xmlns="http://schemas.openxmlformats.org/spreadsheetml/2006/main" count="602" uniqueCount="403">
  <si>
    <t>Warehouse</t>
  </si>
  <si>
    <t>Product ID</t>
  </si>
  <si>
    <t>Product</t>
  </si>
  <si>
    <t>Revenue</t>
  </si>
  <si>
    <t>Cost</t>
  </si>
  <si>
    <t>Freight</t>
  </si>
  <si>
    <t>Delivered By</t>
  </si>
  <si>
    <t>Vehicle ID</t>
  </si>
  <si>
    <t>Avirex</t>
  </si>
  <si>
    <t>Citroen Nemo</t>
  </si>
  <si>
    <t>BMW X5</t>
  </si>
  <si>
    <t>Guess</t>
  </si>
  <si>
    <t>BMW X3</t>
  </si>
  <si>
    <t>Ethika</t>
  </si>
  <si>
    <t>BMW M6</t>
  </si>
  <si>
    <t>Mazda 3</t>
  </si>
  <si>
    <t>Opel Astra</t>
  </si>
  <si>
    <t>Cross Colours</t>
  </si>
  <si>
    <t>Kia Sportage</t>
  </si>
  <si>
    <t>Mataano</t>
  </si>
  <si>
    <t>Loyandford</t>
  </si>
  <si>
    <t>Honda CRV</t>
  </si>
  <si>
    <t>Tommy Hilfinger</t>
  </si>
  <si>
    <t>BMW X6</t>
  </si>
  <si>
    <t>EMEL Fashion</t>
  </si>
  <si>
    <t>Ford Mustang</t>
  </si>
  <si>
    <t>Audi Q7</t>
  </si>
  <si>
    <t>Hyundai Elantra</t>
  </si>
  <si>
    <t>Audi A8</t>
  </si>
  <si>
    <t>Old Navy</t>
  </si>
  <si>
    <t>Citroen C3</t>
  </si>
  <si>
    <t>Dacia Duster</t>
  </si>
  <si>
    <t>JNCO</t>
  </si>
  <si>
    <t>Opel Insignia</t>
  </si>
  <si>
    <t>Hyundai i30</t>
  </si>
  <si>
    <t>Ecko Unlimited</t>
  </si>
  <si>
    <t>Audi Q3</t>
  </si>
  <si>
    <t>Forever 21</t>
  </si>
  <si>
    <t>Baby Gap</t>
  </si>
  <si>
    <t>Citroen C4 Cactus</t>
  </si>
  <si>
    <t>Koton</t>
  </si>
  <si>
    <t>Levis</t>
  </si>
  <si>
    <t>Mazda 6</t>
  </si>
  <si>
    <t>Lilli Ann</t>
  </si>
  <si>
    <t>Hyundai i35</t>
  </si>
  <si>
    <t>Citroen C4</t>
  </si>
  <si>
    <t>Hyundai i20</t>
  </si>
  <si>
    <t>BMW M4</t>
  </si>
  <si>
    <t>Brooks Brothers</t>
  </si>
  <si>
    <t>Kia Soul</t>
  </si>
  <si>
    <t>H&amp;M</t>
  </si>
  <si>
    <t>Fiat 500</t>
  </si>
  <si>
    <t>Fiat Freemont</t>
  </si>
  <si>
    <t>Ford Kuga</t>
  </si>
  <si>
    <t>Audi A6</t>
  </si>
  <si>
    <t>Karen Kane</t>
  </si>
  <si>
    <t>Mitsubishi Outlander</t>
  </si>
  <si>
    <t>Countess Mara</t>
  </si>
  <si>
    <t>Audi Q5</t>
  </si>
  <si>
    <t>Marchesa</t>
  </si>
  <si>
    <t>Hyundai i40</t>
  </si>
  <si>
    <t>Six Deuce</t>
  </si>
  <si>
    <t>Mitsubishi Lancer</t>
  </si>
  <si>
    <t>Honda Civic</t>
  </si>
  <si>
    <t>Audi R8</t>
  </si>
  <si>
    <t>Audi V8</t>
  </si>
  <si>
    <t>Hyundai Tucson</t>
  </si>
  <si>
    <t>Kia Ceed</t>
  </si>
  <si>
    <t>BMW M3</t>
  </si>
  <si>
    <t>Calvin Klein</t>
  </si>
  <si>
    <t>Fiat Panda</t>
  </si>
  <si>
    <t>Ford Focus</t>
  </si>
  <si>
    <t>Dacia Logan</t>
  </si>
  <si>
    <t>Kia Sorento</t>
  </si>
  <si>
    <t>BMW M2</t>
  </si>
  <si>
    <t>Mazda CX3</t>
  </si>
  <si>
    <t>Ford Fiesta</t>
  </si>
  <si>
    <t>Recipient</t>
  </si>
  <si>
    <t>Phoebe Pearce</t>
  </si>
  <si>
    <t>Oliver Gordon</t>
  </si>
  <si>
    <t>Roger Lynn</t>
  </si>
  <si>
    <t>Tony Harrison</t>
  </si>
  <si>
    <t>Bob Riley</t>
  </si>
  <si>
    <t>Roger Watson</t>
  </si>
  <si>
    <t>Gabriel Malone</t>
  </si>
  <si>
    <t>Josephine Pope</t>
  </si>
  <si>
    <t>Caleb Tate</t>
  </si>
  <si>
    <t>Elly Vaughn</t>
  </si>
  <si>
    <t>Cara Wilde</t>
  </si>
  <si>
    <t>Adina Torres</t>
  </si>
  <si>
    <t>Elijah Potts</t>
  </si>
  <si>
    <t>Bree James</t>
  </si>
  <si>
    <t>Adela Graham</t>
  </si>
  <si>
    <t>William Martin</t>
  </si>
  <si>
    <t>Denny Edmonds</t>
  </si>
  <si>
    <t>Peter Sherry</t>
  </si>
  <si>
    <t>Lexi Bryson</t>
  </si>
  <si>
    <t>Matthew Vane</t>
  </si>
  <si>
    <t>Melody Rust</t>
  </si>
  <si>
    <t>Bethany Matthews</t>
  </si>
  <si>
    <t>Paige Mccormick</t>
  </si>
  <si>
    <t>George James</t>
  </si>
  <si>
    <t>Trisha Kelly</t>
  </si>
  <si>
    <t>Parker Wood</t>
  </si>
  <si>
    <t>Danny Brooks</t>
  </si>
  <si>
    <t>Matt Marshall</t>
  </si>
  <si>
    <t>Rowan Varndell</t>
  </si>
  <si>
    <t>Daphne Rothwell</t>
  </si>
  <si>
    <t>Anthony Chapman</t>
  </si>
  <si>
    <t>Julius Bennett</t>
  </si>
  <si>
    <t>Ronald Dale</t>
  </si>
  <si>
    <t>Matt Reynolds</t>
  </si>
  <si>
    <t>Johnathan Locke</t>
  </si>
  <si>
    <t>Logan Holt</t>
  </si>
  <si>
    <t>Danny Calderwood</t>
  </si>
  <si>
    <t>Eduardo Simmons</t>
  </si>
  <si>
    <t>Mackenzie Redwood</t>
  </si>
  <si>
    <t>Rocco Armstrong</t>
  </si>
  <si>
    <t>Piper Thompson</t>
  </si>
  <si>
    <t>Javier Rowe</t>
  </si>
  <si>
    <t>Michelle Forth</t>
  </si>
  <si>
    <t>Sarah Walter</t>
  </si>
  <si>
    <t>Russel Owen</t>
  </si>
  <si>
    <t>Nate Buckley</t>
  </si>
  <si>
    <t>Andie Johnson</t>
  </si>
  <si>
    <t>Julian Connor</t>
  </si>
  <si>
    <t>Harvey Oldfield</t>
  </si>
  <si>
    <t>Aiden Khan</t>
  </si>
  <si>
    <t>Martin Simpson</t>
  </si>
  <si>
    <t>Noah Dubois</t>
  </si>
  <si>
    <t>Marissa Neal</t>
  </si>
  <si>
    <t>Thea Kaur</t>
  </si>
  <si>
    <t>Tyson Wild</t>
  </si>
  <si>
    <t>Carter Bayliss</t>
  </si>
  <si>
    <t>Gil Allen</t>
  </si>
  <si>
    <t>Elijah Shaw</t>
  </si>
  <si>
    <t>Doug Eddison</t>
  </si>
  <si>
    <t>Gemma Dann</t>
  </si>
  <si>
    <t>Deborah Richards</t>
  </si>
  <si>
    <t>Brooklyn Parker</t>
  </si>
  <si>
    <t>Chris Reyes</t>
  </si>
  <si>
    <t>Callie Doherty</t>
  </si>
  <si>
    <t>Carrie Rowan</t>
  </si>
  <si>
    <t>Maia Varley</t>
  </si>
  <si>
    <t>Boris Russell</t>
  </si>
  <si>
    <t>Hanna Parker</t>
  </si>
  <si>
    <t>Trisha Walker</t>
  </si>
  <si>
    <t>Evie Radley</t>
  </si>
  <si>
    <t>Aiden Quinnell</t>
  </si>
  <si>
    <t>Francesca Anderson</t>
  </si>
  <si>
    <t>Fred Hopkinson</t>
  </si>
  <si>
    <t>Chris Slater</t>
  </si>
  <si>
    <t>Marjorie Salt</t>
  </si>
  <si>
    <t>Celia Barclay</t>
  </si>
  <si>
    <t>Anthony Redfern</t>
  </si>
  <si>
    <t>Benjamin Upton</t>
  </si>
  <si>
    <t>Martin Dixon</t>
  </si>
  <si>
    <t>Hope James</t>
  </si>
  <si>
    <t>Rick Fisher</t>
  </si>
  <si>
    <t>Stacy Rowlands</t>
  </si>
  <si>
    <t>Jaylene Bryant</t>
  </si>
  <si>
    <t>Noah Fox</t>
  </si>
  <si>
    <t>Fred Adler</t>
  </si>
  <si>
    <t>Rocco Mitchell</t>
  </si>
  <si>
    <t>George Morrow</t>
  </si>
  <si>
    <t>Rick Walker</t>
  </si>
  <si>
    <t>Felicity Lewis</t>
  </si>
  <si>
    <t>Felicity Rigg</t>
  </si>
  <si>
    <t>Rita Grant</t>
  </si>
  <si>
    <t>Miley Nielson</t>
  </si>
  <si>
    <t>Vicky Latham</t>
  </si>
  <si>
    <t>Elle Kaur</t>
  </si>
  <si>
    <t>Tyson Isaac</t>
  </si>
  <si>
    <t>Johnny Gallacher</t>
  </si>
  <si>
    <t xml:space="preserve">Hailey Stone </t>
  </si>
  <si>
    <t>Fred Mason</t>
  </si>
  <si>
    <t>Abdul Goodman</t>
  </si>
  <si>
    <t>Quinn Raven</t>
  </si>
  <si>
    <t>Vehicle Model</t>
  </si>
  <si>
    <t>Prada</t>
  </si>
  <si>
    <t>Order ID</t>
  </si>
  <si>
    <t>Destinaton</t>
  </si>
  <si>
    <t>550 Tempor, Rd.</t>
  </si>
  <si>
    <t>Ap #679-5773 A Rd.</t>
  </si>
  <si>
    <t>125-9022 Dolor. Street</t>
  </si>
  <si>
    <t>Ap #426-7237 Massa. Street</t>
  </si>
  <si>
    <t>Ap #419-1464 Duis Rd.</t>
  </si>
  <si>
    <t>189-2471 Dictum St.</t>
  </si>
  <si>
    <t>9680 Adipiscing St.</t>
  </si>
  <si>
    <t>Ap #289-112 Amet, St.</t>
  </si>
  <si>
    <t>504-1386 Donec Road</t>
  </si>
  <si>
    <t>Ap #310-979 Id Av.</t>
  </si>
  <si>
    <t>Ap #882-1197 Cursus Ave</t>
  </si>
  <si>
    <t>P.O. Box 445, 2074 Sodales. Rd.</t>
  </si>
  <si>
    <t>362 Metus Road</t>
  </si>
  <si>
    <t>Ap #686-8871 Sem Rd.</t>
  </si>
  <si>
    <t>Ap #389-4824 Vehicula Rd.</t>
  </si>
  <si>
    <t>Ap #949-7195 Elit Rd.</t>
  </si>
  <si>
    <t>Ap #960-5344 Egestas St.</t>
  </si>
  <si>
    <t>522-940 Sed, Av.</t>
  </si>
  <si>
    <t>Ap #850-6481 Donec Rd.</t>
  </si>
  <si>
    <t>Ap #868-1148 Lacinia Street</t>
  </si>
  <si>
    <t>P.O. Box 768, 3758 Sed Rd.</t>
  </si>
  <si>
    <t>Ap #337-5761 Dolor Street</t>
  </si>
  <si>
    <t>Ap #802-2883 Senectus Avenue</t>
  </si>
  <si>
    <t>870-4822 Risus. Avenue</t>
  </si>
  <si>
    <t>6733 Ut St.</t>
  </si>
  <si>
    <t>394-1540 Mauris, St.</t>
  </si>
  <si>
    <t>Ap #777-5636 Sed Rd.</t>
  </si>
  <si>
    <t>932-8832 Nisl. Avenue</t>
  </si>
  <si>
    <t>905-5835 Arcu. St.</t>
  </si>
  <si>
    <t>P.O. Box 632, 3125 Rutrum Rd.</t>
  </si>
  <si>
    <t>9898 Dignissim Rd.</t>
  </si>
  <si>
    <t>291-8999 Orci Rd.</t>
  </si>
  <si>
    <t>Ap #884-2911 A Road</t>
  </si>
  <si>
    <t>P.O. Box 789, 8890 Sed Rd.</t>
  </si>
  <si>
    <t>555 Dapibus St.</t>
  </si>
  <si>
    <t>7611 Eget Av.</t>
  </si>
  <si>
    <t>643-8284 Aliquam Street</t>
  </si>
  <si>
    <t>8063 Eget Rd.</t>
  </si>
  <si>
    <t>Ap #268-745 Sociosqu Street</t>
  </si>
  <si>
    <t>Ap #367-682 Turpis Ave</t>
  </si>
  <si>
    <t>P.O. Box 372, 972 Vivamus Street</t>
  </si>
  <si>
    <t>Ap #926-2715 Nisi Avenue</t>
  </si>
  <si>
    <t>777-1637 Amet Road</t>
  </si>
  <si>
    <t>Ap #812-109 Morbi Avenue</t>
  </si>
  <si>
    <t>746-7496 Elementum Avenue</t>
  </si>
  <si>
    <t>P.O. Box 350, 4442 Et Road</t>
  </si>
  <si>
    <t>P.O. Box 437, 5842 Diam St.</t>
  </si>
  <si>
    <t>P.O. Box 687, 4132 Vitae Avenue</t>
  </si>
  <si>
    <t>P.O. Box 272, 521 Sollicitudin Avenue</t>
  </si>
  <si>
    <t>P.O. Box 814, 2755 Enim. St.</t>
  </si>
  <si>
    <t>693-6928 Neque Av.</t>
  </si>
  <si>
    <t>8925 Ridiculus Street</t>
  </si>
  <si>
    <t>P.O. Box 981, 4105 Sit Road</t>
  </si>
  <si>
    <t>3927 Dapibus Street</t>
  </si>
  <si>
    <t>P.O. Box 727, 2948 Sit St.</t>
  </si>
  <si>
    <t>325-1282 Ut Rd.</t>
  </si>
  <si>
    <t>4534 Pede. St.</t>
  </si>
  <si>
    <t>1150 Auctor, St.</t>
  </si>
  <si>
    <t>1659 Semper Avenue</t>
  </si>
  <si>
    <t>Ap #211-2147 Orci. Road</t>
  </si>
  <si>
    <t>2792 Curabitur Rd.</t>
  </si>
  <si>
    <t>Ap #193-4025 Aliquam Road</t>
  </si>
  <si>
    <t>P.O. Box 416, 4782 Fusce Avenue</t>
  </si>
  <si>
    <t>Ap #245-1615 Semper. St.</t>
  </si>
  <si>
    <t>P.O. Box 353, 4288 Vel St.</t>
  </si>
  <si>
    <t>704-9535 Tellus Ave</t>
  </si>
  <si>
    <t>Ap #419-3414 Amet Street</t>
  </si>
  <si>
    <t>P.O. Box 258, 7141 Amet, Rd.</t>
  </si>
  <si>
    <t>715-2137 Nonummy. Road</t>
  </si>
  <si>
    <t>997-3011 Purus Avenue</t>
  </si>
  <si>
    <t>Ap #195-6127 Velit Street</t>
  </si>
  <si>
    <t>561-3935 Enim, St.</t>
  </si>
  <si>
    <t>P.O. Box 203, 5221 Dapibus Avenue</t>
  </si>
  <si>
    <t>Ap #142-3812 Dui. Street</t>
  </si>
  <si>
    <t>Ap #925-1482 Tortor. Ave</t>
  </si>
  <si>
    <t>475-3257 Nunc St.</t>
  </si>
  <si>
    <t>4475 Eu St.</t>
  </si>
  <si>
    <t>P.O. Box 484, 1630 Et St.</t>
  </si>
  <si>
    <t>843-3785 Placerat St.</t>
  </si>
  <si>
    <t>Ap #392-1860 Risus. Avenue</t>
  </si>
  <si>
    <t>295-5507 Non Ave</t>
  </si>
  <si>
    <t>Ap #757-6655 Dignissim St.</t>
  </si>
  <si>
    <t>Ap #835-1762 Urna, St.</t>
  </si>
  <si>
    <t>Ap #525-4117 Sapien Av.</t>
  </si>
  <si>
    <t>Ap #807-3026 Neque. Rd.</t>
  </si>
  <si>
    <t>832-9667 Egestas. Av.</t>
  </si>
  <si>
    <t>P.O. Box 926, 8451 Vestibulum Ave</t>
  </si>
  <si>
    <t>Ap #920-9175 Porta St.</t>
  </si>
  <si>
    <t>251-3509 Urna Street</t>
  </si>
  <si>
    <t>872-8143 Laoreet, Rd.</t>
  </si>
  <si>
    <t>274-7005 Hendrerit Rd.</t>
  </si>
  <si>
    <t>654-3662 Elit, Rd.</t>
  </si>
  <si>
    <t>Ap #950-7218 Magna. St.</t>
  </si>
  <si>
    <t>652-3485 Orci. Avenue</t>
  </si>
  <si>
    <t>271-3685 Dolor. Rd.</t>
  </si>
  <si>
    <t>Ap #382-2631 Donec Avenue</t>
  </si>
  <si>
    <t>Ap #926-7136 Lectus St.</t>
  </si>
  <si>
    <t>442-6935 A St.</t>
  </si>
  <si>
    <t>277-8823 Ullamcorper St.</t>
  </si>
  <si>
    <t>P.O. Box 488, 8317 Vel Ave</t>
  </si>
  <si>
    <t>Eaton Bryant</t>
  </si>
  <si>
    <t>Dara Carney</t>
  </si>
  <si>
    <t>Cassady Hopper</t>
  </si>
  <si>
    <t>Althea Finley</t>
  </si>
  <si>
    <t>Skyler Mcpherson</t>
  </si>
  <si>
    <t>Phelan Patton</t>
  </si>
  <si>
    <t>Dane Downs</t>
  </si>
  <si>
    <t>Margaret Boyle</t>
  </si>
  <si>
    <t>Clark Weber</t>
  </si>
  <si>
    <t>Whoopi Humphrey</t>
  </si>
  <si>
    <t>Theodore Colon</t>
  </si>
  <si>
    <t>Dexter Ingram</t>
  </si>
  <si>
    <t>Uta Talley</t>
  </si>
  <si>
    <t>Jermaine Reid</t>
  </si>
  <si>
    <t>Brent Ellis</t>
  </si>
  <si>
    <t>Ayanna Rogers</t>
  </si>
  <si>
    <t>Leonard Clemons</t>
  </si>
  <si>
    <t>Harper Wall</t>
  </si>
  <si>
    <t>Sonya Ashley</t>
  </si>
  <si>
    <t>Tad Owens</t>
  </si>
  <si>
    <t>Brianna Sutton</t>
  </si>
  <si>
    <t>Bradley Wood</t>
  </si>
  <si>
    <t>Hayden Rodgers</t>
  </si>
  <si>
    <t>Xantha Boyd</t>
  </si>
  <si>
    <t>Breanna Day</t>
  </si>
  <si>
    <t>Abraham Gibson</t>
  </si>
  <si>
    <t>Molly Potts</t>
  </si>
  <si>
    <t>Keaton Reid</t>
  </si>
  <si>
    <t>Eaton Guerrero</t>
  </si>
  <si>
    <t>Fulton Castro</t>
  </si>
  <si>
    <t>Kiona Nielsen</t>
  </si>
  <si>
    <t>Avye Herring</t>
  </si>
  <si>
    <t>Isaiah Morrow</t>
  </si>
  <si>
    <t>Kenneth Bean</t>
  </si>
  <si>
    <t>Brady Casey</t>
  </si>
  <si>
    <t>Chase Fuller</t>
  </si>
  <si>
    <t>Kamal Potts</t>
  </si>
  <si>
    <t>Danielle Scott</t>
  </si>
  <si>
    <t>Zephr Sharp</t>
  </si>
  <si>
    <t>Declan Burke</t>
  </si>
  <si>
    <t>Carolyn Hardy</t>
  </si>
  <si>
    <t>Teegan Cunningham</t>
  </si>
  <si>
    <t>Hu Knapp</t>
  </si>
  <si>
    <t>Nathaniel Rogers</t>
  </si>
  <si>
    <t>Giselle Lopez</t>
  </si>
  <si>
    <t>Emma Heath</t>
  </si>
  <si>
    <t>Quamar Burt</t>
  </si>
  <si>
    <t>Charde Ramos</t>
  </si>
  <si>
    <t>Joshua Macdonald</t>
  </si>
  <si>
    <t>Theodore Bray</t>
  </si>
  <si>
    <t>Ria Gray</t>
  </si>
  <si>
    <t>Alfonso Marks</t>
  </si>
  <si>
    <t>Jerry Franklin</t>
  </si>
  <si>
    <t>Indira Castaneda</t>
  </si>
  <si>
    <t>Kieran Mcknight</t>
  </si>
  <si>
    <t>Wilma Roth</t>
  </si>
  <si>
    <t>Imani Hayes</t>
  </si>
  <si>
    <t>Raymond Tran</t>
  </si>
  <si>
    <t>Sydnee Cameron</t>
  </si>
  <si>
    <t>Silas Lucas</t>
  </si>
  <si>
    <t>Blaze Walter</t>
  </si>
  <si>
    <t>Kennedy Barnes</t>
  </si>
  <si>
    <t>Mason Lowery</t>
  </si>
  <si>
    <t>Francis Pennington</t>
  </si>
  <si>
    <t>Hashim Terrell</t>
  </si>
  <si>
    <t>Samson Farley</t>
  </si>
  <si>
    <t>Hilel Gibbs</t>
  </si>
  <si>
    <t>Jelani Luna</t>
  </si>
  <si>
    <t>Otto Soto</t>
  </si>
  <si>
    <t>Madison Hudson</t>
  </si>
  <si>
    <t>Jin Kirby</t>
  </si>
  <si>
    <t>Jakeem Mcmillan</t>
  </si>
  <si>
    <t>Kevin Cooper</t>
  </si>
  <si>
    <t>Alice Lloyd</t>
  </si>
  <si>
    <t>Brenden Jacobson</t>
  </si>
  <si>
    <t>Gemma Butler</t>
  </si>
  <si>
    <t>Hanna Sharp</t>
  </si>
  <si>
    <t>Melvin Phillips</t>
  </si>
  <si>
    <t>Ocean Whitney</t>
  </si>
  <si>
    <t>Melodie Vargas</t>
  </si>
  <si>
    <t>Clare Cole</t>
  </si>
  <si>
    <t>Ora Knowles</t>
  </si>
  <si>
    <t>Lance Quinn</t>
  </si>
  <si>
    <t>Norman Sweet</t>
  </si>
  <si>
    <t>Jenna Higgins</t>
  </si>
  <si>
    <t>Echo Webb</t>
  </si>
  <si>
    <t>Martina Contreras</t>
  </si>
  <si>
    <t>Raven Oneil</t>
  </si>
  <si>
    <t>Calvin Warren</t>
  </si>
  <si>
    <t>Scott Cobb</t>
  </si>
  <si>
    <t>Keely Oneil</t>
  </si>
  <si>
    <t>Paula Dale</t>
  </si>
  <si>
    <t>Wesley Yates</t>
  </si>
  <si>
    <t>Patrick Frye</t>
  </si>
  <si>
    <t>Leo Bennett</t>
  </si>
  <si>
    <t>Bethany Vang</t>
  </si>
  <si>
    <t>Medge David</t>
  </si>
  <si>
    <t>Edan Thompson</t>
  </si>
  <si>
    <t>Ian Stuart</t>
  </si>
  <si>
    <t>Steel Hamilton</t>
  </si>
  <si>
    <t>Phone Number</t>
  </si>
  <si>
    <t>Volume</t>
  </si>
  <si>
    <t>Burberry</t>
  </si>
  <si>
    <t>MK</t>
  </si>
  <si>
    <t>Row Labels</t>
  </si>
  <si>
    <t>Grand Total</t>
  </si>
  <si>
    <t>Sum of Revenue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</si>
  <si>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</si>
  <si>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</si>
  <si>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</si>
  <si>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</si>
  <si>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</si>
  <si>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</si>
  <si>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</si>
  <si>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</si>
  <si>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</si>
  <si>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Count of Order ID</t>
  </si>
  <si>
    <t>B4</t>
  </si>
  <si>
    <t>C4</t>
  </si>
  <si>
    <t>A4</t>
  </si>
  <si>
    <t>D&amp;G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</si>
</sst>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&quot;€&quot;"/>
  </numFmts>
  <fonts count="2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4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68" fontId="0" fillId="0" borderId="0" xfId="0" applyNumberFormat="1" applyFont="1" applyFill="1" applyBorder="1"/>
    <xf numFmtId="0" fontId="19" fillId="0" borderId="0" xfId="0" applyNumberFormat="1" applyFont="1" applyFill="1" applyBorder="1"/>
    <xf numFmtId="168" fontId="2" fillId="34" borderId="0" xfId="0" applyNumberFormat="1" applyFont="1" applyFill="1" applyBorder="1"/>
    <xf numFmtId="0" fontId="2" fillId="33" borderId="0" xfId="0" applyNumberFormat="1" applyFont="1" applyFill="1" applyBorder="1"/>
    <xf numFmtId="0" fontId="20" fillId="33" borderId="0" xfId="0" applyNumberFormat="1" applyFont="1" applyFill="1" applyBorder="1"/>
    <xf numFmtId="0" fontId="2" fillId="34" borderId="0" xfId="0" applyNumberFormat="1" applyFont="1" applyFill="1" applyBorder="1"/>
    <xf numFmtId="0" fontId="1" fillId="0" borderId="0" xfId="41"/>
    <xf numFmtId="0" fontId="1" fillId="0" borderId="0" xfId="41"/>
    <xf numFmtId="0" fontId="0" fillId="0" borderId="0" xfId="0" pivotButton="1" applyNumberFormat="1" applyFont="1" applyFill="1" applyBorder="1"/>
    <xf numFmtId="0" fontId="0" fillId="0" borderId="0" xfId="0" applyNumberFormat="1" applyFont="1" applyFill="1" applyBorder="1" applyAlignment="1">
      <alignment horizontal="left"/>
    </xf>
    <xf numFmtId="0" fontId="21" fillId="35" borderId="10" xfId="0" applyFont="1" applyFill="1" applyBorder="1"/>
    <xf numFmtId="0" fontId="21" fillId="35" borderId="10" xfId="0" applyNumberFormat="1" applyFont="1" applyFill="1" applyBorder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64A890EF-F745-44B8-A224-71C7667E4CCD}"/>
    <cellStyle name="Note 2" xfId="42" xr:uid="{36256F28-88C9-44C7-A946-74E67A169C5D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solid">
          <fgColor indexed="64"/>
          <bgColor theme="4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8" formatCode="#,##0.00\ &quot;€&quot;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8" formatCode="#,##0.00\ &quot;€&quot;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8" formatCode="#,##0.00\ &quot;€&quot;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ia Fainberg" refreshedDate="44676.101656134262" createdVersion="7" refreshedVersion="7" minRefreshableVersion="3" recordCount="100" xr:uid="{A06CC873-E330-478B-88A6-852BC414A7B2}">
  <cacheSource type="worksheet">
    <worksheetSource name="Products"/>
  </cacheSource>
  <cacheFields count="14">
    <cacheField name="Order ID" numFmtId="0">
      <sharedItems containsSemiMixedTypes="0" containsString="0" containsNumber="1" containsInteger="1" minValue="10905" maxValue="99329"/>
    </cacheField>
    <cacheField name="Destinaton" numFmtId="0">
      <sharedItems/>
    </cacheField>
    <cacheField name="Recipient" numFmtId="0">
      <sharedItems/>
    </cacheField>
    <cacheField name="Phone Number" numFmtId="0">
      <sharedItems/>
    </cacheField>
    <cacheField name="Warehouse" numFmtId="0">
      <sharedItems count="22">
        <s v="A3"/>
        <s v="A2"/>
        <s v="B3"/>
        <s v="B4"/>
        <s v="A4"/>
        <s v="C1"/>
        <s v="C3"/>
        <s v="B1"/>
        <s v="A1"/>
        <s v="B2"/>
        <s v="C2"/>
        <s v="C4"/>
        <s v="F1" u="1"/>
        <s v="F3" u="1"/>
        <s v="E2" u="1"/>
        <s v="D1" u="1"/>
        <s v="D3" u="1"/>
        <s v="F2" u="1"/>
        <s v="E1" u="1"/>
        <s v="E3" u="1"/>
        <s v="D2" u="1"/>
        <s v="D4" u="1"/>
      </sharedItems>
    </cacheField>
    <cacheField name="Product ID" numFmtId="0">
      <sharedItems/>
    </cacheField>
    <cacheField name="Product" numFmtId="0">
      <sharedItems count="39">
        <s v="Avirex"/>
        <s v="D&amp;G"/>
        <s v="Guess"/>
        <s v="Ethika"/>
        <s v="Prada"/>
        <s v="MK"/>
        <s v="Mataano"/>
        <s v="Loyandford"/>
        <s v="Tommy Hilfinger"/>
        <s v="EMEL Fashion"/>
        <s v="Old Navy"/>
        <s v="Burberry"/>
        <s v="JNCO"/>
        <s v="Ecko Unlimited"/>
        <s v="Forever 21"/>
        <s v="Baby Gap"/>
        <s v="Koton"/>
        <s v="Levis"/>
        <s v="Lilli Ann"/>
        <s v="Calvin Klein"/>
        <s v="Brooks Brothers"/>
        <s v="Cross Colours"/>
        <s v="H&amp;M"/>
        <s v="Marchesa"/>
        <s v="Six Deuce"/>
        <s v="Countess Mara"/>
        <s v="Karen Kane"/>
        <s v="Max Studio" u="1"/>
        <s v="Converse" u="1"/>
        <s v="DKNY" u="1"/>
        <s v="Koalapop" u="1"/>
        <s v="Izod" u="1"/>
        <s v="Mossimo" u="1"/>
        <s v="Ex-Boyfriend" u="1"/>
        <s v="Columbia" u="1"/>
        <s v="Real Gold" u="1"/>
        <s v="Rip Curl" u="1"/>
        <s v="Hamilton Shirts" u="1"/>
        <s v="Dollie &amp; Me" u="1"/>
      </sharedItems>
    </cacheField>
    <cacheField name="Volume" numFmtId="0">
      <sharedItems containsSemiMixedTypes="0" containsString="0" containsNumber="1" minValue="0.01" maxValue="3"/>
    </cacheField>
    <cacheField name="Revenue" numFmtId="168">
      <sharedItems containsSemiMixedTypes="0" containsString="0" containsNumber="1" containsInteger="1" minValue="119" maxValue="4952"/>
    </cacheField>
    <cacheField name="Cost" numFmtId="168">
      <sharedItems containsSemiMixedTypes="0" containsString="0" containsNumber="1" minValue="47.6" maxValue="1980.8000000000002"/>
    </cacheField>
    <cacheField name="Freight" numFmtId="168">
      <sharedItems containsSemiMixedTypes="0" containsString="0" containsNumber="1" minValue="1.19" maxValue="49.52"/>
    </cacheField>
    <cacheField name="Delivered By" numFmtId="0">
      <sharedItems/>
    </cacheField>
    <cacheField name="Vehicle Model" numFmtId="0">
      <sharedItems/>
    </cacheField>
    <cacheField name="Vehicle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8256"/>
    <s v="550 Tempor, Rd."/>
    <s v="Eaton Bryant"/>
    <s v="(305) 850-755"/>
    <x v="0"/>
    <s v="14144.367.11"/>
    <x v="0"/>
    <n v="2.89"/>
    <n v="775"/>
    <n v="310"/>
    <n v="7.75"/>
    <s v="Phoebe Pearce"/>
    <s v="Citroen Nemo"/>
    <s v="1-RDT-831"/>
  </r>
  <r>
    <n v="81099"/>
    <s v="Ap #679-5773 A Rd."/>
    <s v="Dara Carney"/>
    <s v="(878) 640-995"/>
    <x v="1"/>
    <s v="29570.128.61"/>
    <x v="1"/>
    <n v="1.74"/>
    <n v="890"/>
    <n v="356"/>
    <n v="8.9"/>
    <s v="Oliver Gordon"/>
    <s v="BMW X5"/>
    <s v="1-NFJ-843"/>
  </r>
  <r>
    <n v="24566"/>
    <s v="125-9022 Dolor. Street"/>
    <s v="Cassady Hopper"/>
    <s v="(207) 133-772"/>
    <x v="2"/>
    <s v="42731.542.20"/>
    <x v="2"/>
    <n v="0.63"/>
    <n v="3445"/>
    <n v="1378"/>
    <n v="34.450000000000003"/>
    <s v="Roger Lynn"/>
    <s v="BMW X3"/>
    <s v="2-ZEY-504"/>
  </r>
  <r>
    <n v="62698"/>
    <s v="Ap #426-7237 Massa. Street"/>
    <s v="Althea Finley"/>
    <s v="(544) 335-231"/>
    <x v="3"/>
    <s v="13500.926.96"/>
    <x v="3"/>
    <n v="1.32"/>
    <n v="1164"/>
    <n v="465.6"/>
    <n v="11.64"/>
    <s v="Tony Harrison"/>
    <s v="BMW M6"/>
    <s v="1-BFP-316"/>
  </r>
  <r>
    <n v="27549"/>
    <s v="Ap #419-1464 Duis Rd."/>
    <s v="Skyler Mcpherson"/>
    <s v="(861) 370-496"/>
    <x v="0"/>
    <s v="34530.148.80"/>
    <x v="3"/>
    <n v="1.31"/>
    <n v="3134"/>
    <n v="1253.6000000000001"/>
    <n v="31.34"/>
    <s v="Bob Riley"/>
    <s v="BMW M6"/>
    <s v="2-JKG-898"/>
  </r>
  <r>
    <n v="86129"/>
    <s v="189-2471 Dictum St."/>
    <s v="Phelan Patton"/>
    <s v="(335) 869-430"/>
    <x v="4"/>
    <s v="85401.142.74"/>
    <x v="4"/>
    <n v="0.01"/>
    <n v="1643"/>
    <n v="657.2"/>
    <n v="16.43"/>
    <s v="Roger Watson"/>
    <s v="Mazda 3"/>
    <s v="1-FLY-188"/>
  </r>
  <r>
    <n v="68815"/>
    <s v="9680 Adipiscing St."/>
    <s v="Dane Downs"/>
    <s v="(179) 607-752"/>
    <x v="5"/>
    <s v="56465.137.68"/>
    <x v="5"/>
    <n v="2.69"/>
    <n v="3386"/>
    <n v="1354.4"/>
    <n v="33.86"/>
    <s v="Gabriel Malone"/>
    <s v="Opel Astra"/>
    <s v="1-SKY-680"/>
  </r>
  <r>
    <n v="89263"/>
    <s v="Ap #289-112 Amet, St."/>
    <s v="Margaret Boyle"/>
    <s v="(110) 570-928"/>
    <x v="0"/>
    <s v="98718.369.94"/>
    <x v="5"/>
    <n v="0.77"/>
    <n v="2458"/>
    <n v="983.2"/>
    <n v="24.580000000000002"/>
    <s v="Josephine Pope"/>
    <s v="Kia Sportage"/>
    <s v="2-BBP-617"/>
  </r>
  <r>
    <n v="45294"/>
    <s v="504-1386 Donec Road"/>
    <s v="Clark Weber"/>
    <s v="(202) 316-442"/>
    <x v="6"/>
    <s v="18957.291.54"/>
    <x v="6"/>
    <n v="1.24"/>
    <n v="2765"/>
    <n v="1106"/>
    <n v="27.650000000000002"/>
    <s v="Caleb Tate"/>
    <s v="Kia Sportage"/>
    <s v="1-VWU-524"/>
  </r>
  <r>
    <n v="17166"/>
    <s v="Ap #310-979 Id Av."/>
    <s v="Whoopi Humphrey"/>
    <s v="(651) 278-573"/>
    <x v="3"/>
    <s v="35950.300.29"/>
    <x v="7"/>
    <n v="0.08"/>
    <n v="1324"/>
    <n v="529.6"/>
    <n v="13.24"/>
    <s v="Elly Vaughn"/>
    <s v="Honda CRV"/>
    <s v="1-KMT-115"/>
  </r>
  <r>
    <n v="67027"/>
    <s v="Ap #882-1197 Cursus Ave"/>
    <s v="Theodore Colon"/>
    <s v="(736) 969-105"/>
    <x v="6"/>
    <s v="53784.751.68"/>
    <x v="8"/>
    <n v="2.14"/>
    <n v="2701"/>
    <n v="1080.4000000000001"/>
    <n v="27.01"/>
    <s v="Cara Wilde"/>
    <s v="BMW X6"/>
    <s v="2-SAA-595"/>
  </r>
  <r>
    <n v="60594"/>
    <s v="P.O. Box 445, 2074 Sodales. Rd."/>
    <s v="Dexter Ingram"/>
    <s v="(936) 582-983"/>
    <x v="7"/>
    <s v="95280.154.57"/>
    <x v="9"/>
    <n v="1.06"/>
    <n v="3710"/>
    <n v="1484"/>
    <n v="37.1"/>
    <s v="Adina Torres"/>
    <s v="Ford Mustang"/>
    <s v="2-NBL-333"/>
  </r>
  <r>
    <n v="90774"/>
    <s v="362 Metus Road"/>
    <s v="Uta Talley"/>
    <s v="(111) 240-223"/>
    <x v="0"/>
    <s v="32612.940.60"/>
    <x v="1"/>
    <n v="0.11"/>
    <n v="2961"/>
    <n v="1184.4000000000001"/>
    <n v="29.61"/>
    <s v="Elijah Potts"/>
    <s v="Audi Q7"/>
    <s v="2-YCG-538"/>
  </r>
  <r>
    <n v="31426"/>
    <s v="Ap #686-8871 Sem Rd."/>
    <s v="Jermaine Reid"/>
    <s v="(291) 951-846"/>
    <x v="0"/>
    <s v="55460.473.82"/>
    <x v="5"/>
    <n v="2.19"/>
    <n v="1939"/>
    <n v="775.6"/>
    <n v="19.39"/>
    <s v="Bree James"/>
    <s v="Hyundai Elantra"/>
    <s v="1-MUG-782"/>
  </r>
  <r>
    <n v="79986"/>
    <s v="Ap #389-4824 Vehicula Rd."/>
    <s v="Brent Ellis"/>
    <s v="(285) 485-644"/>
    <x v="6"/>
    <s v="56139.613.99"/>
    <x v="3"/>
    <n v="1.28"/>
    <n v="4811"/>
    <n v="1924.4"/>
    <n v="48.11"/>
    <s v="Adela Graham"/>
    <s v="Audi A8"/>
    <s v="2-CSE-594"/>
  </r>
  <r>
    <n v="60161"/>
    <s v="Ap #949-7195 Elit Rd."/>
    <s v="Ayanna Rogers"/>
    <s v="(612) 476-113"/>
    <x v="5"/>
    <s v="43755.648.58"/>
    <x v="10"/>
    <n v="1.47"/>
    <n v="3581"/>
    <n v="1432.4"/>
    <n v="35.81"/>
    <s v="William Martin"/>
    <s v="Ford Mustang"/>
    <s v="1-PBT-890"/>
  </r>
  <r>
    <n v="38120"/>
    <s v="Ap #960-5344 Egestas St."/>
    <s v="Leonard Clemons"/>
    <s v="(169) 719-724"/>
    <x v="8"/>
    <s v="66261.507.47"/>
    <x v="5"/>
    <n v="1.2"/>
    <n v="4866"/>
    <n v="1946.4"/>
    <n v="48.660000000000004"/>
    <s v="Denny Edmonds"/>
    <s v="Citroen C3"/>
    <s v="2-KMR-964"/>
  </r>
  <r>
    <n v="88055"/>
    <s v="522-940 Sed, Av."/>
    <s v="Harper Wall"/>
    <s v="(548) 627-966"/>
    <x v="5"/>
    <s v="94364.838.19"/>
    <x v="11"/>
    <n v="2.69"/>
    <n v="264"/>
    <n v="105.60000000000001"/>
    <n v="2.64"/>
    <s v="Peter Sherry"/>
    <s v="Mazda 3"/>
    <s v="2-VDF-158"/>
  </r>
  <r>
    <n v="16495"/>
    <s v="Ap #850-6481 Donec Rd."/>
    <s v="Sonya Ashley"/>
    <s v="(765) 534-219"/>
    <x v="4"/>
    <s v="45365.507.76"/>
    <x v="1"/>
    <n v="2.77"/>
    <n v="1358"/>
    <n v="543.20000000000005"/>
    <n v="13.58"/>
    <s v="Lexi Bryson"/>
    <s v="Dacia Duster"/>
    <s v="1-OQM-805"/>
  </r>
  <r>
    <n v="70053"/>
    <s v="Ap #868-1148 Lacinia Street"/>
    <s v="Tad Owens"/>
    <s v="(109) 604-763"/>
    <x v="5"/>
    <s v="89060.423.15"/>
    <x v="11"/>
    <n v="2.13"/>
    <n v="4482"/>
    <n v="1792.8000000000002"/>
    <n v="44.82"/>
    <s v="Matthew Vane"/>
    <s v="Hyundai Elantra"/>
    <s v="2-RBR-318"/>
  </r>
  <r>
    <n v="42731"/>
    <s v="P.O. Box 768, 3758 Sed Rd."/>
    <s v="Brianna Sutton"/>
    <s v="(418) 678-391"/>
    <x v="9"/>
    <s v="88408.539.45"/>
    <x v="7"/>
    <n v="0.44"/>
    <n v="4867"/>
    <n v="1946.8000000000002"/>
    <n v="48.67"/>
    <s v="Melody Rust"/>
    <s v="BMW X6"/>
    <s v="1-JGC-586"/>
  </r>
  <r>
    <n v="54720"/>
    <s v="Ap #337-5761 Dolor Street"/>
    <s v="Bradley Wood"/>
    <s v="(781) 248-188"/>
    <x v="4"/>
    <s v="51385.196.97"/>
    <x v="12"/>
    <n v="0.49"/>
    <n v="1288"/>
    <n v="515.20000000000005"/>
    <n v="12.88"/>
    <s v="Bethany Matthews"/>
    <s v="Opel Insignia"/>
    <s v="2-CNI-812"/>
  </r>
  <r>
    <n v="23310"/>
    <s v="Ap #802-2883 Senectus Avenue"/>
    <s v="Hayden Rodgers"/>
    <s v="(702) 289-154"/>
    <x v="3"/>
    <s v="36667.958.32"/>
    <x v="1"/>
    <n v="1.53"/>
    <n v="2917"/>
    <n v="1166.8"/>
    <n v="29.17"/>
    <s v="Paige Mccormick"/>
    <s v="Hyundai i30"/>
    <s v="2-ZLU-178"/>
  </r>
  <r>
    <n v="60008"/>
    <s v="870-4822 Risus. Avenue"/>
    <s v="Xantha Boyd"/>
    <s v="(220) 635-210"/>
    <x v="1"/>
    <s v="65334.294.70"/>
    <x v="13"/>
    <n v="1.44"/>
    <n v="2572"/>
    <n v="1028.8"/>
    <n v="25.72"/>
    <s v="George James"/>
    <s v="Citroen C3"/>
    <s v="1-DFE-833"/>
  </r>
  <r>
    <n v="18621"/>
    <s v="6733 Ut St."/>
    <s v="Breanna Day"/>
    <s v="(847) 327-393"/>
    <x v="7"/>
    <s v="17742.109.49"/>
    <x v="5"/>
    <n v="1.91"/>
    <n v="2074"/>
    <n v="829.6"/>
    <n v="20.740000000000002"/>
    <s v="Trisha Kelly"/>
    <s v="Honda CRV"/>
    <s v="1-KLW-633"/>
  </r>
  <r>
    <n v="50275"/>
    <s v="394-1540 Mauris, St."/>
    <s v="Abraham Gibson"/>
    <s v="(986) 305-852"/>
    <x v="4"/>
    <s v="94729.210.74"/>
    <x v="4"/>
    <n v="1.1599999999999999"/>
    <n v="4468"/>
    <n v="1787.2"/>
    <n v="44.68"/>
    <s v="Parker Wood"/>
    <s v="Ford Mustang"/>
    <s v="2-KSK-880"/>
  </r>
  <r>
    <n v="24408"/>
    <s v="Ap #777-5636 Sed Rd."/>
    <s v="Molly Potts"/>
    <s v="(371) 955-152"/>
    <x v="0"/>
    <s v="67894.822.16"/>
    <x v="0"/>
    <n v="2.65"/>
    <n v="4675"/>
    <n v="1870"/>
    <n v="46.75"/>
    <s v="Danny Brooks"/>
    <s v="Audi Q3"/>
    <s v="1-RMP-295"/>
  </r>
  <r>
    <n v="50910"/>
    <s v="932-8832 Nisl. Avenue"/>
    <s v="Keaton Reid"/>
    <s v="(265) 220-628"/>
    <x v="10"/>
    <s v="52575.950.81"/>
    <x v="14"/>
    <n v="2.66"/>
    <n v="3130"/>
    <n v="1252"/>
    <n v="31.3"/>
    <s v="Matt Marshall"/>
    <s v="Opel Insignia"/>
    <s v="2-PKL-360"/>
  </r>
  <r>
    <n v="98096"/>
    <s v="905-5835 Arcu. St."/>
    <s v="Eaton Guerrero"/>
    <s v="(103) 752-653"/>
    <x v="1"/>
    <s v="39482.886.57"/>
    <x v="14"/>
    <n v="2.9"/>
    <n v="1733"/>
    <n v="693.2"/>
    <n v="17.330000000000002"/>
    <s v="Rowan Varndell"/>
    <s v="BMW M6"/>
    <s v="2-VZP-285"/>
  </r>
  <r>
    <n v="51316"/>
    <s v="P.O. Box 632, 3125 Rutrum Rd."/>
    <s v="Fulton Castro"/>
    <s v="(650) 323-606"/>
    <x v="4"/>
    <s v="16960.985.74"/>
    <x v="15"/>
    <n v="1.77"/>
    <n v="3542"/>
    <n v="1416.8000000000002"/>
    <n v="35.42"/>
    <s v="Daphne Rothwell"/>
    <s v="Citroen C4 Cactus"/>
    <s v="1-JJW-742"/>
  </r>
  <r>
    <n v="36206"/>
    <s v="9898 Dignissim Rd."/>
    <s v="Kiona Nielsen"/>
    <s v="(889) 875-661"/>
    <x v="3"/>
    <s v="67563.580.92"/>
    <x v="10"/>
    <n v="2.36"/>
    <n v="549"/>
    <n v="219.60000000000002"/>
    <n v="5.49"/>
    <s v="Anthony Chapman"/>
    <s v="Opel Insignia"/>
    <s v="1-JWL-476"/>
  </r>
  <r>
    <n v="40383"/>
    <s v="291-8999 Orci Rd."/>
    <s v="Avye Herring"/>
    <s v="(711) 879-201"/>
    <x v="1"/>
    <s v="58271.761.74"/>
    <x v="16"/>
    <n v="1.83"/>
    <n v="585"/>
    <n v="234"/>
    <n v="5.8500000000000005"/>
    <s v="Julius Bennett"/>
    <s v="Citroen C3"/>
    <s v="1-ROU-570"/>
  </r>
  <r>
    <n v="98122"/>
    <s v="Ap #884-2911 A Road"/>
    <s v="Isaiah Morrow"/>
    <s v="(194) 912-483"/>
    <x v="2"/>
    <s v="82853.447.50"/>
    <x v="17"/>
    <n v="0.98"/>
    <n v="4952"/>
    <n v="1980.8000000000002"/>
    <n v="49.52"/>
    <s v="Ronald Dale"/>
    <s v="Mazda 6"/>
    <s v="2-PFA-868"/>
  </r>
  <r>
    <n v="31106"/>
    <s v="P.O. Box 789, 8890 Sed Rd."/>
    <s v="Kenneth Bean"/>
    <s v="(368) 398-898"/>
    <x v="11"/>
    <s v="66719.893.74"/>
    <x v="18"/>
    <n v="0.53"/>
    <n v="148"/>
    <n v="59.2"/>
    <n v="1.48"/>
    <s v="Matt Reynolds"/>
    <s v="Hyundai i35"/>
    <s v="2-VCE-846"/>
  </r>
  <r>
    <n v="54797"/>
    <s v="555 Dapibus St."/>
    <s v="Brady Casey"/>
    <s v="(739) 811-283"/>
    <x v="6"/>
    <s v="74653.877.31"/>
    <x v="12"/>
    <n v="1.4"/>
    <n v="763"/>
    <n v="305.2"/>
    <n v="7.63"/>
    <s v="Johnathan Locke"/>
    <s v="Citroen Nemo"/>
    <s v="2-PYU-795"/>
  </r>
  <r>
    <n v="48761"/>
    <s v="7611 Eget Av."/>
    <s v="Chase Fuller"/>
    <s v="(721) 275-945"/>
    <x v="2"/>
    <s v="36188.806.64"/>
    <x v="19"/>
    <n v="2.83"/>
    <n v="926"/>
    <n v="370.40000000000003"/>
    <n v="9.26"/>
    <s v="Logan Holt"/>
    <s v="Kia Sportage"/>
    <s v="1-GUS-254"/>
  </r>
  <r>
    <n v="93678"/>
    <s v="643-8284 Aliquam Street"/>
    <s v="Kamal Potts"/>
    <s v="(186) 516-974"/>
    <x v="11"/>
    <s v="90348.912.51"/>
    <x v="8"/>
    <n v="1.43"/>
    <n v="695"/>
    <n v="278"/>
    <n v="6.95"/>
    <s v="Danny Calderwood"/>
    <s v="Citroen C4"/>
    <s v="1-LFW-218"/>
  </r>
  <r>
    <n v="53269"/>
    <s v="8063 Eget Rd."/>
    <s v="Danielle Scott"/>
    <s v="(486) 788-634"/>
    <x v="9"/>
    <s v="70106.264.62"/>
    <x v="8"/>
    <n v="2.96"/>
    <n v="4270"/>
    <n v="1708"/>
    <n v="42.7"/>
    <s v="Eduardo Simmons"/>
    <s v="Hyundai i20"/>
    <s v="1-JMS-170"/>
  </r>
  <r>
    <n v="65532"/>
    <s v="Ap #268-745 Sociosqu Street"/>
    <s v="Zephr Sharp"/>
    <s v="(951) 547-430"/>
    <x v="10"/>
    <s v="37384.663.13"/>
    <x v="8"/>
    <n v="2.36"/>
    <n v="4702"/>
    <n v="1880.8000000000002"/>
    <n v="47.02"/>
    <s v="Mackenzie Redwood"/>
    <s v="BMW M4"/>
    <s v="2-HWF-162"/>
  </r>
  <r>
    <n v="18809"/>
    <s v="Ap #367-682 Turpis Ave"/>
    <s v="Declan Burke"/>
    <s v="(487) 261-233"/>
    <x v="11"/>
    <s v="52741.124.85"/>
    <x v="8"/>
    <n v="2.79"/>
    <n v="2518"/>
    <n v="1007.2"/>
    <n v="25.18"/>
    <s v="Rocco Armstrong"/>
    <s v="Citroen Nemo"/>
    <s v="1-KNO-515"/>
  </r>
  <r>
    <n v="47975"/>
    <s v="P.O. Box 372, 972 Vivamus Street"/>
    <s v="Carolyn Hardy"/>
    <s v="(128) 133-675"/>
    <x v="8"/>
    <s v="86079.882.97"/>
    <x v="20"/>
    <n v="2.3199999999999998"/>
    <n v="1767"/>
    <n v="706.80000000000007"/>
    <n v="17.670000000000002"/>
    <s v="Piper Thompson"/>
    <s v="Mazda 3"/>
    <s v="2-BJC-387"/>
  </r>
  <r>
    <n v="72856"/>
    <s v="Ap #926-2715 Nisi Avenue"/>
    <s v="Teegan Cunningham"/>
    <s v="(233) 181-687"/>
    <x v="10"/>
    <s v="47149.353.32"/>
    <x v="10"/>
    <n v="2.88"/>
    <n v="3582"/>
    <n v="1432.8000000000002"/>
    <n v="35.82"/>
    <s v="Javier Rowe"/>
    <s v="Kia Soul"/>
    <s v="1-AEW-283"/>
  </r>
  <r>
    <n v="40827"/>
    <s v="777-1637 Amet Road"/>
    <s v="Hu Knapp"/>
    <s v="(611) 244-942"/>
    <x v="6"/>
    <s v="56572.790.80"/>
    <x v="21"/>
    <n v="2.34"/>
    <n v="1375"/>
    <n v="550"/>
    <n v="13.75"/>
    <s v="Michelle Forth"/>
    <s v="Citroen Nemo"/>
    <s v="1-BAX-452"/>
  </r>
  <r>
    <n v="36341"/>
    <s v="Ap #812-109 Morbi Avenue"/>
    <s v="Nathaniel Rogers"/>
    <s v="(552) 856-762"/>
    <x v="1"/>
    <s v="47458.326.56"/>
    <x v="22"/>
    <n v="0.18"/>
    <n v="1883"/>
    <n v="753.2"/>
    <n v="18.830000000000002"/>
    <s v="Sarah Walter"/>
    <s v="Fiat 500"/>
    <s v="1-ZDQ-277"/>
  </r>
  <r>
    <n v="75416"/>
    <s v="746-7496 Elementum Avenue"/>
    <s v="Giselle Lopez"/>
    <s v="(337) 737-790"/>
    <x v="9"/>
    <s v="16537.284.88"/>
    <x v="1"/>
    <n v="2.77"/>
    <n v="1446"/>
    <n v="578.4"/>
    <n v="14.46"/>
    <s v="Russel Owen"/>
    <s v="Fiat Freemont"/>
    <s v="2-DRB-234"/>
  </r>
  <r>
    <n v="55723"/>
    <s v="P.O. Box 350, 4442 Et Road"/>
    <s v="Emma Heath"/>
    <s v="(731) 450-173"/>
    <x v="10"/>
    <s v="69392.379.15"/>
    <x v="11"/>
    <n v="0.46"/>
    <n v="4287"/>
    <n v="1714.8000000000002"/>
    <n v="42.87"/>
    <s v="Nate Buckley"/>
    <s v="Ford Kuga"/>
    <s v="1-QCK-844"/>
  </r>
  <r>
    <n v="71410"/>
    <s v="P.O. Box 437, 5842 Diam St."/>
    <s v="Quamar Burt"/>
    <s v="(829) 223-293"/>
    <x v="10"/>
    <s v="58094.898.62"/>
    <x v="5"/>
    <n v="2.4"/>
    <n v="4063"/>
    <n v="1625.2"/>
    <n v="40.630000000000003"/>
    <s v="Andie Johnson"/>
    <s v="BMW X6"/>
    <s v="2-ZVH-450"/>
  </r>
  <r>
    <n v="57672"/>
    <s v="P.O. Box 687, 4132 Vitae Avenue"/>
    <s v="Charde Ramos"/>
    <s v="(435) 863-704"/>
    <x v="0"/>
    <s v="95428.484.64"/>
    <x v="1"/>
    <n v="1.83"/>
    <n v="4059"/>
    <n v="1623.6000000000001"/>
    <n v="40.590000000000003"/>
    <s v="Julian Connor"/>
    <s v="Audi A6"/>
    <s v="1-ZEM-699"/>
  </r>
  <r>
    <n v="37426"/>
    <s v="P.O. Box 272, 521 Sollicitudin Avenue"/>
    <s v="Joshua Macdonald"/>
    <s v="(278) 761-157"/>
    <x v="11"/>
    <s v="67301.457.26"/>
    <x v="11"/>
    <n v="1.49"/>
    <n v="119"/>
    <n v="47.6"/>
    <n v="1.19"/>
    <s v="Harvey Oldfield"/>
    <s v="Citroen C4 Cactus"/>
    <s v="1-IPS-146"/>
  </r>
  <r>
    <n v="99329"/>
    <s v="P.O. Box 814, 2755 Enim. St."/>
    <s v="Theodore Bray"/>
    <s v="(394) 121-684"/>
    <x v="1"/>
    <s v="83873.113.38"/>
    <x v="5"/>
    <n v="0.59"/>
    <n v="640"/>
    <n v="256"/>
    <n v="6.4"/>
    <s v="Aiden Khan"/>
    <s v="Ford Kuga"/>
    <s v="2-TXU-827"/>
  </r>
  <r>
    <n v="23230"/>
    <s v="693-6928 Neque Av."/>
    <s v="Ria Gray"/>
    <s v="(162) 562-318"/>
    <x v="11"/>
    <s v="82672.843.34"/>
    <x v="11"/>
    <n v="2.98"/>
    <n v="500"/>
    <n v="200"/>
    <n v="5"/>
    <s v="Martin Simpson"/>
    <s v="Mitsubishi Outlander"/>
    <s v="1-CLS-488"/>
  </r>
  <r>
    <n v="75963"/>
    <s v="8925 Ridiculus Street"/>
    <s v="Alfonso Marks"/>
    <s v="(870) 280-660"/>
    <x v="11"/>
    <s v="27174.596.33"/>
    <x v="5"/>
    <n v="2.37"/>
    <n v="4322"/>
    <n v="1728.8000000000002"/>
    <n v="43.22"/>
    <s v="Noah Dubois"/>
    <s v="Audi Q5"/>
    <s v="1-UTA-128"/>
  </r>
  <r>
    <n v="55139"/>
    <s v="P.O. Box 981, 4105 Sit Road"/>
    <s v="Jerry Franklin"/>
    <s v="(518) 152-602"/>
    <x v="9"/>
    <s v="44691.422.99"/>
    <x v="23"/>
    <n v="2.2999999999999998"/>
    <n v="676"/>
    <n v="270.40000000000003"/>
    <n v="6.76"/>
    <s v="Marissa Neal"/>
    <s v="Hyundai i40"/>
    <s v="2-LNA-311"/>
  </r>
  <r>
    <n v="71174"/>
    <s v="3927 Dapibus Street"/>
    <s v="Indira Castaneda"/>
    <s v="(900) 476-447"/>
    <x v="1"/>
    <s v="65888.569.56"/>
    <x v="24"/>
    <n v="0.4"/>
    <n v="1737"/>
    <n v="694.80000000000007"/>
    <n v="17.37"/>
    <s v="Thea Kaur"/>
    <s v="Hyundai i35"/>
    <s v="1-UJG-218"/>
  </r>
  <r>
    <n v="78717"/>
    <s v="P.O. Box 727, 2948 Sit St."/>
    <s v="Kieran Mcknight"/>
    <s v="(628) 616-917"/>
    <x v="4"/>
    <s v="70623.256.70"/>
    <x v="24"/>
    <n v="1.49"/>
    <n v="3275"/>
    <n v="1310"/>
    <n v="32.75"/>
    <s v="Tyson Wild"/>
    <s v="Mitsubishi Lancer"/>
    <s v="2-IHG-727"/>
  </r>
  <r>
    <n v="11178"/>
    <s v="325-1282 Ut Rd."/>
    <s v="Wilma Roth"/>
    <s v="(420) 906-427"/>
    <x v="11"/>
    <s v="68122.711.65"/>
    <x v="19"/>
    <n v="0.89"/>
    <n v="2704"/>
    <n v="1081.6000000000001"/>
    <n v="27.04"/>
    <s v="Carter Bayliss"/>
    <s v="Citroen Nemo"/>
    <s v="1-FCF-291"/>
  </r>
  <r>
    <n v="87552"/>
    <s v="4534 Pede. St."/>
    <s v="Imani Hayes"/>
    <s v="(604) 957-586"/>
    <x v="4"/>
    <s v="66975.565.40"/>
    <x v="6"/>
    <n v="1.61"/>
    <n v="631"/>
    <n v="252.4"/>
    <n v="6.3100000000000005"/>
    <s v="Gil Allen"/>
    <s v="Honda Civic"/>
    <s v="2-GSQ-495"/>
  </r>
  <r>
    <n v="22403"/>
    <s v="1150 Auctor, St."/>
    <s v="Raymond Tran"/>
    <s v="(715) 557-943"/>
    <x v="11"/>
    <s v="84154.304.68"/>
    <x v="13"/>
    <n v="1.77"/>
    <n v="1527"/>
    <n v="610.80000000000007"/>
    <n v="15.27"/>
    <s v="Elijah Shaw"/>
    <s v="Audi R8"/>
    <s v="2-MWG-768"/>
  </r>
  <r>
    <n v="87776"/>
    <s v="1659 Semper Avenue"/>
    <s v="Sydnee Cameron"/>
    <s v="(657) 314-167"/>
    <x v="3"/>
    <s v="25788.710.98"/>
    <x v="16"/>
    <n v="1.1499999999999999"/>
    <n v="210"/>
    <n v="84"/>
    <n v="2.1"/>
    <s v="Doug Eddison"/>
    <s v="Audi Q5"/>
    <s v="2-HHD-560"/>
  </r>
  <r>
    <n v="14062"/>
    <s v="Ap #211-2147 Orci. Road"/>
    <s v="Silas Lucas"/>
    <s v="(512) 340-236"/>
    <x v="4"/>
    <s v="57994.745.10"/>
    <x v="20"/>
    <n v="0.04"/>
    <n v="3994"/>
    <n v="1597.6000000000001"/>
    <n v="39.94"/>
    <s v="Gemma Dann"/>
    <s v="Audi V8"/>
    <s v="1-LTU-835"/>
  </r>
  <r>
    <n v="57200"/>
    <s v="2792 Curabitur Rd."/>
    <s v="Blaze Walter"/>
    <s v="(426) 756-218"/>
    <x v="9"/>
    <s v="28143.517.28"/>
    <x v="5"/>
    <n v="3"/>
    <n v="3233"/>
    <n v="1293.2"/>
    <n v="32.33"/>
    <s v="Deborah Richards"/>
    <s v="Hyundai Tucson"/>
    <s v="2-HUL-474"/>
  </r>
  <r>
    <n v="43316"/>
    <s v="Ap #193-4025 Aliquam Road"/>
    <s v="Kennedy Barnes"/>
    <s v="(519) 492-300"/>
    <x v="10"/>
    <s v="71687.377.32"/>
    <x v="23"/>
    <n v="2.08"/>
    <n v="3773"/>
    <n v="1509.2"/>
    <n v="37.730000000000004"/>
    <s v="Brooklyn Parker"/>
    <s v="BMW X6"/>
    <s v="2-PKT-470"/>
  </r>
  <r>
    <n v="30188"/>
    <s v="P.O. Box 416, 4782 Fusce Avenue"/>
    <s v="Mason Lowery"/>
    <s v="(997) 592-209"/>
    <x v="6"/>
    <s v="15103.251.56"/>
    <x v="17"/>
    <n v="1.48"/>
    <n v="833"/>
    <n v="333.20000000000005"/>
    <n v="8.33"/>
    <s v="Chris Reyes"/>
    <s v="BMW X5"/>
    <s v="2-RUH-952"/>
  </r>
  <r>
    <n v="90060"/>
    <s v="Ap #245-1615 Semper. St."/>
    <s v="Francis Pennington"/>
    <s v="(196) 272-798"/>
    <x v="1"/>
    <s v="30279.181.40"/>
    <x v="25"/>
    <n v="0.27"/>
    <n v="2950"/>
    <n v="1180"/>
    <n v="29.5"/>
    <s v="Callie Doherty"/>
    <s v="Hyundai i20"/>
    <s v="2-NPI-706"/>
  </r>
  <r>
    <n v="23044"/>
    <s v="P.O. Box 353, 4288 Vel St."/>
    <s v="Hashim Terrell"/>
    <s v="(163) 743-170"/>
    <x v="7"/>
    <s v="31482.550.68"/>
    <x v="5"/>
    <n v="2"/>
    <n v="4254"/>
    <n v="1701.6000000000001"/>
    <n v="42.54"/>
    <s v="Carrie Rowan"/>
    <s v="Hyundai i35"/>
    <s v="2-ZCO-971"/>
  </r>
  <r>
    <n v="22071"/>
    <s v="704-9535 Tellus Ave"/>
    <s v="Samson Farley"/>
    <s v="(690) 254-843"/>
    <x v="6"/>
    <s v="13102.823.73"/>
    <x v="4"/>
    <n v="0.93"/>
    <n v="2217"/>
    <n v="886.80000000000007"/>
    <n v="22.17"/>
    <s v="Maia Varley"/>
    <s v="Opel Insignia"/>
    <s v="2-VUZ-828"/>
  </r>
  <r>
    <n v="58299"/>
    <s v="Ap #419-3414 Amet Street"/>
    <s v="Hilel Gibbs"/>
    <s v="(625) 208-782"/>
    <x v="0"/>
    <s v="82350.615.28"/>
    <x v="15"/>
    <n v="1.06"/>
    <n v="2629"/>
    <n v="1051.6000000000001"/>
    <n v="26.29"/>
    <s v="Boris Russell"/>
    <s v="Kia Ceed"/>
    <s v="2-OMY-918"/>
  </r>
  <r>
    <n v="48243"/>
    <s v="P.O. Box 258, 7141 Amet, Rd."/>
    <s v="Jelani Luna"/>
    <s v="(135) 495-952"/>
    <x v="3"/>
    <s v="58186.448.22"/>
    <x v="21"/>
    <n v="1.5"/>
    <n v="2305"/>
    <n v="922"/>
    <n v="23.05"/>
    <s v="Hanna Parker"/>
    <s v="Opel Astra"/>
    <s v="1-YCX-206"/>
  </r>
  <r>
    <n v="13306"/>
    <s v="715-2137 Nonummy. Road"/>
    <s v="Otto Soto"/>
    <s v="(125) 385-909"/>
    <x v="6"/>
    <s v="21566.121.51"/>
    <x v="2"/>
    <n v="2.1800000000000002"/>
    <n v="1737"/>
    <n v="694.80000000000007"/>
    <n v="17.37"/>
    <s v="Trisha Walker"/>
    <s v="Kia Sportage"/>
    <s v="1-LBW-995"/>
  </r>
  <r>
    <n v="97228"/>
    <s v="997-3011 Purus Avenue"/>
    <s v="Madison Hudson"/>
    <s v="(410) 517-505"/>
    <x v="4"/>
    <s v="79590.934.21"/>
    <x v="9"/>
    <n v="1.44"/>
    <n v="246"/>
    <n v="98.4"/>
    <n v="2.46"/>
    <s v="Evie Radley"/>
    <s v="Kia Sportage"/>
    <s v="1-PFK-564"/>
  </r>
  <r>
    <n v="60165"/>
    <s v="Ap #195-6127 Velit Street"/>
    <s v="Jin Kirby"/>
    <s v="(725) 185-824"/>
    <x v="3"/>
    <s v="52982.567.45"/>
    <x v="16"/>
    <n v="0.27"/>
    <n v="3588"/>
    <n v="1435.2"/>
    <n v="35.880000000000003"/>
    <s v="Aiden Quinnell"/>
    <s v="Audi V8"/>
    <s v="1-QWJ-681"/>
  </r>
  <r>
    <n v="81913"/>
    <s v="561-3935 Enim, St."/>
    <s v="Jakeem Mcmillan"/>
    <s v="(329) 380-257"/>
    <x v="10"/>
    <s v="80367.614.54"/>
    <x v="22"/>
    <n v="0.51"/>
    <n v="3033"/>
    <n v="1213.2"/>
    <n v="30.330000000000002"/>
    <s v="Francesca Anderson"/>
    <s v="Audi A8"/>
    <s v="2-YGT-861"/>
  </r>
  <r>
    <n v="25576"/>
    <s v="P.O. Box 203, 5221 Dapibus Avenue"/>
    <s v="Kevin Cooper"/>
    <s v="(720) 593-203"/>
    <x v="2"/>
    <s v="27174.477.60"/>
    <x v="5"/>
    <n v="0.3"/>
    <n v="2888"/>
    <n v="1155.2"/>
    <n v="28.88"/>
    <s v="Fred Hopkinson"/>
    <s v="BMW M3"/>
    <s v="1-VFW-821"/>
  </r>
  <r>
    <n v="40314"/>
    <s v="Ap #142-3812 Dui. Street"/>
    <s v="Alice Lloyd"/>
    <s v="(614) 699-960"/>
    <x v="4"/>
    <s v="19240.942.57"/>
    <x v="17"/>
    <n v="0.53"/>
    <n v="1965"/>
    <n v="786"/>
    <n v="19.650000000000002"/>
    <s v="Chris Slater"/>
    <s v="Citroen C3"/>
    <s v="2-NCO-479"/>
  </r>
  <r>
    <n v="25192"/>
    <s v="Ap #925-1482 Tortor. Ave"/>
    <s v="Brenden Jacobson"/>
    <s v="(981) 738-247"/>
    <x v="1"/>
    <s v="37302.124.71"/>
    <x v="19"/>
    <n v="1.62"/>
    <n v="3448"/>
    <n v="1379.2"/>
    <n v="34.480000000000004"/>
    <s v="Marjorie Salt"/>
    <s v="Mitsubishi Lancer"/>
    <s v="2-UCM-275"/>
  </r>
  <r>
    <n v="64587"/>
    <s v="475-3257 Nunc St."/>
    <s v="Gemma Butler"/>
    <s v="(648) 932-199"/>
    <x v="1"/>
    <s v="71529.664.12"/>
    <x v="7"/>
    <n v="1.27"/>
    <n v="2003"/>
    <n v="801.2"/>
    <n v="20.03"/>
    <s v="Celia Barclay"/>
    <s v="Mitsubishi Lancer"/>
    <s v="1-ABK-218"/>
  </r>
  <r>
    <n v="80704"/>
    <s v="4475 Eu St."/>
    <s v="Hanna Sharp"/>
    <s v="(598) 228-425"/>
    <x v="8"/>
    <s v="43623.751.91"/>
    <x v="1"/>
    <n v="1.76"/>
    <n v="3270"/>
    <n v="1308"/>
    <n v="32.700000000000003"/>
    <s v="Anthony Redfern"/>
    <s v="Honda CRV"/>
    <s v="2-RSX-915"/>
  </r>
  <r>
    <n v="44706"/>
    <s v="P.O. Box 484, 1630 Et St."/>
    <s v="Melvin Phillips"/>
    <s v="(907) 651-362"/>
    <x v="5"/>
    <s v="92326.115.20"/>
    <x v="2"/>
    <n v="2.33"/>
    <n v="3213"/>
    <n v="1285.2"/>
    <n v="32.130000000000003"/>
    <s v="Benjamin Upton"/>
    <s v="Hyundai i30"/>
    <s v="2-JGY-452"/>
  </r>
  <r>
    <n v="49019"/>
    <s v="843-3785 Placerat St."/>
    <s v="Ocean Whitney"/>
    <s v="(253) 144-345"/>
    <x v="9"/>
    <s v="97552.153.89"/>
    <x v="26"/>
    <n v="2.2599999999999998"/>
    <n v="241"/>
    <n v="96.4"/>
    <n v="2.41"/>
    <s v="Martin Dixon"/>
    <s v="Hyundai Tucson"/>
    <s v="2-INW-684"/>
  </r>
  <r>
    <n v="56134"/>
    <s v="Ap #392-1860 Risus. Avenue"/>
    <s v="Melodie Vargas"/>
    <s v="(793) 839-195"/>
    <x v="7"/>
    <s v="90856.685.64"/>
    <x v="17"/>
    <n v="1.95"/>
    <n v="4223"/>
    <n v="1689.2"/>
    <n v="42.230000000000004"/>
    <s v="Hope James"/>
    <s v="Audi A8"/>
    <s v="2-JSU-148"/>
  </r>
  <r>
    <n v="74737"/>
    <s v="295-5507 Non Ave"/>
    <s v="Clare Cole"/>
    <s v="(664) 845-656"/>
    <x v="0"/>
    <s v="20582.577.80"/>
    <x v="5"/>
    <n v="1.8"/>
    <n v="1859"/>
    <n v="743.6"/>
    <n v="18.59"/>
    <s v="Rick Fisher"/>
    <s v="Mazda 3"/>
    <s v="2-YOH-342"/>
  </r>
  <r>
    <n v="74412"/>
    <s v="Ap #757-6655 Dignissim St."/>
    <s v="Ora Knowles"/>
    <s v="(732) 172-181"/>
    <x v="5"/>
    <s v="98193.149.99"/>
    <x v="11"/>
    <n v="1.07"/>
    <n v="339"/>
    <n v="135.6"/>
    <n v="3.39"/>
    <s v="Stacy Rowlands"/>
    <s v="Citroen C3"/>
    <s v="2-UIG-183"/>
  </r>
  <r>
    <n v="84013"/>
    <s v="Ap #835-1762 Urna, St."/>
    <s v="Lance Quinn"/>
    <s v="(151) 824-427"/>
    <x v="9"/>
    <s v="53751.512.47"/>
    <x v="11"/>
    <n v="0.2"/>
    <n v="3269"/>
    <n v="1307.6000000000001"/>
    <n v="32.69"/>
    <s v="Jaylene Bryant"/>
    <s v="Fiat Panda"/>
    <s v="2-BVM-614"/>
  </r>
  <r>
    <n v="23745"/>
    <s v="Ap #525-4117 Sapien Av."/>
    <s v="Norman Sweet"/>
    <s v="(442) 140-606"/>
    <x v="3"/>
    <s v="18699.429.95"/>
    <x v="19"/>
    <n v="2.36"/>
    <n v="2431"/>
    <n v="972.40000000000009"/>
    <n v="24.310000000000002"/>
    <s v="Noah Fox"/>
    <s v="Kia Soul"/>
    <s v="1-AIF-835"/>
  </r>
  <r>
    <n v="10905"/>
    <s v="Ap #807-3026 Neque. Rd."/>
    <s v="Jenna Higgins"/>
    <s v="(845) 260-160"/>
    <x v="8"/>
    <s v="49906.886.83"/>
    <x v="25"/>
    <n v="2.56"/>
    <n v="3272"/>
    <n v="1308.8000000000002"/>
    <n v="32.72"/>
    <s v="Fred Adler"/>
    <s v="Hyundai Tucson"/>
    <s v="1-XZC-713"/>
  </r>
  <r>
    <n v="57725"/>
    <s v="832-9667 Egestas. Av."/>
    <s v="Echo Webb"/>
    <s v="(608) 280-790"/>
    <x v="8"/>
    <s v="70218.658.77"/>
    <x v="1"/>
    <n v="1.5"/>
    <n v="4214"/>
    <n v="1685.6000000000001"/>
    <n v="42.14"/>
    <s v="Rocco Mitchell"/>
    <s v="Fiat Panda"/>
    <s v="2-YNY-779"/>
  </r>
  <r>
    <n v="63808"/>
    <s v="P.O. Box 926, 8451 Vestibulum Ave"/>
    <s v="Martina Contreras"/>
    <s v="(365) 831-963"/>
    <x v="10"/>
    <s v="85537.780.79"/>
    <x v="26"/>
    <n v="0.67"/>
    <n v="3387"/>
    <n v="1354.8000000000002"/>
    <n v="33.869999999999997"/>
    <s v="George Morrow"/>
    <s v="Ford Focus"/>
    <s v="1-IQW-911"/>
  </r>
  <r>
    <n v="73838"/>
    <s v="Ap #920-9175 Porta St."/>
    <s v="Raven Oneil"/>
    <s v="(894) 948-747"/>
    <x v="3"/>
    <s v="14383.454.14"/>
    <x v="1"/>
    <n v="0.79"/>
    <n v="168"/>
    <n v="67.2"/>
    <n v="1.68"/>
    <s v="Rick Walker"/>
    <s v="Fiat Panda"/>
    <s v="1-AHN-758"/>
  </r>
  <r>
    <n v="44520"/>
    <s v="251-3509 Urna Street"/>
    <s v="Calvin Warren"/>
    <s v="(595) 853-944"/>
    <x v="7"/>
    <s v="68270.846.87"/>
    <x v="17"/>
    <n v="2.33"/>
    <n v="691"/>
    <n v="276.40000000000003"/>
    <n v="6.91"/>
    <s v="Felicity Lewis"/>
    <s v="BMW M3"/>
    <s v="1-OGF-777"/>
  </r>
  <r>
    <n v="86811"/>
    <s v="872-8143 Laoreet, Rd."/>
    <s v="Scott Cobb"/>
    <s v="(542) 324-840"/>
    <x v="5"/>
    <s v="87552.230.81"/>
    <x v="21"/>
    <n v="0.09"/>
    <n v="1859"/>
    <n v="743.6"/>
    <n v="18.59"/>
    <s v="Felicity Rigg"/>
    <s v="BMW M4"/>
    <s v="2-PJX-188"/>
  </r>
  <r>
    <n v="44340"/>
    <s v="274-7005 Hendrerit Rd."/>
    <s v="Keely Oneil"/>
    <s v="(246) 315-159"/>
    <x v="6"/>
    <s v="96294.631.63"/>
    <x v="11"/>
    <n v="0.6"/>
    <n v="2512"/>
    <n v="1004.8000000000001"/>
    <n v="25.12"/>
    <s v="Rita Grant"/>
    <s v="Audi Q7"/>
    <s v="2-FVW-995"/>
  </r>
  <r>
    <n v="58682"/>
    <s v="654-3662 Elit, Rd."/>
    <s v="Paula Dale"/>
    <s v="(646) 191-670"/>
    <x v="10"/>
    <s v="13633.650.91"/>
    <x v="19"/>
    <n v="1.18"/>
    <n v="472"/>
    <n v="188.8"/>
    <n v="4.72"/>
    <s v="Miley Nielson"/>
    <s v="Dacia Logan"/>
    <s v="1-LKG-980"/>
  </r>
  <r>
    <n v="71311"/>
    <s v="Ap #950-7218 Magna. St."/>
    <s v="Wesley Yates"/>
    <s v="(494) 842-820"/>
    <x v="6"/>
    <s v="57185.316.60"/>
    <x v="19"/>
    <n v="0.01"/>
    <n v="411"/>
    <n v="164.4"/>
    <n v="4.1100000000000003"/>
    <s v="Vicky Latham"/>
    <s v="Mitsubishi Outlander"/>
    <s v="2-XHI-872"/>
  </r>
  <r>
    <n v="67975"/>
    <s v="652-3485 Orci. Avenue"/>
    <s v="Patrick Frye"/>
    <s v="(854) 962-516"/>
    <x v="1"/>
    <s v="93224.813.59"/>
    <x v="24"/>
    <n v="1.98"/>
    <n v="1651"/>
    <n v="660.40000000000009"/>
    <n v="16.510000000000002"/>
    <s v="Elle Kaur"/>
    <s v="Kia Sorento"/>
    <s v="1-DLT-681"/>
  </r>
  <r>
    <n v="16134"/>
    <s v="271-3685 Dolor. Rd."/>
    <s v="Leo Bennett"/>
    <s v="(276) 661-608"/>
    <x v="9"/>
    <s v="23632.962.15"/>
    <x v="12"/>
    <n v="1.34"/>
    <n v="4547"/>
    <n v="1818.8000000000002"/>
    <n v="45.47"/>
    <s v="Tyson Isaac"/>
    <s v="BMW M2"/>
    <s v="2-SLK-384"/>
  </r>
  <r>
    <n v="95272"/>
    <s v="Ap #382-2631 Donec Avenue"/>
    <s v="Bethany Vang"/>
    <s v="(173) 454-111"/>
    <x v="6"/>
    <s v="32849.705.73"/>
    <x v="17"/>
    <n v="1.65"/>
    <n v="3700"/>
    <n v="1480"/>
    <n v="37"/>
    <s v="Johnny Gallacher"/>
    <s v="Mazda CX3"/>
    <s v="2-NUW-783"/>
  </r>
  <r>
    <n v="25861"/>
    <s v="Ap #926-7136 Lectus St."/>
    <s v="Medge David"/>
    <s v="(863) 562-696"/>
    <x v="4"/>
    <s v="42595.712.31"/>
    <x v="11"/>
    <n v="1.52"/>
    <n v="800"/>
    <n v="320"/>
    <n v="8"/>
    <s v="Hailey Stone "/>
    <s v="Kia Soul"/>
    <s v="2-ASN-828"/>
  </r>
  <r>
    <n v="29555"/>
    <s v="442-6935 A St."/>
    <s v="Edan Thompson"/>
    <s v="(482) 645-193"/>
    <x v="6"/>
    <s v="33754.328.76"/>
    <x v="5"/>
    <n v="1.37"/>
    <n v="3395"/>
    <n v="1358"/>
    <n v="33.950000000000003"/>
    <s v="Fred Mason"/>
    <s v="Ford Fiesta"/>
    <s v="1-JPA-293"/>
  </r>
  <r>
    <n v="15567"/>
    <s v="277-8823 Ullamcorper St."/>
    <s v="Ian Stuart"/>
    <s v="(618) 656-436"/>
    <x v="7"/>
    <s v="30647.444.39"/>
    <x v="5"/>
    <n v="2.52"/>
    <n v="1614"/>
    <n v="645.6"/>
    <n v="16.14"/>
    <s v="Abdul Goodman"/>
    <s v="Hyundai Tucson"/>
    <s v="1-YPI-130"/>
  </r>
  <r>
    <n v="76449"/>
    <s v="P.O. Box 488, 8317 Vel Ave"/>
    <s v="Steel Hamilton"/>
    <s v="(393) 110-387"/>
    <x v="5"/>
    <s v="60088.392.92"/>
    <x v="5"/>
    <n v="2.78"/>
    <n v="1257"/>
    <n v="502.8"/>
    <n v="12.57"/>
    <s v="Quinn Raven"/>
    <s v="Ford Focus"/>
    <s v="1-NDR-8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30049C-6623-4373-8AB7-1137C22F4C41}" name="PivotTable3" cacheId="5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29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showAll="0">
      <items count="40">
        <item x="0"/>
        <item x="15"/>
        <item x="20"/>
        <item x="11"/>
        <item x="19"/>
        <item m="1" x="34"/>
        <item m="1" x="28"/>
        <item x="25"/>
        <item x="21"/>
        <item m="1" x="29"/>
        <item m="1" x="38"/>
        <item x="13"/>
        <item x="9"/>
        <item x="3"/>
        <item m="1" x="33"/>
        <item x="14"/>
        <item x="2"/>
        <item x="22"/>
        <item m="1" x="37"/>
        <item m="1" x="31"/>
        <item x="12"/>
        <item x="26"/>
        <item m="1" x="30"/>
        <item x="16"/>
        <item x="17"/>
        <item x="18"/>
        <item x="7"/>
        <item x="23"/>
        <item x="6"/>
        <item m="1" x="27"/>
        <item x="5"/>
        <item m="1" x="32"/>
        <item x="10"/>
        <item x="4"/>
        <item m="1" x="35"/>
        <item m="1" x="36"/>
        <item x="24"/>
        <item x="8"/>
        <item x="1"/>
        <item t="default"/>
      </items>
    </pivotField>
    <pivotField showAll="0"/>
    <pivotField dataField="1" numFmtId="168" showAll="0"/>
    <pivotField numFmtId="168" showAll="0"/>
    <pivotField numFmtId="168" showAll="0"/>
    <pivotField showAll="0"/>
    <pivotField showAll="0"/>
    <pivotField showAll="0"/>
  </pivotFields>
  <rowFields count="1">
    <field x="6"/>
  </rowFields>
  <rowItems count="28">
    <i>
      <x/>
    </i>
    <i>
      <x v="1"/>
    </i>
    <i>
      <x v="2"/>
    </i>
    <i>
      <x v="3"/>
    </i>
    <i>
      <x v="4"/>
    </i>
    <i>
      <x v="7"/>
    </i>
    <i>
      <x v="8"/>
    </i>
    <i>
      <x v="11"/>
    </i>
    <i>
      <x v="12"/>
    </i>
    <i>
      <x v="13"/>
    </i>
    <i>
      <x v="15"/>
    </i>
    <i>
      <x v="16"/>
    </i>
    <i>
      <x v="17"/>
    </i>
    <i>
      <x v="20"/>
    </i>
    <i>
      <x v="21"/>
    </i>
    <i>
      <x v="23"/>
    </i>
    <i>
      <x v="24"/>
    </i>
    <i>
      <x v="25"/>
    </i>
    <i>
      <x v="26"/>
    </i>
    <i>
      <x v="27"/>
    </i>
    <i>
      <x v="28"/>
    </i>
    <i>
      <x v="30"/>
    </i>
    <i>
      <x v="32"/>
    </i>
    <i>
      <x v="33"/>
    </i>
    <i>
      <x v="36"/>
    </i>
    <i>
      <x v="37"/>
    </i>
    <i>
      <x v="38"/>
    </i>
    <i t="grand">
      <x/>
    </i>
  </rowItems>
  <colItems count="1">
    <i/>
  </colItems>
  <dataFields count="1">
    <dataField name="Sum of Revenue" fld="8" baseField="6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D4F07-9990-494B-B890-69C01E638137}" name="PivotTable4" cacheId="5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14" firstHeaderRow="1" firstDataRow="1" firstDataCol="1"/>
  <pivotFields count="14">
    <pivotField dataField="1" showAll="0"/>
    <pivotField showAll="0"/>
    <pivotField showAll="0"/>
    <pivotField showAll="0"/>
    <pivotField axis="axisRow" showAll="0">
      <items count="23">
        <item x="8"/>
        <item x="1"/>
        <item x="0"/>
        <item x="7"/>
        <item x="9"/>
        <item x="2"/>
        <item x="5"/>
        <item x="10"/>
        <item x="6"/>
        <item m="1" x="15"/>
        <item m="1" x="20"/>
        <item m="1" x="16"/>
        <item m="1" x="18"/>
        <item m="1" x="14"/>
        <item m="1" x="19"/>
        <item m="1" x="12"/>
        <item m="1" x="17"/>
        <item m="1" x="13"/>
        <item x="3"/>
        <item m="1" x="21"/>
        <item x="11"/>
        <item x="4"/>
        <item t="default"/>
      </items>
    </pivotField>
    <pivotField showAll="0"/>
    <pivotField showAll="0"/>
    <pivotField showAll="0"/>
    <pivotField numFmtId="168" showAll="0"/>
    <pivotField numFmtId="168" showAll="0"/>
    <pivotField numFmtId="168" showAll="0"/>
    <pivotField showAll="0"/>
    <pivotField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8"/>
    </i>
    <i>
      <x v="20"/>
    </i>
    <i>
      <x v="21"/>
    </i>
    <i t="grand">
      <x/>
    </i>
  </rowItems>
  <colItems count="1">
    <i/>
  </colItems>
  <dataFields count="1">
    <dataField name="Count of Order 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9A77EF-C2B9-4CE6-B68F-ED104D96D454}" name="Products" displayName="Products" ref="A1:N101" totalsRowShown="0" headerRowDxfId="7" dataDxfId="8">
  <autoFilter ref="A1:N101" xr:uid="{B09A77EF-C2B9-4CE6-B68F-ED104D96D454}"/>
  <tableColumns count="14">
    <tableColumn id="1" xr3:uid="{9CEC2BE5-F77D-4233-873B-A23F76B5284C}" name="Order ID" dataDxfId="16">
      <calculatedColumnFormula>RANDBETWEEN(10000,99999)</calculatedColumnFormula>
    </tableColumn>
    <tableColumn id="2" xr3:uid="{B2DC1A59-CA1B-44E7-B214-BDD3460FF1ED}" name="Destinaton" dataCellStyle="Normal 2"/>
    <tableColumn id="3" xr3:uid="{7CBF8B0D-703C-42E6-8A1B-84C397D18266}" name="Recipient" dataCellStyle="Normal 2"/>
    <tableColumn id="4" xr3:uid="{0CE8A0D7-8459-4250-BD68-5E8ECE1D66AA}" name="Phone Number" dataCellStyle="Normal 2">
      <calculatedColumnFormula>"("&amp; RANDBETWEEN(100,999) &amp;") " &amp;  RANDBETWEEN(100,999) &amp; "-" &amp; RANDBETWEEN(100,999)</calculatedColumnFormula>
    </tableColumn>
    <tableColumn id="5" xr3:uid="{B33EA435-E357-4137-B3E3-7741D1A38595}" name="Warehouse" dataDxfId="6">
      <calculatedColumnFormula>_xlfn.CONCAT(CHAR(RANDBETWEEN(65,67)),RANDBETWEEN(1,4))</calculatedColumnFormula>
    </tableColumn>
    <tableColumn id="6" xr3:uid="{796A1F95-DC18-471F-9944-063DDBB628AC}" name="Product ID" dataDxfId="15">
      <calculatedColumnFormula>RANDBETWEEN(10000, 99999) &amp; "." &amp; RANDBETWEEN(100, 999) &amp; "." &amp;  RANDBETWEEN(10, 99)</calculatedColumnFormula>
    </tableColumn>
    <tableColumn id="7" xr3:uid="{3E2071CF-3221-4276-9441-5E776A40F892}" name="Product"/>
    <tableColumn id="8" xr3:uid="{441EA209-94F4-42EC-8845-B9BC59BF2920}" name="Volume" dataDxfId="14"/>
    <tableColumn id="9" xr3:uid="{7B1FA7EE-CEF2-4D56-A73E-512E88E656C7}" name="Revenue" dataDxfId="13">
      <calculatedColumnFormula>RANDBETWEEN(20,5000)</calculatedColumnFormula>
    </tableColumn>
    <tableColumn id="10" xr3:uid="{926632FF-8C22-4276-8D16-D58D434C64F7}" name="Cost" dataDxfId="12">
      <calculatedColumnFormula>I2*0.4</calculatedColumnFormula>
    </tableColumn>
    <tableColumn id="11" xr3:uid="{738415E0-89A8-4CCE-A462-71639747F003}" name="Freight" dataDxfId="11">
      <calculatedColumnFormula>I2*0.01</calculatedColumnFormula>
    </tableColumn>
    <tableColumn id="12" xr3:uid="{39AF1C3C-E37C-48CF-AC92-A7FB59C95EFA}" name="Delivered By" dataDxfId="10"/>
    <tableColumn id="13" xr3:uid="{953F3143-D4CB-4FE3-8D2E-9FD2D2796558}" name="Vehicle Model"/>
    <tableColumn id="14" xr3:uid="{C0A55890-E1A6-4E5E-A72B-F746DEE670F5}" name="Vehicle ID" dataDxfId="9">
      <calculatedColumnFormula>_xlfn.CONCAT(RANDBETWEEN(1,2),"-",CHAR(RANDBETWEEN(65,90)) &amp; CHAR(RANDBETWEEN(65,90)) &amp; CHAR(RANDBETWEEN(65,90)),"-",RANDBETWEEN(100,999))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F95009-7CF7-461F-BFED-EF770F2E9BB2}" name="BrandsRevenue" displayName="BrandsRevenue" ref="D1:E28" totalsRowShown="0" headerRowBorderDxfId="2">
  <autoFilter ref="D1:E28" xr:uid="{71F95009-7CF7-461F-BFED-EF770F2E9BB2}"/>
  <tableColumns count="2">
    <tableColumn id="1" xr3:uid="{6A67E135-2701-4B83-BC4B-91E13FE7994F}" name="Row Labels" dataDxfId="1"/>
    <tableColumn id="2" xr3:uid="{28E64B32-9FC2-4564-ABBD-8E84716B5BDE}" name="Sum of Revenue" data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4B661A-E42E-4FF0-8BDD-1EB1BF8295B2}" name="WarehouseCount" displayName="WarehouseCount" ref="D1:E13" totalsRowShown="0" headerRowBorderDxfId="5">
  <autoFilter ref="D1:E13" xr:uid="{6A4B661A-E42E-4FF0-8BDD-1EB1BF8295B2}"/>
  <tableColumns count="2">
    <tableColumn id="1" xr3:uid="{57A5F777-C454-4B43-9083-ACD9FF162F19}" name="Row Labels" dataDxfId="4"/>
    <tableColumn id="2" xr3:uid="{84CBB050-90EA-4407-B08F-C1D56D781CC4}" name="Count of Order ID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7"/>
  <sheetViews>
    <sheetView workbookViewId="0">
      <selection activeCell="G102" sqref="G102"/>
    </sheetView>
  </sheetViews>
  <sheetFormatPr defaultColWidth="14.42578125" defaultRowHeight="15.75" customHeight="1" x14ac:dyDescent="0.2"/>
  <cols>
    <col min="1" max="1" width="10.7109375" customWidth="1"/>
    <col min="2" max="2" width="31" style="1" customWidth="1"/>
    <col min="3" max="3" width="20.5703125" customWidth="1"/>
    <col min="4" max="4" width="16.7109375" style="1" customWidth="1"/>
    <col min="5" max="5" width="13.42578125" customWidth="1"/>
    <col min="6" max="6" width="12.5703125" customWidth="1"/>
    <col min="7" max="7" width="18" customWidth="1"/>
    <col min="8" max="8" width="11.42578125" style="1" customWidth="1"/>
    <col min="9" max="11" width="14.42578125" style="2" customWidth="1"/>
    <col min="12" max="12" width="16.7109375" customWidth="1"/>
    <col min="13" max="13" width="16.42578125" customWidth="1"/>
  </cols>
  <sheetData>
    <row r="1" spans="1:14" ht="15.75" customHeight="1" x14ac:dyDescent="0.2">
      <c r="A1" s="6" t="s">
        <v>180</v>
      </c>
      <c r="B1" s="6" t="s">
        <v>181</v>
      </c>
      <c r="C1" s="5" t="s">
        <v>77</v>
      </c>
      <c r="D1" s="6" t="s">
        <v>382</v>
      </c>
      <c r="E1" s="5" t="s">
        <v>0</v>
      </c>
      <c r="F1" s="5" t="s">
        <v>1</v>
      </c>
      <c r="G1" s="5" t="s">
        <v>2</v>
      </c>
      <c r="H1" s="6" t="s">
        <v>383</v>
      </c>
      <c r="I1" s="4" t="s">
        <v>3</v>
      </c>
      <c r="J1" s="4" t="s">
        <v>4</v>
      </c>
      <c r="K1" s="4" t="s">
        <v>5</v>
      </c>
      <c r="L1" s="7" t="s">
        <v>6</v>
      </c>
      <c r="M1" s="7" t="s">
        <v>178</v>
      </c>
      <c r="N1" s="7" t="s">
        <v>7</v>
      </c>
    </row>
    <row r="2" spans="1:14" ht="15.75" customHeight="1" x14ac:dyDescent="0.25">
      <c r="A2">
        <f ca="1">RANDBETWEEN(10000,99999)</f>
        <v>66733</v>
      </c>
      <c r="B2" s="8" t="s">
        <v>182</v>
      </c>
      <c r="C2" s="9" t="s">
        <v>282</v>
      </c>
      <c r="D2" s="9" t="str">
        <f ca="1">"("&amp; RANDBETWEEN(100,999) &amp;") " &amp;  RANDBETWEEN(100,999) &amp; "-" &amp; RANDBETWEEN(100,999)</f>
        <v>(315) 622-566</v>
      </c>
      <c r="E2" t="str">
        <f t="shared" ref="E2:E33" ca="1" si="0">_xlfn.CONCAT(CHAR(RANDBETWEEN(65,67)),RANDBETWEEN(1,4))</f>
        <v>B2</v>
      </c>
      <c r="F2" t="str">
        <f ca="1">RANDBETWEEN(10000, 99999) &amp; "." &amp; RANDBETWEEN(100, 999) &amp; "." &amp;  RANDBETWEEN(10, 99)</f>
        <v>56323.813.15</v>
      </c>
      <c r="G2" t="s">
        <v>8</v>
      </c>
      <c r="H2" s="1">
        <f ca="1">ROUND(RAND()*3,2)</f>
        <v>2.25</v>
      </c>
      <c r="I2" s="2">
        <f ca="1">RANDBETWEEN(20,5000)</f>
        <v>3389</v>
      </c>
      <c r="J2" s="2">
        <f ca="1">I2*0.4</f>
        <v>1355.6000000000001</v>
      </c>
      <c r="K2" s="2">
        <f ca="1">I2*0.01</f>
        <v>33.89</v>
      </c>
      <c r="L2" s="1" t="s">
        <v>78</v>
      </c>
      <c r="M2" t="s">
        <v>9</v>
      </c>
      <c r="N2" t="str">
        <f ca="1">_xlfn.CONCAT(RANDBETWEEN(1,2),"-",CHAR(RANDBETWEEN(65,90)) &amp; CHAR(RANDBETWEEN(65,90)) &amp; CHAR(RANDBETWEEN(65,90)),"-",RANDBETWEEN(100,999))</f>
        <v>2-VAP-923</v>
      </c>
    </row>
    <row r="3" spans="1:14" ht="15.75" customHeight="1" x14ac:dyDescent="0.25">
      <c r="A3" s="1">
        <f t="shared" ref="A3:A66" ca="1" si="1">RANDBETWEEN(10000,99999)</f>
        <v>77157</v>
      </c>
      <c r="B3" s="8" t="s">
        <v>183</v>
      </c>
      <c r="C3" s="9" t="s">
        <v>283</v>
      </c>
      <c r="D3" s="9" t="str">
        <f t="shared" ref="D3:D66" ca="1" si="2">"("&amp; RANDBETWEEN(100,999) &amp;") " &amp;  RANDBETWEEN(100,999) &amp; "-" &amp; RANDBETWEEN(100,999)</f>
        <v>(657) 377-842</v>
      </c>
      <c r="E3" s="1" t="str">
        <f t="shared" ca="1" si="0"/>
        <v>A4</v>
      </c>
      <c r="F3" s="1" t="str">
        <f t="shared" ref="F3:F66" ca="1" si="3">RANDBETWEEN(10000, 99999) &amp; "." &amp; RANDBETWEEN(100, 999) &amp; "." &amp;  RANDBETWEEN(10, 99)</f>
        <v>19869.978.52</v>
      </c>
      <c r="G3" s="3" t="s">
        <v>402</v>
      </c>
      <c r="H3" s="1">
        <f t="shared" ref="H3:H66" ca="1" si="4">ROUND(RAND()*3,2)</f>
        <v>1.3</v>
      </c>
      <c r="I3" s="2">
        <f t="shared" ref="I3:I66" ca="1" si="5">RANDBETWEEN(20,5000)</f>
        <v>72</v>
      </c>
      <c r="J3" s="2">
        <f t="shared" ref="J3:J66" ca="1" si="6">I3*0.4</f>
        <v>28.8</v>
      </c>
      <c r="K3" s="2">
        <f t="shared" ref="K3:K66" ca="1" si="7">I3*0.01</f>
        <v>0.72</v>
      </c>
      <c r="L3" s="1" t="s">
        <v>79</v>
      </c>
      <c r="M3" t="s">
        <v>10</v>
      </c>
      <c r="N3" s="1" t="str">
        <f t="shared" ref="N3:N66" ca="1" si="8">_xlfn.CONCAT(RANDBETWEEN(1,2),"-",CHAR(RANDBETWEEN(65,90)) &amp; CHAR(RANDBETWEEN(65,90)) &amp; CHAR(RANDBETWEEN(65,90)),"-",RANDBETWEEN(100,999))</f>
        <v>2-DID-769</v>
      </c>
    </row>
    <row r="4" spans="1:14" ht="15.75" customHeight="1" x14ac:dyDescent="0.25">
      <c r="A4" s="1">
        <f t="shared" ca="1" si="1"/>
        <v>47896</v>
      </c>
      <c r="B4" s="8" t="s">
        <v>184</v>
      </c>
      <c r="C4" s="9" t="s">
        <v>284</v>
      </c>
      <c r="D4" s="9" t="str">
        <f t="shared" ca="1" si="2"/>
        <v>(426) 617-745</v>
      </c>
      <c r="E4" s="1" t="str">
        <f t="shared" ca="1" si="0"/>
        <v>B3</v>
      </c>
      <c r="F4" s="1" t="str">
        <f t="shared" ca="1" si="3"/>
        <v>85102.451.21</v>
      </c>
      <c r="G4" t="s">
        <v>11</v>
      </c>
      <c r="H4" s="1">
        <f t="shared" ca="1" si="4"/>
        <v>1.87</v>
      </c>
      <c r="I4" s="2">
        <f t="shared" ca="1" si="5"/>
        <v>4735</v>
      </c>
      <c r="J4" s="2">
        <f t="shared" ca="1" si="6"/>
        <v>1894</v>
      </c>
      <c r="K4" s="2">
        <f t="shared" ca="1" si="7"/>
        <v>47.35</v>
      </c>
      <c r="L4" s="1" t="s">
        <v>80</v>
      </c>
      <c r="M4" t="s">
        <v>12</v>
      </c>
      <c r="N4" s="1" t="str">
        <f t="shared" ca="1" si="8"/>
        <v>1-FFL-993</v>
      </c>
    </row>
    <row r="5" spans="1:14" ht="15.75" customHeight="1" x14ac:dyDescent="0.25">
      <c r="A5" s="1">
        <f t="shared" ca="1" si="1"/>
        <v>61252</v>
      </c>
      <c r="B5" s="8" t="s">
        <v>185</v>
      </c>
      <c r="C5" s="9" t="s">
        <v>285</v>
      </c>
      <c r="D5" s="9" t="str">
        <f t="shared" ca="1" si="2"/>
        <v>(656) 698-381</v>
      </c>
      <c r="E5" s="1" t="str">
        <f t="shared" ca="1" si="0"/>
        <v>C1</v>
      </c>
      <c r="F5" s="1" t="str">
        <f t="shared" ca="1" si="3"/>
        <v>11835.264.35</v>
      </c>
      <c r="G5" t="s">
        <v>13</v>
      </c>
      <c r="H5" s="1">
        <f t="shared" ca="1" si="4"/>
        <v>0.92</v>
      </c>
      <c r="I5" s="2">
        <f t="shared" ca="1" si="5"/>
        <v>3431</v>
      </c>
      <c r="J5" s="2">
        <f t="shared" ca="1" si="6"/>
        <v>1372.4</v>
      </c>
      <c r="K5" s="2">
        <f t="shared" ca="1" si="7"/>
        <v>34.31</v>
      </c>
      <c r="L5" s="1" t="s">
        <v>81</v>
      </c>
      <c r="M5" t="s">
        <v>14</v>
      </c>
      <c r="N5" s="1" t="str">
        <f t="shared" ca="1" si="8"/>
        <v>2-UPV-199</v>
      </c>
    </row>
    <row r="6" spans="1:14" ht="15.75" customHeight="1" x14ac:dyDescent="0.25">
      <c r="A6" s="1">
        <f t="shared" ca="1" si="1"/>
        <v>88355</v>
      </c>
      <c r="B6" s="8" t="s">
        <v>186</v>
      </c>
      <c r="C6" s="9" t="s">
        <v>286</v>
      </c>
      <c r="D6" s="9" t="str">
        <f t="shared" ca="1" si="2"/>
        <v>(286) 697-156</v>
      </c>
      <c r="E6" s="1" t="str">
        <f t="shared" ca="1" si="0"/>
        <v>A4</v>
      </c>
      <c r="F6" s="1" t="str">
        <f t="shared" ca="1" si="3"/>
        <v>36602.134.19</v>
      </c>
      <c r="G6" s="1" t="s">
        <v>13</v>
      </c>
      <c r="H6" s="1">
        <f t="shared" ca="1" si="4"/>
        <v>2.86</v>
      </c>
      <c r="I6" s="2">
        <f t="shared" ca="1" si="5"/>
        <v>1376</v>
      </c>
      <c r="J6" s="2">
        <f t="shared" ca="1" si="6"/>
        <v>550.4</v>
      </c>
      <c r="K6" s="2">
        <f t="shared" ca="1" si="7"/>
        <v>13.76</v>
      </c>
      <c r="L6" s="1" t="s">
        <v>82</v>
      </c>
      <c r="M6" t="s">
        <v>14</v>
      </c>
      <c r="N6" s="1" t="str">
        <f t="shared" ca="1" si="8"/>
        <v>2-NKT-518</v>
      </c>
    </row>
    <row r="7" spans="1:14" ht="15.75" customHeight="1" x14ac:dyDescent="0.25">
      <c r="A7" s="1">
        <f t="shared" ca="1" si="1"/>
        <v>16964</v>
      </c>
      <c r="B7" s="8" t="s">
        <v>187</v>
      </c>
      <c r="C7" s="9" t="s">
        <v>287</v>
      </c>
      <c r="D7" s="9" t="str">
        <f t="shared" ca="1" si="2"/>
        <v>(670) 759-505</v>
      </c>
      <c r="E7" s="1" t="str">
        <f t="shared" ca="1" si="0"/>
        <v>C2</v>
      </c>
      <c r="F7" s="1" t="str">
        <f t="shared" ca="1" si="3"/>
        <v>11863.364.38</v>
      </c>
      <c r="G7" s="3" t="s">
        <v>179</v>
      </c>
      <c r="H7" s="1">
        <f t="shared" ca="1" si="4"/>
        <v>2.27</v>
      </c>
      <c r="I7" s="2">
        <f t="shared" ca="1" si="5"/>
        <v>2501</v>
      </c>
      <c r="J7" s="2">
        <f t="shared" ca="1" si="6"/>
        <v>1000.4000000000001</v>
      </c>
      <c r="K7" s="2">
        <f t="shared" ca="1" si="7"/>
        <v>25.01</v>
      </c>
      <c r="L7" s="1" t="s">
        <v>83</v>
      </c>
      <c r="M7" t="s">
        <v>15</v>
      </c>
      <c r="N7" s="1" t="str">
        <f t="shared" ca="1" si="8"/>
        <v>2-SXS-170</v>
      </c>
    </row>
    <row r="8" spans="1:14" ht="15.75" customHeight="1" x14ac:dyDescent="0.25">
      <c r="A8" s="1">
        <f t="shared" ca="1" si="1"/>
        <v>92106</v>
      </c>
      <c r="B8" s="8" t="s">
        <v>188</v>
      </c>
      <c r="C8" s="9" t="s">
        <v>288</v>
      </c>
      <c r="D8" s="9" t="str">
        <f t="shared" ca="1" si="2"/>
        <v>(200) 559-149</v>
      </c>
      <c r="E8" s="1" t="str">
        <f t="shared" ca="1" si="0"/>
        <v>A1</v>
      </c>
      <c r="F8" s="1" t="str">
        <f t="shared" ca="1" si="3"/>
        <v>51748.320.96</v>
      </c>
      <c r="G8" s="3" t="s">
        <v>385</v>
      </c>
      <c r="H8" s="1">
        <f t="shared" ca="1" si="4"/>
        <v>0.06</v>
      </c>
      <c r="I8" s="2">
        <f t="shared" ca="1" si="5"/>
        <v>3504</v>
      </c>
      <c r="J8" s="2">
        <f t="shared" ca="1" si="6"/>
        <v>1401.6000000000001</v>
      </c>
      <c r="K8" s="2">
        <f t="shared" ca="1" si="7"/>
        <v>35.04</v>
      </c>
      <c r="L8" s="1" t="s">
        <v>84</v>
      </c>
      <c r="M8" t="s">
        <v>16</v>
      </c>
      <c r="N8" s="1" t="str">
        <f t="shared" ca="1" si="8"/>
        <v>2-SUX-590</v>
      </c>
    </row>
    <row r="9" spans="1:14" ht="15.75" customHeight="1" x14ac:dyDescent="0.25">
      <c r="A9" s="1">
        <f t="shared" ca="1" si="1"/>
        <v>34145</v>
      </c>
      <c r="B9" s="8" t="s">
        <v>189</v>
      </c>
      <c r="C9" s="9" t="s">
        <v>289</v>
      </c>
      <c r="D9" s="9" t="str">
        <f t="shared" ca="1" si="2"/>
        <v>(214) 447-855</v>
      </c>
      <c r="E9" s="1" t="str">
        <f t="shared" ca="1" si="0"/>
        <v>C1</v>
      </c>
      <c r="F9" s="1" t="str">
        <f t="shared" ca="1" si="3"/>
        <v>56171.446.10</v>
      </c>
      <c r="G9" s="3" t="s">
        <v>385</v>
      </c>
      <c r="H9" s="1">
        <f t="shared" ca="1" si="4"/>
        <v>2.82</v>
      </c>
      <c r="I9" s="2">
        <f t="shared" ca="1" si="5"/>
        <v>2543</v>
      </c>
      <c r="J9" s="2">
        <f t="shared" ca="1" si="6"/>
        <v>1017.2</v>
      </c>
      <c r="K9" s="2">
        <f t="shared" ca="1" si="7"/>
        <v>25.43</v>
      </c>
      <c r="L9" s="1" t="s">
        <v>85</v>
      </c>
      <c r="M9" t="s">
        <v>18</v>
      </c>
      <c r="N9" s="1" t="str">
        <f t="shared" ca="1" si="8"/>
        <v>2-PNT-809</v>
      </c>
    </row>
    <row r="10" spans="1:14" ht="15.75" customHeight="1" x14ac:dyDescent="0.25">
      <c r="A10" s="1">
        <f t="shared" ca="1" si="1"/>
        <v>61550</v>
      </c>
      <c r="B10" s="8" t="s">
        <v>190</v>
      </c>
      <c r="C10" s="9" t="s">
        <v>290</v>
      </c>
      <c r="D10" s="9" t="str">
        <f t="shared" ca="1" si="2"/>
        <v>(975) 199-502</v>
      </c>
      <c r="E10" s="1" t="str">
        <f t="shared" ca="1" si="0"/>
        <v>B3</v>
      </c>
      <c r="F10" s="1" t="str">
        <f t="shared" ca="1" si="3"/>
        <v>13436.634.20</v>
      </c>
      <c r="G10" t="s">
        <v>19</v>
      </c>
      <c r="H10" s="1">
        <f t="shared" ca="1" si="4"/>
        <v>2.81</v>
      </c>
      <c r="I10" s="2">
        <f t="shared" ca="1" si="5"/>
        <v>1290</v>
      </c>
      <c r="J10" s="2">
        <f t="shared" ca="1" si="6"/>
        <v>516</v>
      </c>
      <c r="K10" s="2">
        <f t="shared" ca="1" si="7"/>
        <v>12.9</v>
      </c>
      <c r="L10" s="1" t="s">
        <v>86</v>
      </c>
      <c r="M10" t="s">
        <v>18</v>
      </c>
      <c r="N10" s="1" t="str">
        <f t="shared" ca="1" si="8"/>
        <v>2-ZBX-805</v>
      </c>
    </row>
    <row r="11" spans="1:14" ht="15.75" customHeight="1" x14ac:dyDescent="0.25">
      <c r="A11" s="1">
        <f t="shared" ca="1" si="1"/>
        <v>62326</v>
      </c>
      <c r="B11" s="8" t="s">
        <v>191</v>
      </c>
      <c r="C11" s="9" t="s">
        <v>291</v>
      </c>
      <c r="D11" s="9" t="str">
        <f t="shared" ca="1" si="2"/>
        <v>(342) 957-528</v>
      </c>
      <c r="E11" s="1" t="str">
        <f t="shared" ca="1" si="0"/>
        <v>C3</v>
      </c>
      <c r="F11" s="1" t="str">
        <f t="shared" ca="1" si="3"/>
        <v>68296.506.46</v>
      </c>
      <c r="G11" t="s">
        <v>20</v>
      </c>
      <c r="H11" s="1">
        <f t="shared" ca="1" si="4"/>
        <v>1.94</v>
      </c>
      <c r="I11" s="2">
        <f t="shared" ca="1" si="5"/>
        <v>4633</v>
      </c>
      <c r="J11" s="2">
        <f t="shared" ca="1" si="6"/>
        <v>1853.2</v>
      </c>
      <c r="K11" s="2">
        <f t="shared" ca="1" si="7"/>
        <v>46.33</v>
      </c>
      <c r="L11" s="1" t="s">
        <v>87</v>
      </c>
      <c r="M11" t="s">
        <v>21</v>
      </c>
      <c r="N11" s="1" t="str">
        <f t="shared" ca="1" si="8"/>
        <v>2-XFJ-848</v>
      </c>
    </row>
    <row r="12" spans="1:14" ht="15.75" customHeight="1" x14ac:dyDescent="0.25">
      <c r="A12" s="1">
        <f t="shared" ca="1" si="1"/>
        <v>16977</v>
      </c>
      <c r="B12" s="8" t="s">
        <v>192</v>
      </c>
      <c r="C12" s="9" t="s">
        <v>292</v>
      </c>
      <c r="D12" s="9" t="str">
        <f t="shared" ca="1" si="2"/>
        <v>(731) 580-266</v>
      </c>
      <c r="E12" s="1" t="str">
        <f t="shared" ca="1" si="0"/>
        <v>C4</v>
      </c>
      <c r="F12" s="1" t="str">
        <f t="shared" ca="1" si="3"/>
        <v>87361.454.55</v>
      </c>
      <c r="G12" t="s">
        <v>22</v>
      </c>
      <c r="H12" s="1">
        <f t="shared" ca="1" si="4"/>
        <v>0.19</v>
      </c>
      <c r="I12" s="2">
        <f t="shared" ca="1" si="5"/>
        <v>959</v>
      </c>
      <c r="J12" s="2">
        <f t="shared" ca="1" si="6"/>
        <v>383.6</v>
      </c>
      <c r="K12" s="2">
        <f t="shared" ca="1" si="7"/>
        <v>9.59</v>
      </c>
      <c r="L12" s="1" t="s">
        <v>88</v>
      </c>
      <c r="M12" t="s">
        <v>23</v>
      </c>
      <c r="N12" s="1" t="str">
        <f t="shared" ca="1" si="8"/>
        <v>1-CPV-787</v>
      </c>
    </row>
    <row r="13" spans="1:14" ht="15.75" customHeight="1" x14ac:dyDescent="0.25">
      <c r="A13" s="1">
        <f t="shared" ca="1" si="1"/>
        <v>20645</v>
      </c>
      <c r="B13" s="8" t="s">
        <v>193</v>
      </c>
      <c r="C13" s="9" t="s">
        <v>293</v>
      </c>
      <c r="D13" s="9" t="str">
        <f t="shared" ca="1" si="2"/>
        <v>(599) 785-173</v>
      </c>
      <c r="E13" s="1" t="str">
        <f t="shared" ca="1" si="0"/>
        <v>A3</v>
      </c>
      <c r="F13" s="1" t="str">
        <f t="shared" ca="1" si="3"/>
        <v>55469.751.30</v>
      </c>
      <c r="G13" t="s">
        <v>24</v>
      </c>
      <c r="H13" s="1">
        <f t="shared" ca="1" si="4"/>
        <v>2.68</v>
      </c>
      <c r="I13" s="2">
        <f t="shared" ca="1" si="5"/>
        <v>395</v>
      </c>
      <c r="J13" s="2">
        <f t="shared" ca="1" si="6"/>
        <v>158</v>
      </c>
      <c r="K13" s="2">
        <f t="shared" ca="1" si="7"/>
        <v>3.95</v>
      </c>
      <c r="L13" s="1" t="s">
        <v>89</v>
      </c>
      <c r="M13" t="s">
        <v>25</v>
      </c>
      <c r="N13" s="1" t="str">
        <f t="shared" ca="1" si="8"/>
        <v>1-XRF-203</v>
      </c>
    </row>
    <row r="14" spans="1:14" ht="15.75" customHeight="1" x14ac:dyDescent="0.25">
      <c r="A14" s="1">
        <f t="shared" ca="1" si="1"/>
        <v>87128</v>
      </c>
      <c r="B14" s="8" t="s">
        <v>194</v>
      </c>
      <c r="C14" s="9" t="s">
        <v>294</v>
      </c>
      <c r="D14" s="9" t="str">
        <f t="shared" ca="1" si="2"/>
        <v>(289) 218-152</v>
      </c>
      <c r="E14" s="1" t="str">
        <f t="shared" ca="1" si="0"/>
        <v>C1</v>
      </c>
      <c r="F14" s="1" t="str">
        <f t="shared" ca="1" si="3"/>
        <v>86429.127.68</v>
      </c>
      <c r="G14" s="3" t="s">
        <v>402</v>
      </c>
      <c r="H14" s="1">
        <f t="shared" ca="1" si="4"/>
        <v>1.51</v>
      </c>
      <c r="I14" s="2">
        <f t="shared" ca="1" si="5"/>
        <v>4255</v>
      </c>
      <c r="J14" s="2">
        <f t="shared" ca="1" si="6"/>
        <v>1702</v>
      </c>
      <c r="K14" s="2">
        <f t="shared" ca="1" si="7"/>
        <v>42.550000000000004</v>
      </c>
      <c r="L14" s="1" t="s">
        <v>90</v>
      </c>
      <c r="M14" t="s">
        <v>26</v>
      </c>
      <c r="N14" s="1" t="str">
        <f t="shared" ca="1" si="8"/>
        <v>1-ALJ-278</v>
      </c>
    </row>
    <row r="15" spans="1:14" ht="15.75" customHeight="1" x14ac:dyDescent="0.25">
      <c r="A15" s="1">
        <f t="shared" ca="1" si="1"/>
        <v>14050</v>
      </c>
      <c r="B15" s="8" t="s">
        <v>195</v>
      </c>
      <c r="C15" s="9" t="s">
        <v>295</v>
      </c>
      <c r="D15" s="9" t="str">
        <f t="shared" ca="1" si="2"/>
        <v>(221) 558-316</v>
      </c>
      <c r="E15" s="1" t="str">
        <f t="shared" ca="1" si="0"/>
        <v>B4</v>
      </c>
      <c r="F15" s="1" t="str">
        <f t="shared" ca="1" si="3"/>
        <v>32483.485.54</v>
      </c>
      <c r="G15" s="3" t="s">
        <v>385</v>
      </c>
      <c r="H15" s="1">
        <f t="shared" ca="1" si="4"/>
        <v>2.69</v>
      </c>
      <c r="I15" s="2">
        <f t="shared" ca="1" si="5"/>
        <v>4902</v>
      </c>
      <c r="J15" s="2">
        <f t="shared" ca="1" si="6"/>
        <v>1960.8000000000002</v>
      </c>
      <c r="K15" s="2">
        <f t="shared" ca="1" si="7"/>
        <v>49.02</v>
      </c>
      <c r="L15" s="1" t="s">
        <v>91</v>
      </c>
      <c r="M15" t="s">
        <v>27</v>
      </c>
      <c r="N15" s="1" t="str">
        <f t="shared" ca="1" si="8"/>
        <v>2-AII-426</v>
      </c>
    </row>
    <row r="16" spans="1:14" ht="15.75" customHeight="1" x14ac:dyDescent="0.25">
      <c r="A16" s="1">
        <f t="shared" ca="1" si="1"/>
        <v>80486</v>
      </c>
      <c r="B16" s="8" t="s">
        <v>196</v>
      </c>
      <c r="C16" s="9" t="s">
        <v>296</v>
      </c>
      <c r="D16" s="9" t="str">
        <f t="shared" ca="1" si="2"/>
        <v>(992) 674-841</v>
      </c>
      <c r="E16" s="1" t="str">
        <f t="shared" ca="1" si="0"/>
        <v>B2</v>
      </c>
      <c r="F16" s="1" t="str">
        <f t="shared" ca="1" si="3"/>
        <v>81583.580.66</v>
      </c>
      <c r="G16" t="s">
        <v>13</v>
      </c>
      <c r="H16" s="1">
        <f t="shared" ca="1" si="4"/>
        <v>2.88</v>
      </c>
      <c r="I16" s="2">
        <f t="shared" ca="1" si="5"/>
        <v>3844</v>
      </c>
      <c r="J16" s="2">
        <f t="shared" ca="1" si="6"/>
        <v>1537.6000000000001</v>
      </c>
      <c r="K16" s="2">
        <f t="shared" ca="1" si="7"/>
        <v>38.44</v>
      </c>
      <c r="L16" s="1" t="s">
        <v>92</v>
      </c>
      <c r="M16" t="s">
        <v>28</v>
      </c>
      <c r="N16" s="1" t="str">
        <f t="shared" ca="1" si="8"/>
        <v>1-PBQ-192</v>
      </c>
    </row>
    <row r="17" spans="1:14" ht="15.75" customHeight="1" x14ac:dyDescent="0.25">
      <c r="A17" s="1">
        <f t="shared" ca="1" si="1"/>
        <v>57558</v>
      </c>
      <c r="B17" s="8" t="s">
        <v>197</v>
      </c>
      <c r="C17" s="9" t="s">
        <v>297</v>
      </c>
      <c r="D17" s="9" t="str">
        <f t="shared" ca="1" si="2"/>
        <v>(184) 280-585</v>
      </c>
      <c r="E17" s="1" t="str">
        <f t="shared" ca="1" si="0"/>
        <v>A3</v>
      </c>
      <c r="F17" s="1" t="str">
        <f t="shared" ca="1" si="3"/>
        <v>59656.297.15</v>
      </c>
      <c r="G17" t="s">
        <v>29</v>
      </c>
      <c r="H17" s="1">
        <f t="shared" ca="1" si="4"/>
        <v>2.97</v>
      </c>
      <c r="I17" s="2">
        <f t="shared" ca="1" si="5"/>
        <v>842</v>
      </c>
      <c r="J17" s="2">
        <f t="shared" ca="1" si="6"/>
        <v>336.8</v>
      </c>
      <c r="K17" s="2">
        <f t="shared" ca="1" si="7"/>
        <v>8.42</v>
      </c>
      <c r="L17" s="1" t="s">
        <v>93</v>
      </c>
      <c r="M17" t="s">
        <v>25</v>
      </c>
      <c r="N17" s="1" t="str">
        <f t="shared" ca="1" si="8"/>
        <v>2-EAY-247</v>
      </c>
    </row>
    <row r="18" spans="1:14" ht="15.75" customHeight="1" x14ac:dyDescent="0.25">
      <c r="A18" s="1">
        <f t="shared" ca="1" si="1"/>
        <v>70764</v>
      </c>
      <c r="B18" s="8" t="s">
        <v>198</v>
      </c>
      <c r="C18" s="9" t="s">
        <v>298</v>
      </c>
      <c r="D18" s="9" t="str">
        <f t="shared" ca="1" si="2"/>
        <v>(500) 544-518</v>
      </c>
      <c r="E18" s="1" t="str">
        <f t="shared" ca="1" si="0"/>
        <v>A1</v>
      </c>
      <c r="F18" s="1" t="str">
        <f t="shared" ca="1" si="3"/>
        <v>15247.759.74</v>
      </c>
      <c r="G18" s="3" t="s">
        <v>385</v>
      </c>
      <c r="H18" s="1">
        <f t="shared" ca="1" si="4"/>
        <v>1.1299999999999999</v>
      </c>
      <c r="I18" s="2">
        <f t="shared" ca="1" si="5"/>
        <v>3752</v>
      </c>
      <c r="J18" s="2">
        <f t="shared" ca="1" si="6"/>
        <v>1500.8000000000002</v>
      </c>
      <c r="K18" s="2">
        <f t="shared" ca="1" si="7"/>
        <v>37.520000000000003</v>
      </c>
      <c r="L18" s="1" t="s">
        <v>94</v>
      </c>
      <c r="M18" t="s">
        <v>30</v>
      </c>
      <c r="N18" s="1" t="str">
        <f t="shared" ca="1" si="8"/>
        <v>2-JUA-815</v>
      </c>
    </row>
    <row r="19" spans="1:14" ht="15.75" customHeight="1" x14ac:dyDescent="0.25">
      <c r="A19" s="1">
        <f t="shared" ca="1" si="1"/>
        <v>24708</v>
      </c>
      <c r="B19" s="8" t="s">
        <v>199</v>
      </c>
      <c r="C19" s="9" t="s">
        <v>299</v>
      </c>
      <c r="D19" s="9" t="str">
        <f t="shared" ca="1" si="2"/>
        <v>(300) 517-124</v>
      </c>
      <c r="E19" s="1" t="str">
        <f t="shared" ca="1" si="0"/>
        <v>A1</v>
      </c>
      <c r="F19" s="1" t="str">
        <f t="shared" ca="1" si="3"/>
        <v>99141.230.50</v>
      </c>
      <c r="G19" s="3" t="s">
        <v>384</v>
      </c>
      <c r="H19" s="1">
        <f t="shared" ca="1" si="4"/>
        <v>0.7</v>
      </c>
      <c r="I19" s="2">
        <f t="shared" ca="1" si="5"/>
        <v>2229</v>
      </c>
      <c r="J19" s="2">
        <f t="shared" ca="1" si="6"/>
        <v>891.6</v>
      </c>
      <c r="K19" s="2">
        <f t="shared" ca="1" si="7"/>
        <v>22.29</v>
      </c>
      <c r="L19" s="1" t="s">
        <v>95</v>
      </c>
      <c r="M19" t="s">
        <v>15</v>
      </c>
      <c r="N19" s="1" t="str">
        <f t="shared" ca="1" si="8"/>
        <v>2-GYF-908</v>
      </c>
    </row>
    <row r="20" spans="1:14" ht="15.75" customHeight="1" x14ac:dyDescent="0.25">
      <c r="A20" s="1">
        <f t="shared" ca="1" si="1"/>
        <v>76105</v>
      </c>
      <c r="B20" s="8" t="s">
        <v>200</v>
      </c>
      <c r="C20" s="9" t="s">
        <v>300</v>
      </c>
      <c r="D20" s="9" t="str">
        <f t="shared" ca="1" si="2"/>
        <v>(266) 786-662</v>
      </c>
      <c r="E20" s="1" t="str">
        <f t="shared" ca="1" si="0"/>
        <v>A2</v>
      </c>
      <c r="F20" s="1" t="str">
        <f t="shared" ca="1" si="3"/>
        <v>66886.776.93</v>
      </c>
      <c r="G20" s="3" t="s">
        <v>402</v>
      </c>
      <c r="H20" s="1">
        <f t="shared" ca="1" si="4"/>
        <v>2.12</v>
      </c>
      <c r="I20" s="2">
        <f t="shared" ca="1" si="5"/>
        <v>3737</v>
      </c>
      <c r="J20" s="2">
        <f t="shared" ca="1" si="6"/>
        <v>1494.8000000000002</v>
      </c>
      <c r="K20" s="2">
        <f t="shared" ca="1" si="7"/>
        <v>37.369999999999997</v>
      </c>
      <c r="L20" s="1" t="s">
        <v>96</v>
      </c>
      <c r="M20" t="s">
        <v>31</v>
      </c>
      <c r="N20" s="1" t="str">
        <f t="shared" ca="1" si="8"/>
        <v>2-SDU-888</v>
      </c>
    </row>
    <row r="21" spans="1:14" ht="15.75" customHeight="1" x14ac:dyDescent="0.25">
      <c r="A21" s="1">
        <f t="shared" ca="1" si="1"/>
        <v>58894</v>
      </c>
      <c r="B21" s="8" t="s">
        <v>201</v>
      </c>
      <c r="C21" s="9" t="s">
        <v>301</v>
      </c>
      <c r="D21" s="9" t="str">
        <f t="shared" ca="1" si="2"/>
        <v>(598) 558-297</v>
      </c>
      <c r="E21" s="1" t="str">
        <f t="shared" ca="1" si="0"/>
        <v>B1</v>
      </c>
      <c r="F21" s="1" t="str">
        <f t="shared" ca="1" si="3"/>
        <v>19427.207.47</v>
      </c>
      <c r="G21" s="3" t="s">
        <v>384</v>
      </c>
      <c r="H21" s="1">
        <f t="shared" ca="1" si="4"/>
        <v>0.09</v>
      </c>
      <c r="I21" s="2">
        <f t="shared" ca="1" si="5"/>
        <v>4852</v>
      </c>
      <c r="J21" s="2">
        <f t="shared" ca="1" si="6"/>
        <v>1940.8000000000002</v>
      </c>
      <c r="K21" s="2">
        <f t="shared" ca="1" si="7"/>
        <v>48.52</v>
      </c>
      <c r="L21" s="1" t="s">
        <v>97</v>
      </c>
      <c r="M21" t="s">
        <v>27</v>
      </c>
      <c r="N21" s="1" t="str">
        <f t="shared" ca="1" si="8"/>
        <v>2-NZH-707</v>
      </c>
    </row>
    <row r="22" spans="1:14" ht="15.75" customHeight="1" x14ac:dyDescent="0.25">
      <c r="A22" s="1">
        <f t="shared" ca="1" si="1"/>
        <v>62943</v>
      </c>
      <c r="B22" s="8" t="s">
        <v>202</v>
      </c>
      <c r="C22" s="9" t="s">
        <v>302</v>
      </c>
      <c r="D22" s="9" t="str">
        <f t="shared" ca="1" si="2"/>
        <v>(793) 163-714</v>
      </c>
      <c r="E22" s="1" t="str">
        <f t="shared" ca="1" si="0"/>
        <v>B3</v>
      </c>
      <c r="F22" s="1" t="str">
        <f t="shared" ca="1" si="3"/>
        <v>21853.911.89</v>
      </c>
      <c r="G22" t="s">
        <v>20</v>
      </c>
      <c r="H22" s="1">
        <f t="shared" ca="1" si="4"/>
        <v>1.89</v>
      </c>
      <c r="I22" s="2">
        <f t="shared" ca="1" si="5"/>
        <v>3628</v>
      </c>
      <c r="J22" s="2">
        <f t="shared" ca="1" si="6"/>
        <v>1451.2</v>
      </c>
      <c r="K22" s="2">
        <f t="shared" ca="1" si="7"/>
        <v>36.28</v>
      </c>
      <c r="L22" s="1" t="s">
        <v>98</v>
      </c>
      <c r="M22" t="s">
        <v>23</v>
      </c>
      <c r="N22" s="1" t="str">
        <f t="shared" ca="1" si="8"/>
        <v>1-UPB-919</v>
      </c>
    </row>
    <row r="23" spans="1:14" ht="15.75" customHeight="1" x14ac:dyDescent="0.25">
      <c r="A23" s="1">
        <f t="shared" ca="1" si="1"/>
        <v>98087</v>
      </c>
      <c r="B23" s="8" t="s">
        <v>203</v>
      </c>
      <c r="C23" s="9" t="s">
        <v>303</v>
      </c>
      <c r="D23" s="9" t="str">
        <f t="shared" ca="1" si="2"/>
        <v>(685) 674-409</v>
      </c>
      <c r="E23" s="1" t="str">
        <f t="shared" ca="1" si="0"/>
        <v>C3</v>
      </c>
      <c r="F23" s="1" t="str">
        <f t="shared" ca="1" si="3"/>
        <v>96390.589.51</v>
      </c>
      <c r="G23" t="s">
        <v>32</v>
      </c>
      <c r="H23" s="1">
        <f t="shared" ca="1" si="4"/>
        <v>2.5099999999999998</v>
      </c>
      <c r="I23" s="2">
        <f t="shared" ca="1" si="5"/>
        <v>329</v>
      </c>
      <c r="J23" s="2">
        <f t="shared" ca="1" si="6"/>
        <v>131.6</v>
      </c>
      <c r="K23" s="2">
        <f t="shared" ca="1" si="7"/>
        <v>3.29</v>
      </c>
      <c r="L23" s="1" t="s">
        <v>99</v>
      </c>
      <c r="M23" t="s">
        <v>33</v>
      </c>
      <c r="N23" s="1" t="str">
        <f t="shared" ca="1" si="8"/>
        <v>2-JTM-177</v>
      </c>
    </row>
    <row r="24" spans="1:14" ht="15.75" customHeight="1" x14ac:dyDescent="0.25">
      <c r="A24" s="1">
        <f t="shared" ca="1" si="1"/>
        <v>60898</v>
      </c>
      <c r="B24" s="8" t="s">
        <v>204</v>
      </c>
      <c r="C24" s="9" t="s">
        <v>304</v>
      </c>
      <c r="D24" s="9" t="str">
        <f t="shared" ca="1" si="2"/>
        <v>(656) 845-282</v>
      </c>
      <c r="E24" s="1" t="str">
        <f t="shared" ca="1" si="0"/>
        <v>A4</v>
      </c>
      <c r="F24" s="1" t="str">
        <f t="shared" ca="1" si="3"/>
        <v>15652.611.72</v>
      </c>
      <c r="G24" s="3" t="s">
        <v>402</v>
      </c>
      <c r="H24" s="1">
        <f t="shared" ca="1" si="4"/>
        <v>2.84</v>
      </c>
      <c r="I24" s="2">
        <f t="shared" ca="1" si="5"/>
        <v>450</v>
      </c>
      <c r="J24" s="2">
        <f t="shared" ca="1" si="6"/>
        <v>180</v>
      </c>
      <c r="K24" s="2">
        <f t="shared" ca="1" si="7"/>
        <v>4.5</v>
      </c>
      <c r="L24" s="1" t="s">
        <v>100</v>
      </c>
      <c r="M24" t="s">
        <v>34</v>
      </c>
      <c r="N24" s="1" t="str">
        <f t="shared" ca="1" si="8"/>
        <v>1-ZEW-261</v>
      </c>
    </row>
    <row r="25" spans="1:14" ht="15.75" customHeight="1" x14ac:dyDescent="0.25">
      <c r="A25" s="1">
        <f t="shared" ca="1" si="1"/>
        <v>57073</v>
      </c>
      <c r="B25" s="8" t="s">
        <v>205</v>
      </c>
      <c r="C25" s="9" t="s">
        <v>305</v>
      </c>
      <c r="D25" s="9" t="str">
        <f t="shared" ca="1" si="2"/>
        <v>(497) 862-968</v>
      </c>
      <c r="E25" s="1" t="str">
        <f t="shared" ca="1" si="0"/>
        <v>B4</v>
      </c>
      <c r="F25" s="1" t="str">
        <f t="shared" ca="1" si="3"/>
        <v>12583.526.15</v>
      </c>
      <c r="G25" t="s">
        <v>35</v>
      </c>
      <c r="H25" s="1">
        <f t="shared" ca="1" si="4"/>
        <v>0.13</v>
      </c>
      <c r="I25" s="2">
        <f t="shared" ca="1" si="5"/>
        <v>3211</v>
      </c>
      <c r="J25" s="2">
        <f t="shared" ca="1" si="6"/>
        <v>1284.4000000000001</v>
      </c>
      <c r="K25" s="2">
        <f t="shared" ca="1" si="7"/>
        <v>32.11</v>
      </c>
      <c r="L25" s="1" t="s">
        <v>101</v>
      </c>
      <c r="M25" t="s">
        <v>30</v>
      </c>
      <c r="N25" s="1" t="str">
        <f t="shared" ca="1" si="8"/>
        <v>1-MOM-439</v>
      </c>
    </row>
    <row r="26" spans="1:14" ht="15.75" customHeight="1" x14ac:dyDescent="0.25">
      <c r="A26" s="1">
        <f t="shared" ca="1" si="1"/>
        <v>71995</v>
      </c>
      <c r="B26" s="8" t="s">
        <v>206</v>
      </c>
      <c r="C26" s="9" t="s">
        <v>306</v>
      </c>
      <c r="D26" s="9" t="str">
        <f t="shared" ca="1" si="2"/>
        <v>(622) 394-148</v>
      </c>
      <c r="E26" s="1" t="str">
        <f t="shared" ca="1" si="0"/>
        <v>A2</v>
      </c>
      <c r="F26" s="1" t="str">
        <f t="shared" ca="1" si="3"/>
        <v>35766.359.32</v>
      </c>
      <c r="G26" s="3" t="s">
        <v>385</v>
      </c>
      <c r="H26" s="1">
        <f t="shared" ca="1" si="4"/>
        <v>1.93</v>
      </c>
      <c r="I26" s="2">
        <f t="shared" ca="1" si="5"/>
        <v>489</v>
      </c>
      <c r="J26" s="2">
        <f t="shared" ca="1" si="6"/>
        <v>195.60000000000002</v>
      </c>
      <c r="K26" s="2">
        <f t="shared" ca="1" si="7"/>
        <v>4.8899999999999997</v>
      </c>
      <c r="L26" s="1" t="s">
        <v>102</v>
      </c>
      <c r="M26" t="s">
        <v>21</v>
      </c>
      <c r="N26" s="1" t="str">
        <f t="shared" ca="1" si="8"/>
        <v>1-IWJ-521</v>
      </c>
    </row>
    <row r="27" spans="1:14" ht="15.75" customHeight="1" x14ac:dyDescent="0.25">
      <c r="A27" s="1">
        <f t="shared" ca="1" si="1"/>
        <v>43929</v>
      </c>
      <c r="B27" s="8" t="s">
        <v>207</v>
      </c>
      <c r="C27" s="9" t="s">
        <v>307</v>
      </c>
      <c r="D27" s="9" t="str">
        <f t="shared" ca="1" si="2"/>
        <v>(532) 210-100</v>
      </c>
      <c r="E27" s="1" t="str">
        <f t="shared" ca="1" si="0"/>
        <v>B2</v>
      </c>
      <c r="F27" s="1" t="str">
        <f t="shared" ca="1" si="3"/>
        <v>91776.357.34</v>
      </c>
      <c r="G27" s="3" t="s">
        <v>179</v>
      </c>
      <c r="H27" s="1">
        <f t="shared" ca="1" si="4"/>
        <v>2.74</v>
      </c>
      <c r="I27" s="2">
        <f t="shared" ca="1" si="5"/>
        <v>4163</v>
      </c>
      <c r="J27" s="2">
        <f t="shared" ca="1" si="6"/>
        <v>1665.2</v>
      </c>
      <c r="K27" s="2">
        <f t="shared" ca="1" si="7"/>
        <v>41.63</v>
      </c>
      <c r="L27" s="1" t="s">
        <v>103</v>
      </c>
      <c r="M27" t="s">
        <v>25</v>
      </c>
      <c r="N27" s="1" t="str">
        <f t="shared" ca="1" si="8"/>
        <v>2-MBU-831</v>
      </c>
    </row>
    <row r="28" spans="1:14" ht="15.75" customHeight="1" x14ac:dyDescent="0.25">
      <c r="A28" s="1">
        <f t="shared" ca="1" si="1"/>
        <v>69008</v>
      </c>
      <c r="B28" s="8" t="s">
        <v>208</v>
      </c>
      <c r="C28" s="9" t="s">
        <v>308</v>
      </c>
      <c r="D28" s="9" t="str">
        <f t="shared" ca="1" si="2"/>
        <v>(618) 739-139</v>
      </c>
      <c r="E28" s="1" t="str">
        <f t="shared" ca="1" si="0"/>
        <v>A2</v>
      </c>
      <c r="F28" s="1" t="str">
        <f t="shared" ca="1" si="3"/>
        <v>54001.843.80</v>
      </c>
      <c r="G28" t="s">
        <v>8</v>
      </c>
      <c r="H28" s="1">
        <f t="shared" ca="1" si="4"/>
        <v>1.48</v>
      </c>
      <c r="I28" s="2">
        <f t="shared" ca="1" si="5"/>
        <v>4841</v>
      </c>
      <c r="J28" s="2">
        <f t="shared" ca="1" si="6"/>
        <v>1936.4</v>
      </c>
      <c r="K28" s="2">
        <f t="shared" ca="1" si="7"/>
        <v>48.410000000000004</v>
      </c>
      <c r="L28" s="1" t="s">
        <v>104</v>
      </c>
      <c r="M28" t="s">
        <v>36</v>
      </c>
      <c r="N28" s="1" t="str">
        <f t="shared" ca="1" si="8"/>
        <v>2-XJR-172</v>
      </c>
    </row>
    <row r="29" spans="1:14" ht="15.75" customHeight="1" x14ac:dyDescent="0.25">
      <c r="A29" s="1">
        <f t="shared" ca="1" si="1"/>
        <v>82298</v>
      </c>
      <c r="B29" s="8" t="s">
        <v>209</v>
      </c>
      <c r="C29" s="9" t="s">
        <v>309</v>
      </c>
      <c r="D29" s="9" t="str">
        <f t="shared" ca="1" si="2"/>
        <v>(968) 214-340</v>
      </c>
      <c r="E29" s="1" t="str">
        <f t="shared" ca="1" si="0"/>
        <v>A2</v>
      </c>
      <c r="F29" s="1" t="str">
        <f t="shared" ca="1" si="3"/>
        <v>19146.682.73</v>
      </c>
      <c r="G29" t="s">
        <v>37</v>
      </c>
      <c r="H29" s="1">
        <f t="shared" ca="1" si="4"/>
        <v>1.32</v>
      </c>
      <c r="I29" s="2">
        <f t="shared" ca="1" si="5"/>
        <v>796</v>
      </c>
      <c r="J29" s="2">
        <f t="shared" ca="1" si="6"/>
        <v>318.40000000000003</v>
      </c>
      <c r="K29" s="2">
        <f t="shared" ca="1" si="7"/>
        <v>7.96</v>
      </c>
      <c r="L29" s="1" t="s">
        <v>105</v>
      </c>
      <c r="M29" t="s">
        <v>33</v>
      </c>
      <c r="N29" s="1" t="str">
        <f t="shared" ca="1" si="8"/>
        <v>1-IJH-948</v>
      </c>
    </row>
    <row r="30" spans="1:14" ht="15.75" customHeight="1" x14ac:dyDescent="0.25">
      <c r="A30" s="1">
        <f t="shared" ca="1" si="1"/>
        <v>45157</v>
      </c>
      <c r="B30" s="8" t="s">
        <v>210</v>
      </c>
      <c r="C30" s="9" t="s">
        <v>310</v>
      </c>
      <c r="D30" s="9" t="str">
        <f t="shared" ca="1" si="2"/>
        <v>(295) 816-955</v>
      </c>
      <c r="E30" s="1" t="str">
        <f t="shared" ca="1" si="0"/>
        <v>C3</v>
      </c>
      <c r="F30" s="1" t="str">
        <f t="shared" ca="1" si="3"/>
        <v>18154.715.22</v>
      </c>
      <c r="G30" s="1" t="s">
        <v>37</v>
      </c>
      <c r="H30" s="1">
        <f t="shared" ca="1" si="4"/>
        <v>0.68</v>
      </c>
      <c r="I30" s="2">
        <f t="shared" ca="1" si="5"/>
        <v>1771</v>
      </c>
      <c r="J30" s="2">
        <f t="shared" ca="1" si="6"/>
        <v>708.40000000000009</v>
      </c>
      <c r="K30" s="2">
        <f t="shared" ca="1" si="7"/>
        <v>17.71</v>
      </c>
      <c r="L30" s="1" t="s">
        <v>106</v>
      </c>
      <c r="M30" t="s">
        <v>14</v>
      </c>
      <c r="N30" s="1" t="str">
        <f t="shared" ca="1" si="8"/>
        <v>2-YTS-694</v>
      </c>
    </row>
    <row r="31" spans="1:14" ht="15.75" customHeight="1" x14ac:dyDescent="0.25">
      <c r="A31" s="1">
        <f t="shared" ca="1" si="1"/>
        <v>98855</v>
      </c>
      <c r="B31" s="8" t="s">
        <v>211</v>
      </c>
      <c r="C31" s="9" t="s">
        <v>311</v>
      </c>
      <c r="D31" s="9" t="str">
        <f t="shared" ca="1" si="2"/>
        <v>(196) 402-797</v>
      </c>
      <c r="E31" s="1" t="str">
        <f t="shared" ca="1" si="0"/>
        <v>A1</v>
      </c>
      <c r="F31" s="1" t="str">
        <f t="shared" ca="1" si="3"/>
        <v>33352.774.68</v>
      </c>
      <c r="G31" t="s">
        <v>38</v>
      </c>
      <c r="H31" s="1">
        <f t="shared" ca="1" si="4"/>
        <v>2.95</v>
      </c>
      <c r="I31" s="2">
        <f t="shared" ca="1" si="5"/>
        <v>1016</v>
      </c>
      <c r="J31" s="2">
        <f t="shared" ca="1" si="6"/>
        <v>406.40000000000003</v>
      </c>
      <c r="K31" s="2">
        <f t="shared" ca="1" si="7"/>
        <v>10.16</v>
      </c>
      <c r="L31" s="1" t="s">
        <v>107</v>
      </c>
      <c r="M31" t="s">
        <v>39</v>
      </c>
      <c r="N31" s="1" t="str">
        <f t="shared" ca="1" si="8"/>
        <v>1-BNT-267</v>
      </c>
    </row>
    <row r="32" spans="1:14" ht="15.75" customHeight="1" x14ac:dyDescent="0.25">
      <c r="A32" s="1">
        <f t="shared" ca="1" si="1"/>
        <v>26349</v>
      </c>
      <c r="B32" s="8" t="s">
        <v>212</v>
      </c>
      <c r="C32" s="9" t="s">
        <v>312</v>
      </c>
      <c r="D32" s="9" t="str">
        <f t="shared" ca="1" si="2"/>
        <v>(365) 776-560</v>
      </c>
      <c r="E32" s="1" t="str">
        <f t="shared" ca="1" si="0"/>
        <v>A3</v>
      </c>
      <c r="F32" s="1" t="str">
        <f t="shared" ca="1" si="3"/>
        <v>80487.721.17</v>
      </c>
      <c r="G32" t="s">
        <v>29</v>
      </c>
      <c r="H32" s="1">
        <f t="shared" ca="1" si="4"/>
        <v>0.02</v>
      </c>
      <c r="I32" s="2">
        <f t="shared" ca="1" si="5"/>
        <v>3930</v>
      </c>
      <c r="J32" s="2">
        <f t="shared" ca="1" si="6"/>
        <v>1572</v>
      </c>
      <c r="K32" s="2">
        <f t="shared" ca="1" si="7"/>
        <v>39.300000000000004</v>
      </c>
      <c r="L32" s="1" t="s">
        <v>108</v>
      </c>
      <c r="M32" t="s">
        <v>33</v>
      </c>
      <c r="N32" s="1" t="str">
        <f t="shared" ca="1" si="8"/>
        <v>1-RFM-832</v>
      </c>
    </row>
    <row r="33" spans="1:14" ht="15.75" customHeight="1" x14ac:dyDescent="0.25">
      <c r="A33" s="1">
        <f t="shared" ca="1" si="1"/>
        <v>33508</v>
      </c>
      <c r="B33" s="8" t="s">
        <v>213</v>
      </c>
      <c r="C33" s="9" t="s">
        <v>313</v>
      </c>
      <c r="D33" s="9" t="str">
        <f t="shared" ca="1" si="2"/>
        <v>(883) 337-735</v>
      </c>
      <c r="E33" s="1" t="str">
        <f t="shared" ca="1" si="0"/>
        <v>B4</v>
      </c>
      <c r="F33" s="1" t="str">
        <f t="shared" ca="1" si="3"/>
        <v>89606.721.79</v>
      </c>
      <c r="G33" t="s">
        <v>40</v>
      </c>
      <c r="H33" s="1">
        <f t="shared" ca="1" si="4"/>
        <v>1.62</v>
      </c>
      <c r="I33" s="2">
        <f t="shared" ca="1" si="5"/>
        <v>2757</v>
      </c>
      <c r="J33" s="2">
        <f t="shared" ca="1" si="6"/>
        <v>1102.8</v>
      </c>
      <c r="K33" s="2">
        <f t="shared" ca="1" si="7"/>
        <v>27.57</v>
      </c>
      <c r="L33" s="1" t="s">
        <v>109</v>
      </c>
      <c r="M33" t="s">
        <v>30</v>
      </c>
      <c r="N33" s="1" t="str">
        <f t="shared" ca="1" si="8"/>
        <v>1-ETT-398</v>
      </c>
    </row>
    <row r="34" spans="1:14" ht="15.75" customHeight="1" x14ac:dyDescent="0.25">
      <c r="A34" s="1">
        <f t="shared" ca="1" si="1"/>
        <v>15712</v>
      </c>
      <c r="B34" s="8" t="s">
        <v>214</v>
      </c>
      <c r="C34" s="9" t="s">
        <v>314</v>
      </c>
      <c r="D34" s="9" t="str">
        <f t="shared" ca="1" si="2"/>
        <v>(479) 969-454</v>
      </c>
      <c r="E34" s="1" t="str">
        <f t="shared" ref="E34:E65" ca="1" si="9">_xlfn.CONCAT(CHAR(RANDBETWEEN(65,67)),RANDBETWEEN(1,4))</f>
        <v>C4</v>
      </c>
      <c r="F34" s="1" t="str">
        <f t="shared" ca="1" si="3"/>
        <v>87253.866.64</v>
      </c>
      <c r="G34" t="s">
        <v>41</v>
      </c>
      <c r="H34" s="1">
        <f t="shared" ca="1" si="4"/>
        <v>1.34</v>
      </c>
      <c r="I34" s="2">
        <f t="shared" ca="1" si="5"/>
        <v>345</v>
      </c>
      <c r="J34" s="2">
        <f t="shared" ca="1" si="6"/>
        <v>138</v>
      </c>
      <c r="K34" s="2">
        <f t="shared" ca="1" si="7"/>
        <v>3.45</v>
      </c>
      <c r="L34" s="1" t="s">
        <v>110</v>
      </c>
      <c r="M34" t="s">
        <v>42</v>
      </c>
      <c r="N34" s="1" t="str">
        <f t="shared" ca="1" si="8"/>
        <v>2-AOQ-699</v>
      </c>
    </row>
    <row r="35" spans="1:14" ht="15.75" customHeight="1" x14ac:dyDescent="0.25">
      <c r="A35" s="1">
        <f t="shared" ca="1" si="1"/>
        <v>70110</v>
      </c>
      <c r="B35" s="8" t="s">
        <v>215</v>
      </c>
      <c r="C35" s="9" t="s">
        <v>315</v>
      </c>
      <c r="D35" s="9" t="str">
        <f t="shared" ca="1" si="2"/>
        <v>(641) 964-842</v>
      </c>
      <c r="E35" s="1" t="str">
        <f t="shared" ca="1" si="9"/>
        <v>B3</v>
      </c>
      <c r="F35" s="1" t="str">
        <f t="shared" ca="1" si="3"/>
        <v>99139.102.52</v>
      </c>
      <c r="G35" t="s">
        <v>43</v>
      </c>
      <c r="H35" s="1">
        <f t="shared" ca="1" si="4"/>
        <v>1.96</v>
      </c>
      <c r="I35" s="2">
        <f t="shared" ca="1" si="5"/>
        <v>621</v>
      </c>
      <c r="J35" s="2">
        <f t="shared" ca="1" si="6"/>
        <v>248.4</v>
      </c>
      <c r="K35" s="2">
        <f t="shared" ca="1" si="7"/>
        <v>6.21</v>
      </c>
      <c r="L35" s="1" t="s">
        <v>111</v>
      </c>
      <c r="M35" t="s">
        <v>44</v>
      </c>
      <c r="N35" s="1" t="str">
        <f t="shared" ca="1" si="8"/>
        <v>2-VTF-936</v>
      </c>
    </row>
    <row r="36" spans="1:14" ht="15.75" customHeight="1" x14ac:dyDescent="0.25">
      <c r="A36" s="1">
        <f t="shared" ca="1" si="1"/>
        <v>50021</v>
      </c>
      <c r="B36" s="8" t="s">
        <v>216</v>
      </c>
      <c r="C36" s="9" t="s">
        <v>316</v>
      </c>
      <c r="D36" s="9" t="str">
        <f t="shared" ca="1" si="2"/>
        <v>(661) 249-798</v>
      </c>
      <c r="E36" s="1" t="str">
        <f t="shared" ca="1" si="9"/>
        <v>A4</v>
      </c>
      <c r="F36" s="1" t="str">
        <f t="shared" ca="1" si="3"/>
        <v>73587.720.94</v>
      </c>
      <c r="G36" t="s">
        <v>32</v>
      </c>
      <c r="H36" s="1">
        <f t="shared" ca="1" si="4"/>
        <v>0.84</v>
      </c>
      <c r="I36" s="2">
        <f t="shared" ca="1" si="5"/>
        <v>155</v>
      </c>
      <c r="J36" s="2">
        <f t="shared" ca="1" si="6"/>
        <v>62</v>
      </c>
      <c r="K36" s="2">
        <f t="shared" ca="1" si="7"/>
        <v>1.55</v>
      </c>
      <c r="L36" s="1" t="s">
        <v>112</v>
      </c>
      <c r="M36" t="s">
        <v>9</v>
      </c>
      <c r="N36" s="1" t="str">
        <f t="shared" ca="1" si="8"/>
        <v>1-FOR-557</v>
      </c>
    </row>
    <row r="37" spans="1:14" ht="15.75" customHeight="1" x14ac:dyDescent="0.25">
      <c r="A37" s="1">
        <f t="shared" ca="1" si="1"/>
        <v>79632</v>
      </c>
      <c r="B37" s="8" t="s">
        <v>217</v>
      </c>
      <c r="C37" s="9" t="s">
        <v>317</v>
      </c>
      <c r="D37" s="9" t="str">
        <f t="shared" ca="1" si="2"/>
        <v>(790) 883-778</v>
      </c>
      <c r="E37" s="1" t="str">
        <f t="shared" ca="1" si="9"/>
        <v>C2</v>
      </c>
      <c r="F37" s="1" t="str">
        <f t="shared" ca="1" si="3"/>
        <v>14450.481.78</v>
      </c>
      <c r="G37" s="3" t="s">
        <v>69</v>
      </c>
      <c r="H37" s="1">
        <f t="shared" ca="1" si="4"/>
        <v>2.42</v>
      </c>
      <c r="I37" s="2">
        <f t="shared" ca="1" si="5"/>
        <v>1512</v>
      </c>
      <c r="J37" s="2">
        <f t="shared" ca="1" si="6"/>
        <v>604.80000000000007</v>
      </c>
      <c r="K37" s="2">
        <f t="shared" ca="1" si="7"/>
        <v>15.120000000000001</v>
      </c>
      <c r="L37" s="1" t="s">
        <v>113</v>
      </c>
      <c r="M37" t="s">
        <v>18</v>
      </c>
      <c r="N37" s="1" t="str">
        <f t="shared" ca="1" si="8"/>
        <v>2-YUK-304</v>
      </c>
    </row>
    <row r="38" spans="1:14" ht="15.75" customHeight="1" x14ac:dyDescent="0.25">
      <c r="A38" s="1">
        <f t="shared" ca="1" si="1"/>
        <v>77481</v>
      </c>
      <c r="B38" s="8" t="s">
        <v>218</v>
      </c>
      <c r="C38" s="9" t="s">
        <v>318</v>
      </c>
      <c r="D38" s="9" t="str">
        <f t="shared" ca="1" si="2"/>
        <v>(947) 145-534</v>
      </c>
      <c r="E38" s="1" t="str">
        <f t="shared" ca="1" si="9"/>
        <v>B1</v>
      </c>
      <c r="F38" s="1" t="str">
        <f t="shared" ca="1" si="3"/>
        <v>75709.728.73</v>
      </c>
      <c r="G38" s="1" t="s">
        <v>22</v>
      </c>
      <c r="H38" s="1">
        <f t="shared" ca="1" si="4"/>
        <v>1.95</v>
      </c>
      <c r="I38" s="2">
        <f t="shared" ca="1" si="5"/>
        <v>2932</v>
      </c>
      <c r="J38" s="2">
        <f t="shared" ca="1" si="6"/>
        <v>1172.8</v>
      </c>
      <c r="K38" s="2">
        <f t="shared" ca="1" si="7"/>
        <v>29.32</v>
      </c>
      <c r="L38" s="1" t="s">
        <v>114</v>
      </c>
      <c r="M38" t="s">
        <v>45</v>
      </c>
      <c r="N38" s="1" t="str">
        <f t="shared" ca="1" si="8"/>
        <v>1-NHQ-585</v>
      </c>
    </row>
    <row r="39" spans="1:14" ht="15.75" customHeight="1" x14ac:dyDescent="0.25">
      <c r="A39" s="1">
        <f t="shared" ca="1" si="1"/>
        <v>32737</v>
      </c>
      <c r="B39" s="8" t="s">
        <v>219</v>
      </c>
      <c r="C39" s="9" t="s">
        <v>319</v>
      </c>
      <c r="D39" s="9" t="str">
        <f t="shared" ca="1" si="2"/>
        <v>(808) 652-435</v>
      </c>
      <c r="E39" s="1" t="str">
        <f t="shared" ca="1" si="9"/>
        <v>C2</v>
      </c>
      <c r="F39" s="1" t="str">
        <f t="shared" ca="1" si="3"/>
        <v>18041.286.95</v>
      </c>
      <c r="G39" s="1" t="s">
        <v>22</v>
      </c>
      <c r="H39" s="1">
        <f t="shared" ca="1" si="4"/>
        <v>2.93</v>
      </c>
      <c r="I39" s="2">
        <f t="shared" ca="1" si="5"/>
        <v>2207</v>
      </c>
      <c r="J39" s="2">
        <f t="shared" ca="1" si="6"/>
        <v>882.80000000000007</v>
      </c>
      <c r="K39" s="2">
        <f t="shared" ca="1" si="7"/>
        <v>22.07</v>
      </c>
      <c r="L39" s="1" t="s">
        <v>115</v>
      </c>
      <c r="M39" t="s">
        <v>46</v>
      </c>
      <c r="N39" s="1" t="str">
        <f t="shared" ca="1" si="8"/>
        <v>2-OTV-255</v>
      </c>
    </row>
    <row r="40" spans="1:14" ht="15.75" customHeight="1" x14ac:dyDescent="0.25">
      <c r="A40" s="1">
        <f t="shared" ca="1" si="1"/>
        <v>52506</v>
      </c>
      <c r="B40" s="8" t="s">
        <v>220</v>
      </c>
      <c r="C40" s="9" t="s">
        <v>320</v>
      </c>
      <c r="D40" s="9" t="str">
        <f t="shared" ca="1" si="2"/>
        <v>(626) 604-371</v>
      </c>
      <c r="E40" s="1" t="str">
        <f t="shared" ca="1" si="9"/>
        <v>B2</v>
      </c>
      <c r="F40" s="1" t="str">
        <f t="shared" ca="1" si="3"/>
        <v>81643.827.72</v>
      </c>
      <c r="G40" t="s">
        <v>22</v>
      </c>
      <c r="H40" s="1">
        <f t="shared" ca="1" si="4"/>
        <v>2.1800000000000002</v>
      </c>
      <c r="I40" s="2">
        <f t="shared" ca="1" si="5"/>
        <v>674</v>
      </c>
      <c r="J40" s="2">
        <f t="shared" ca="1" si="6"/>
        <v>269.60000000000002</v>
      </c>
      <c r="K40" s="2">
        <f t="shared" ca="1" si="7"/>
        <v>6.74</v>
      </c>
      <c r="L40" s="1" t="s">
        <v>116</v>
      </c>
      <c r="M40" t="s">
        <v>47</v>
      </c>
      <c r="N40" s="1" t="str">
        <f t="shared" ca="1" si="8"/>
        <v>1-AVR-966</v>
      </c>
    </row>
    <row r="41" spans="1:14" ht="15.75" customHeight="1" x14ac:dyDescent="0.25">
      <c r="A41" s="1">
        <f t="shared" ca="1" si="1"/>
        <v>97368</v>
      </c>
      <c r="B41" s="8" t="s">
        <v>221</v>
      </c>
      <c r="C41" s="9" t="s">
        <v>321</v>
      </c>
      <c r="D41" s="9" t="str">
        <f t="shared" ca="1" si="2"/>
        <v>(165) 981-808</v>
      </c>
      <c r="E41" s="1" t="str">
        <f t="shared" ca="1" si="9"/>
        <v>A2</v>
      </c>
      <c r="F41" s="1" t="str">
        <f t="shared" ca="1" si="3"/>
        <v>89199.723.98</v>
      </c>
      <c r="G41" t="s">
        <v>22</v>
      </c>
      <c r="H41" s="1">
        <f t="shared" ca="1" si="4"/>
        <v>1.98</v>
      </c>
      <c r="I41" s="2">
        <f t="shared" ca="1" si="5"/>
        <v>794</v>
      </c>
      <c r="J41" s="2">
        <f t="shared" ca="1" si="6"/>
        <v>317.60000000000002</v>
      </c>
      <c r="K41" s="2">
        <f t="shared" ca="1" si="7"/>
        <v>7.94</v>
      </c>
      <c r="L41" s="1" t="s">
        <v>117</v>
      </c>
      <c r="M41" t="s">
        <v>9</v>
      </c>
      <c r="N41" s="1" t="str">
        <f t="shared" ca="1" si="8"/>
        <v>2-FIU-715</v>
      </c>
    </row>
    <row r="42" spans="1:14" ht="15.75" customHeight="1" x14ac:dyDescent="0.25">
      <c r="A42" s="1">
        <f t="shared" ca="1" si="1"/>
        <v>74453</v>
      </c>
      <c r="B42" s="8" t="s">
        <v>222</v>
      </c>
      <c r="C42" s="9" t="s">
        <v>322</v>
      </c>
      <c r="D42" s="9" t="str">
        <f t="shared" ca="1" si="2"/>
        <v>(743) 733-746</v>
      </c>
      <c r="E42" s="1" t="str">
        <f t="shared" ca="1" si="9"/>
        <v>A3</v>
      </c>
      <c r="F42" s="1" t="str">
        <f t="shared" ca="1" si="3"/>
        <v>34642.658.53</v>
      </c>
      <c r="G42" t="s">
        <v>48</v>
      </c>
      <c r="H42" s="1">
        <f t="shared" ca="1" si="4"/>
        <v>0.12</v>
      </c>
      <c r="I42" s="2">
        <f t="shared" ca="1" si="5"/>
        <v>1179</v>
      </c>
      <c r="J42" s="2">
        <f t="shared" ca="1" si="6"/>
        <v>471.6</v>
      </c>
      <c r="K42" s="2">
        <f t="shared" ca="1" si="7"/>
        <v>11.790000000000001</v>
      </c>
      <c r="L42" s="1" t="s">
        <v>118</v>
      </c>
      <c r="M42" t="s">
        <v>15</v>
      </c>
      <c r="N42" s="1" t="str">
        <f t="shared" ca="1" si="8"/>
        <v>1-QTJ-406</v>
      </c>
    </row>
    <row r="43" spans="1:14" ht="15.75" customHeight="1" x14ac:dyDescent="0.25">
      <c r="A43" s="1">
        <f t="shared" ca="1" si="1"/>
        <v>94804</v>
      </c>
      <c r="B43" s="8" t="s">
        <v>223</v>
      </c>
      <c r="C43" s="9" t="s">
        <v>323</v>
      </c>
      <c r="D43" s="9" t="str">
        <f t="shared" ca="1" si="2"/>
        <v>(808) 403-506</v>
      </c>
      <c r="E43" s="1" t="str">
        <f t="shared" ca="1" si="9"/>
        <v>C1</v>
      </c>
      <c r="F43" s="1" t="str">
        <f t="shared" ca="1" si="3"/>
        <v>47062.997.69</v>
      </c>
      <c r="G43" t="s">
        <v>29</v>
      </c>
      <c r="H43" s="1">
        <f t="shared" ca="1" si="4"/>
        <v>0.08</v>
      </c>
      <c r="I43" s="2">
        <f t="shared" ca="1" si="5"/>
        <v>3235</v>
      </c>
      <c r="J43" s="2">
        <f t="shared" ca="1" si="6"/>
        <v>1294</v>
      </c>
      <c r="K43" s="2">
        <f t="shared" ca="1" si="7"/>
        <v>32.35</v>
      </c>
      <c r="L43" s="1" t="s">
        <v>119</v>
      </c>
      <c r="M43" t="s">
        <v>49</v>
      </c>
      <c r="N43" s="1" t="str">
        <f t="shared" ca="1" si="8"/>
        <v>1-RSQ-463</v>
      </c>
    </row>
    <row r="44" spans="1:14" ht="15.75" customHeight="1" x14ac:dyDescent="0.25">
      <c r="A44" s="1">
        <f t="shared" ca="1" si="1"/>
        <v>26159</v>
      </c>
      <c r="B44" s="8" t="s">
        <v>224</v>
      </c>
      <c r="C44" s="9" t="s">
        <v>324</v>
      </c>
      <c r="D44" s="9" t="str">
        <f t="shared" ca="1" si="2"/>
        <v>(530) 272-392</v>
      </c>
      <c r="E44" s="1" t="str">
        <f t="shared" ca="1" si="9"/>
        <v>A2</v>
      </c>
      <c r="F44" s="1" t="str">
        <f t="shared" ca="1" si="3"/>
        <v>24708.149.75</v>
      </c>
      <c r="G44" t="s">
        <v>17</v>
      </c>
      <c r="H44" s="1">
        <f t="shared" ca="1" si="4"/>
        <v>0.76</v>
      </c>
      <c r="I44" s="2">
        <f t="shared" ca="1" si="5"/>
        <v>2233</v>
      </c>
      <c r="J44" s="2">
        <f t="shared" ca="1" si="6"/>
        <v>893.2</v>
      </c>
      <c r="K44" s="2">
        <f t="shared" ca="1" si="7"/>
        <v>22.330000000000002</v>
      </c>
      <c r="L44" s="1" t="s">
        <v>120</v>
      </c>
      <c r="M44" t="s">
        <v>9</v>
      </c>
      <c r="N44" s="1" t="str">
        <f t="shared" ca="1" si="8"/>
        <v>2-WXF-495</v>
      </c>
    </row>
    <row r="45" spans="1:14" ht="15" x14ac:dyDescent="0.25">
      <c r="A45" s="1">
        <f t="shared" ca="1" si="1"/>
        <v>17403</v>
      </c>
      <c r="B45" s="8" t="s">
        <v>225</v>
      </c>
      <c r="C45" s="9" t="s">
        <v>325</v>
      </c>
      <c r="D45" s="9" t="str">
        <f t="shared" ca="1" si="2"/>
        <v>(210) 284-308</v>
      </c>
      <c r="E45" s="1" t="str">
        <f t="shared" ca="1" si="9"/>
        <v>A2</v>
      </c>
      <c r="F45" s="1" t="str">
        <f t="shared" ca="1" si="3"/>
        <v>51417.482.51</v>
      </c>
      <c r="G45" t="s">
        <v>50</v>
      </c>
      <c r="H45" s="1">
        <f t="shared" ca="1" si="4"/>
        <v>2.44</v>
      </c>
      <c r="I45" s="2">
        <f t="shared" ca="1" si="5"/>
        <v>3427</v>
      </c>
      <c r="J45" s="2">
        <f t="shared" ca="1" si="6"/>
        <v>1370.8000000000002</v>
      </c>
      <c r="K45" s="2">
        <f t="shared" ca="1" si="7"/>
        <v>34.270000000000003</v>
      </c>
      <c r="L45" s="1" t="s">
        <v>121</v>
      </c>
      <c r="M45" t="s">
        <v>51</v>
      </c>
      <c r="N45" s="1" t="str">
        <f t="shared" ca="1" si="8"/>
        <v>2-AXG-250</v>
      </c>
    </row>
    <row r="46" spans="1:14" ht="15" x14ac:dyDescent="0.25">
      <c r="A46" s="1">
        <f t="shared" ca="1" si="1"/>
        <v>76151</v>
      </c>
      <c r="B46" s="8" t="s">
        <v>226</v>
      </c>
      <c r="C46" s="9" t="s">
        <v>326</v>
      </c>
      <c r="D46" s="9" t="str">
        <f t="shared" ca="1" si="2"/>
        <v>(101) 723-223</v>
      </c>
      <c r="E46" s="1" t="str">
        <f t="shared" ca="1" si="9"/>
        <v>A2</v>
      </c>
      <c r="F46" s="1" t="str">
        <f t="shared" ca="1" si="3"/>
        <v>42429.184.20</v>
      </c>
      <c r="G46" s="3" t="s">
        <v>402</v>
      </c>
      <c r="H46" s="1">
        <f t="shared" ca="1" si="4"/>
        <v>0.15</v>
      </c>
      <c r="I46" s="2">
        <f t="shared" ca="1" si="5"/>
        <v>4898</v>
      </c>
      <c r="J46" s="2">
        <f t="shared" ca="1" si="6"/>
        <v>1959.2</v>
      </c>
      <c r="K46" s="2">
        <f t="shared" ca="1" si="7"/>
        <v>48.980000000000004</v>
      </c>
      <c r="L46" s="1" t="s">
        <v>122</v>
      </c>
      <c r="M46" t="s">
        <v>52</v>
      </c>
      <c r="N46" s="1" t="str">
        <f t="shared" ca="1" si="8"/>
        <v>1-KUY-381</v>
      </c>
    </row>
    <row r="47" spans="1:14" ht="15" x14ac:dyDescent="0.25">
      <c r="A47" s="1">
        <f t="shared" ca="1" si="1"/>
        <v>39141</v>
      </c>
      <c r="B47" s="8" t="s">
        <v>227</v>
      </c>
      <c r="C47" s="9" t="s">
        <v>327</v>
      </c>
      <c r="D47" s="9" t="str">
        <f t="shared" ca="1" si="2"/>
        <v>(440) 553-427</v>
      </c>
      <c r="E47" s="1" t="str">
        <f t="shared" ca="1" si="9"/>
        <v>B3</v>
      </c>
      <c r="F47" s="1" t="str">
        <f t="shared" ca="1" si="3"/>
        <v>85693.326.32</v>
      </c>
      <c r="G47" s="3" t="s">
        <v>384</v>
      </c>
      <c r="H47" s="1">
        <f t="shared" ca="1" si="4"/>
        <v>0.18</v>
      </c>
      <c r="I47" s="2">
        <f t="shared" ca="1" si="5"/>
        <v>709</v>
      </c>
      <c r="J47" s="2">
        <f t="shared" ca="1" si="6"/>
        <v>283.60000000000002</v>
      </c>
      <c r="K47" s="2">
        <f t="shared" ca="1" si="7"/>
        <v>7.09</v>
      </c>
      <c r="L47" s="1" t="s">
        <v>123</v>
      </c>
      <c r="M47" t="s">
        <v>53</v>
      </c>
      <c r="N47" s="1" t="str">
        <f t="shared" ca="1" si="8"/>
        <v>2-YFB-558</v>
      </c>
    </row>
    <row r="48" spans="1:14" ht="15" x14ac:dyDescent="0.25">
      <c r="A48" s="1">
        <f t="shared" ca="1" si="1"/>
        <v>49052</v>
      </c>
      <c r="B48" s="8" t="s">
        <v>228</v>
      </c>
      <c r="C48" s="9" t="s">
        <v>328</v>
      </c>
      <c r="D48" s="9" t="str">
        <f t="shared" ca="1" si="2"/>
        <v>(138) 796-899</v>
      </c>
      <c r="E48" s="1" t="str">
        <f t="shared" ca="1" si="9"/>
        <v>B1</v>
      </c>
      <c r="F48" s="1" t="str">
        <f t="shared" ca="1" si="3"/>
        <v>20630.838.48</v>
      </c>
      <c r="G48" s="3" t="s">
        <v>385</v>
      </c>
      <c r="H48" s="1">
        <f t="shared" ca="1" si="4"/>
        <v>2.06</v>
      </c>
      <c r="I48" s="2">
        <f t="shared" ca="1" si="5"/>
        <v>3238</v>
      </c>
      <c r="J48" s="2">
        <f t="shared" ca="1" si="6"/>
        <v>1295.2</v>
      </c>
      <c r="K48" s="2">
        <f t="shared" ca="1" si="7"/>
        <v>32.380000000000003</v>
      </c>
      <c r="L48" s="1" t="s">
        <v>124</v>
      </c>
      <c r="M48" t="s">
        <v>23</v>
      </c>
      <c r="N48" s="1" t="str">
        <f t="shared" ca="1" si="8"/>
        <v>2-OBG-313</v>
      </c>
    </row>
    <row r="49" spans="1:14" ht="15" x14ac:dyDescent="0.25">
      <c r="A49" s="1">
        <f t="shared" ca="1" si="1"/>
        <v>97856</v>
      </c>
      <c r="B49" s="8" t="s">
        <v>229</v>
      </c>
      <c r="C49" s="9" t="s">
        <v>329</v>
      </c>
      <c r="D49" s="9" t="str">
        <f t="shared" ca="1" si="2"/>
        <v>(563) 445-123</v>
      </c>
      <c r="E49" s="1" t="str">
        <f t="shared" ca="1" si="9"/>
        <v>A3</v>
      </c>
      <c r="F49" s="1" t="str">
        <f t="shared" ca="1" si="3"/>
        <v>50652.905.99</v>
      </c>
      <c r="G49" s="3" t="s">
        <v>402</v>
      </c>
      <c r="H49" s="1">
        <f t="shared" ca="1" si="4"/>
        <v>0.98</v>
      </c>
      <c r="I49" s="2">
        <f t="shared" ca="1" si="5"/>
        <v>4016</v>
      </c>
      <c r="J49" s="2">
        <f t="shared" ca="1" si="6"/>
        <v>1606.4</v>
      </c>
      <c r="K49" s="2">
        <f t="shared" ca="1" si="7"/>
        <v>40.160000000000004</v>
      </c>
      <c r="L49" s="1" t="s">
        <v>125</v>
      </c>
      <c r="M49" t="s">
        <v>54</v>
      </c>
      <c r="N49" s="1" t="str">
        <f t="shared" ca="1" si="8"/>
        <v>1-ODK-671</v>
      </c>
    </row>
    <row r="50" spans="1:14" ht="15" x14ac:dyDescent="0.25">
      <c r="A50" s="1">
        <f t="shared" ca="1" si="1"/>
        <v>46831</v>
      </c>
      <c r="B50" s="8" t="s">
        <v>230</v>
      </c>
      <c r="C50" s="9" t="s">
        <v>330</v>
      </c>
      <c r="D50" s="9" t="str">
        <f t="shared" ca="1" si="2"/>
        <v>(442) 842-624</v>
      </c>
      <c r="E50" s="1" t="str">
        <f t="shared" ca="1" si="9"/>
        <v>A2</v>
      </c>
      <c r="F50" s="1" t="str">
        <f t="shared" ca="1" si="3"/>
        <v>33906.623.82</v>
      </c>
      <c r="G50" s="3" t="s">
        <v>384</v>
      </c>
      <c r="H50" s="1">
        <f t="shared" ca="1" si="4"/>
        <v>0.89</v>
      </c>
      <c r="I50" s="2">
        <f t="shared" ca="1" si="5"/>
        <v>1100</v>
      </c>
      <c r="J50" s="2">
        <f t="shared" ca="1" si="6"/>
        <v>440</v>
      </c>
      <c r="K50" s="2">
        <f t="shared" ca="1" si="7"/>
        <v>11</v>
      </c>
      <c r="L50" s="1" t="s">
        <v>126</v>
      </c>
      <c r="M50" t="s">
        <v>39</v>
      </c>
      <c r="N50" s="1" t="str">
        <f t="shared" ca="1" si="8"/>
        <v>2-CQW-714</v>
      </c>
    </row>
    <row r="51" spans="1:14" ht="15" x14ac:dyDescent="0.25">
      <c r="A51" s="1">
        <f t="shared" ca="1" si="1"/>
        <v>15109</v>
      </c>
      <c r="B51" s="8" t="s">
        <v>231</v>
      </c>
      <c r="C51" s="9" t="s">
        <v>331</v>
      </c>
      <c r="D51" s="9" t="str">
        <f t="shared" ca="1" si="2"/>
        <v>(298) 837-541</v>
      </c>
      <c r="E51" s="1" t="str">
        <f t="shared" ca="1" si="9"/>
        <v>C3</v>
      </c>
      <c r="F51" s="1" t="str">
        <f t="shared" ca="1" si="3"/>
        <v>96322.590.24</v>
      </c>
      <c r="G51" s="3" t="s">
        <v>385</v>
      </c>
      <c r="H51" s="1">
        <f t="shared" ca="1" si="4"/>
        <v>1.1599999999999999</v>
      </c>
      <c r="I51" s="2">
        <f t="shared" ca="1" si="5"/>
        <v>3480</v>
      </c>
      <c r="J51" s="2">
        <f t="shared" ca="1" si="6"/>
        <v>1392</v>
      </c>
      <c r="K51" s="2">
        <f t="shared" ca="1" si="7"/>
        <v>34.800000000000004</v>
      </c>
      <c r="L51" s="1" t="s">
        <v>127</v>
      </c>
      <c r="M51" t="s">
        <v>53</v>
      </c>
      <c r="N51" s="1" t="str">
        <f t="shared" ca="1" si="8"/>
        <v>1-ZQG-473</v>
      </c>
    </row>
    <row r="52" spans="1:14" ht="15" x14ac:dyDescent="0.25">
      <c r="A52" s="1">
        <f t="shared" ca="1" si="1"/>
        <v>33977</v>
      </c>
      <c r="B52" s="8" t="s">
        <v>232</v>
      </c>
      <c r="C52" s="9" t="s">
        <v>332</v>
      </c>
      <c r="D52" s="9" t="str">
        <f t="shared" ca="1" si="2"/>
        <v>(257) 705-137</v>
      </c>
      <c r="E52" s="1" t="str">
        <f t="shared" ca="1" si="9"/>
        <v>C1</v>
      </c>
      <c r="F52" s="1" t="str">
        <f t="shared" ca="1" si="3"/>
        <v>17552.668.10</v>
      </c>
      <c r="G52" s="3" t="s">
        <v>384</v>
      </c>
      <c r="H52" s="1">
        <f t="shared" ca="1" si="4"/>
        <v>2.8</v>
      </c>
      <c r="I52" s="2">
        <f t="shared" ca="1" si="5"/>
        <v>2545</v>
      </c>
      <c r="J52" s="2">
        <f t="shared" ca="1" si="6"/>
        <v>1018</v>
      </c>
      <c r="K52" s="2">
        <f t="shared" ca="1" si="7"/>
        <v>25.45</v>
      </c>
      <c r="L52" s="1" t="s">
        <v>128</v>
      </c>
      <c r="M52" t="s">
        <v>56</v>
      </c>
      <c r="N52" s="1" t="str">
        <f t="shared" ca="1" si="8"/>
        <v>1-PGO-417</v>
      </c>
    </row>
    <row r="53" spans="1:14" ht="15" x14ac:dyDescent="0.25">
      <c r="A53" s="1">
        <f t="shared" ca="1" si="1"/>
        <v>98990</v>
      </c>
      <c r="B53" s="8" t="s">
        <v>233</v>
      </c>
      <c r="C53" s="9" t="s">
        <v>333</v>
      </c>
      <c r="D53" s="9" t="str">
        <f t="shared" ca="1" si="2"/>
        <v>(104) 725-771</v>
      </c>
      <c r="E53" s="1" t="str">
        <f t="shared" ca="1" si="9"/>
        <v>A2</v>
      </c>
      <c r="F53" s="1" t="str">
        <f t="shared" ca="1" si="3"/>
        <v>42637.258.81</v>
      </c>
      <c r="G53" s="3" t="s">
        <v>385</v>
      </c>
      <c r="H53" s="1">
        <f t="shared" ca="1" si="4"/>
        <v>0.8</v>
      </c>
      <c r="I53" s="2">
        <f t="shared" ca="1" si="5"/>
        <v>685</v>
      </c>
      <c r="J53" s="2">
        <f t="shared" ca="1" si="6"/>
        <v>274</v>
      </c>
      <c r="K53" s="2">
        <f t="shared" ca="1" si="7"/>
        <v>6.8500000000000005</v>
      </c>
      <c r="L53" s="1" t="s">
        <v>129</v>
      </c>
      <c r="M53" t="s">
        <v>58</v>
      </c>
      <c r="N53" s="1" t="str">
        <f t="shared" ca="1" si="8"/>
        <v>1-XOC-274</v>
      </c>
    </row>
    <row r="54" spans="1:14" ht="15" x14ac:dyDescent="0.25">
      <c r="A54" s="1">
        <f t="shared" ca="1" si="1"/>
        <v>39585</v>
      </c>
      <c r="B54" s="8" t="s">
        <v>234</v>
      </c>
      <c r="C54" s="9" t="s">
        <v>334</v>
      </c>
      <c r="D54" s="9" t="str">
        <f t="shared" ca="1" si="2"/>
        <v>(680) 244-556</v>
      </c>
      <c r="E54" s="1" t="str">
        <f t="shared" ca="1" si="9"/>
        <v>A1</v>
      </c>
      <c r="F54" s="1" t="str">
        <f t="shared" ca="1" si="3"/>
        <v>88457.112.78</v>
      </c>
      <c r="G54" t="s">
        <v>59</v>
      </c>
      <c r="H54" s="1">
        <f t="shared" ca="1" si="4"/>
        <v>2.9</v>
      </c>
      <c r="I54" s="2">
        <f t="shared" ca="1" si="5"/>
        <v>3993</v>
      </c>
      <c r="J54" s="2">
        <f t="shared" ca="1" si="6"/>
        <v>1597.2</v>
      </c>
      <c r="K54" s="2">
        <f t="shared" ca="1" si="7"/>
        <v>39.93</v>
      </c>
      <c r="L54" s="1" t="s">
        <v>130</v>
      </c>
      <c r="M54" t="s">
        <v>60</v>
      </c>
      <c r="N54" s="1" t="str">
        <f t="shared" ca="1" si="8"/>
        <v>2-GRC-101</v>
      </c>
    </row>
    <row r="55" spans="1:14" ht="15" x14ac:dyDescent="0.25">
      <c r="A55" s="1">
        <f t="shared" ca="1" si="1"/>
        <v>23700</v>
      </c>
      <c r="B55" s="8" t="s">
        <v>235</v>
      </c>
      <c r="C55" s="9" t="s">
        <v>335</v>
      </c>
      <c r="D55" s="9" t="str">
        <f t="shared" ca="1" si="2"/>
        <v>(813) 878-664</v>
      </c>
      <c r="E55" s="1" t="str">
        <f t="shared" ca="1" si="9"/>
        <v>C4</v>
      </c>
      <c r="F55" s="1" t="str">
        <f t="shared" ca="1" si="3"/>
        <v>81800.140.89</v>
      </c>
      <c r="G55" t="s">
        <v>61</v>
      </c>
      <c r="H55" s="1">
        <f t="shared" ca="1" si="4"/>
        <v>2.89</v>
      </c>
      <c r="I55" s="2">
        <f t="shared" ca="1" si="5"/>
        <v>3446</v>
      </c>
      <c r="J55" s="2">
        <f t="shared" ca="1" si="6"/>
        <v>1378.4</v>
      </c>
      <c r="K55" s="2">
        <f t="shared" ca="1" si="7"/>
        <v>34.46</v>
      </c>
      <c r="L55" s="1" t="s">
        <v>131</v>
      </c>
      <c r="M55" t="s">
        <v>44</v>
      </c>
      <c r="N55" s="1" t="str">
        <f t="shared" ca="1" si="8"/>
        <v>2-CZX-622</v>
      </c>
    </row>
    <row r="56" spans="1:14" ht="15" x14ac:dyDescent="0.25">
      <c r="A56" s="1">
        <f t="shared" ca="1" si="1"/>
        <v>26421</v>
      </c>
      <c r="B56" s="8" t="s">
        <v>236</v>
      </c>
      <c r="C56" s="9" t="s">
        <v>336</v>
      </c>
      <c r="D56" s="9" t="str">
        <f t="shared" ca="1" si="2"/>
        <v>(760) 282-473</v>
      </c>
      <c r="E56" s="1" t="str">
        <f t="shared" ca="1" si="9"/>
        <v>A2</v>
      </c>
      <c r="F56" s="1" t="str">
        <f t="shared" ca="1" si="3"/>
        <v>45896.417.92</v>
      </c>
      <c r="G56" t="s">
        <v>61</v>
      </c>
      <c r="H56" s="1">
        <f t="shared" ca="1" si="4"/>
        <v>0.96</v>
      </c>
      <c r="I56" s="2">
        <f t="shared" ca="1" si="5"/>
        <v>113</v>
      </c>
      <c r="J56" s="2">
        <f t="shared" ca="1" si="6"/>
        <v>45.2</v>
      </c>
      <c r="K56" s="2">
        <f t="shared" ca="1" si="7"/>
        <v>1.1300000000000001</v>
      </c>
      <c r="L56" s="1" t="s">
        <v>132</v>
      </c>
      <c r="M56" t="s">
        <v>62</v>
      </c>
      <c r="N56" s="1" t="str">
        <f t="shared" ca="1" si="8"/>
        <v>1-UFO-690</v>
      </c>
    </row>
    <row r="57" spans="1:14" ht="15" x14ac:dyDescent="0.25">
      <c r="A57" s="1">
        <f t="shared" ca="1" si="1"/>
        <v>35070</v>
      </c>
      <c r="B57" s="8" t="s">
        <v>237</v>
      </c>
      <c r="C57" s="9" t="s">
        <v>337</v>
      </c>
      <c r="D57" s="9" t="str">
        <f t="shared" ca="1" si="2"/>
        <v>(134) 843-870</v>
      </c>
      <c r="E57" s="1" t="str">
        <f t="shared" ca="1" si="9"/>
        <v>A1</v>
      </c>
      <c r="F57" s="1" t="str">
        <f t="shared" ca="1" si="3"/>
        <v>86653.498.73</v>
      </c>
      <c r="G57" s="3" t="s">
        <v>69</v>
      </c>
      <c r="H57" s="1">
        <f t="shared" ca="1" si="4"/>
        <v>1.31</v>
      </c>
      <c r="I57" s="2">
        <f t="shared" ca="1" si="5"/>
        <v>3130</v>
      </c>
      <c r="J57" s="2">
        <f t="shared" ca="1" si="6"/>
        <v>1252</v>
      </c>
      <c r="K57" s="2">
        <f t="shared" ca="1" si="7"/>
        <v>31.3</v>
      </c>
      <c r="L57" s="1" t="s">
        <v>133</v>
      </c>
      <c r="M57" t="s">
        <v>9</v>
      </c>
      <c r="N57" s="1" t="str">
        <f t="shared" ca="1" si="8"/>
        <v>1-GKQ-769</v>
      </c>
    </row>
    <row r="58" spans="1:14" ht="15" x14ac:dyDescent="0.25">
      <c r="A58" s="1">
        <f t="shared" ca="1" si="1"/>
        <v>47069</v>
      </c>
      <c r="B58" s="8" t="s">
        <v>238</v>
      </c>
      <c r="C58" s="9" t="s">
        <v>338</v>
      </c>
      <c r="D58" s="9" t="str">
        <f t="shared" ca="1" si="2"/>
        <v>(535) 117-427</v>
      </c>
      <c r="E58" s="1" t="str">
        <f t="shared" ca="1" si="9"/>
        <v>A4</v>
      </c>
      <c r="F58" s="1" t="str">
        <f t="shared" ca="1" si="3"/>
        <v>14481.131.92</v>
      </c>
      <c r="G58" t="s">
        <v>19</v>
      </c>
      <c r="H58" s="1">
        <f t="shared" ca="1" si="4"/>
        <v>2.88</v>
      </c>
      <c r="I58" s="2">
        <f t="shared" ca="1" si="5"/>
        <v>4858</v>
      </c>
      <c r="J58" s="2">
        <f t="shared" ca="1" si="6"/>
        <v>1943.2</v>
      </c>
      <c r="K58" s="2">
        <f t="shared" ca="1" si="7"/>
        <v>48.58</v>
      </c>
      <c r="L58" s="1" t="s">
        <v>134</v>
      </c>
      <c r="M58" t="s">
        <v>63</v>
      </c>
      <c r="N58" s="1" t="str">
        <f t="shared" ca="1" si="8"/>
        <v>2-OQX-751</v>
      </c>
    </row>
    <row r="59" spans="1:14" ht="15" x14ac:dyDescent="0.25">
      <c r="A59" s="1">
        <f t="shared" ca="1" si="1"/>
        <v>18993</v>
      </c>
      <c r="B59" s="8" t="s">
        <v>239</v>
      </c>
      <c r="C59" s="9" t="s">
        <v>339</v>
      </c>
      <c r="D59" s="9" t="str">
        <f t="shared" ca="1" si="2"/>
        <v>(891) 538-640</v>
      </c>
      <c r="E59" s="1" t="str">
        <f t="shared" ca="1" si="9"/>
        <v>B1</v>
      </c>
      <c r="F59" s="1" t="str">
        <f t="shared" ca="1" si="3"/>
        <v>73910.646.92</v>
      </c>
      <c r="G59" t="s">
        <v>35</v>
      </c>
      <c r="H59" s="1">
        <f t="shared" ca="1" si="4"/>
        <v>0.54</v>
      </c>
      <c r="I59" s="2">
        <f t="shared" ca="1" si="5"/>
        <v>1492</v>
      </c>
      <c r="J59" s="2">
        <f t="shared" ca="1" si="6"/>
        <v>596.80000000000007</v>
      </c>
      <c r="K59" s="2">
        <f t="shared" ca="1" si="7"/>
        <v>14.92</v>
      </c>
      <c r="L59" s="1" t="s">
        <v>135</v>
      </c>
      <c r="M59" t="s">
        <v>64</v>
      </c>
      <c r="N59" s="1" t="str">
        <f t="shared" ca="1" si="8"/>
        <v>2-ANT-501</v>
      </c>
    </row>
    <row r="60" spans="1:14" ht="15" x14ac:dyDescent="0.25">
      <c r="A60" s="1">
        <f t="shared" ca="1" si="1"/>
        <v>56555</v>
      </c>
      <c r="B60" s="8" t="s">
        <v>240</v>
      </c>
      <c r="C60" s="9" t="s">
        <v>340</v>
      </c>
      <c r="D60" s="9" t="str">
        <f t="shared" ca="1" si="2"/>
        <v>(412) 109-952</v>
      </c>
      <c r="E60" s="1" t="str">
        <f t="shared" ca="1" si="9"/>
        <v>C2</v>
      </c>
      <c r="F60" s="1" t="str">
        <f t="shared" ca="1" si="3"/>
        <v>74163.373.91</v>
      </c>
      <c r="G60" t="s">
        <v>40</v>
      </c>
      <c r="H60" s="1">
        <f t="shared" ca="1" si="4"/>
        <v>0.24</v>
      </c>
      <c r="I60" s="2">
        <f t="shared" ca="1" si="5"/>
        <v>1218</v>
      </c>
      <c r="J60" s="2">
        <f t="shared" ca="1" si="6"/>
        <v>487.20000000000005</v>
      </c>
      <c r="K60" s="2">
        <f t="shared" ca="1" si="7"/>
        <v>12.18</v>
      </c>
      <c r="L60" s="1" t="s">
        <v>136</v>
      </c>
      <c r="M60" t="s">
        <v>58</v>
      </c>
      <c r="N60" s="1" t="str">
        <f t="shared" ca="1" si="8"/>
        <v>2-DRF-994</v>
      </c>
    </row>
    <row r="61" spans="1:14" ht="15" x14ac:dyDescent="0.25">
      <c r="A61" s="1">
        <f t="shared" ca="1" si="1"/>
        <v>39833</v>
      </c>
      <c r="B61" s="8" t="s">
        <v>241</v>
      </c>
      <c r="C61" s="9" t="s">
        <v>341</v>
      </c>
      <c r="D61" s="9" t="str">
        <f t="shared" ca="1" si="2"/>
        <v>(433) 573-667</v>
      </c>
      <c r="E61" s="1" t="str">
        <f t="shared" ca="1" si="9"/>
        <v>B4</v>
      </c>
      <c r="F61" s="1" t="str">
        <f t="shared" ca="1" si="3"/>
        <v>62166.766.60</v>
      </c>
      <c r="G61" t="s">
        <v>48</v>
      </c>
      <c r="H61" s="1">
        <f t="shared" ca="1" si="4"/>
        <v>2.86</v>
      </c>
      <c r="I61" s="2">
        <f t="shared" ca="1" si="5"/>
        <v>2920</v>
      </c>
      <c r="J61" s="2">
        <f t="shared" ca="1" si="6"/>
        <v>1168</v>
      </c>
      <c r="K61" s="2">
        <f t="shared" ca="1" si="7"/>
        <v>29.2</v>
      </c>
      <c r="L61" s="1" t="s">
        <v>137</v>
      </c>
      <c r="M61" t="s">
        <v>65</v>
      </c>
      <c r="N61" s="1" t="str">
        <f t="shared" ca="1" si="8"/>
        <v>2-KBS-161</v>
      </c>
    </row>
    <row r="62" spans="1:14" ht="15" x14ac:dyDescent="0.25">
      <c r="A62" s="1">
        <f t="shared" ca="1" si="1"/>
        <v>43148</v>
      </c>
      <c r="B62" s="8" t="s">
        <v>242</v>
      </c>
      <c r="C62" s="9" t="s">
        <v>342</v>
      </c>
      <c r="D62" s="9" t="str">
        <f t="shared" ca="1" si="2"/>
        <v>(314) 534-286</v>
      </c>
      <c r="E62" s="1" t="str">
        <f t="shared" ca="1" si="9"/>
        <v>C4</v>
      </c>
      <c r="F62" s="1" t="str">
        <f t="shared" ca="1" si="3"/>
        <v>51051.136.69</v>
      </c>
      <c r="G62" s="3" t="s">
        <v>385</v>
      </c>
      <c r="H62" s="1">
        <f t="shared" ca="1" si="4"/>
        <v>0.68</v>
      </c>
      <c r="I62" s="2">
        <f t="shared" ca="1" si="5"/>
        <v>3111</v>
      </c>
      <c r="J62" s="2">
        <f t="shared" ca="1" si="6"/>
        <v>1244.4000000000001</v>
      </c>
      <c r="K62" s="2">
        <f t="shared" ca="1" si="7"/>
        <v>31.11</v>
      </c>
      <c r="L62" s="1" t="s">
        <v>138</v>
      </c>
      <c r="M62" t="s">
        <v>66</v>
      </c>
      <c r="N62" s="1" t="str">
        <f t="shared" ca="1" si="8"/>
        <v>2-USY-205</v>
      </c>
    </row>
    <row r="63" spans="1:14" ht="15" x14ac:dyDescent="0.25">
      <c r="A63" s="1">
        <f t="shared" ca="1" si="1"/>
        <v>32900</v>
      </c>
      <c r="B63" s="8" t="s">
        <v>243</v>
      </c>
      <c r="C63" s="9" t="s">
        <v>343</v>
      </c>
      <c r="D63" s="9" t="str">
        <f t="shared" ca="1" si="2"/>
        <v>(493) 904-953</v>
      </c>
      <c r="E63" s="1" t="str">
        <f t="shared" ca="1" si="9"/>
        <v>C1</v>
      </c>
      <c r="F63" s="1" t="str">
        <f t="shared" ca="1" si="3"/>
        <v>52019.911.37</v>
      </c>
      <c r="G63" t="s">
        <v>59</v>
      </c>
      <c r="H63" s="1">
        <f t="shared" ca="1" si="4"/>
        <v>0.88</v>
      </c>
      <c r="I63" s="2">
        <f t="shared" ca="1" si="5"/>
        <v>2060</v>
      </c>
      <c r="J63" s="2">
        <f t="shared" ca="1" si="6"/>
        <v>824</v>
      </c>
      <c r="K63" s="2">
        <f t="shared" ca="1" si="7"/>
        <v>20.6</v>
      </c>
      <c r="L63" s="1" t="s">
        <v>139</v>
      </c>
      <c r="M63" t="s">
        <v>23</v>
      </c>
      <c r="N63" s="1" t="str">
        <f t="shared" ca="1" si="8"/>
        <v>2-BEX-105</v>
      </c>
    </row>
    <row r="64" spans="1:14" ht="15" x14ac:dyDescent="0.25">
      <c r="A64" s="1">
        <f t="shared" ca="1" si="1"/>
        <v>73902</v>
      </c>
      <c r="B64" s="8" t="s">
        <v>244</v>
      </c>
      <c r="C64" s="9" t="s">
        <v>344</v>
      </c>
      <c r="D64" s="9" t="str">
        <f t="shared" ca="1" si="2"/>
        <v>(488) 406-470</v>
      </c>
      <c r="E64" s="1" t="str">
        <f t="shared" ca="1" si="9"/>
        <v>B3</v>
      </c>
      <c r="F64" s="1" t="str">
        <f t="shared" ca="1" si="3"/>
        <v>60244.240.47</v>
      </c>
      <c r="G64" t="s">
        <v>41</v>
      </c>
      <c r="H64" s="1">
        <f t="shared" ca="1" si="4"/>
        <v>2.0099999999999998</v>
      </c>
      <c r="I64" s="2">
        <f t="shared" ca="1" si="5"/>
        <v>4557</v>
      </c>
      <c r="J64" s="2">
        <f t="shared" ca="1" si="6"/>
        <v>1822.8000000000002</v>
      </c>
      <c r="K64" s="2">
        <f t="shared" ca="1" si="7"/>
        <v>45.57</v>
      </c>
      <c r="L64" s="1" t="s">
        <v>140</v>
      </c>
      <c r="M64" t="s">
        <v>10</v>
      </c>
      <c r="N64" s="1" t="str">
        <f t="shared" ca="1" si="8"/>
        <v>1-FIJ-477</v>
      </c>
    </row>
    <row r="65" spans="1:14" ht="15" x14ac:dyDescent="0.25">
      <c r="A65" s="1">
        <f t="shared" ca="1" si="1"/>
        <v>11145</v>
      </c>
      <c r="B65" s="8" t="s">
        <v>245</v>
      </c>
      <c r="C65" s="9" t="s">
        <v>345</v>
      </c>
      <c r="D65" s="9" t="str">
        <f t="shared" ca="1" si="2"/>
        <v>(813) 416-459</v>
      </c>
      <c r="E65" s="1" t="str">
        <f t="shared" ca="1" si="9"/>
        <v>B1</v>
      </c>
      <c r="F65" s="1" t="str">
        <f t="shared" ca="1" si="3"/>
        <v>42661.729.28</v>
      </c>
      <c r="G65" t="s">
        <v>57</v>
      </c>
      <c r="H65" s="1">
        <f t="shared" ca="1" si="4"/>
        <v>1.1499999999999999</v>
      </c>
      <c r="I65" s="2">
        <f t="shared" ca="1" si="5"/>
        <v>4736</v>
      </c>
      <c r="J65" s="2">
        <f t="shared" ca="1" si="6"/>
        <v>1894.4</v>
      </c>
      <c r="K65" s="2">
        <f t="shared" ca="1" si="7"/>
        <v>47.36</v>
      </c>
      <c r="L65" s="1" t="s">
        <v>141</v>
      </c>
      <c r="M65" t="s">
        <v>46</v>
      </c>
      <c r="N65" s="1" t="str">
        <f t="shared" ca="1" si="8"/>
        <v>1-DQR-825</v>
      </c>
    </row>
    <row r="66" spans="1:14" ht="15" x14ac:dyDescent="0.25">
      <c r="A66" s="1">
        <f t="shared" ca="1" si="1"/>
        <v>23903</v>
      </c>
      <c r="B66" s="8" t="s">
        <v>246</v>
      </c>
      <c r="C66" s="9" t="s">
        <v>346</v>
      </c>
      <c r="D66" s="9" t="str">
        <f t="shared" ca="1" si="2"/>
        <v>(530) 865-493</v>
      </c>
      <c r="E66" s="1" t="str">
        <f t="shared" ref="E66:E101" ca="1" si="10">_xlfn.CONCAT(CHAR(RANDBETWEEN(65,67)),RANDBETWEEN(1,4))</f>
        <v>B1</v>
      </c>
      <c r="F66" s="1" t="str">
        <f t="shared" ca="1" si="3"/>
        <v>51154.599.46</v>
      </c>
      <c r="G66" s="3" t="s">
        <v>385</v>
      </c>
      <c r="H66" s="1">
        <f t="shared" ca="1" si="4"/>
        <v>1.97</v>
      </c>
      <c r="I66" s="2">
        <f t="shared" ca="1" si="5"/>
        <v>986</v>
      </c>
      <c r="J66" s="2">
        <f t="shared" ca="1" si="6"/>
        <v>394.40000000000003</v>
      </c>
      <c r="K66" s="2">
        <f t="shared" ca="1" si="7"/>
        <v>9.86</v>
      </c>
      <c r="L66" s="1" t="s">
        <v>142</v>
      </c>
      <c r="M66" t="s">
        <v>44</v>
      </c>
      <c r="N66" s="1" t="str">
        <f t="shared" ca="1" si="8"/>
        <v>2-RFK-606</v>
      </c>
    </row>
    <row r="67" spans="1:14" ht="15" x14ac:dyDescent="0.25">
      <c r="A67" s="1">
        <f t="shared" ref="A67:A101" ca="1" si="11">RANDBETWEEN(10000,99999)</f>
        <v>22155</v>
      </c>
      <c r="B67" s="8" t="s">
        <v>247</v>
      </c>
      <c r="C67" s="9" t="s">
        <v>347</v>
      </c>
      <c r="D67" s="9" t="str">
        <f t="shared" ref="D67:D101" ca="1" si="12">"("&amp; RANDBETWEEN(100,999) &amp;") " &amp;  RANDBETWEEN(100,999) &amp; "-" &amp; RANDBETWEEN(100,999)</f>
        <v>(359) 694-160</v>
      </c>
      <c r="E67" s="1" t="str">
        <f t="shared" ca="1" si="10"/>
        <v>B1</v>
      </c>
      <c r="F67" s="1" t="str">
        <f t="shared" ref="F67:F101" ca="1" si="13">RANDBETWEEN(10000, 99999) &amp; "." &amp; RANDBETWEEN(100, 999) &amp; "." &amp;  RANDBETWEEN(10, 99)</f>
        <v>18935.792.68</v>
      </c>
      <c r="G67" s="3" t="s">
        <v>179</v>
      </c>
      <c r="H67" s="1">
        <f t="shared" ref="H67:H101" ca="1" si="14">ROUND(RAND()*3,2)</f>
        <v>0.56000000000000005</v>
      </c>
      <c r="I67" s="2">
        <f t="shared" ref="I67:I101" ca="1" si="15">RANDBETWEEN(20,5000)</f>
        <v>1894</v>
      </c>
      <c r="J67" s="2">
        <f t="shared" ref="J67:J101" ca="1" si="16">I67*0.4</f>
        <v>757.6</v>
      </c>
      <c r="K67" s="2">
        <f t="shared" ref="K67:K101" ca="1" si="17">I67*0.01</f>
        <v>18.940000000000001</v>
      </c>
      <c r="L67" s="1" t="s">
        <v>143</v>
      </c>
      <c r="M67" t="s">
        <v>33</v>
      </c>
      <c r="N67" s="1" t="str">
        <f t="shared" ref="N67:N101" ca="1" si="18">_xlfn.CONCAT(RANDBETWEEN(1,2),"-",CHAR(RANDBETWEEN(65,90)) &amp; CHAR(RANDBETWEEN(65,90)) &amp; CHAR(RANDBETWEEN(65,90)),"-",RANDBETWEEN(100,999))</f>
        <v>2-SEZ-536</v>
      </c>
    </row>
    <row r="68" spans="1:14" ht="15" x14ac:dyDescent="0.25">
      <c r="A68" s="1">
        <f t="shared" ca="1" si="11"/>
        <v>76596</v>
      </c>
      <c r="B68" s="8" t="s">
        <v>248</v>
      </c>
      <c r="C68" s="9" t="s">
        <v>348</v>
      </c>
      <c r="D68" s="9" t="str">
        <f t="shared" ca="1" si="12"/>
        <v>(183) 984-841</v>
      </c>
      <c r="E68" s="1" t="str">
        <f t="shared" ca="1" si="10"/>
        <v>C3</v>
      </c>
      <c r="F68" s="1" t="str">
        <f t="shared" ca="1" si="13"/>
        <v>93166.645.59</v>
      </c>
      <c r="G68" t="s">
        <v>38</v>
      </c>
      <c r="H68" s="1">
        <f t="shared" ca="1" si="14"/>
        <v>0.92</v>
      </c>
      <c r="I68" s="2">
        <f t="shared" ca="1" si="15"/>
        <v>1903</v>
      </c>
      <c r="J68" s="2">
        <f t="shared" ca="1" si="16"/>
        <v>761.2</v>
      </c>
      <c r="K68" s="2">
        <f t="shared" ca="1" si="17"/>
        <v>19.03</v>
      </c>
      <c r="L68" s="1" t="s">
        <v>144</v>
      </c>
      <c r="M68" t="s">
        <v>67</v>
      </c>
      <c r="N68" s="1" t="str">
        <f t="shared" ca="1" si="18"/>
        <v>1-NKJ-863</v>
      </c>
    </row>
    <row r="69" spans="1:14" ht="15" x14ac:dyDescent="0.25">
      <c r="A69" s="1">
        <f t="shared" ca="1" si="11"/>
        <v>51054</v>
      </c>
      <c r="B69" s="8" t="s">
        <v>249</v>
      </c>
      <c r="C69" s="9" t="s">
        <v>349</v>
      </c>
      <c r="D69" s="9" t="str">
        <f t="shared" ca="1" si="12"/>
        <v>(404) 953-487</v>
      </c>
      <c r="E69" s="1" t="str">
        <f t="shared" ca="1" si="10"/>
        <v>A1</v>
      </c>
      <c r="F69" s="1" t="str">
        <f t="shared" ca="1" si="13"/>
        <v>60264.729.76</v>
      </c>
      <c r="G69" t="s">
        <v>17</v>
      </c>
      <c r="H69" s="1">
        <f t="shared" ca="1" si="14"/>
        <v>0.73</v>
      </c>
      <c r="I69" s="2">
        <f t="shared" ca="1" si="15"/>
        <v>2701</v>
      </c>
      <c r="J69" s="2">
        <f t="shared" ca="1" si="16"/>
        <v>1080.4000000000001</v>
      </c>
      <c r="K69" s="2">
        <f t="shared" ca="1" si="17"/>
        <v>27.01</v>
      </c>
      <c r="L69" s="1" t="s">
        <v>145</v>
      </c>
      <c r="M69" t="s">
        <v>16</v>
      </c>
      <c r="N69" s="1" t="str">
        <f t="shared" ca="1" si="18"/>
        <v>2-XCG-924</v>
      </c>
    </row>
    <row r="70" spans="1:14" ht="15" x14ac:dyDescent="0.25">
      <c r="A70" s="1">
        <f t="shared" ca="1" si="11"/>
        <v>60367</v>
      </c>
      <c r="B70" s="8" t="s">
        <v>250</v>
      </c>
      <c r="C70" s="9" t="s">
        <v>350</v>
      </c>
      <c r="D70" s="9" t="str">
        <f t="shared" ca="1" si="12"/>
        <v>(776) 725-283</v>
      </c>
      <c r="E70" s="1" t="str">
        <f t="shared" ca="1" si="10"/>
        <v>A1</v>
      </c>
      <c r="F70" s="1" t="str">
        <f t="shared" ca="1" si="13"/>
        <v>96565.972.30</v>
      </c>
      <c r="G70" t="s">
        <v>11</v>
      </c>
      <c r="H70" s="1">
        <f t="shared" ca="1" si="14"/>
        <v>1.61</v>
      </c>
      <c r="I70" s="2">
        <f t="shared" ca="1" si="15"/>
        <v>866</v>
      </c>
      <c r="J70" s="2">
        <f t="shared" ca="1" si="16"/>
        <v>346.40000000000003</v>
      </c>
      <c r="K70" s="2">
        <f t="shared" ca="1" si="17"/>
        <v>8.66</v>
      </c>
      <c r="L70" s="1" t="s">
        <v>146</v>
      </c>
      <c r="M70" t="s">
        <v>18</v>
      </c>
      <c r="N70" s="1" t="str">
        <f t="shared" ca="1" si="18"/>
        <v>2-YID-840</v>
      </c>
    </row>
    <row r="71" spans="1:14" ht="15" x14ac:dyDescent="0.25">
      <c r="A71" s="1">
        <f t="shared" ca="1" si="11"/>
        <v>75344</v>
      </c>
      <c r="B71" s="8" t="s">
        <v>251</v>
      </c>
      <c r="C71" s="9" t="s">
        <v>351</v>
      </c>
      <c r="D71" s="9" t="str">
        <f t="shared" ca="1" si="12"/>
        <v>(344) 533-161</v>
      </c>
      <c r="E71" s="1" t="str">
        <f t="shared" ca="1" si="10"/>
        <v>B2</v>
      </c>
      <c r="F71" s="1" t="str">
        <f t="shared" ca="1" si="13"/>
        <v>29971.800.47</v>
      </c>
      <c r="G71" t="s">
        <v>24</v>
      </c>
      <c r="H71" s="1">
        <f t="shared" ca="1" si="14"/>
        <v>2.64</v>
      </c>
      <c r="I71" s="2">
        <f t="shared" ca="1" si="15"/>
        <v>4286</v>
      </c>
      <c r="J71" s="2">
        <f t="shared" ca="1" si="16"/>
        <v>1714.4</v>
      </c>
      <c r="K71" s="2">
        <f t="shared" ca="1" si="17"/>
        <v>42.86</v>
      </c>
      <c r="L71" s="1" t="s">
        <v>147</v>
      </c>
      <c r="M71" t="s">
        <v>18</v>
      </c>
      <c r="N71" s="1" t="str">
        <f t="shared" ca="1" si="18"/>
        <v>1-WJB-563</v>
      </c>
    </row>
    <row r="72" spans="1:14" ht="15" x14ac:dyDescent="0.25">
      <c r="A72" s="1">
        <f t="shared" ca="1" si="11"/>
        <v>80299</v>
      </c>
      <c r="B72" s="8" t="s">
        <v>252</v>
      </c>
      <c r="C72" s="9" t="s">
        <v>352</v>
      </c>
      <c r="D72" s="9" t="str">
        <f t="shared" ca="1" si="12"/>
        <v>(587) 943-151</v>
      </c>
      <c r="E72" s="1" t="str">
        <f t="shared" ca="1" si="10"/>
        <v>B1</v>
      </c>
      <c r="F72" s="1" t="str">
        <f t="shared" ca="1" si="13"/>
        <v>59459.719.89</v>
      </c>
      <c r="G72" t="s">
        <v>40</v>
      </c>
      <c r="H72" s="1">
        <f t="shared" ca="1" si="14"/>
        <v>2.16</v>
      </c>
      <c r="I72" s="2">
        <f t="shared" ca="1" si="15"/>
        <v>2559</v>
      </c>
      <c r="J72" s="2">
        <f t="shared" ca="1" si="16"/>
        <v>1023.6</v>
      </c>
      <c r="K72" s="2">
        <f t="shared" ca="1" si="17"/>
        <v>25.59</v>
      </c>
      <c r="L72" s="1" t="s">
        <v>148</v>
      </c>
      <c r="M72" t="s">
        <v>65</v>
      </c>
      <c r="N72" s="1" t="str">
        <f t="shared" ca="1" si="18"/>
        <v>1-JZF-453</v>
      </c>
    </row>
    <row r="73" spans="1:14" ht="15" x14ac:dyDescent="0.25">
      <c r="A73" s="1">
        <f t="shared" ca="1" si="11"/>
        <v>71622</v>
      </c>
      <c r="B73" s="8" t="s">
        <v>253</v>
      </c>
      <c r="C73" s="9" t="s">
        <v>353</v>
      </c>
      <c r="D73" s="9" t="str">
        <f t="shared" ca="1" si="12"/>
        <v>(441) 708-456</v>
      </c>
      <c r="E73" s="1" t="str">
        <f t="shared" ca="1" si="10"/>
        <v>A2</v>
      </c>
      <c r="F73" s="1" t="str">
        <f t="shared" ca="1" si="13"/>
        <v>19020.166.53</v>
      </c>
      <c r="G73" t="s">
        <v>50</v>
      </c>
      <c r="H73" s="1">
        <f t="shared" ca="1" si="14"/>
        <v>1.1299999999999999</v>
      </c>
      <c r="I73" s="2">
        <f t="shared" ca="1" si="15"/>
        <v>2840</v>
      </c>
      <c r="J73" s="2">
        <f t="shared" ca="1" si="16"/>
        <v>1136</v>
      </c>
      <c r="K73" s="2">
        <f t="shared" ca="1" si="17"/>
        <v>28.400000000000002</v>
      </c>
      <c r="L73" s="1" t="s">
        <v>149</v>
      </c>
      <c r="M73" t="s">
        <v>28</v>
      </c>
      <c r="N73" s="1" t="str">
        <f t="shared" ca="1" si="18"/>
        <v>1-TIK-433</v>
      </c>
    </row>
    <row r="74" spans="1:14" ht="15" x14ac:dyDescent="0.25">
      <c r="A74" s="1">
        <f t="shared" ca="1" si="11"/>
        <v>45244</v>
      </c>
      <c r="B74" s="8" t="s">
        <v>254</v>
      </c>
      <c r="C74" s="9" t="s">
        <v>354</v>
      </c>
      <c r="D74" s="9" t="str">
        <f t="shared" ca="1" si="12"/>
        <v>(858) 437-198</v>
      </c>
      <c r="E74" s="1" t="str">
        <f t="shared" ca="1" si="10"/>
        <v>C3</v>
      </c>
      <c r="F74" s="1" t="str">
        <f t="shared" ca="1" si="13"/>
        <v>25635.766.50</v>
      </c>
      <c r="G74" s="3" t="s">
        <v>385</v>
      </c>
      <c r="H74" s="1">
        <f t="shared" ca="1" si="14"/>
        <v>0.18</v>
      </c>
      <c r="I74" s="2">
        <f t="shared" ca="1" si="15"/>
        <v>2203</v>
      </c>
      <c r="J74" s="2">
        <f t="shared" ca="1" si="16"/>
        <v>881.2</v>
      </c>
      <c r="K74" s="2">
        <f t="shared" ca="1" si="17"/>
        <v>22.03</v>
      </c>
      <c r="L74" s="1" t="s">
        <v>150</v>
      </c>
      <c r="M74" t="s">
        <v>68</v>
      </c>
      <c r="N74" s="1" t="str">
        <f t="shared" ca="1" si="18"/>
        <v>2-RNR-940</v>
      </c>
    </row>
    <row r="75" spans="1:14" ht="15" x14ac:dyDescent="0.25">
      <c r="A75" s="1">
        <f t="shared" ca="1" si="11"/>
        <v>22596</v>
      </c>
      <c r="B75" s="8" t="s">
        <v>255</v>
      </c>
      <c r="C75" s="9" t="s">
        <v>355</v>
      </c>
      <c r="D75" s="9" t="str">
        <f t="shared" ca="1" si="12"/>
        <v>(139) 828-751</v>
      </c>
      <c r="E75" s="1" t="str">
        <f t="shared" ca="1" si="10"/>
        <v>B4</v>
      </c>
      <c r="F75" s="1" t="str">
        <f t="shared" ca="1" si="13"/>
        <v>53084.641.47</v>
      </c>
      <c r="G75" t="s">
        <v>41</v>
      </c>
      <c r="H75" s="1">
        <f t="shared" ca="1" si="14"/>
        <v>0.66</v>
      </c>
      <c r="I75" s="2">
        <f t="shared" ca="1" si="15"/>
        <v>3722</v>
      </c>
      <c r="J75" s="2">
        <f t="shared" ca="1" si="16"/>
        <v>1488.8000000000002</v>
      </c>
      <c r="K75" s="2">
        <f t="shared" ca="1" si="17"/>
        <v>37.22</v>
      </c>
      <c r="L75" s="1" t="s">
        <v>151</v>
      </c>
      <c r="M75" t="s">
        <v>30</v>
      </c>
      <c r="N75" s="1" t="str">
        <f t="shared" ca="1" si="18"/>
        <v>1-LYF-974</v>
      </c>
    </row>
    <row r="76" spans="1:14" ht="15" x14ac:dyDescent="0.25">
      <c r="A76" s="1">
        <f t="shared" ca="1" si="11"/>
        <v>12629</v>
      </c>
      <c r="B76" s="8" t="s">
        <v>256</v>
      </c>
      <c r="C76" s="9" t="s">
        <v>356</v>
      </c>
      <c r="D76" s="9" t="str">
        <f t="shared" ca="1" si="12"/>
        <v>(498) 887-382</v>
      </c>
      <c r="E76" s="1" t="str">
        <f t="shared" ca="1" si="10"/>
        <v>B2</v>
      </c>
      <c r="F76" s="1" t="str">
        <f t="shared" ca="1" si="13"/>
        <v>17772.703.81</v>
      </c>
      <c r="G76" t="s">
        <v>69</v>
      </c>
      <c r="H76" s="1">
        <f t="shared" ca="1" si="14"/>
        <v>2.2599999999999998</v>
      </c>
      <c r="I76" s="2">
        <f t="shared" ca="1" si="15"/>
        <v>2329</v>
      </c>
      <c r="J76" s="2">
        <f t="shared" ca="1" si="16"/>
        <v>931.6</v>
      </c>
      <c r="K76" s="2">
        <f t="shared" ca="1" si="17"/>
        <v>23.29</v>
      </c>
      <c r="L76" s="1" t="s">
        <v>152</v>
      </c>
      <c r="M76" t="s">
        <v>62</v>
      </c>
      <c r="N76" s="1" t="str">
        <f t="shared" ca="1" si="18"/>
        <v>1-GWX-650</v>
      </c>
    </row>
    <row r="77" spans="1:14" ht="15" x14ac:dyDescent="0.25">
      <c r="A77" s="1">
        <f t="shared" ca="1" si="11"/>
        <v>84055</v>
      </c>
      <c r="B77" s="8" t="s">
        <v>257</v>
      </c>
      <c r="C77" s="9" t="s">
        <v>357</v>
      </c>
      <c r="D77" s="9" t="str">
        <f t="shared" ca="1" si="12"/>
        <v>(495) 823-393</v>
      </c>
      <c r="E77" s="1" t="str">
        <f t="shared" ca="1" si="10"/>
        <v>B1</v>
      </c>
      <c r="F77" s="1" t="str">
        <f t="shared" ca="1" si="13"/>
        <v>76665.823.69</v>
      </c>
      <c r="G77" t="s">
        <v>20</v>
      </c>
      <c r="H77" s="1">
        <f t="shared" ca="1" si="14"/>
        <v>0.64</v>
      </c>
      <c r="I77" s="2">
        <f t="shared" ca="1" si="15"/>
        <v>2290</v>
      </c>
      <c r="J77" s="2">
        <f t="shared" ca="1" si="16"/>
        <v>916</v>
      </c>
      <c r="K77" s="2">
        <f t="shared" ca="1" si="17"/>
        <v>22.900000000000002</v>
      </c>
      <c r="L77" s="1" t="s">
        <v>153</v>
      </c>
      <c r="M77" t="s">
        <v>62</v>
      </c>
      <c r="N77" s="1" t="str">
        <f t="shared" ca="1" si="18"/>
        <v>1-EFT-262</v>
      </c>
    </row>
    <row r="78" spans="1:14" ht="15" x14ac:dyDescent="0.25">
      <c r="A78" s="1">
        <f t="shared" ca="1" si="11"/>
        <v>87026</v>
      </c>
      <c r="B78" s="8" t="s">
        <v>258</v>
      </c>
      <c r="C78" s="9" t="s">
        <v>358</v>
      </c>
      <c r="D78" s="9" t="str">
        <f t="shared" ca="1" si="12"/>
        <v>(737) 482-401</v>
      </c>
      <c r="E78" s="1" t="str">
        <f t="shared" ca="1" si="10"/>
        <v>C4</v>
      </c>
      <c r="F78" s="1" t="str">
        <f t="shared" ca="1" si="13"/>
        <v>99789.298.70</v>
      </c>
      <c r="G78" s="3" t="s">
        <v>402</v>
      </c>
      <c r="H78" s="1">
        <f t="shared" ca="1" si="14"/>
        <v>2.2200000000000002</v>
      </c>
      <c r="I78" s="2">
        <f t="shared" ca="1" si="15"/>
        <v>3001</v>
      </c>
      <c r="J78" s="2">
        <f t="shared" ca="1" si="16"/>
        <v>1200.4000000000001</v>
      </c>
      <c r="K78" s="2">
        <f t="shared" ca="1" si="17"/>
        <v>30.01</v>
      </c>
      <c r="L78" s="1" t="s">
        <v>154</v>
      </c>
      <c r="M78" t="s">
        <v>21</v>
      </c>
      <c r="N78" s="1" t="str">
        <f t="shared" ca="1" si="18"/>
        <v>1-XZY-826</v>
      </c>
    </row>
    <row r="79" spans="1:14" ht="15" x14ac:dyDescent="0.25">
      <c r="A79" s="1">
        <f t="shared" ca="1" si="11"/>
        <v>17189</v>
      </c>
      <c r="B79" s="8" t="s">
        <v>259</v>
      </c>
      <c r="C79" s="9" t="s">
        <v>359</v>
      </c>
      <c r="D79" s="9" t="str">
        <f t="shared" ca="1" si="12"/>
        <v>(116) 402-481</v>
      </c>
      <c r="E79" s="1" t="str">
        <f t="shared" ca="1" si="10"/>
        <v>A1</v>
      </c>
      <c r="F79" s="1" t="str">
        <f t="shared" ca="1" si="13"/>
        <v>11398.275.68</v>
      </c>
      <c r="G79" t="s">
        <v>11</v>
      </c>
      <c r="H79" s="1">
        <f t="shared" ca="1" si="14"/>
        <v>2.63</v>
      </c>
      <c r="I79" s="2">
        <f t="shared" ca="1" si="15"/>
        <v>292</v>
      </c>
      <c r="J79" s="2">
        <f t="shared" ca="1" si="16"/>
        <v>116.80000000000001</v>
      </c>
      <c r="K79" s="2">
        <f t="shared" ca="1" si="17"/>
        <v>2.92</v>
      </c>
      <c r="L79" s="1" t="s">
        <v>155</v>
      </c>
      <c r="M79" t="s">
        <v>34</v>
      </c>
      <c r="N79" s="1" t="str">
        <f t="shared" ca="1" si="18"/>
        <v>1-HIR-530</v>
      </c>
    </row>
    <row r="80" spans="1:14" ht="15" x14ac:dyDescent="0.25">
      <c r="A80" s="1">
        <f t="shared" ca="1" si="11"/>
        <v>64805</v>
      </c>
      <c r="B80" s="8" t="s">
        <v>260</v>
      </c>
      <c r="C80" s="9" t="s">
        <v>360</v>
      </c>
      <c r="D80" s="9" t="str">
        <f t="shared" ca="1" si="12"/>
        <v>(284) 417-339</v>
      </c>
      <c r="E80" s="1" t="str">
        <f t="shared" ca="1" si="10"/>
        <v>A2</v>
      </c>
      <c r="F80" s="1" t="str">
        <f t="shared" ca="1" si="13"/>
        <v>98132.155.52</v>
      </c>
      <c r="G80" t="s">
        <v>55</v>
      </c>
      <c r="H80" s="1">
        <f t="shared" ca="1" si="14"/>
        <v>2.71</v>
      </c>
      <c r="I80" s="2">
        <f t="shared" ca="1" si="15"/>
        <v>128</v>
      </c>
      <c r="J80" s="2">
        <f t="shared" ca="1" si="16"/>
        <v>51.2</v>
      </c>
      <c r="K80" s="2">
        <f t="shared" ca="1" si="17"/>
        <v>1.28</v>
      </c>
      <c r="L80" s="1" t="s">
        <v>156</v>
      </c>
      <c r="M80" t="s">
        <v>66</v>
      </c>
      <c r="N80" s="1" t="str">
        <f t="shared" ca="1" si="18"/>
        <v>2-TFV-518</v>
      </c>
    </row>
    <row r="81" spans="1:14" ht="15" x14ac:dyDescent="0.25">
      <c r="A81" s="1">
        <f t="shared" ca="1" si="11"/>
        <v>84916</v>
      </c>
      <c r="B81" s="8" t="s">
        <v>261</v>
      </c>
      <c r="C81" s="9" t="s">
        <v>361</v>
      </c>
      <c r="D81" s="9" t="str">
        <f t="shared" ca="1" si="12"/>
        <v>(100) 825-601</v>
      </c>
      <c r="E81" s="1" t="str">
        <f t="shared" ca="1" si="10"/>
        <v>B2</v>
      </c>
      <c r="F81" s="1" t="str">
        <f t="shared" ca="1" si="13"/>
        <v>28403.810.47</v>
      </c>
      <c r="G81" t="s">
        <v>41</v>
      </c>
      <c r="H81" s="1">
        <f t="shared" ca="1" si="14"/>
        <v>2.9</v>
      </c>
      <c r="I81" s="2">
        <f t="shared" ca="1" si="15"/>
        <v>3962</v>
      </c>
      <c r="J81" s="2">
        <f t="shared" ca="1" si="16"/>
        <v>1584.8000000000002</v>
      </c>
      <c r="K81" s="2">
        <f t="shared" ca="1" si="17"/>
        <v>39.619999999999997</v>
      </c>
      <c r="L81" s="1" t="s">
        <v>157</v>
      </c>
      <c r="M81" t="s">
        <v>28</v>
      </c>
      <c r="N81" s="1" t="str">
        <f t="shared" ca="1" si="18"/>
        <v>1-BLF-591</v>
      </c>
    </row>
    <row r="82" spans="1:14" ht="15" x14ac:dyDescent="0.25">
      <c r="A82" s="1">
        <f t="shared" ca="1" si="11"/>
        <v>81367</v>
      </c>
      <c r="B82" s="8" t="s">
        <v>262</v>
      </c>
      <c r="C82" s="9" t="s">
        <v>362</v>
      </c>
      <c r="D82" s="9" t="str">
        <f t="shared" ca="1" si="12"/>
        <v>(539) 428-938</v>
      </c>
      <c r="E82" s="1" t="str">
        <f t="shared" ca="1" si="10"/>
        <v>B1</v>
      </c>
      <c r="F82" s="1" t="str">
        <f t="shared" ca="1" si="13"/>
        <v>50288.407.56</v>
      </c>
      <c r="G82" s="3" t="s">
        <v>385</v>
      </c>
      <c r="H82" s="1">
        <f t="shared" ca="1" si="14"/>
        <v>0.77</v>
      </c>
      <c r="I82" s="2">
        <f t="shared" ca="1" si="15"/>
        <v>4724</v>
      </c>
      <c r="J82" s="2">
        <f t="shared" ca="1" si="16"/>
        <v>1889.6000000000001</v>
      </c>
      <c r="K82" s="2">
        <f t="shared" ca="1" si="17"/>
        <v>47.24</v>
      </c>
      <c r="L82" s="1" t="s">
        <v>158</v>
      </c>
      <c r="M82" t="s">
        <v>15</v>
      </c>
      <c r="N82" s="1" t="str">
        <f t="shared" ca="1" si="18"/>
        <v>2-WTF-205</v>
      </c>
    </row>
    <row r="83" spans="1:14" ht="15" x14ac:dyDescent="0.25">
      <c r="A83" s="1">
        <f t="shared" ca="1" si="11"/>
        <v>32111</v>
      </c>
      <c r="B83" s="8" t="s">
        <v>263</v>
      </c>
      <c r="C83" s="9" t="s">
        <v>363</v>
      </c>
      <c r="D83" s="9" t="str">
        <f t="shared" ca="1" si="12"/>
        <v>(228) 879-654</v>
      </c>
      <c r="E83" s="1" t="str">
        <f t="shared" ca="1" si="10"/>
        <v>B1</v>
      </c>
      <c r="F83" s="1" t="str">
        <f t="shared" ca="1" si="13"/>
        <v>85296.142.55</v>
      </c>
      <c r="G83" s="3" t="s">
        <v>384</v>
      </c>
      <c r="H83" s="1">
        <f t="shared" ca="1" si="14"/>
        <v>1.43</v>
      </c>
      <c r="I83" s="2">
        <f t="shared" ca="1" si="15"/>
        <v>1013</v>
      </c>
      <c r="J83" s="2">
        <f t="shared" ca="1" si="16"/>
        <v>405.20000000000005</v>
      </c>
      <c r="K83" s="2">
        <f t="shared" ca="1" si="17"/>
        <v>10.130000000000001</v>
      </c>
      <c r="L83" s="1" t="s">
        <v>159</v>
      </c>
      <c r="M83" t="s">
        <v>30</v>
      </c>
      <c r="N83" s="1" t="str">
        <f t="shared" ca="1" si="18"/>
        <v>2-PXT-639</v>
      </c>
    </row>
    <row r="84" spans="1:14" ht="15" x14ac:dyDescent="0.25">
      <c r="A84" s="1">
        <f t="shared" ca="1" si="11"/>
        <v>85128</v>
      </c>
      <c r="B84" s="8" t="s">
        <v>264</v>
      </c>
      <c r="C84" s="9" t="s">
        <v>364</v>
      </c>
      <c r="D84" s="9" t="str">
        <f t="shared" ca="1" si="12"/>
        <v>(831) 694-172</v>
      </c>
      <c r="E84" s="1" t="str">
        <f t="shared" ca="1" si="10"/>
        <v>B4</v>
      </c>
      <c r="F84" s="1" t="str">
        <f t="shared" ca="1" si="13"/>
        <v>19788.611.96</v>
      </c>
      <c r="G84" s="3" t="s">
        <v>384</v>
      </c>
      <c r="H84" s="1">
        <f t="shared" ca="1" si="14"/>
        <v>1.87</v>
      </c>
      <c r="I84" s="2">
        <f t="shared" ca="1" si="15"/>
        <v>1548</v>
      </c>
      <c r="J84" s="2">
        <f t="shared" ca="1" si="16"/>
        <v>619.20000000000005</v>
      </c>
      <c r="K84" s="2">
        <f t="shared" ca="1" si="17"/>
        <v>15.48</v>
      </c>
      <c r="L84" s="1" t="s">
        <v>160</v>
      </c>
      <c r="M84" t="s">
        <v>70</v>
      </c>
      <c r="N84" s="1" t="str">
        <f t="shared" ca="1" si="18"/>
        <v>1-XKU-426</v>
      </c>
    </row>
    <row r="85" spans="1:14" ht="15" x14ac:dyDescent="0.25">
      <c r="A85" s="1">
        <f t="shared" ca="1" si="11"/>
        <v>51603</v>
      </c>
      <c r="B85" s="8" t="s">
        <v>265</v>
      </c>
      <c r="C85" s="9" t="s">
        <v>365</v>
      </c>
      <c r="D85" s="9" t="str">
        <f t="shared" ca="1" si="12"/>
        <v>(734) 601-361</v>
      </c>
      <c r="E85" s="1" t="str">
        <f t="shared" ca="1" si="10"/>
        <v>A4</v>
      </c>
      <c r="F85" s="1" t="str">
        <f t="shared" ca="1" si="13"/>
        <v>77538.857.52</v>
      </c>
      <c r="G85" s="3" t="s">
        <v>69</v>
      </c>
      <c r="H85" s="1">
        <f t="shared" ca="1" si="14"/>
        <v>2.83</v>
      </c>
      <c r="I85" s="2">
        <f t="shared" ca="1" si="15"/>
        <v>4719</v>
      </c>
      <c r="J85" s="2">
        <f t="shared" ca="1" si="16"/>
        <v>1887.6000000000001</v>
      </c>
      <c r="K85" s="2">
        <f t="shared" ca="1" si="17"/>
        <v>47.19</v>
      </c>
      <c r="L85" s="1" t="s">
        <v>161</v>
      </c>
      <c r="M85" t="s">
        <v>49</v>
      </c>
      <c r="N85" s="1" t="str">
        <f t="shared" ca="1" si="18"/>
        <v>1-TVP-878</v>
      </c>
    </row>
    <row r="86" spans="1:14" ht="15" x14ac:dyDescent="0.25">
      <c r="A86" s="1">
        <f t="shared" ca="1" si="11"/>
        <v>93176</v>
      </c>
      <c r="B86" s="8" t="s">
        <v>266</v>
      </c>
      <c r="C86" s="9" t="s">
        <v>366</v>
      </c>
      <c r="D86" s="9" t="str">
        <f t="shared" ca="1" si="12"/>
        <v>(409) 356-389</v>
      </c>
      <c r="E86" s="1" t="str">
        <f t="shared" ca="1" si="10"/>
        <v>A3</v>
      </c>
      <c r="F86" s="1" t="str">
        <f t="shared" ca="1" si="13"/>
        <v>23896.374.14</v>
      </c>
      <c r="G86" t="s">
        <v>57</v>
      </c>
      <c r="H86" s="1">
        <f t="shared" ca="1" si="14"/>
        <v>2.2400000000000002</v>
      </c>
      <c r="I86" s="2">
        <f t="shared" ca="1" si="15"/>
        <v>2075</v>
      </c>
      <c r="J86" s="2">
        <f t="shared" ca="1" si="16"/>
        <v>830</v>
      </c>
      <c r="K86" s="2">
        <f t="shared" ca="1" si="17"/>
        <v>20.75</v>
      </c>
      <c r="L86" s="1" t="s">
        <v>162</v>
      </c>
      <c r="M86" t="s">
        <v>66</v>
      </c>
      <c r="N86" s="1" t="str">
        <f t="shared" ca="1" si="18"/>
        <v>2-MWM-132</v>
      </c>
    </row>
    <row r="87" spans="1:14" ht="15" x14ac:dyDescent="0.25">
      <c r="A87" s="1">
        <f t="shared" ca="1" si="11"/>
        <v>91241</v>
      </c>
      <c r="B87" s="8" t="s">
        <v>267</v>
      </c>
      <c r="C87" s="9" t="s">
        <v>367</v>
      </c>
      <c r="D87" s="9" t="str">
        <f t="shared" ca="1" si="12"/>
        <v>(375) 774-558</v>
      </c>
      <c r="E87" s="1" t="str">
        <f t="shared" ca="1" si="10"/>
        <v>A3</v>
      </c>
      <c r="F87" s="1" t="str">
        <f t="shared" ca="1" si="13"/>
        <v>12229.816.12</v>
      </c>
      <c r="G87" s="3" t="s">
        <v>402</v>
      </c>
      <c r="H87" s="1">
        <f t="shared" ca="1" si="14"/>
        <v>2.84</v>
      </c>
      <c r="I87" s="2">
        <f t="shared" ca="1" si="15"/>
        <v>736</v>
      </c>
      <c r="J87" s="2">
        <f t="shared" ca="1" si="16"/>
        <v>294.40000000000003</v>
      </c>
      <c r="K87" s="2">
        <f t="shared" ca="1" si="17"/>
        <v>7.36</v>
      </c>
      <c r="L87" s="1" t="s">
        <v>163</v>
      </c>
      <c r="M87" t="s">
        <v>70</v>
      </c>
      <c r="N87" s="1" t="str">
        <f t="shared" ca="1" si="18"/>
        <v>2-YWK-753</v>
      </c>
    </row>
    <row r="88" spans="1:14" ht="15" x14ac:dyDescent="0.25">
      <c r="A88" s="1">
        <f t="shared" ca="1" si="11"/>
        <v>37413</v>
      </c>
      <c r="B88" s="8" t="s">
        <v>268</v>
      </c>
      <c r="C88" s="9" t="s">
        <v>368</v>
      </c>
      <c r="D88" s="9" t="str">
        <f t="shared" ca="1" si="12"/>
        <v>(286) 161-909</v>
      </c>
      <c r="E88" s="1" t="str">
        <f t="shared" ca="1" si="10"/>
        <v>A1</v>
      </c>
      <c r="F88" s="1" t="str">
        <f t="shared" ca="1" si="13"/>
        <v>65752.766.75</v>
      </c>
      <c r="G88" t="s">
        <v>55</v>
      </c>
      <c r="H88" s="1">
        <f t="shared" ca="1" si="14"/>
        <v>1.47</v>
      </c>
      <c r="I88" s="2">
        <f t="shared" ca="1" si="15"/>
        <v>1188</v>
      </c>
      <c r="J88" s="2">
        <f t="shared" ca="1" si="16"/>
        <v>475.20000000000005</v>
      </c>
      <c r="K88" s="2">
        <f t="shared" ca="1" si="17"/>
        <v>11.88</v>
      </c>
      <c r="L88" s="1" t="s">
        <v>164</v>
      </c>
      <c r="M88" t="s">
        <v>71</v>
      </c>
      <c r="N88" s="1" t="str">
        <f t="shared" ca="1" si="18"/>
        <v>1-BIG-695</v>
      </c>
    </row>
    <row r="89" spans="1:14" ht="15" x14ac:dyDescent="0.25">
      <c r="A89" s="1">
        <f t="shared" ca="1" si="11"/>
        <v>79757</v>
      </c>
      <c r="B89" s="8" t="s">
        <v>269</v>
      </c>
      <c r="C89" s="9" t="s">
        <v>369</v>
      </c>
      <c r="D89" s="9" t="str">
        <f t="shared" ca="1" si="12"/>
        <v>(788) 853-463</v>
      </c>
      <c r="E89" s="1" t="str">
        <f t="shared" ca="1" si="10"/>
        <v>A2</v>
      </c>
      <c r="F89" s="1" t="str">
        <f t="shared" ca="1" si="13"/>
        <v>92740.960.27</v>
      </c>
      <c r="G89" s="3" t="s">
        <v>402</v>
      </c>
      <c r="H89" s="1">
        <f t="shared" ca="1" si="14"/>
        <v>1.42</v>
      </c>
      <c r="I89" s="2">
        <f t="shared" ca="1" si="15"/>
        <v>2462</v>
      </c>
      <c r="J89" s="2">
        <f t="shared" ca="1" si="16"/>
        <v>984.80000000000007</v>
      </c>
      <c r="K89" s="2">
        <f t="shared" ca="1" si="17"/>
        <v>24.62</v>
      </c>
      <c r="L89" s="1" t="s">
        <v>165</v>
      </c>
      <c r="M89" t="s">
        <v>70</v>
      </c>
      <c r="N89" s="1" t="str">
        <f t="shared" ca="1" si="18"/>
        <v>1-YEE-149</v>
      </c>
    </row>
    <row r="90" spans="1:14" ht="15" x14ac:dyDescent="0.25">
      <c r="A90" s="1">
        <f t="shared" ca="1" si="11"/>
        <v>60455</v>
      </c>
      <c r="B90" s="8" t="s">
        <v>270</v>
      </c>
      <c r="C90" s="9" t="s">
        <v>370</v>
      </c>
      <c r="D90" s="9" t="str">
        <f t="shared" ca="1" si="12"/>
        <v>(261) 106-448</v>
      </c>
      <c r="E90" s="1" t="str">
        <f t="shared" ca="1" si="10"/>
        <v>A3</v>
      </c>
      <c r="F90" s="1" t="str">
        <f t="shared" ca="1" si="13"/>
        <v>29824.409.75</v>
      </c>
      <c r="G90" t="s">
        <v>41</v>
      </c>
      <c r="H90" s="1">
        <f t="shared" ca="1" si="14"/>
        <v>2.48</v>
      </c>
      <c r="I90" s="2">
        <f t="shared" ca="1" si="15"/>
        <v>513</v>
      </c>
      <c r="J90" s="2">
        <f t="shared" ca="1" si="16"/>
        <v>205.20000000000002</v>
      </c>
      <c r="K90" s="2">
        <f t="shared" ca="1" si="17"/>
        <v>5.13</v>
      </c>
      <c r="L90" s="1" t="s">
        <v>166</v>
      </c>
      <c r="M90" t="s">
        <v>68</v>
      </c>
      <c r="N90" s="1" t="str">
        <f t="shared" ca="1" si="18"/>
        <v>1-JFG-649</v>
      </c>
    </row>
    <row r="91" spans="1:14" ht="15" x14ac:dyDescent="0.25">
      <c r="A91" s="1">
        <f t="shared" ca="1" si="11"/>
        <v>85401</v>
      </c>
      <c r="B91" s="8" t="s">
        <v>271</v>
      </c>
      <c r="C91" s="9" t="s">
        <v>371</v>
      </c>
      <c r="D91" s="9" t="str">
        <f t="shared" ca="1" si="12"/>
        <v>(890) 632-320</v>
      </c>
      <c r="E91" s="1" t="str">
        <f t="shared" ca="1" si="10"/>
        <v>A1</v>
      </c>
      <c r="F91" s="1" t="str">
        <f t="shared" ca="1" si="13"/>
        <v>26571.508.31</v>
      </c>
      <c r="G91" t="s">
        <v>17</v>
      </c>
      <c r="H91" s="1">
        <f t="shared" ca="1" si="14"/>
        <v>0.16</v>
      </c>
      <c r="I91" s="2">
        <f t="shared" ca="1" si="15"/>
        <v>2665</v>
      </c>
      <c r="J91" s="2">
        <f t="shared" ca="1" si="16"/>
        <v>1066</v>
      </c>
      <c r="K91" s="2">
        <f t="shared" ca="1" si="17"/>
        <v>26.650000000000002</v>
      </c>
      <c r="L91" s="1" t="s">
        <v>167</v>
      </c>
      <c r="M91" t="s">
        <v>47</v>
      </c>
      <c r="N91" s="1" t="str">
        <f t="shared" ca="1" si="18"/>
        <v>1-UKV-249</v>
      </c>
    </row>
    <row r="92" spans="1:14" ht="15" x14ac:dyDescent="0.25">
      <c r="A92" s="1">
        <f t="shared" ca="1" si="11"/>
        <v>80144</v>
      </c>
      <c r="B92" s="8" t="s">
        <v>272</v>
      </c>
      <c r="C92" s="9" t="s">
        <v>372</v>
      </c>
      <c r="D92" s="9" t="str">
        <f t="shared" ca="1" si="12"/>
        <v>(601) 511-158</v>
      </c>
      <c r="E92" s="1" t="str">
        <f t="shared" ca="1" si="10"/>
        <v>B2</v>
      </c>
      <c r="F92" s="1" t="str">
        <f t="shared" ca="1" si="13"/>
        <v>72380.633.83</v>
      </c>
      <c r="G92" s="3" t="s">
        <v>384</v>
      </c>
      <c r="H92" s="1">
        <f t="shared" ca="1" si="14"/>
        <v>2.4</v>
      </c>
      <c r="I92" s="2">
        <f t="shared" ca="1" si="15"/>
        <v>3752</v>
      </c>
      <c r="J92" s="2">
        <f t="shared" ca="1" si="16"/>
        <v>1500.8000000000002</v>
      </c>
      <c r="K92" s="2">
        <f t="shared" ca="1" si="17"/>
        <v>37.520000000000003</v>
      </c>
      <c r="L92" s="1" t="s">
        <v>168</v>
      </c>
      <c r="M92" t="s">
        <v>26</v>
      </c>
      <c r="N92" s="1" t="str">
        <f t="shared" ca="1" si="18"/>
        <v>1-EVA-756</v>
      </c>
    </row>
    <row r="93" spans="1:14" ht="15" x14ac:dyDescent="0.25">
      <c r="A93" s="1">
        <f t="shared" ca="1" si="11"/>
        <v>78814</v>
      </c>
      <c r="B93" s="8" t="s">
        <v>273</v>
      </c>
      <c r="C93" s="9" t="s">
        <v>373</v>
      </c>
      <c r="D93" s="9" t="str">
        <f t="shared" ca="1" si="12"/>
        <v>(712) 836-412</v>
      </c>
      <c r="E93" s="1" t="str">
        <f t="shared" ca="1" si="10"/>
        <v>B2</v>
      </c>
      <c r="F93" s="1" t="str">
        <f t="shared" ca="1" si="13"/>
        <v>80277.522.24</v>
      </c>
      <c r="G93" t="s">
        <v>69</v>
      </c>
      <c r="H93" s="1">
        <f t="shared" ca="1" si="14"/>
        <v>2.7</v>
      </c>
      <c r="I93" s="2">
        <f t="shared" ca="1" si="15"/>
        <v>280</v>
      </c>
      <c r="J93" s="2">
        <f t="shared" ca="1" si="16"/>
        <v>112</v>
      </c>
      <c r="K93" s="2">
        <f t="shared" ca="1" si="17"/>
        <v>2.8000000000000003</v>
      </c>
      <c r="L93" s="1" t="s">
        <v>169</v>
      </c>
      <c r="M93" t="s">
        <v>72</v>
      </c>
      <c r="N93" s="1" t="str">
        <f t="shared" ca="1" si="18"/>
        <v>2-OZA-658</v>
      </c>
    </row>
    <row r="94" spans="1:14" ht="15" x14ac:dyDescent="0.25">
      <c r="A94" s="1">
        <f t="shared" ca="1" si="11"/>
        <v>21340</v>
      </c>
      <c r="B94" s="8" t="s">
        <v>274</v>
      </c>
      <c r="C94" s="9" t="s">
        <v>374</v>
      </c>
      <c r="D94" s="9" t="str">
        <f t="shared" ca="1" si="12"/>
        <v>(727) 164-471</v>
      </c>
      <c r="E94" s="1" t="str">
        <f t="shared" ca="1" si="10"/>
        <v>C4</v>
      </c>
      <c r="F94" s="1" t="str">
        <f t="shared" ca="1" si="13"/>
        <v>78616.472.74</v>
      </c>
      <c r="G94" s="1" t="s">
        <v>69</v>
      </c>
      <c r="H94" s="1">
        <f t="shared" ca="1" si="14"/>
        <v>0.21</v>
      </c>
      <c r="I94" s="2">
        <f t="shared" ca="1" si="15"/>
        <v>2546</v>
      </c>
      <c r="J94" s="2">
        <f t="shared" ca="1" si="16"/>
        <v>1018.4000000000001</v>
      </c>
      <c r="K94" s="2">
        <f t="shared" ca="1" si="17"/>
        <v>25.46</v>
      </c>
      <c r="L94" s="1" t="s">
        <v>170</v>
      </c>
      <c r="M94" t="s">
        <v>56</v>
      </c>
      <c r="N94" s="1" t="str">
        <f t="shared" ca="1" si="18"/>
        <v>2-PBS-418</v>
      </c>
    </row>
    <row r="95" spans="1:14" ht="15" x14ac:dyDescent="0.25">
      <c r="A95" s="1">
        <f t="shared" ca="1" si="11"/>
        <v>43581</v>
      </c>
      <c r="B95" s="8" t="s">
        <v>275</v>
      </c>
      <c r="C95" s="9" t="s">
        <v>375</v>
      </c>
      <c r="D95" s="9" t="str">
        <f t="shared" ca="1" si="12"/>
        <v>(517) 838-694</v>
      </c>
      <c r="E95" s="1" t="str">
        <f t="shared" ca="1" si="10"/>
        <v>A1</v>
      </c>
      <c r="F95" s="1" t="str">
        <f t="shared" ca="1" si="13"/>
        <v>65402.381.39</v>
      </c>
      <c r="G95" t="s">
        <v>61</v>
      </c>
      <c r="H95" s="1">
        <f t="shared" ca="1" si="14"/>
        <v>1.1399999999999999</v>
      </c>
      <c r="I95" s="2">
        <f t="shared" ca="1" si="15"/>
        <v>3468</v>
      </c>
      <c r="J95" s="2">
        <f t="shared" ca="1" si="16"/>
        <v>1387.2</v>
      </c>
      <c r="K95" s="2">
        <f t="shared" ca="1" si="17"/>
        <v>34.68</v>
      </c>
      <c r="L95" s="1" t="s">
        <v>171</v>
      </c>
      <c r="M95" t="s">
        <v>73</v>
      </c>
      <c r="N95" s="1" t="str">
        <f t="shared" ca="1" si="18"/>
        <v>1-WIA-378</v>
      </c>
    </row>
    <row r="96" spans="1:14" ht="15" x14ac:dyDescent="0.25">
      <c r="A96" s="1">
        <f t="shared" ca="1" si="11"/>
        <v>11946</v>
      </c>
      <c r="B96" s="8" t="s">
        <v>276</v>
      </c>
      <c r="C96" s="9" t="s">
        <v>376</v>
      </c>
      <c r="D96" s="9" t="str">
        <f t="shared" ca="1" si="12"/>
        <v>(526) 428-130</v>
      </c>
      <c r="E96" s="1" t="str">
        <f t="shared" ca="1" si="10"/>
        <v>C1</v>
      </c>
      <c r="F96" s="1" t="str">
        <f t="shared" ca="1" si="13"/>
        <v>78005.301.98</v>
      </c>
      <c r="G96" t="s">
        <v>32</v>
      </c>
      <c r="H96" s="1">
        <f t="shared" ca="1" si="14"/>
        <v>0.38</v>
      </c>
      <c r="I96" s="2">
        <f t="shared" ca="1" si="15"/>
        <v>2306</v>
      </c>
      <c r="J96" s="2">
        <f t="shared" ca="1" si="16"/>
        <v>922.40000000000009</v>
      </c>
      <c r="K96" s="2">
        <f t="shared" ca="1" si="17"/>
        <v>23.06</v>
      </c>
      <c r="L96" s="1" t="s">
        <v>172</v>
      </c>
      <c r="M96" t="s">
        <v>74</v>
      </c>
      <c r="N96" s="1" t="str">
        <f t="shared" ca="1" si="18"/>
        <v>2-EJS-386</v>
      </c>
    </row>
    <row r="97" spans="1:14" ht="15" x14ac:dyDescent="0.25">
      <c r="A97" s="1">
        <f t="shared" ca="1" si="11"/>
        <v>18088</v>
      </c>
      <c r="B97" s="8" t="s">
        <v>277</v>
      </c>
      <c r="C97" s="9" t="s">
        <v>377</v>
      </c>
      <c r="D97" s="9" t="str">
        <f t="shared" ca="1" si="12"/>
        <v>(939) 234-359</v>
      </c>
      <c r="E97" s="1" t="str">
        <f t="shared" ca="1" si="10"/>
        <v>B4</v>
      </c>
      <c r="F97" s="1" t="str">
        <f t="shared" ca="1" si="13"/>
        <v>51133.373.25</v>
      </c>
      <c r="G97" t="s">
        <v>41</v>
      </c>
      <c r="H97" s="1">
        <f t="shared" ca="1" si="14"/>
        <v>2.94</v>
      </c>
      <c r="I97" s="2">
        <f t="shared" ca="1" si="15"/>
        <v>141</v>
      </c>
      <c r="J97" s="2">
        <f t="shared" ca="1" si="16"/>
        <v>56.400000000000006</v>
      </c>
      <c r="K97" s="2">
        <f t="shared" ca="1" si="17"/>
        <v>1.41</v>
      </c>
      <c r="L97" s="1" t="s">
        <v>173</v>
      </c>
      <c r="M97" t="s">
        <v>75</v>
      </c>
      <c r="N97" s="1" t="str">
        <f t="shared" ca="1" si="18"/>
        <v>1-IXS-966</v>
      </c>
    </row>
    <row r="98" spans="1:14" ht="15" x14ac:dyDescent="0.25">
      <c r="A98" s="1">
        <f t="shared" ca="1" si="11"/>
        <v>86093</v>
      </c>
      <c r="B98" s="8" t="s">
        <v>278</v>
      </c>
      <c r="C98" s="9" t="s">
        <v>378</v>
      </c>
      <c r="D98" s="9" t="str">
        <f t="shared" ca="1" si="12"/>
        <v>(854) 210-558</v>
      </c>
      <c r="E98" s="1" t="str">
        <f t="shared" ca="1" si="10"/>
        <v>B3</v>
      </c>
      <c r="F98" s="1" t="str">
        <f t="shared" ca="1" si="13"/>
        <v>55488.126.48</v>
      </c>
      <c r="G98" s="3" t="s">
        <v>384</v>
      </c>
      <c r="H98" s="1">
        <f t="shared" ca="1" si="14"/>
        <v>2.69</v>
      </c>
      <c r="I98" s="2">
        <f t="shared" ca="1" si="15"/>
        <v>2497</v>
      </c>
      <c r="J98" s="2">
        <f t="shared" ca="1" si="16"/>
        <v>998.80000000000007</v>
      </c>
      <c r="K98" s="2">
        <f t="shared" ca="1" si="17"/>
        <v>24.97</v>
      </c>
      <c r="L98" s="1" t="s">
        <v>174</v>
      </c>
      <c r="M98" t="s">
        <v>49</v>
      </c>
      <c r="N98" s="1" t="str">
        <f t="shared" ca="1" si="18"/>
        <v>2-NVC-355</v>
      </c>
    </row>
    <row r="99" spans="1:14" ht="15" x14ac:dyDescent="0.25">
      <c r="A99" s="1">
        <f t="shared" ca="1" si="11"/>
        <v>74890</v>
      </c>
      <c r="B99" s="8" t="s">
        <v>279</v>
      </c>
      <c r="C99" s="9" t="s">
        <v>379</v>
      </c>
      <c r="D99" s="9" t="str">
        <f t="shared" ca="1" si="12"/>
        <v>(137) 392-756</v>
      </c>
      <c r="E99" s="1" t="str">
        <f t="shared" ca="1" si="10"/>
        <v>A1</v>
      </c>
      <c r="F99" s="1" t="str">
        <f t="shared" ca="1" si="13"/>
        <v>89830.143.33</v>
      </c>
      <c r="G99" s="3" t="s">
        <v>385</v>
      </c>
      <c r="H99" s="1">
        <f t="shared" ca="1" si="14"/>
        <v>0.06</v>
      </c>
      <c r="I99" s="2">
        <f t="shared" ca="1" si="15"/>
        <v>1288</v>
      </c>
      <c r="J99" s="2">
        <f t="shared" ca="1" si="16"/>
        <v>515.20000000000005</v>
      </c>
      <c r="K99" s="2">
        <f t="shared" ca="1" si="17"/>
        <v>12.88</v>
      </c>
      <c r="L99" s="1" t="s">
        <v>175</v>
      </c>
      <c r="M99" t="s">
        <v>76</v>
      </c>
      <c r="N99" s="1" t="str">
        <f t="shared" ca="1" si="18"/>
        <v>1-NBD-708</v>
      </c>
    </row>
    <row r="100" spans="1:14" ht="15" x14ac:dyDescent="0.25">
      <c r="A100" s="1">
        <f t="shared" ca="1" si="11"/>
        <v>45484</v>
      </c>
      <c r="B100" s="8" t="s">
        <v>280</v>
      </c>
      <c r="C100" s="9" t="s">
        <v>380</v>
      </c>
      <c r="D100" s="9" t="str">
        <f t="shared" ca="1" si="12"/>
        <v>(740) 243-462</v>
      </c>
      <c r="E100" s="1" t="str">
        <f t="shared" ca="1" si="10"/>
        <v>B3</v>
      </c>
      <c r="F100" s="1" t="str">
        <f t="shared" ca="1" si="13"/>
        <v>38907.458.11</v>
      </c>
      <c r="G100" s="3" t="s">
        <v>385</v>
      </c>
      <c r="H100" s="1">
        <f t="shared" ca="1" si="14"/>
        <v>1.33</v>
      </c>
      <c r="I100" s="2">
        <f t="shared" ca="1" si="15"/>
        <v>4960</v>
      </c>
      <c r="J100" s="2">
        <f t="shared" ca="1" si="16"/>
        <v>1984</v>
      </c>
      <c r="K100" s="2">
        <f t="shared" ca="1" si="17"/>
        <v>49.6</v>
      </c>
      <c r="L100" s="1" t="s">
        <v>176</v>
      </c>
      <c r="M100" t="s">
        <v>66</v>
      </c>
      <c r="N100" s="1" t="str">
        <f t="shared" ca="1" si="18"/>
        <v>1-GMY-264</v>
      </c>
    </row>
    <row r="101" spans="1:14" ht="15" x14ac:dyDescent="0.25">
      <c r="A101" s="1">
        <f t="shared" ca="1" si="11"/>
        <v>45004</v>
      </c>
      <c r="B101" s="8" t="s">
        <v>281</v>
      </c>
      <c r="C101" s="9" t="s">
        <v>381</v>
      </c>
      <c r="D101" s="9" t="str">
        <f t="shared" ca="1" si="12"/>
        <v>(271) 614-163</v>
      </c>
      <c r="E101" s="1" t="str">
        <f t="shared" ca="1" si="10"/>
        <v>B3</v>
      </c>
      <c r="F101" s="1" t="str">
        <f t="shared" ca="1" si="13"/>
        <v>91973.440.35</v>
      </c>
      <c r="G101" s="3" t="s">
        <v>385</v>
      </c>
      <c r="H101" s="1">
        <f t="shared" ca="1" si="14"/>
        <v>1.87</v>
      </c>
      <c r="I101" s="2">
        <f t="shared" ca="1" si="15"/>
        <v>2148</v>
      </c>
      <c r="J101" s="2">
        <f t="shared" ca="1" si="16"/>
        <v>859.2</v>
      </c>
      <c r="K101" s="2">
        <f t="shared" ca="1" si="17"/>
        <v>21.48</v>
      </c>
      <c r="L101" s="1" t="s">
        <v>177</v>
      </c>
      <c r="M101" t="s">
        <v>71</v>
      </c>
      <c r="N101" s="1" t="str">
        <f t="shared" ca="1" si="18"/>
        <v>1-HAD-939</v>
      </c>
    </row>
    <row r="107" spans="1:14" ht="15.75" customHeight="1" x14ac:dyDescent="0.2">
      <c r="G107" s="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4D89-1A56-4D66-91D9-5CDC44A01CC4}">
  <dimension ref="A1:E29"/>
  <sheetViews>
    <sheetView tabSelected="1" workbookViewId="0">
      <selection activeCell="D1" sqref="D1:E28"/>
    </sheetView>
  </sheetViews>
  <sheetFormatPr defaultRowHeight="12.75" x14ac:dyDescent="0.2"/>
  <cols>
    <col min="1" max="1" width="14.5703125" bestFit="1" customWidth="1"/>
    <col min="2" max="3" width="16.140625" bestFit="1" customWidth="1"/>
    <col min="4" max="4" width="14.5703125" bestFit="1" customWidth="1"/>
    <col min="5" max="5" width="18.140625" customWidth="1"/>
  </cols>
  <sheetData>
    <row r="1" spans="1:5" x14ac:dyDescent="0.2">
      <c r="A1" s="10" t="s">
        <v>386</v>
      </c>
      <c r="B1" t="s">
        <v>388</v>
      </c>
      <c r="D1" s="13" t="s">
        <v>386</v>
      </c>
      <c r="E1" s="12" t="s">
        <v>388</v>
      </c>
    </row>
    <row r="2" spans="1:5" x14ac:dyDescent="0.2">
      <c r="A2" s="11" t="s">
        <v>8</v>
      </c>
      <c r="B2" s="1">
        <v>5450</v>
      </c>
      <c r="D2" s="11" t="s">
        <v>8</v>
      </c>
      <c r="E2" s="1">
        <v>5450</v>
      </c>
    </row>
    <row r="3" spans="1:5" x14ac:dyDescent="0.2">
      <c r="A3" s="11" t="s">
        <v>38</v>
      </c>
      <c r="B3" s="1">
        <v>6171</v>
      </c>
      <c r="D3" s="11" t="s">
        <v>38</v>
      </c>
      <c r="E3" s="1">
        <v>6171</v>
      </c>
    </row>
    <row r="4" spans="1:5" x14ac:dyDescent="0.2">
      <c r="A4" s="11" t="s">
        <v>48</v>
      </c>
      <c r="B4" s="1">
        <v>5761</v>
      </c>
      <c r="D4" s="11" t="s">
        <v>48</v>
      </c>
      <c r="E4" s="1">
        <v>5761</v>
      </c>
    </row>
    <row r="5" spans="1:5" x14ac:dyDescent="0.2">
      <c r="A5" s="11" t="s">
        <v>384</v>
      </c>
      <c r="B5" s="1">
        <v>16572</v>
      </c>
      <c r="D5" s="11" t="s">
        <v>384</v>
      </c>
      <c r="E5" s="1">
        <v>16572</v>
      </c>
    </row>
    <row r="6" spans="1:5" x14ac:dyDescent="0.2">
      <c r="A6" s="11" t="s">
        <v>69</v>
      </c>
      <c r="B6" s="1">
        <v>10392</v>
      </c>
      <c r="D6" s="11" t="s">
        <v>69</v>
      </c>
      <c r="E6" s="1">
        <v>10392</v>
      </c>
    </row>
    <row r="7" spans="1:5" x14ac:dyDescent="0.2">
      <c r="A7" s="11" t="s">
        <v>57</v>
      </c>
      <c r="B7" s="1">
        <v>6222</v>
      </c>
      <c r="D7" s="11" t="s">
        <v>57</v>
      </c>
      <c r="E7" s="1">
        <v>6222</v>
      </c>
    </row>
    <row r="8" spans="1:5" x14ac:dyDescent="0.2">
      <c r="A8" s="11" t="s">
        <v>17</v>
      </c>
      <c r="B8" s="1">
        <v>5539</v>
      </c>
      <c r="D8" s="11" t="s">
        <v>17</v>
      </c>
      <c r="E8" s="1">
        <v>5539</v>
      </c>
    </row>
    <row r="9" spans="1:5" x14ac:dyDescent="0.2">
      <c r="A9" s="11" t="s">
        <v>35</v>
      </c>
      <c r="B9" s="1">
        <v>4099</v>
      </c>
      <c r="D9" s="11" t="s">
        <v>35</v>
      </c>
      <c r="E9" s="1">
        <v>4099</v>
      </c>
    </row>
    <row r="10" spans="1:5" x14ac:dyDescent="0.2">
      <c r="A10" s="11" t="s">
        <v>24</v>
      </c>
      <c r="B10" s="1">
        <v>3956</v>
      </c>
      <c r="D10" s="11" t="s">
        <v>24</v>
      </c>
      <c r="E10" s="1">
        <v>3956</v>
      </c>
    </row>
    <row r="11" spans="1:5" x14ac:dyDescent="0.2">
      <c r="A11" s="11" t="s">
        <v>13</v>
      </c>
      <c r="B11" s="1">
        <v>9109</v>
      </c>
      <c r="D11" s="11" t="s">
        <v>13</v>
      </c>
      <c r="E11" s="1">
        <v>9109</v>
      </c>
    </row>
    <row r="12" spans="1:5" x14ac:dyDescent="0.2">
      <c r="A12" s="11" t="s">
        <v>37</v>
      </c>
      <c r="B12" s="1">
        <v>4863</v>
      </c>
      <c r="D12" s="11" t="s">
        <v>37</v>
      </c>
      <c r="E12" s="1">
        <v>4863</v>
      </c>
    </row>
    <row r="13" spans="1:5" x14ac:dyDescent="0.2">
      <c r="A13" s="11" t="s">
        <v>11</v>
      </c>
      <c r="B13" s="1">
        <v>8395</v>
      </c>
      <c r="D13" s="11" t="s">
        <v>11</v>
      </c>
      <c r="E13" s="1">
        <v>8395</v>
      </c>
    </row>
    <row r="14" spans="1:5" x14ac:dyDescent="0.2">
      <c r="A14" s="11" t="s">
        <v>50</v>
      </c>
      <c r="B14" s="1">
        <v>4916</v>
      </c>
      <c r="D14" s="11" t="s">
        <v>50</v>
      </c>
      <c r="E14" s="1">
        <v>4916</v>
      </c>
    </row>
    <row r="15" spans="1:5" x14ac:dyDescent="0.2">
      <c r="A15" s="11" t="s">
        <v>32</v>
      </c>
      <c r="B15" s="1">
        <v>6598</v>
      </c>
      <c r="D15" s="11" t="s">
        <v>32</v>
      </c>
      <c r="E15" s="1">
        <v>6598</v>
      </c>
    </row>
    <row r="16" spans="1:5" x14ac:dyDescent="0.2">
      <c r="A16" s="11" t="s">
        <v>55</v>
      </c>
      <c r="B16" s="1">
        <v>3628</v>
      </c>
      <c r="D16" s="11" t="s">
        <v>55</v>
      </c>
      <c r="E16" s="1">
        <v>3628</v>
      </c>
    </row>
    <row r="17" spans="1:5" x14ac:dyDescent="0.2">
      <c r="A17" s="11" t="s">
        <v>40</v>
      </c>
      <c r="B17" s="1">
        <v>4383</v>
      </c>
      <c r="D17" s="11" t="s">
        <v>40</v>
      </c>
      <c r="E17" s="1">
        <v>4383</v>
      </c>
    </row>
    <row r="18" spans="1:5" x14ac:dyDescent="0.2">
      <c r="A18" s="11" t="s">
        <v>41</v>
      </c>
      <c r="B18" s="1">
        <v>16364</v>
      </c>
      <c r="D18" s="11" t="s">
        <v>41</v>
      </c>
      <c r="E18" s="1">
        <v>16364</v>
      </c>
    </row>
    <row r="19" spans="1:5" x14ac:dyDescent="0.2">
      <c r="A19" s="11" t="s">
        <v>43</v>
      </c>
      <c r="B19" s="1">
        <v>148</v>
      </c>
      <c r="D19" s="11" t="s">
        <v>43</v>
      </c>
      <c r="E19" s="1">
        <v>148</v>
      </c>
    </row>
    <row r="20" spans="1:5" x14ac:dyDescent="0.2">
      <c r="A20" s="11" t="s">
        <v>20</v>
      </c>
      <c r="B20" s="1">
        <v>8194</v>
      </c>
      <c r="D20" s="11" t="s">
        <v>20</v>
      </c>
      <c r="E20" s="1">
        <v>8194</v>
      </c>
    </row>
    <row r="21" spans="1:5" x14ac:dyDescent="0.2">
      <c r="A21" s="11" t="s">
        <v>59</v>
      </c>
      <c r="B21" s="1">
        <v>4449</v>
      </c>
      <c r="D21" s="11" t="s">
        <v>59</v>
      </c>
      <c r="E21" s="1">
        <v>4449</v>
      </c>
    </row>
    <row r="22" spans="1:5" x14ac:dyDescent="0.2">
      <c r="A22" s="11" t="s">
        <v>19</v>
      </c>
      <c r="B22" s="1">
        <v>3396</v>
      </c>
      <c r="D22" s="11" t="s">
        <v>19</v>
      </c>
      <c r="E22" s="1">
        <v>3396</v>
      </c>
    </row>
    <row r="23" spans="1:5" x14ac:dyDescent="0.2">
      <c r="A23" s="11" t="s">
        <v>385</v>
      </c>
      <c r="B23" s="1">
        <v>42248</v>
      </c>
      <c r="D23" s="11" t="s">
        <v>385</v>
      </c>
      <c r="E23" s="1">
        <v>42248</v>
      </c>
    </row>
    <row r="24" spans="1:5" x14ac:dyDescent="0.2">
      <c r="A24" s="11" t="s">
        <v>29</v>
      </c>
      <c r="B24" s="1">
        <v>7712</v>
      </c>
      <c r="D24" s="11" t="s">
        <v>29</v>
      </c>
      <c r="E24" s="1">
        <v>7712</v>
      </c>
    </row>
    <row r="25" spans="1:5" x14ac:dyDescent="0.2">
      <c r="A25" s="11" t="s">
        <v>179</v>
      </c>
      <c r="B25" s="1">
        <v>8328</v>
      </c>
      <c r="D25" s="11" t="s">
        <v>179</v>
      </c>
      <c r="E25" s="1">
        <v>8328</v>
      </c>
    </row>
    <row r="26" spans="1:5" x14ac:dyDescent="0.2">
      <c r="A26" s="11" t="s">
        <v>61</v>
      </c>
      <c r="B26" s="1">
        <v>6663</v>
      </c>
      <c r="D26" s="11" t="s">
        <v>61</v>
      </c>
      <c r="E26" s="1">
        <v>6663</v>
      </c>
    </row>
    <row r="27" spans="1:5" x14ac:dyDescent="0.2">
      <c r="A27" s="11" t="s">
        <v>22</v>
      </c>
      <c r="B27" s="1">
        <v>14886</v>
      </c>
      <c r="D27" s="11" t="s">
        <v>22</v>
      </c>
      <c r="E27" s="1">
        <v>14886</v>
      </c>
    </row>
    <row r="28" spans="1:5" x14ac:dyDescent="0.2">
      <c r="A28" s="11" t="s">
        <v>402</v>
      </c>
      <c r="B28" s="1">
        <v>21283</v>
      </c>
      <c r="D28" s="11" t="s">
        <v>402</v>
      </c>
      <c r="E28" s="1">
        <v>21283</v>
      </c>
    </row>
    <row r="29" spans="1:5" x14ac:dyDescent="0.2">
      <c r="A29" s="11" t="s">
        <v>387</v>
      </c>
      <c r="B29" s="1">
        <v>239725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5E94-8784-4145-B9B8-ADD4DF0EF2B3}">
  <dimension ref="A1:E14"/>
  <sheetViews>
    <sheetView workbookViewId="0">
      <selection activeCell="D1" sqref="D1:E13"/>
    </sheetView>
  </sheetViews>
  <sheetFormatPr defaultRowHeight="12.75" x14ac:dyDescent="0.2"/>
  <cols>
    <col min="1" max="1" width="13.85546875" bestFit="1" customWidth="1"/>
    <col min="2" max="2" width="16.85546875" bestFit="1" customWidth="1"/>
    <col min="4" max="4" width="13.7109375" customWidth="1"/>
    <col min="5" max="5" width="18.85546875" customWidth="1"/>
  </cols>
  <sheetData>
    <row r="1" spans="1:5" x14ac:dyDescent="0.2">
      <c r="A1" s="10" t="s">
        <v>386</v>
      </c>
      <c r="B1" t="s">
        <v>398</v>
      </c>
      <c r="D1" s="13" t="s">
        <v>386</v>
      </c>
      <c r="E1" s="12" t="s">
        <v>398</v>
      </c>
    </row>
    <row r="2" spans="1:5" x14ac:dyDescent="0.2">
      <c r="A2" s="11" t="s">
        <v>389</v>
      </c>
      <c r="B2" s="1">
        <v>5</v>
      </c>
      <c r="D2" s="11" t="s">
        <v>389</v>
      </c>
      <c r="E2" s="1">
        <v>5</v>
      </c>
    </row>
    <row r="3" spans="1:5" x14ac:dyDescent="0.2">
      <c r="A3" s="11" t="s">
        <v>390</v>
      </c>
      <c r="B3" s="1">
        <v>11</v>
      </c>
      <c r="D3" s="11" t="s">
        <v>390</v>
      </c>
      <c r="E3" s="1">
        <v>11</v>
      </c>
    </row>
    <row r="4" spans="1:5" x14ac:dyDescent="0.2">
      <c r="A4" s="11" t="s">
        <v>391</v>
      </c>
      <c r="B4" s="1">
        <v>9</v>
      </c>
      <c r="D4" s="11" t="s">
        <v>391</v>
      </c>
      <c r="E4" s="1">
        <v>9</v>
      </c>
    </row>
    <row r="5" spans="1:5" x14ac:dyDescent="0.2">
      <c r="A5" s="11" t="s">
        <v>392</v>
      </c>
      <c r="B5" s="1">
        <v>6</v>
      </c>
      <c r="D5" s="11" t="s">
        <v>392</v>
      </c>
      <c r="E5" s="1">
        <v>6</v>
      </c>
    </row>
    <row r="6" spans="1:5" x14ac:dyDescent="0.2">
      <c r="A6" s="11" t="s">
        <v>393</v>
      </c>
      <c r="B6" s="1">
        <v>8</v>
      </c>
      <c r="D6" s="11" t="s">
        <v>393</v>
      </c>
      <c r="E6" s="1">
        <v>8</v>
      </c>
    </row>
    <row r="7" spans="1:5" x14ac:dyDescent="0.2">
      <c r="A7" s="11" t="s">
        <v>394</v>
      </c>
      <c r="B7" s="1">
        <v>4</v>
      </c>
      <c r="D7" s="11" t="s">
        <v>394</v>
      </c>
      <c r="E7" s="1">
        <v>4</v>
      </c>
    </row>
    <row r="8" spans="1:5" x14ac:dyDescent="0.2">
      <c r="A8" s="11" t="s">
        <v>395</v>
      </c>
      <c r="B8" s="1">
        <v>8</v>
      </c>
      <c r="D8" s="11" t="s">
        <v>395</v>
      </c>
      <c r="E8" s="1">
        <v>8</v>
      </c>
    </row>
    <row r="9" spans="1:5" x14ac:dyDescent="0.2">
      <c r="A9" s="11" t="s">
        <v>396</v>
      </c>
      <c r="B9" s="1">
        <v>9</v>
      </c>
      <c r="D9" s="11" t="s">
        <v>396</v>
      </c>
      <c r="E9" s="1">
        <v>9</v>
      </c>
    </row>
    <row r="10" spans="1:5" x14ac:dyDescent="0.2">
      <c r="A10" s="11" t="s">
        <v>397</v>
      </c>
      <c r="B10" s="1">
        <v>12</v>
      </c>
      <c r="D10" s="11" t="s">
        <v>397</v>
      </c>
      <c r="E10" s="1">
        <v>12</v>
      </c>
    </row>
    <row r="11" spans="1:5" x14ac:dyDescent="0.2">
      <c r="A11" s="11" t="s">
        <v>399</v>
      </c>
      <c r="B11" s="1">
        <v>9</v>
      </c>
      <c r="D11" s="11" t="s">
        <v>399</v>
      </c>
      <c r="E11" s="1">
        <v>9</v>
      </c>
    </row>
    <row r="12" spans="1:5" x14ac:dyDescent="0.2">
      <c r="A12" s="11" t="s">
        <v>400</v>
      </c>
      <c r="B12" s="1">
        <v>8</v>
      </c>
      <c r="D12" s="11" t="s">
        <v>400</v>
      </c>
      <c r="E12" s="1">
        <v>8</v>
      </c>
    </row>
    <row r="13" spans="1:5" x14ac:dyDescent="0.2">
      <c r="A13" s="11" t="s">
        <v>401</v>
      </c>
      <c r="B13" s="1">
        <v>11</v>
      </c>
      <c r="D13" s="11" t="s">
        <v>401</v>
      </c>
      <c r="E13" s="1">
        <v>11</v>
      </c>
    </row>
    <row r="14" spans="1:5" x14ac:dyDescent="0.2">
      <c r="A14" s="11" t="s">
        <v>387</v>
      </c>
      <c r="B14" s="1">
        <v>100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E157E8FD6BD344929A2C4E2A30FC43" ma:contentTypeVersion="11" ma:contentTypeDescription="Create a new document." ma:contentTypeScope="" ma:versionID="13c086d7ba97b96f555285e66bf0dfd7">
  <xsd:schema xmlns:xsd="http://www.w3.org/2001/XMLSchema" xmlns:xs="http://www.w3.org/2001/XMLSchema" xmlns:p="http://schemas.microsoft.com/office/2006/metadata/properties" xmlns:ns2="c857e4a9-f4d3-44cd-8e0b-148f69fa7947" targetNamespace="http://schemas.microsoft.com/office/2006/metadata/properties" ma:root="true" ma:fieldsID="b45d9d07957a1f5ab1dec3a798274180" ns2:_="">
    <xsd:import namespace="c857e4a9-f4d3-44cd-8e0b-148f69fa79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57e4a9-f4d3-44cd-8e0b-148f69fa79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878333-92E9-4924-9F45-DB720746C01D}"/>
</file>

<file path=customXml/itemProps2.xml><?xml version="1.0" encoding="utf-8"?>
<ds:datastoreItem xmlns:ds="http://schemas.openxmlformats.org/officeDocument/2006/customXml" ds:itemID="{E77BAD92-62DA-44A1-BDF2-AC2D1E69EA75}"/>
</file>

<file path=customXml/itemProps3.xml><?xml version="1.0" encoding="utf-8"?>
<ds:datastoreItem xmlns:ds="http://schemas.openxmlformats.org/officeDocument/2006/customXml" ds:itemID="{AE488305-CA75-478D-858C-9641A9ECFBC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Deliveries</vt:lpstr>
      <vt:lpstr>Brands</vt:lpstr>
      <vt:lpstr>Warehouse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Ilia Fainberg</cp:lastModifiedBy>
  <dcterms:created xsi:type="dcterms:W3CDTF">2022-04-24T15:55:43Z</dcterms:created>
  <dcterms:modified xsi:type="dcterms:W3CDTF">2022-04-25T00:29:26Z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0x01010027E157E8FD6BD344929A2C4E2A30FC43</vt:lpwstr>
  </property>
</Properties>
</file>