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2FA71136-2F99-405B-9B1A-08EC61065E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BP470" i="2" s="1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X360" i="2"/>
  <c r="BO359" i="2"/>
  <c r="BM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5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Y175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Z144" i="2" s="1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Y59" i="2" s="1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Z353" i="2" l="1"/>
  <c r="BN353" i="2"/>
  <c r="Y356" i="2"/>
  <c r="Z374" i="2"/>
  <c r="Z375" i="2" s="1"/>
  <c r="BN374" i="2"/>
  <c r="BP374" i="2"/>
  <c r="Y375" i="2"/>
  <c r="BP390" i="2"/>
  <c r="Y480" i="2"/>
  <c r="Z41" i="2"/>
  <c r="BN41" i="2"/>
  <c r="Z161" i="2"/>
  <c r="BN161" i="2"/>
  <c r="Z278" i="2"/>
  <c r="Z279" i="2" s="1"/>
  <c r="Z477" i="2"/>
  <c r="BN477" i="2"/>
  <c r="BP477" i="2"/>
  <c r="Y481" i="2"/>
  <c r="Z74" i="2"/>
  <c r="BN74" i="2"/>
  <c r="BP173" i="2"/>
  <c r="Z329" i="2"/>
  <c r="Z453" i="2"/>
  <c r="BN453" i="2"/>
  <c r="X504" i="2"/>
  <c r="Z62" i="2"/>
  <c r="BN62" i="2"/>
  <c r="Z165" i="2"/>
  <c r="BN165" i="2"/>
  <c r="BP166" i="2"/>
  <c r="Z194" i="2"/>
  <c r="Z210" i="2"/>
  <c r="Z262" i="2"/>
  <c r="BP308" i="2"/>
  <c r="Z345" i="2"/>
  <c r="BP403" i="2"/>
  <c r="Y404" i="2"/>
  <c r="Y405" i="2"/>
  <c r="Z464" i="2"/>
  <c r="Y496" i="2"/>
  <c r="Y305" i="2"/>
  <c r="X503" i="2"/>
  <c r="X506" i="2"/>
  <c r="Y45" i="2"/>
  <c r="Z52" i="2"/>
  <c r="BN52" i="2"/>
  <c r="BP52" i="2"/>
  <c r="Y64" i="2"/>
  <c r="Z73" i="2"/>
  <c r="Z81" i="2"/>
  <c r="Y84" i="2"/>
  <c r="Z101" i="2"/>
  <c r="BN101" i="2"/>
  <c r="Y105" i="2"/>
  <c r="Y112" i="2"/>
  <c r="Z116" i="2"/>
  <c r="BN116" i="2"/>
  <c r="Y169" i="2"/>
  <c r="BP163" i="2"/>
  <c r="Z171" i="2"/>
  <c r="BN171" i="2"/>
  <c r="BP171" i="2"/>
  <c r="Z193" i="2"/>
  <c r="BP196" i="2"/>
  <c r="Z207" i="2"/>
  <c r="Z222" i="2"/>
  <c r="BP226" i="2"/>
  <c r="Z233" i="2"/>
  <c r="Z234" i="2" s="1"/>
  <c r="BN233" i="2"/>
  <c r="BP233" i="2"/>
  <c r="Y234" i="2"/>
  <c r="Y246" i="2"/>
  <c r="Z243" i="2"/>
  <c r="BN243" i="2"/>
  <c r="Y256" i="2"/>
  <c r="BP252" i="2"/>
  <c r="Z269" i="2"/>
  <c r="Z292" i="2"/>
  <c r="BN292" i="2"/>
  <c r="Z337" i="2"/>
  <c r="BN337" i="2"/>
  <c r="BP348" i="2"/>
  <c r="BP359" i="2"/>
  <c r="Z396" i="2"/>
  <c r="BN396" i="2"/>
  <c r="Z438" i="2"/>
  <c r="BN438" i="2"/>
  <c r="Z441" i="2"/>
  <c r="Y459" i="2"/>
  <c r="BP455" i="2"/>
  <c r="Z489" i="2"/>
  <c r="BN55" i="2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BN493" i="2"/>
  <c r="A10" i="2"/>
  <c r="J9" i="2"/>
  <c r="Y49" i="2"/>
  <c r="Y48" i="2"/>
  <c r="BN117" i="2"/>
  <c r="Y179" i="2"/>
  <c r="Y178" i="2"/>
  <c r="Z183" i="2"/>
  <c r="BN241" i="2"/>
  <c r="BN244" i="2"/>
  <c r="Y319" i="2"/>
  <c r="Y339" i="2"/>
  <c r="Z370" i="2"/>
  <c r="BP413" i="2"/>
  <c r="BN413" i="2"/>
  <c r="Z483" i="2"/>
  <c r="Z82" i="2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BN464" i="2"/>
  <c r="BN488" i="2"/>
  <c r="BP128" i="2"/>
  <c r="BN128" i="2"/>
  <c r="Y350" i="2"/>
  <c r="AB512" i="2"/>
  <c r="Y501" i="2"/>
  <c r="Y500" i="2"/>
  <c r="BP499" i="2"/>
  <c r="F9" i="2"/>
  <c r="Z53" i="2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BN127" i="2"/>
  <c r="BP132" i="2"/>
  <c r="Y185" i="2"/>
  <c r="Y212" i="2"/>
  <c r="BN203" i="2"/>
  <c r="BP245" i="2"/>
  <c r="Z261" i="2"/>
  <c r="BN267" i="2"/>
  <c r="Y325" i="2"/>
  <c r="BN330" i="2"/>
  <c r="Z354" i="2"/>
  <c r="Z355" i="2" s="1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79" i="2"/>
  <c r="Z43" i="2"/>
  <c r="Z76" i="2"/>
  <c r="Z115" i="2"/>
  <c r="Z138" i="2"/>
  <c r="Z163" i="2"/>
  <c r="Z173" i="2"/>
  <c r="Z196" i="2"/>
  <c r="Z206" i="2"/>
  <c r="Z216" i="2"/>
  <c r="Z259" i="2"/>
  <c r="Z315" i="2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66" i="2"/>
  <c r="Z199" i="2"/>
  <c r="Z209" i="2"/>
  <c r="BN222" i="2"/>
  <c r="Z225" i="2"/>
  <c r="Z251" i="2"/>
  <c r="Z274" i="2"/>
  <c r="Z275" i="2" s="1"/>
  <c r="Z288" i="2"/>
  <c r="Z298" i="2"/>
  <c r="Z308" i="2"/>
  <c r="Z328" i="2"/>
  <c r="Z369" i="2"/>
  <c r="Z393" i="2"/>
  <c r="Z403" i="2"/>
  <c r="Z435" i="2"/>
  <c r="BP462" i="2"/>
  <c r="Z472" i="2"/>
  <c r="BN489" i="2"/>
  <c r="BN108" i="2"/>
  <c r="BN328" i="2"/>
  <c r="Z105" i="2" l="1"/>
  <c r="Z83" i="2"/>
  <c r="X505" i="2"/>
  <c r="Z263" i="2"/>
  <c r="Z174" i="2"/>
  <c r="Z78" i="2"/>
  <c r="Z64" i="2"/>
  <c r="Z90" i="2"/>
  <c r="Z450" i="2"/>
  <c r="Z184" i="2"/>
  <c r="Z150" i="2"/>
  <c r="Z312" i="2"/>
  <c r="Z255" i="2"/>
  <c r="Z111" i="2"/>
  <c r="Z318" i="2"/>
  <c r="Z118" i="2"/>
  <c r="Z465" i="2"/>
  <c r="Z168" i="2"/>
  <c r="Z270" i="2"/>
  <c r="Z58" i="2"/>
  <c r="Z490" i="2"/>
  <c r="Z200" i="2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Y505" i="2" l="1"/>
  <c r="Z507" i="2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<sst xmlns="http://schemas.openxmlformats.org/spreadsheetml/2006/main" count="3676" uniqueCount="794">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</sst>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3" t="s">
        <v>26</v>
      </c>
      <c r="E1" s="873"/>
      <c r="F1" s="873"/>
      <c r="G1" s="14" t="s">
        <v>66</v>
      </c>
      <c r="H1" s="873" t="s">
        <v>46</v>
      </c>
      <c r="I1" s="873"/>
      <c r="J1" s="873"/>
      <c r="K1" s="873"/>
      <c r="L1" s="873"/>
      <c r="M1" s="873"/>
      <c r="N1" s="873"/>
      <c r="O1" s="873"/>
      <c r="P1" s="873"/>
      <c r="Q1" s="873"/>
      <c r="R1" s="874" t="s">
        <v>67</v>
      </c>
      <c r="S1" s="875"/>
      <c r="T1" s="87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6"/>
      <c r="R2" s="876"/>
      <c r="S2" s="876"/>
      <c r="T2" s="876"/>
      <c r="U2" s="876"/>
      <c r="V2" s="876"/>
      <c r="W2" s="87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6"/>
      <c r="Q3" s="876"/>
      <c r="R3" s="876"/>
      <c r="S3" s="876"/>
      <c r="T3" s="876"/>
      <c r="U3" s="876"/>
      <c r="V3" s="876"/>
      <c r="W3" s="87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7"/>
      <c r="E5" s="877"/>
      <c r="F5" s="878" t="s">
        <v>14</v>
      </c>
      <c r="G5" s="878"/>
      <c r="H5" s="877"/>
      <c r="I5" s="877"/>
      <c r="J5" s="877"/>
      <c r="K5" s="877"/>
      <c r="L5" s="877"/>
      <c r="M5" s="877"/>
      <c r="N5" s="72"/>
      <c r="P5" s="27" t="s">
        <v>4</v>
      </c>
      <c r="Q5" s="879">
        <v>45918</v>
      </c>
      <c r="R5" s="879"/>
      <c r="T5" s="880" t="s">
        <v>3</v>
      </c>
      <c r="U5" s="881"/>
      <c r="V5" s="882" t="s">
        <v>780</v>
      </c>
      <c r="W5" s="883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53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1" t="str">
        <f>IF(AND($A$9="Тип доверенности/получателя при получении в адресе перегруза:",$D$9="Разовая доверенность"),"Введите ФИО","")</f>
        <v/>
      </c>
      <c r="I9" s="871"/>
      <c r="J9" s="8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1"/>
      <c r="L9" s="871"/>
      <c r="M9" s="871"/>
      <c r="N9" s="70"/>
      <c r="P9" s="31" t="s">
        <v>15</v>
      </c>
      <c r="Q9" s="872"/>
      <c r="R9" s="872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566">
        <v>4680115885950</v>
      </c>
      <c r="E62" s="566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7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566">
        <v>4680115881433</v>
      </c>
      <c r="E63" s="566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73"/>
      <c r="B64" s="573"/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4"/>
      <c r="P64" s="570" t="s">
        <v>40</v>
      </c>
      <c r="Q64" s="571"/>
      <c r="R64" s="571"/>
      <c r="S64" s="571"/>
      <c r="T64" s="571"/>
      <c r="U64" s="571"/>
      <c r="V64" s="572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565" t="s">
        <v>78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566">
        <v>4680115885073</v>
      </c>
      <c r="E67" s="56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566">
        <v>4680115885059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566">
        <v>4680115885097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73"/>
      <c r="B70" s="573"/>
      <c r="C70" s="573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574"/>
      <c r="P70" s="570" t="s">
        <v>40</v>
      </c>
      <c r="Q70" s="571"/>
      <c r="R70" s="571"/>
      <c r="S70" s="571"/>
      <c r="T70" s="571"/>
      <c r="U70" s="571"/>
      <c r="V70" s="572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65" t="s">
        <v>84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566">
        <v>4680115881891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7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566">
        <v>4680115885769</v>
      </c>
      <c r="E74" s="566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7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566">
        <v>4680115884311</v>
      </c>
      <c r="E75" s="566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566">
        <v>4680115885929</v>
      </c>
      <c r="E76" s="566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7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566">
        <v>4680115884403</v>
      </c>
      <c r="E77" s="566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73"/>
      <c r="B78" s="573"/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4"/>
      <c r="P78" s="570" t="s">
        <v>40</v>
      </c>
      <c r="Q78" s="571"/>
      <c r="R78" s="571"/>
      <c r="S78" s="571"/>
      <c r="T78" s="571"/>
      <c r="U78" s="571"/>
      <c r="V78" s="572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73"/>
      <c r="B79" s="573"/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4"/>
      <c r="P79" s="570" t="s">
        <v>40</v>
      </c>
      <c r="Q79" s="571"/>
      <c r="R79" s="571"/>
      <c r="S79" s="571"/>
      <c r="T79" s="571"/>
      <c r="U79" s="571"/>
      <c r="V79" s="572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565" t="s">
        <v>180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566">
        <v>4680115881532</v>
      </c>
      <c r="E81" s="566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566">
        <v>4680115881464</v>
      </c>
      <c r="E82" s="56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73"/>
      <c r="B83" s="573"/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573"/>
      <c r="N83" s="573"/>
      <c r="O83" s="574"/>
      <c r="P83" s="570" t="s">
        <v>40</v>
      </c>
      <c r="Q83" s="571"/>
      <c r="R83" s="571"/>
      <c r="S83" s="571"/>
      <c r="T83" s="571"/>
      <c r="U83" s="571"/>
      <c r="V83" s="572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573"/>
      <c r="B84" s="573"/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573"/>
      <c r="N84" s="573"/>
      <c r="O84" s="574"/>
      <c r="P84" s="570" t="s">
        <v>40</v>
      </c>
      <c r="Q84" s="571"/>
      <c r="R84" s="571"/>
      <c r="S84" s="571"/>
      <c r="T84" s="571"/>
      <c r="U84" s="571"/>
      <c r="V84" s="572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564" t="s">
        <v>187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65"/>
      <c r="AB85" s="65"/>
      <c r="AC85" s="79"/>
    </row>
    <row r="86" spans="1:68" ht="14.25" customHeight="1" x14ac:dyDescent="0.25">
      <c r="A86" s="565" t="s">
        <v>114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566">
        <v>4680115881327</v>
      </c>
      <c r="E87" s="56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566">
        <v>4680115881518</v>
      </c>
      <c r="E88" s="56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566">
        <v>4680115881303</v>
      </c>
      <c r="E89" s="56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73"/>
      <c r="B90" s="573"/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4"/>
      <c r="P90" s="570" t="s">
        <v>40</v>
      </c>
      <c r="Q90" s="571"/>
      <c r="R90" s="571"/>
      <c r="S90" s="571"/>
      <c r="T90" s="571"/>
      <c r="U90" s="571"/>
      <c r="V90" s="572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573"/>
      <c r="B91" s="573"/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4"/>
      <c r="P91" s="570" t="s">
        <v>40</v>
      </c>
      <c r="Q91" s="571"/>
      <c r="R91" s="571"/>
      <c r="S91" s="571"/>
      <c r="T91" s="571"/>
      <c r="U91" s="571"/>
      <c r="V91" s="572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565" t="s">
        <v>84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566">
        <v>4607091386967</v>
      </c>
      <c r="E93" s="56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778" t="s">
        <v>197</v>
      </c>
      <c r="Q93" s="568"/>
      <c r="R93" s="568"/>
      <c r="S93" s="568"/>
      <c r="T93" s="569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566">
        <v>4680115884953</v>
      </c>
      <c r="E94" s="566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566">
        <v>4607091385731</v>
      </c>
      <c r="E95" s="566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204</v>
      </c>
      <c r="B96" s="63" t="s">
        <v>205</v>
      </c>
      <c r="C96" s="36">
        <v>4301051438</v>
      </c>
      <c r="D96" s="566">
        <v>4680115880894</v>
      </c>
      <c r="E96" s="566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73"/>
      <c r="B97" s="573"/>
      <c r="C97" s="573"/>
      <c r="D97" s="573"/>
      <c r="E97" s="573"/>
      <c r="F97" s="573"/>
      <c r="G97" s="573"/>
      <c r="H97" s="573"/>
      <c r="I97" s="573"/>
      <c r="J97" s="573"/>
      <c r="K97" s="573"/>
      <c r="L97" s="573"/>
      <c r="M97" s="573"/>
      <c r="N97" s="573"/>
      <c r="O97" s="574"/>
      <c r="P97" s="570" t="s">
        <v>40</v>
      </c>
      <c r="Q97" s="571"/>
      <c r="R97" s="571"/>
      <c r="S97" s="571"/>
      <c r="T97" s="571"/>
      <c r="U97" s="571"/>
      <c r="V97" s="572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573"/>
      <c r="B98" s="573"/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4"/>
      <c r="P98" s="570" t="s">
        <v>40</v>
      </c>
      <c r="Q98" s="571"/>
      <c r="R98" s="571"/>
      <c r="S98" s="571"/>
      <c r="T98" s="571"/>
      <c r="U98" s="571"/>
      <c r="V98" s="572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564" t="s">
        <v>207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65"/>
      <c r="AB99" s="65"/>
      <c r="AC99" s="79"/>
    </row>
    <row r="100" spans="1:68" ht="14.25" customHeight="1" x14ac:dyDescent="0.25">
      <c r="A100" s="565" t="s">
        <v>114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66"/>
      <c r="AB100" s="66"/>
      <c r="AC100" s="80"/>
    </row>
    <row r="101" spans="1:68" ht="27" customHeight="1" x14ac:dyDescent="0.25">
      <c r="A101" s="63" t="s">
        <v>208</v>
      </c>
      <c r="B101" s="63" t="s">
        <v>209</v>
      </c>
      <c r="C101" s="36">
        <v>4301011514</v>
      </c>
      <c r="D101" s="566">
        <v>4680115882133</v>
      </c>
      <c r="E101" s="566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7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8"/>
      <c r="R101" s="568"/>
      <c r="S101" s="568"/>
      <c r="T101" s="56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211</v>
      </c>
      <c r="B102" s="63" t="s">
        <v>212</v>
      </c>
      <c r="C102" s="36">
        <v>4301011417</v>
      </c>
      <c r="D102" s="566">
        <v>4680115880269</v>
      </c>
      <c r="E102" s="566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7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4301011415</v>
      </c>
      <c r="D103" s="566">
        <v>4680115880429</v>
      </c>
      <c r="E103" s="566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8"/>
      <c r="R103" s="568"/>
      <c r="S103" s="568"/>
      <c r="T103" s="5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4301011462</v>
      </c>
      <c r="D104" s="566">
        <v>4680115881457</v>
      </c>
      <c r="E104" s="566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73"/>
      <c r="B105" s="573"/>
      <c r="C105" s="573"/>
      <c r="D105" s="573"/>
      <c r="E105" s="573"/>
      <c r="F105" s="573"/>
      <c r="G105" s="573"/>
      <c r="H105" s="573"/>
      <c r="I105" s="573"/>
      <c r="J105" s="573"/>
      <c r="K105" s="573"/>
      <c r="L105" s="573"/>
      <c r="M105" s="573"/>
      <c r="N105" s="573"/>
      <c r="O105" s="574"/>
      <c r="P105" s="570" t="s">
        <v>40</v>
      </c>
      <c r="Q105" s="571"/>
      <c r="R105" s="571"/>
      <c r="S105" s="571"/>
      <c r="T105" s="571"/>
      <c r="U105" s="571"/>
      <c r="V105" s="572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573"/>
      <c r="B106" s="573"/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4"/>
      <c r="P106" s="570" t="s">
        <v>40</v>
      </c>
      <c r="Q106" s="571"/>
      <c r="R106" s="571"/>
      <c r="S106" s="571"/>
      <c r="T106" s="571"/>
      <c r="U106" s="571"/>
      <c r="V106" s="572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565" t="s">
        <v>150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66"/>
      <c r="AB107" s="66"/>
      <c r="AC107" s="80"/>
    </row>
    <row r="108" spans="1:68" ht="16.5" customHeight="1" x14ac:dyDescent="0.25">
      <c r="A108" s="63" t="s">
        <v>217</v>
      </c>
      <c r="B108" s="63" t="s">
        <v>218</v>
      </c>
      <c r="C108" s="36">
        <v>4301020345</v>
      </c>
      <c r="D108" s="566">
        <v>4680115881488</v>
      </c>
      <c r="E108" s="566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7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8"/>
      <c r="R108" s="568"/>
      <c r="S108" s="568"/>
      <c r="T108" s="56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4301020346</v>
      </c>
      <c r="D109" s="566">
        <v>4680115882775</v>
      </c>
      <c r="E109" s="566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8"/>
      <c r="R109" s="568"/>
      <c r="S109" s="568"/>
      <c r="T109" s="5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4301020344</v>
      </c>
      <c r="D110" s="566">
        <v>4680115880658</v>
      </c>
      <c r="E110" s="566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7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8"/>
      <c r="R110" s="568"/>
      <c r="S110" s="568"/>
      <c r="T110" s="56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73"/>
      <c r="B111" s="573"/>
      <c r="C111" s="573"/>
      <c r="D111" s="573"/>
      <c r="E111" s="573"/>
      <c r="F111" s="573"/>
      <c r="G111" s="573"/>
      <c r="H111" s="573"/>
      <c r="I111" s="573"/>
      <c r="J111" s="573"/>
      <c r="K111" s="573"/>
      <c r="L111" s="573"/>
      <c r="M111" s="573"/>
      <c r="N111" s="573"/>
      <c r="O111" s="574"/>
      <c r="P111" s="570" t="s">
        <v>40</v>
      </c>
      <c r="Q111" s="571"/>
      <c r="R111" s="571"/>
      <c r="S111" s="571"/>
      <c r="T111" s="571"/>
      <c r="U111" s="571"/>
      <c r="V111" s="572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73"/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4"/>
      <c r="P112" s="570" t="s">
        <v>40</v>
      </c>
      <c r="Q112" s="571"/>
      <c r="R112" s="571"/>
      <c r="S112" s="571"/>
      <c r="T112" s="571"/>
      <c r="U112" s="571"/>
      <c r="V112" s="572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65" t="s">
        <v>84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566">
        <v>4607091385168</v>
      </c>
      <c r="E114" s="566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77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8"/>
      <c r="R114" s="568"/>
      <c r="S114" s="568"/>
      <c r="T114" s="56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4301051730</v>
      </c>
      <c r="D115" s="566">
        <v>4607091383256</v>
      </c>
      <c r="E115" s="566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7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8"/>
      <c r="R115" s="568"/>
      <c r="S115" s="568"/>
      <c r="T115" s="56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4301051721</v>
      </c>
      <c r="D116" s="566">
        <v>4607091385748</v>
      </c>
      <c r="E116" s="566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7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231</v>
      </c>
      <c r="B117" s="63" t="s">
        <v>232</v>
      </c>
      <c r="C117" s="36">
        <v>4301051740</v>
      </c>
      <c r="D117" s="566">
        <v>4680115884533</v>
      </c>
      <c r="E117" s="566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7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73"/>
      <c r="B118" s="573"/>
      <c r="C118" s="573"/>
      <c r="D118" s="573"/>
      <c r="E118" s="573"/>
      <c r="F118" s="573"/>
      <c r="G118" s="573"/>
      <c r="H118" s="573"/>
      <c r="I118" s="573"/>
      <c r="J118" s="573"/>
      <c r="K118" s="573"/>
      <c r="L118" s="573"/>
      <c r="M118" s="573"/>
      <c r="N118" s="573"/>
      <c r="O118" s="574"/>
      <c r="P118" s="570" t="s">
        <v>40</v>
      </c>
      <c r="Q118" s="571"/>
      <c r="R118" s="571"/>
      <c r="S118" s="571"/>
      <c r="T118" s="571"/>
      <c r="U118" s="571"/>
      <c r="V118" s="572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573"/>
      <c r="B119" s="573"/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4"/>
      <c r="P119" s="570" t="s">
        <v>40</v>
      </c>
      <c r="Q119" s="571"/>
      <c r="R119" s="571"/>
      <c r="S119" s="571"/>
      <c r="T119" s="571"/>
      <c r="U119" s="571"/>
      <c r="V119" s="572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565" t="s">
        <v>180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4301060357</v>
      </c>
      <c r="D121" s="566">
        <v>4680115882652</v>
      </c>
      <c r="E121" s="566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7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8"/>
      <c r="R121" s="568"/>
      <c r="S121" s="568"/>
      <c r="T121" s="56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237</v>
      </c>
      <c r="B122" s="63" t="s">
        <v>238</v>
      </c>
      <c r="C122" s="36">
        <v>4301060317</v>
      </c>
      <c r="D122" s="566">
        <v>4680115880238</v>
      </c>
      <c r="E122" s="566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7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73"/>
      <c r="B123" s="573"/>
      <c r="C123" s="573"/>
      <c r="D123" s="573"/>
      <c r="E123" s="573"/>
      <c r="F123" s="573"/>
      <c r="G123" s="573"/>
      <c r="H123" s="573"/>
      <c r="I123" s="573"/>
      <c r="J123" s="573"/>
      <c r="K123" s="573"/>
      <c r="L123" s="573"/>
      <c r="M123" s="573"/>
      <c r="N123" s="573"/>
      <c r="O123" s="574"/>
      <c r="P123" s="570" t="s">
        <v>40</v>
      </c>
      <c r="Q123" s="571"/>
      <c r="R123" s="571"/>
      <c r="S123" s="571"/>
      <c r="T123" s="571"/>
      <c r="U123" s="571"/>
      <c r="V123" s="572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573"/>
      <c r="B124" s="573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4"/>
      <c r="P124" s="570" t="s">
        <v>40</v>
      </c>
      <c r="Q124" s="571"/>
      <c r="R124" s="571"/>
      <c r="S124" s="571"/>
      <c r="T124" s="571"/>
      <c r="U124" s="571"/>
      <c r="V124" s="572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564" t="s">
        <v>240</v>
      </c>
      <c r="B125" s="564"/>
      <c r="C125" s="564"/>
      <c r="D125" s="564"/>
      <c r="E125" s="564"/>
      <c r="F125" s="564"/>
      <c r="G125" s="564"/>
      <c r="H125" s="564"/>
      <c r="I125" s="564"/>
      <c r="J125" s="564"/>
      <c r="K125" s="564"/>
      <c r="L125" s="564"/>
      <c r="M125" s="564"/>
      <c r="N125" s="564"/>
      <c r="O125" s="564"/>
      <c r="P125" s="564"/>
      <c r="Q125" s="564"/>
      <c r="R125" s="564"/>
      <c r="S125" s="564"/>
      <c r="T125" s="564"/>
      <c r="U125" s="564"/>
      <c r="V125" s="564"/>
      <c r="W125" s="564"/>
      <c r="X125" s="564"/>
      <c r="Y125" s="564"/>
      <c r="Z125" s="564"/>
      <c r="AA125" s="65"/>
      <c r="AB125" s="65"/>
      <c r="AC125" s="79"/>
    </row>
    <row r="126" spans="1:68" ht="14.25" customHeight="1" x14ac:dyDescent="0.25">
      <c r="A126" s="565" t="s">
        <v>114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4301011562</v>
      </c>
      <c r="D127" s="566">
        <v>4680115882577</v>
      </c>
      <c r="E127" s="566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76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8"/>
      <c r="R127" s="568"/>
      <c r="S127" s="568"/>
      <c r="T127" s="56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241</v>
      </c>
      <c r="B128" s="63" t="s">
        <v>244</v>
      </c>
      <c r="C128" s="36">
        <v>4301011564</v>
      </c>
      <c r="D128" s="566">
        <v>4680115882577</v>
      </c>
      <c r="E128" s="566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7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73"/>
      <c r="B129" s="573"/>
      <c r="C129" s="573"/>
      <c r="D129" s="573"/>
      <c r="E129" s="573"/>
      <c r="F129" s="573"/>
      <c r="G129" s="573"/>
      <c r="H129" s="573"/>
      <c r="I129" s="573"/>
      <c r="J129" s="573"/>
      <c r="K129" s="573"/>
      <c r="L129" s="573"/>
      <c r="M129" s="573"/>
      <c r="N129" s="573"/>
      <c r="O129" s="574"/>
      <c r="P129" s="570" t="s">
        <v>40</v>
      </c>
      <c r="Q129" s="571"/>
      <c r="R129" s="571"/>
      <c r="S129" s="571"/>
      <c r="T129" s="571"/>
      <c r="U129" s="571"/>
      <c r="V129" s="572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573"/>
      <c r="B130" s="573"/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4"/>
      <c r="P130" s="570" t="s">
        <v>40</v>
      </c>
      <c r="Q130" s="571"/>
      <c r="R130" s="571"/>
      <c r="S130" s="571"/>
      <c r="T130" s="571"/>
      <c r="U130" s="571"/>
      <c r="V130" s="572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565" t="s">
        <v>78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4301031235</v>
      </c>
      <c r="D132" s="566">
        <v>4680115883444</v>
      </c>
      <c r="E132" s="56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4301031234</v>
      </c>
      <c r="D133" s="566">
        <v>4680115883444</v>
      </c>
      <c r="E133" s="566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73"/>
      <c r="B134" s="573"/>
      <c r="C134" s="573"/>
      <c r="D134" s="573"/>
      <c r="E134" s="573"/>
      <c r="F134" s="573"/>
      <c r="G134" s="573"/>
      <c r="H134" s="573"/>
      <c r="I134" s="573"/>
      <c r="J134" s="573"/>
      <c r="K134" s="573"/>
      <c r="L134" s="573"/>
      <c r="M134" s="573"/>
      <c r="N134" s="573"/>
      <c r="O134" s="574"/>
      <c r="P134" s="570" t="s">
        <v>40</v>
      </c>
      <c r="Q134" s="571"/>
      <c r="R134" s="571"/>
      <c r="S134" s="571"/>
      <c r="T134" s="571"/>
      <c r="U134" s="571"/>
      <c r="V134" s="572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73"/>
      <c r="B135" s="573"/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4"/>
      <c r="P135" s="570" t="s">
        <v>40</v>
      </c>
      <c r="Q135" s="571"/>
      <c r="R135" s="571"/>
      <c r="S135" s="571"/>
      <c r="T135" s="571"/>
      <c r="U135" s="571"/>
      <c r="V135" s="572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565" t="s">
        <v>84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66"/>
      <c r="AB136" s="66"/>
      <c r="AC136" s="80"/>
    </row>
    <row r="137" spans="1:68" ht="16.5" customHeight="1" x14ac:dyDescent="0.25">
      <c r="A137" s="63" t="s">
        <v>249</v>
      </c>
      <c r="B137" s="63" t="s">
        <v>250</v>
      </c>
      <c r="C137" s="36">
        <v>4301051477</v>
      </c>
      <c r="D137" s="566">
        <v>4680115882584</v>
      </c>
      <c r="E137" s="56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8"/>
      <c r="R137" s="568"/>
      <c r="S137" s="568"/>
      <c r="T137" s="56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249</v>
      </c>
      <c r="B138" s="63" t="s">
        <v>251</v>
      </c>
      <c r="C138" s="36">
        <v>4301051476</v>
      </c>
      <c r="D138" s="566">
        <v>4680115882584</v>
      </c>
      <c r="E138" s="566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7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73"/>
      <c r="B139" s="573"/>
      <c r="C139" s="573"/>
      <c r="D139" s="573"/>
      <c r="E139" s="573"/>
      <c r="F139" s="573"/>
      <c r="G139" s="573"/>
      <c r="H139" s="573"/>
      <c r="I139" s="573"/>
      <c r="J139" s="573"/>
      <c r="K139" s="573"/>
      <c r="L139" s="573"/>
      <c r="M139" s="573"/>
      <c r="N139" s="573"/>
      <c r="O139" s="574"/>
      <c r="P139" s="570" t="s">
        <v>40</v>
      </c>
      <c r="Q139" s="571"/>
      <c r="R139" s="571"/>
      <c r="S139" s="571"/>
      <c r="T139" s="571"/>
      <c r="U139" s="571"/>
      <c r="V139" s="572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4"/>
      <c r="P140" s="570" t="s">
        <v>40</v>
      </c>
      <c r="Q140" s="571"/>
      <c r="R140" s="571"/>
      <c r="S140" s="571"/>
      <c r="T140" s="571"/>
      <c r="U140" s="571"/>
      <c r="V140" s="572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564" t="s">
        <v>112</v>
      </c>
      <c r="B141" s="564"/>
      <c r="C141" s="564"/>
      <c r="D141" s="564"/>
      <c r="E141" s="564"/>
      <c r="F141" s="564"/>
      <c r="G141" s="564"/>
      <c r="H141" s="564"/>
      <c r="I141" s="564"/>
      <c r="J141" s="564"/>
      <c r="K141" s="564"/>
      <c r="L141" s="564"/>
      <c r="M141" s="564"/>
      <c r="N141" s="564"/>
      <c r="O141" s="564"/>
      <c r="P141" s="564"/>
      <c r="Q141" s="564"/>
      <c r="R141" s="564"/>
      <c r="S141" s="564"/>
      <c r="T141" s="564"/>
      <c r="U141" s="564"/>
      <c r="V141" s="564"/>
      <c r="W141" s="564"/>
      <c r="X141" s="564"/>
      <c r="Y141" s="564"/>
      <c r="Z141" s="564"/>
      <c r="AA141" s="65"/>
      <c r="AB141" s="65"/>
      <c r="AC141" s="79"/>
    </row>
    <row r="142" spans="1:68" ht="14.25" customHeight="1" x14ac:dyDescent="0.25">
      <c r="A142" s="565" t="s">
        <v>114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4301011705</v>
      </c>
      <c r="D143" s="566">
        <v>4607091384604</v>
      </c>
      <c r="E143" s="566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7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8"/>
      <c r="R143" s="568"/>
      <c r="S143" s="568"/>
      <c r="T143" s="56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73"/>
      <c r="B144" s="573"/>
      <c r="C144" s="573"/>
      <c r="D144" s="573"/>
      <c r="E144" s="573"/>
      <c r="F144" s="573"/>
      <c r="G144" s="573"/>
      <c r="H144" s="573"/>
      <c r="I144" s="573"/>
      <c r="J144" s="573"/>
      <c r="K144" s="573"/>
      <c r="L144" s="573"/>
      <c r="M144" s="573"/>
      <c r="N144" s="573"/>
      <c r="O144" s="574"/>
      <c r="P144" s="570" t="s">
        <v>40</v>
      </c>
      <c r="Q144" s="571"/>
      <c r="R144" s="571"/>
      <c r="S144" s="571"/>
      <c r="T144" s="571"/>
      <c r="U144" s="571"/>
      <c r="V144" s="572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573"/>
      <c r="B145" s="573"/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573"/>
      <c r="N145" s="573"/>
      <c r="O145" s="574"/>
      <c r="P145" s="570" t="s">
        <v>40</v>
      </c>
      <c r="Q145" s="571"/>
      <c r="R145" s="571"/>
      <c r="S145" s="571"/>
      <c r="T145" s="571"/>
      <c r="U145" s="571"/>
      <c r="V145" s="572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565" t="s">
        <v>78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566">
        <v>4607091387667</v>
      </c>
      <c r="E147" s="566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8"/>
      <c r="R147" s="568"/>
      <c r="S147" s="568"/>
      <c r="T147" s="56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566">
        <v>4607091387636</v>
      </c>
      <c r="E148" s="566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7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566">
        <v>4607091382426</v>
      </c>
      <c r="E149" s="566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7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8"/>
      <c r="R149" s="568"/>
      <c r="S149" s="568"/>
      <c r="T149" s="56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573"/>
      <c r="B150" s="573"/>
      <c r="C150" s="573"/>
      <c r="D150" s="573"/>
      <c r="E150" s="573"/>
      <c r="F150" s="573"/>
      <c r="G150" s="573"/>
      <c r="H150" s="573"/>
      <c r="I150" s="573"/>
      <c r="J150" s="573"/>
      <c r="K150" s="573"/>
      <c r="L150" s="573"/>
      <c r="M150" s="573"/>
      <c r="N150" s="573"/>
      <c r="O150" s="574"/>
      <c r="P150" s="570" t="s">
        <v>40</v>
      </c>
      <c r="Q150" s="571"/>
      <c r="R150" s="571"/>
      <c r="S150" s="571"/>
      <c r="T150" s="571"/>
      <c r="U150" s="571"/>
      <c r="V150" s="572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573"/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4"/>
      <c r="P151" s="570" t="s">
        <v>40</v>
      </c>
      <c r="Q151" s="571"/>
      <c r="R151" s="571"/>
      <c r="S151" s="571"/>
      <c r="T151" s="571"/>
      <c r="U151" s="571"/>
      <c r="V151" s="572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590" t="s">
        <v>264</v>
      </c>
      <c r="B152" s="590"/>
      <c r="C152" s="590"/>
      <c r="D152" s="590"/>
      <c r="E152" s="590"/>
      <c r="F152" s="590"/>
      <c r="G152" s="590"/>
      <c r="H152" s="590"/>
      <c r="I152" s="590"/>
      <c r="J152" s="590"/>
      <c r="K152" s="590"/>
      <c r="L152" s="590"/>
      <c r="M152" s="590"/>
      <c r="N152" s="590"/>
      <c r="O152" s="590"/>
      <c r="P152" s="590"/>
      <c r="Q152" s="590"/>
      <c r="R152" s="590"/>
      <c r="S152" s="590"/>
      <c r="T152" s="590"/>
      <c r="U152" s="590"/>
      <c r="V152" s="590"/>
      <c r="W152" s="590"/>
      <c r="X152" s="590"/>
      <c r="Y152" s="590"/>
      <c r="Z152" s="590"/>
      <c r="AA152" s="54"/>
      <c r="AB152" s="54"/>
      <c r="AC152" s="54"/>
    </row>
    <row r="153" spans="1:68" ht="16.5" customHeight="1" x14ac:dyDescent="0.25">
      <c r="A153" s="564" t="s">
        <v>265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65"/>
      <c r="AB153" s="65"/>
      <c r="AC153" s="79"/>
    </row>
    <row r="154" spans="1:68" ht="14.25" customHeight="1" x14ac:dyDescent="0.25">
      <c r="A154" s="565" t="s">
        <v>150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66"/>
      <c r="AB154" s="66"/>
      <c r="AC154" s="80"/>
    </row>
    <row r="155" spans="1:68" ht="27" customHeight="1" x14ac:dyDescent="0.25">
      <c r="A155" s="63" t="s">
        <v>266</v>
      </c>
      <c r="B155" s="63" t="s">
        <v>267</v>
      </c>
      <c r="C155" s="36">
        <v>4301020323</v>
      </c>
      <c r="D155" s="566">
        <v>4680115886223</v>
      </c>
      <c r="E155" s="566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8"/>
      <c r="R155" s="568"/>
      <c r="S155" s="568"/>
      <c r="T155" s="56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573"/>
      <c r="B156" s="573"/>
      <c r="C156" s="573"/>
      <c r="D156" s="573"/>
      <c r="E156" s="573"/>
      <c r="F156" s="573"/>
      <c r="G156" s="573"/>
      <c r="H156" s="573"/>
      <c r="I156" s="573"/>
      <c r="J156" s="573"/>
      <c r="K156" s="573"/>
      <c r="L156" s="573"/>
      <c r="M156" s="573"/>
      <c r="N156" s="573"/>
      <c r="O156" s="574"/>
      <c r="P156" s="570" t="s">
        <v>40</v>
      </c>
      <c r="Q156" s="571"/>
      <c r="R156" s="571"/>
      <c r="S156" s="571"/>
      <c r="T156" s="571"/>
      <c r="U156" s="571"/>
      <c r="V156" s="572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573"/>
      <c r="B157" s="573"/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4"/>
      <c r="P157" s="570" t="s">
        <v>40</v>
      </c>
      <c r="Q157" s="571"/>
      <c r="R157" s="571"/>
      <c r="S157" s="571"/>
      <c r="T157" s="571"/>
      <c r="U157" s="571"/>
      <c r="V157" s="572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565" t="s">
        <v>78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4301031191</v>
      </c>
      <c r="D159" s="566">
        <v>4680115880993</v>
      </c>
      <c r="E159" s="56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8"/>
      <c r="R159" s="568"/>
      <c r="S159" s="568"/>
      <c r="T159" s="56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4301031204</v>
      </c>
      <c r="D160" s="566">
        <v>4680115881761</v>
      </c>
      <c r="E160" s="566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566">
        <v>4680115881563</v>
      </c>
      <c r="E161" s="566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8"/>
      <c r="R161" s="568"/>
      <c r="S161" s="568"/>
      <c r="T161" s="56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4301031199</v>
      </c>
      <c r="D162" s="566">
        <v>4680115880986</v>
      </c>
      <c r="E162" s="56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4301031205</v>
      </c>
      <c r="D163" s="566">
        <v>4680115881785</v>
      </c>
      <c r="E163" s="566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4301031399</v>
      </c>
      <c r="D164" s="566">
        <v>4680115886537</v>
      </c>
      <c r="E164" s="566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285</v>
      </c>
      <c r="B165" s="63" t="s">
        <v>286</v>
      </c>
      <c r="C165" s="36">
        <v>4301031202</v>
      </c>
      <c r="D165" s="566">
        <v>4680115881679</v>
      </c>
      <c r="E165" s="566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4301031158</v>
      </c>
      <c r="D166" s="566">
        <v>4680115880191</v>
      </c>
      <c r="E166" s="566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4301031245</v>
      </c>
      <c r="D167" s="566">
        <v>4680115883963</v>
      </c>
      <c r="E167" s="566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573"/>
      <c r="B168" s="573"/>
      <c r="C168" s="573"/>
      <c r="D168" s="573"/>
      <c r="E168" s="573"/>
      <c r="F168" s="573"/>
      <c r="G168" s="573"/>
      <c r="H168" s="573"/>
      <c r="I168" s="573"/>
      <c r="J168" s="573"/>
      <c r="K168" s="573"/>
      <c r="L168" s="573"/>
      <c r="M168" s="573"/>
      <c r="N168" s="573"/>
      <c r="O168" s="574"/>
      <c r="P168" s="570" t="s">
        <v>40</v>
      </c>
      <c r="Q168" s="571"/>
      <c r="R168" s="571"/>
      <c r="S168" s="571"/>
      <c r="T168" s="571"/>
      <c r="U168" s="571"/>
      <c r="V168" s="572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573"/>
      <c r="B169" s="573"/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4"/>
      <c r="P169" s="570" t="s">
        <v>40</v>
      </c>
      <c r="Q169" s="571"/>
      <c r="R169" s="571"/>
      <c r="S169" s="571"/>
      <c r="T169" s="571"/>
      <c r="U169" s="571"/>
      <c r="V169" s="572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565" t="s">
        <v>106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66"/>
      <c r="AB170" s="66"/>
      <c r="AC170" s="80"/>
    </row>
    <row r="171" spans="1:68" ht="27" customHeight="1" x14ac:dyDescent="0.25">
      <c r="A171" s="63" t="s">
        <v>292</v>
      </c>
      <c r="B171" s="63" t="s">
        <v>293</v>
      </c>
      <c r="C171" s="36">
        <v>4301032053</v>
      </c>
      <c r="D171" s="566">
        <v>4680115886780</v>
      </c>
      <c r="E171" s="56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8"/>
      <c r="R171" s="568"/>
      <c r="S171" s="568"/>
      <c r="T171" s="56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4301032051</v>
      </c>
      <c r="D172" s="566">
        <v>4680115886742</v>
      </c>
      <c r="E172" s="56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8"/>
      <c r="R172" s="568"/>
      <c r="S172" s="568"/>
      <c r="T172" s="56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4301032052</v>
      </c>
      <c r="D173" s="566">
        <v>4680115886766</v>
      </c>
      <c r="E173" s="566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4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8"/>
      <c r="R173" s="568"/>
      <c r="S173" s="568"/>
      <c r="T173" s="569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573"/>
      <c r="B174" s="573"/>
      <c r="C174" s="573"/>
      <c r="D174" s="573"/>
      <c r="E174" s="573"/>
      <c r="F174" s="573"/>
      <c r="G174" s="573"/>
      <c r="H174" s="573"/>
      <c r="I174" s="573"/>
      <c r="J174" s="573"/>
      <c r="K174" s="573"/>
      <c r="L174" s="573"/>
      <c r="M174" s="573"/>
      <c r="N174" s="573"/>
      <c r="O174" s="574"/>
      <c r="P174" s="570" t="s">
        <v>40</v>
      </c>
      <c r="Q174" s="571"/>
      <c r="R174" s="571"/>
      <c r="S174" s="571"/>
      <c r="T174" s="571"/>
      <c r="U174" s="571"/>
      <c r="V174" s="572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573"/>
      <c r="B175" s="573"/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4"/>
      <c r="P175" s="570" t="s">
        <v>40</v>
      </c>
      <c r="Q175" s="571"/>
      <c r="R175" s="571"/>
      <c r="S175" s="571"/>
      <c r="T175" s="571"/>
      <c r="U175" s="571"/>
      <c r="V175" s="572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565" t="s">
        <v>302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4301170013</v>
      </c>
      <c r="D177" s="566">
        <v>4680115886797</v>
      </c>
      <c r="E177" s="56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8"/>
      <c r="R177" s="568"/>
      <c r="S177" s="568"/>
      <c r="T177" s="5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573"/>
      <c r="B179" s="573"/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4"/>
      <c r="P179" s="570" t="s">
        <v>40</v>
      </c>
      <c r="Q179" s="571"/>
      <c r="R179" s="571"/>
      <c r="S179" s="571"/>
      <c r="T179" s="571"/>
      <c r="U179" s="571"/>
      <c r="V179" s="572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564" t="s">
        <v>305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65"/>
      <c r="AB180" s="65"/>
      <c r="AC180" s="79"/>
    </row>
    <row r="181" spans="1:68" ht="14.25" customHeight="1" x14ac:dyDescent="0.25">
      <c r="A181" s="565" t="s">
        <v>114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66"/>
      <c r="AB181" s="66"/>
      <c r="AC181" s="80"/>
    </row>
    <row r="182" spans="1:68" ht="16.5" customHeight="1" x14ac:dyDescent="0.25">
      <c r="A182" s="63" t="s">
        <v>306</v>
      </c>
      <c r="B182" s="63" t="s">
        <v>307</v>
      </c>
      <c r="C182" s="36">
        <v>4301011450</v>
      </c>
      <c r="D182" s="566">
        <v>4680115881402</v>
      </c>
      <c r="E182" s="566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8"/>
      <c r="R182" s="568"/>
      <c r="S182" s="568"/>
      <c r="T182" s="56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309</v>
      </c>
      <c r="B183" s="63" t="s">
        <v>310</v>
      </c>
      <c r="C183" s="36">
        <v>4301011768</v>
      </c>
      <c r="D183" s="566">
        <v>4680115881396</v>
      </c>
      <c r="E183" s="566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573"/>
      <c r="B184" s="573"/>
      <c r="C184" s="573"/>
      <c r="D184" s="573"/>
      <c r="E184" s="573"/>
      <c r="F184" s="573"/>
      <c r="G184" s="573"/>
      <c r="H184" s="573"/>
      <c r="I184" s="573"/>
      <c r="J184" s="573"/>
      <c r="K184" s="573"/>
      <c r="L184" s="573"/>
      <c r="M184" s="573"/>
      <c r="N184" s="573"/>
      <c r="O184" s="574"/>
      <c r="P184" s="570" t="s">
        <v>40</v>
      </c>
      <c r="Q184" s="571"/>
      <c r="R184" s="571"/>
      <c r="S184" s="571"/>
      <c r="T184" s="571"/>
      <c r="U184" s="571"/>
      <c r="V184" s="572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573"/>
      <c r="B185" s="573"/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4"/>
      <c r="P185" s="570" t="s">
        <v>40</v>
      </c>
      <c r="Q185" s="571"/>
      <c r="R185" s="571"/>
      <c r="S185" s="571"/>
      <c r="T185" s="571"/>
      <c r="U185" s="571"/>
      <c r="V185" s="572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565" t="s">
        <v>150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66"/>
      <c r="AB186" s="66"/>
      <c r="AC186" s="80"/>
    </row>
    <row r="187" spans="1:68" ht="16.5" customHeight="1" x14ac:dyDescent="0.25">
      <c r="A187" s="63" t="s">
        <v>311</v>
      </c>
      <c r="B187" s="63" t="s">
        <v>312</v>
      </c>
      <c r="C187" s="36">
        <v>4301020262</v>
      </c>
      <c r="D187" s="566">
        <v>4680115882935</v>
      </c>
      <c r="E187" s="566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8"/>
      <c r="R187" s="568"/>
      <c r="S187" s="568"/>
      <c r="T187" s="56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314</v>
      </c>
      <c r="B188" s="63" t="s">
        <v>315</v>
      </c>
      <c r="C188" s="36">
        <v>4301020220</v>
      </c>
      <c r="D188" s="566">
        <v>4680115880764</v>
      </c>
      <c r="E188" s="566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73"/>
      <c r="B189" s="573"/>
      <c r="C189" s="573"/>
      <c r="D189" s="573"/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  <c r="O189" s="574"/>
      <c r="P189" s="570" t="s">
        <v>40</v>
      </c>
      <c r="Q189" s="571"/>
      <c r="R189" s="571"/>
      <c r="S189" s="571"/>
      <c r="T189" s="571"/>
      <c r="U189" s="571"/>
      <c r="V189" s="572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73"/>
      <c r="B190" s="573"/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4"/>
      <c r="P190" s="570" t="s">
        <v>40</v>
      </c>
      <c r="Q190" s="571"/>
      <c r="R190" s="571"/>
      <c r="S190" s="571"/>
      <c r="T190" s="571"/>
      <c r="U190" s="571"/>
      <c r="V190" s="572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565" t="s">
        <v>78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566">
        <v>4680115882683</v>
      </c>
      <c r="E192" s="56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8"/>
      <c r="R192" s="568"/>
      <c r="S192" s="568"/>
      <c r="T192" s="569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566">
        <v>4680115882690</v>
      </c>
      <c r="E193" s="56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566">
        <v>4680115882669</v>
      </c>
      <c r="E194" s="56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566">
        <v>4680115882676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4301031223</v>
      </c>
      <c r="D196" s="566">
        <v>4680115884014</v>
      </c>
      <c r="E196" s="566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4301031222</v>
      </c>
      <c r="D197" s="566">
        <v>4680115884007</v>
      </c>
      <c r="E197" s="56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4301031229</v>
      </c>
      <c r="D198" s="566">
        <v>4680115884038</v>
      </c>
      <c r="E198" s="56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4301031225</v>
      </c>
      <c r="D199" s="566">
        <v>4680115884021</v>
      </c>
      <c r="E199" s="566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573"/>
      <c r="B200" s="573"/>
      <c r="C200" s="573"/>
      <c r="D200" s="573"/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  <c r="O200" s="574"/>
      <c r="P200" s="570" t="s">
        <v>40</v>
      </c>
      <c r="Q200" s="571"/>
      <c r="R200" s="571"/>
      <c r="S200" s="571"/>
      <c r="T200" s="571"/>
      <c r="U200" s="571"/>
      <c r="V200" s="572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573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4"/>
      <c r="P201" s="570" t="s">
        <v>40</v>
      </c>
      <c r="Q201" s="571"/>
      <c r="R201" s="571"/>
      <c r="S201" s="571"/>
      <c r="T201" s="571"/>
      <c r="U201" s="571"/>
      <c r="V201" s="572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565" t="s">
        <v>84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66"/>
      <c r="AB202" s="66"/>
      <c r="AC202" s="80"/>
    </row>
    <row r="203" spans="1:68" ht="27" customHeight="1" x14ac:dyDescent="0.25">
      <c r="A203" s="63" t="s">
        <v>336</v>
      </c>
      <c r="B203" s="63" t="s">
        <v>337</v>
      </c>
      <c r="C203" s="36">
        <v>4301051408</v>
      </c>
      <c r="D203" s="566">
        <v>4680115881594</v>
      </c>
      <c r="E203" s="566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8"/>
      <c r="R203" s="568"/>
      <c r="S203" s="568"/>
      <c r="T203" s="56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4301051411</v>
      </c>
      <c r="D204" s="566">
        <v>4680115881617</v>
      </c>
      <c r="E204" s="566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342</v>
      </c>
      <c r="B205" s="63" t="s">
        <v>343</v>
      </c>
      <c r="C205" s="36">
        <v>4301051656</v>
      </c>
      <c r="D205" s="566">
        <v>4680115880573</v>
      </c>
      <c r="E205" s="566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4301051407</v>
      </c>
      <c r="D206" s="566">
        <v>4680115882195</v>
      </c>
      <c r="E206" s="566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4301051752</v>
      </c>
      <c r="D207" s="566">
        <v>4680115882607</v>
      </c>
      <c r="E207" s="566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4301051666</v>
      </c>
      <c r="D208" s="566">
        <v>4680115880092</v>
      </c>
      <c r="E208" s="56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4301051668</v>
      </c>
      <c r="D209" s="566">
        <v>4680115880221</v>
      </c>
      <c r="E209" s="56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4301051945</v>
      </c>
      <c r="D210" s="566">
        <v>4680115880504</v>
      </c>
      <c r="E210" s="566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4301051410</v>
      </c>
      <c r="D211" s="566">
        <v>4680115882164</v>
      </c>
      <c r="E211" s="566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573"/>
      <c r="B212" s="573"/>
      <c r="C212" s="573"/>
      <c r="D212" s="573"/>
      <c r="E212" s="573"/>
      <c r="F212" s="573"/>
      <c r="G212" s="573"/>
      <c r="H212" s="573"/>
      <c r="I212" s="573"/>
      <c r="J212" s="573"/>
      <c r="K212" s="573"/>
      <c r="L212" s="573"/>
      <c r="M212" s="573"/>
      <c r="N212" s="573"/>
      <c r="O212" s="574"/>
      <c r="P212" s="570" t="s">
        <v>40</v>
      </c>
      <c r="Q212" s="571"/>
      <c r="R212" s="571"/>
      <c r="S212" s="571"/>
      <c r="T212" s="571"/>
      <c r="U212" s="571"/>
      <c r="V212" s="572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573"/>
      <c r="B213" s="573"/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4"/>
      <c r="P213" s="570" t="s">
        <v>40</v>
      </c>
      <c r="Q213" s="571"/>
      <c r="R213" s="571"/>
      <c r="S213" s="571"/>
      <c r="T213" s="571"/>
      <c r="U213" s="571"/>
      <c r="V213" s="572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565" t="s">
        <v>180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66"/>
      <c r="AB214" s="66"/>
      <c r="AC214" s="80"/>
    </row>
    <row r="215" spans="1:68" ht="27" customHeight="1" x14ac:dyDescent="0.25">
      <c r="A215" s="63" t="s">
        <v>359</v>
      </c>
      <c r="B215" s="63" t="s">
        <v>360</v>
      </c>
      <c r="C215" s="36">
        <v>4301060463</v>
      </c>
      <c r="D215" s="566">
        <v>4680115880818</v>
      </c>
      <c r="E215" s="56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8"/>
      <c r="R215" s="568"/>
      <c r="S215" s="568"/>
      <c r="T215" s="56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4301060389</v>
      </c>
      <c r="D216" s="566">
        <v>4680115880801</v>
      </c>
      <c r="E216" s="56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8"/>
      <c r="R216" s="568"/>
      <c r="S216" s="568"/>
      <c r="T216" s="569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573"/>
      <c r="B217" s="573"/>
      <c r="C217" s="573"/>
      <c r="D217" s="573"/>
      <c r="E217" s="573"/>
      <c r="F217" s="573"/>
      <c r="G217" s="573"/>
      <c r="H217" s="573"/>
      <c r="I217" s="573"/>
      <c r="J217" s="573"/>
      <c r="K217" s="573"/>
      <c r="L217" s="573"/>
      <c r="M217" s="573"/>
      <c r="N217" s="573"/>
      <c r="O217" s="574"/>
      <c r="P217" s="570" t="s">
        <v>40</v>
      </c>
      <c r="Q217" s="571"/>
      <c r="R217" s="571"/>
      <c r="S217" s="571"/>
      <c r="T217" s="571"/>
      <c r="U217" s="571"/>
      <c r="V217" s="572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573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4"/>
      <c r="P218" s="570" t="s">
        <v>40</v>
      </c>
      <c r="Q218" s="571"/>
      <c r="R218" s="571"/>
      <c r="S218" s="571"/>
      <c r="T218" s="571"/>
      <c r="U218" s="571"/>
      <c r="V218" s="572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564" t="s">
        <v>365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65"/>
      <c r="AB219" s="65"/>
      <c r="AC219" s="79"/>
    </row>
    <row r="220" spans="1:68" ht="14.25" customHeight="1" x14ac:dyDescent="0.25">
      <c r="A220" s="565" t="s">
        <v>114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66"/>
      <c r="AB220" s="66"/>
      <c r="AC220" s="80"/>
    </row>
    <row r="221" spans="1:68" ht="27" customHeight="1" x14ac:dyDescent="0.25">
      <c r="A221" s="63" t="s">
        <v>366</v>
      </c>
      <c r="B221" s="63" t="s">
        <v>367</v>
      </c>
      <c r="C221" s="36">
        <v>4301011826</v>
      </c>
      <c r="D221" s="566">
        <v>4680115884137</v>
      </c>
      <c r="E221" s="56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8"/>
      <c r="R221" s="568"/>
      <c r="S221" s="568"/>
      <c r="T221" s="56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369</v>
      </c>
      <c r="B222" s="63" t="s">
        <v>370</v>
      </c>
      <c r="C222" s="36">
        <v>4301011724</v>
      </c>
      <c r="D222" s="566">
        <v>4680115884236</v>
      </c>
      <c r="E222" s="56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8"/>
      <c r="R222" s="568"/>
      <c r="S222" s="568"/>
      <c r="T222" s="5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566">
        <v>4680115884175</v>
      </c>
      <c r="E223" s="566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8"/>
      <c r="R223" s="568"/>
      <c r="S223" s="568"/>
      <c r="T223" s="5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4301012196</v>
      </c>
      <c r="D224" s="566">
        <v>4680115884144</v>
      </c>
      <c r="E224" s="56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17" t="s">
        <v>377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375</v>
      </c>
      <c r="B225" s="63" t="s">
        <v>378</v>
      </c>
      <c r="C225" s="36">
        <v>4301011824</v>
      </c>
      <c r="D225" s="566">
        <v>4680115884144</v>
      </c>
      <c r="E225" s="566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566">
        <v>4680115886551</v>
      </c>
      <c r="E226" s="56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566">
        <v>4680115884182</v>
      </c>
      <c r="E227" s="566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4301012195</v>
      </c>
      <c r="D228" s="566">
        <v>4680115884205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2" t="s">
        <v>386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384</v>
      </c>
      <c r="B229" s="63" t="s">
        <v>388</v>
      </c>
      <c r="C229" s="36">
        <v>4301011722</v>
      </c>
      <c r="D229" s="566">
        <v>4680115884205</v>
      </c>
      <c r="E229" s="566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573"/>
      <c r="B230" s="573"/>
      <c r="C230" s="573"/>
      <c r="D230" s="573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4"/>
      <c r="P230" s="570" t="s">
        <v>40</v>
      </c>
      <c r="Q230" s="571"/>
      <c r="R230" s="571"/>
      <c r="S230" s="571"/>
      <c r="T230" s="571"/>
      <c r="U230" s="571"/>
      <c r="V230" s="572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565" t="s">
        <v>150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566">
        <v>4680115885981</v>
      </c>
      <c r="E233" s="566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8"/>
      <c r="R233" s="568"/>
      <c r="S233" s="568"/>
      <c r="T233" s="569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573"/>
      <c r="B234" s="573"/>
      <c r="C234" s="573"/>
      <c r="D234" s="573"/>
      <c r="E234" s="573"/>
      <c r="F234" s="573"/>
      <c r="G234" s="573"/>
      <c r="H234" s="573"/>
      <c r="I234" s="573"/>
      <c r="J234" s="573"/>
      <c r="K234" s="573"/>
      <c r="L234" s="573"/>
      <c r="M234" s="573"/>
      <c r="N234" s="573"/>
      <c r="O234" s="574"/>
      <c r="P234" s="570" t="s">
        <v>40</v>
      </c>
      <c r="Q234" s="571"/>
      <c r="R234" s="571"/>
      <c r="S234" s="571"/>
      <c r="T234" s="571"/>
      <c r="U234" s="571"/>
      <c r="V234" s="572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565" t="s">
        <v>392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566">
        <v>4680115886803</v>
      </c>
      <c r="E237" s="566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06" t="s">
        <v>395</v>
      </c>
      <c r="Q237" s="568"/>
      <c r="R237" s="568"/>
      <c r="S237" s="568"/>
      <c r="T237" s="56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73"/>
      <c r="B238" s="573"/>
      <c r="C238" s="573"/>
      <c r="D238" s="573"/>
      <c r="E238" s="573"/>
      <c r="F238" s="573"/>
      <c r="G238" s="573"/>
      <c r="H238" s="573"/>
      <c r="I238" s="573"/>
      <c r="J238" s="573"/>
      <c r="K238" s="573"/>
      <c r="L238" s="573"/>
      <c r="M238" s="573"/>
      <c r="N238" s="573"/>
      <c r="O238" s="574"/>
      <c r="P238" s="570" t="s">
        <v>40</v>
      </c>
      <c r="Q238" s="571"/>
      <c r="R238" s="571"/>
      <c r="S238" s="571"/>
      <c r="T238" s="571"/>
      <c r="U238" s="571"/>
      <c r="V238" s="572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565" t="s">
        <v>397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4301041004</v>
      </c>
      <c r="D241" s="566">
        <v>4680115886704</v>
      </c>
      <c r="E241" s="566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8"/>
      <c r="R241" s="568"/>
      <c r="S241" s="568"/>
      <c r="T241" s="56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4301041008</v>
      </c>
      <c r="D242" s="566">
        <v>4680115886681</v>
      </c>
      <c r="E242" s="566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02" t="s">
        <v>403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4301041007</v>
      </c>
      <c r="D243" s="566">
        <v>4680115886735</v>
      </c>
      <c r="E243" s="566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566">
        <v>4680115886728</v>
      </c>
      <c r="E244" s="566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8"/>
      <c r="R244" s="568"/>
      <c r="S244" s="568"/>
      <c r="T244" s="569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0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565" t="s">
        <v>180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 x14ac:dyDescent="0.25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565" t="s">
        <v>180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565" t="s">
        <v>180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 x14ac:dyDescent="0.25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 x14ac:dyDescent="0.25">
      <c r="A390" s="63" t="s">
        <v>616</v>
      </c>
      <c r="B390" s="63" t="s">
        <v>617</v>
      </c>
      <c r="C390" s="36">
        <v>4301031406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4301031382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 x14ac:dyDescent="0.25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 x14ac:dyDescent="0.25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565" t="s">
        <v>180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0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0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0</v>
      </c>
      <c r="Y503" s="43">
        <f>IFERROR(SUM(BN22:BN499),"0")</f>
        <v>0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0</v>
      </c>
      <c r="Y504" s="44">
        <f>ROUNDUP(SUM(BP22:BP499),0)</f>
        <v>0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0</v>
      </c>
      <c r="Y505" s="43">
        <f>GrossWeightTotalR+PalletQtyTotalR*25</f>
        <v>0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0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0</v>
      </c>
      <c r="Z506" s="42"/>
      <c r="AA506" s="67"/>
      <c r="AB506" s="67"/>
      <c r="AC506" s="67"/>
    </row>
    <row r="507" spans="1:68" ht="14.25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0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264</v>
      </c>
      <c r="J509" s="560" t="s">
        <v>264</v>
      </c>
      <c r="K509" s="560" t="s">
        <v>264</v>
      </c>
      <c r="L509" s="560" t="s">
        <v>264</v>
      </c>
      <c r="M509" s="560" t="s">
        <v>264</v>
      </c>
      <c r="N509" s="561"/>
      <c r="O509" s="560" t="s">
        <v>264</v>
      </c>
      <c r="P509" s="560" t="s">
        <v>264</v>
      </c>
      <c r="Q509" s="560" t="s">
        <v>264</v>
      </c>
      <c r="R509" s="560" t="s">
        <v>264</v>
      </c>
      <c r="S509" s="560" t="s">
        <v>264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187</v>
      </c>
      <c r="F510" s="560" t="s">
        <v>207</v>
      </c>
      <c r="G510" s="560" t="s">
        <v>240</v>
      </c>
      <c r="H510" s="560" t="s">
        <v>112</v>
      </c>
      <c r="I510" s="560" t="s">
        <v>265</v>
      </c>
      <c r="J510" s="560" t="s">
        <v>305</v>
      </c>
      <c r="K510" s="560" t="s">
        <v>365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</f>
        <v>0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2025-09-15T08:32:00Z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