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ЗПФ Ташкент\"/>
    </mc:Choice>
  </mc:AlternateContent>
  <xr:revisionPtr revIDLastSave="0" documentId="13_ncr:1_{04E3DEE4-36C2-416B-A650-04DEED460A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U6" i="1"/>
  <c r="T6" i="1"/>
  <c r="P7" i="1"/>
  <c r="P8" i="1"/>
  <c r="P9" i="1"/>
  <c r="P10" i="1"/>
  <c r="P11" i="1"/>
  <c r="P12" i="1"/>
  <c r="P13" i="1"/>
  <c r="P14" i="1"/>
  <c r="P6" i="1"/>
  <c r="AG14" i="1"/>
  <c r="L14" i="1"/>
  <c r="AG13" i="1"/>
  <c r="L13" i="1"/>
  <c r="AG12" i="1"/>
  <c r="L12" i="1"/>
  <c r="L11" i="1"/>
  <c r="L10" i="1"/>
  <c r="AG9" i="1"/>
  <c r="L9" i="1"/>
  <c r="AG8" i="1"/>
  <c r="L8" i="1"/>
  <c r="AG7" i="1"/>
  <c r="L7" i="1"/>
  <c r="AG6" i="1"/>
  <c r="L6" i="1"/>
  <c r="AG5" i="1"/>
  <c r="AE5" i="1"/>
  <c r="AD5" i="1"/>
  <c r="AC5" i="1"/>
  <c r="AB5" i="1"/>
  <c r="AA5" i="1"/>
  <c r="Z5" i="1"/>
  <c r="Y5" i="1"/>
  <c r="X5" i="1"/>
  <c r="W5" i="1"/>
  <c r="V5" i="1"/>
  <c r="R5" i="1"/>
  <c r="Q5" i="1"/>
  <c r="O5" i="1"/>
  <c r="N5" i="1"/>
  <c r="M5" i="1"/>
  <c r="L5" i="1"/>
  <c r="K5" i="1"/>
  <c r="F5" i="1"/>
  <c r="E5" i="1"/>
  <c r="P5" i="1" l="1"/>
</calcChain>
</file>

<file path=xl/sharedStrings.xml><?xml version="1.0" encoding="utf-8"?>
<sst xmlns="http://schemas.openxmlformats.org/spreadsheetml/2006/main" count="66" uniqueCount="49">
  <si>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</si>
  <si>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</si>
  <si>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</si>
  <si>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</si>
  <si>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</si>
  <si>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</si>
  <si>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</si>
  <si>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</si>
  <si>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</si>
  <si>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</si>
  <si>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</si>
  <si>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</si>
  <si>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</si>
  <si>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</si>
  <si>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</si>
  <si>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</si>
  <si>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</si>
  <si>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</si>
  <si>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</si>
  <si>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</si>
  <si>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</si>
  <si>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</si>
  <si>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</si>
  <si>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</si>
  <si>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</si>
  <si>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</si>
  <si>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</si>
  <si>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</si>
  <si>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</si>
  <si>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</si>
  <si>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</si>
  <si>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</si>
  <si>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</si>
  <si>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</si>
  <si>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</si>
  <si>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</si>
  <si>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Пельмени Отборные из говядины Медвежье ушко 0,9 Псевдозащип Стародворье  ПОКОМ</t>
  </si>
  <si>
    <t>шт</t>
  </si>
  <si>
    <t>Пельмени Пуговки с говядиной и свининой No Name Весовые Сфера No Name 5 кг  ПОКОМ</t>
  </si>
  <si>
    <t>кг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</si>
  <si>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</si>
  <si>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</si>
  <si>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</si>
  <si>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</si>
  <si>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нужно увеличить продажи!!!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</si>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</sst>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7" sqref="S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48.570312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-13.04</v>
      </c>
      <c r="F5" s="4">
        <f>SUM(F6:F499)</f>
        <v>18</v>
      </c>
      <c r="G5" s="8"/>
      <c r="H5" s="1"/>
      <c r="I5" s="1"/>
      <c r="J5" s="1"/>
      <c r="K5" s="4">
        <f t="shared" ref="K5:R5" si="0">SUM(K6:K499)</f>
        <v>0</v>
      </c>
      <c r="L5" s="4">
        <f t="shared" si="0"/>
        <v>-13.04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-2.6080000000000001</v>
      </c>
      <c r="Q5" s="4">
        <f t="shared" si="0"/>
        <v>347</v>
      </c>
      <c r="R5" s="4">
        <f t="shared" si="0"/>
        <v>0</v>
      </c>
      <c r="S5" s="1"/>
      <c r="T5" s="1"/>
      <c r="U5" s="1"/>
      <c r="V5" s="4">
        <f t="shared" ref="V5:AE5" si="1">SUM(V6:V499)</f>
        <v>12.600000000000001</v>
      </c>
      <c r="W5" s="4">
        <f t="shared" si="1"/>
        <v>16.2</v>
      </c>
      <c r="X5" s="4">
        <f t="shared" si="1"/>
        <v>4</v>
      </c>
      <c r="Y5" s="4">
        <f t="shared" si="1"/>
        <v>18.175000000000001</v>
      </c>
      <c r="Z5" s="4">
        <f t="shared" si="1"/>
        <v>-3.4000000000000004</v>
      </c>
      <c r="AA5" s="4">
        <f t="shared" si="1"/>
        <v>5.7999999999999989</v>
      </c>
      <c r="AB5" s="4">
        <f t="shared" si="1"/>
        <v>-2.2000000000000002</v>
      </c>
      <c r="AC5" s="4">
        <f t="shared" si="1"/>
        <v>43</v>
      </c>
      <c r="AD5" s="4">
        <f t="shared" si="1"/>
        <v>30.6</v>
      </c>
      <c r="AE5" s="4">
        <f t="shared" si="1"/>
        <v>11.4</v>
      </c>
      <c r="AF5" s="1"/>
      <c r="AG5" s="4">
        <f>SUM(AG6:AG499)</f>
        <v>211.84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36</v>
      </c>
      <c r="B6" s="1" t="s">
        <v>37</v>
      </c>
      <c r="C6" s="1"/>
      <c r="D6" s="1"/>
      <c r="E6" s="1"/>
      <c r="F6" s="1"/>
      <c r="G6" s="8">
        <v>0.9</v>
      </c>
      <c r="H6" s="1">
        <v>180</v>
      </c>
      <c r="I6" s="1"/>
      <c r="J6" s="1"/>
      <c r="K6" s="1"/>
      <c r="L6" s="1">
        <f t="shared" ref="L6:L14" si="2">E6-K6</f>
        <v>0</v>
      </c>
      <c r="M6" s="1"/>
      <c r="N6" s="1"/>
      <c r="O6" s="1"/>
      <c r="P6" s="1">
        <f>E6/5</f>
        <v>0</v>
      </c>
      <c r="Q6" s="15">
        <v>14</v>
      </c>
      <c r="R6" s="5"/>
      <c r="S6" s="1"/>
      <c r="T6" s="1" t="e">
        <f>(F6+Q6)/P6</f>
        <v>#DIV/0!</v>
      </c>
      <c r="U6" s="1" t="e">
        <f>F6/P6</f>
        <v>#DIV/0!</v>
      </c>
      <c r="V6" s="1">
        <v>0</v>
      </c>
      <c r="W6" s="1">
        <v>0</v>
      </c>
      <c r="X6" s="1">
        <v>0</v>
      </c>
      <c r="Y6" s="1">
        <v>-0.2</v>
      </c>
      <c r="Z6" s="1">
        <v>0</v>
      </c>
      <c r="AA6" s="1">
        <v>0</v>
      </c>
      <c r="AB6" s="1">
        <v>-0.2</v>
      </c>
      <c r="AC6" s="1">
        <v>0</v>
      </c>
      <c r="AD6" s="1">
        <v>-0.6</v>
      </c>
      <c r="AE6" s="1">
        <v>0</v>
      </c>
      <c r="AF6" s="1"/>
      <c r="AG6" s="1">
        <f>G6*Q6</f>
        <v>12.6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38</v>
      </c>
      <c r="B7" s="1" t="s">
        <v>39</v>
      </c>
      <c r="C7" s="1"/>
      <c r="D7" s="1"/>
      <c r="E7" s="1">
        <v>-7.04</v>
      </c>
      <c r="F7" s="1"/>
      <c r="G7" s="8">
        <v>1</v>
      </c>
      <c r="H7" s="1">
        <v>180</v>
      </c>
      <c r="I7" s="1"/>
      <c r="J7" s="1"/>
      <c r="K7" s="1"/>
      <c r="L7" s="1">
        <f t="shared" si="2"/>
        <v>-7.04</v>
      </c>
      <c r="M7" s="1"/>
      <c r="N7" s="1"/>
      <c r="O7" s="1"/>
      <c r="P7" s="1">
        <f t="shared" ref="P7:P14" si="3">E7/5</f>
        <v>-1.4079999999999999</v>
      </c>
      <c r="Q7" s="15">
        <v>150</v>
      </c>
      <c r="R7" s="5"/>
      <c r="S7" s="1"/>
      <c r="T7" s="1">
        <f t="shared" ref="T7:T14" si="4">(F7+Q7)/P7</f>
        <v>-106.53409090909092</v>
      </c>
      <c r="U7" s="1">
        <f t="shared" ref="U7:U14" si="5">F7/P7</f>
        <v>0</v>
      </c>
      <c r="V7" s="1">
        <v>15</v>
      </c>
      <c r="W7" s="1">
        <v>17</v>
      </c>
      <c r="X7" s="1">
        <v>4</v>
      </c>
      <c r="Y7" s="1">
        <v>18.574999999999999</v>
      </c>
      <c r="Z7" s="1">
        <v>7</v>
      </c>
      <c r="AA7" s="1">
        <v>21</v>
      </c>
      <c r="AB7" s="1">
        <v>8</v>
      </c>
      <c r="AC7" s="1">
        <v>25</v>
      </c>
      <c r="AD7" s="1">
        <v>14</v>
      </c>
      <c r="AE7" s="1">
        <v>14</v>
      </c>
      <c r="AF7" s="1"/>
      <c r="AG7" s="1">
        <f>G7*Q7</f>
        <v>150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40</v>
      </c>
      <c r="B8" s="1" t="s">
        <v>37</v>
      </c>
      <c r="C8" s="1"/>
      <c r="D8" s="1"/>
      <c r="E8" s="1"/>
      <c r="F8" s="1"/>
      <c r="G8" s="8">
        <v>0.28000000000000003</v>
      </c>
      <c r="H8" s="1">
        <v>180</v>
      </c>
      <c r="I8" s="1"/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15">
        <v>8</v>
      </c>
      <c r="R8" s="5"/>
      <c r="S8" s="1"/>
      <c r="T8" s="1" t="e">
        <f t="shared" si="4"/>
        <v>#DIV/0!</v>
      </c>
      <c r="U8" s="1" t="e">
        <f t="shared" si="5"/>
        <v>#DIV/0!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-0.2</v>
      </c>
      <c r="AB8" s="1">
        <v>0</v>
      </c>
      <c r="AC8" s="1">
        <v>0</v>
      </c>
      <c r="AD8" s="1">
        <v>0</v>
      </c>
      <c r="AE8" s="1">
        <v>-0.4</v>
      </c>
      <c r="AF8" s="1"/>
      <c r="AG8" s="1">
        <f>G8*Q8</f>
        <v>2.2400000000000002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41</v>
      </c>
      <c r="B9" s="1" t="s">
        <v>37</v>
      </c>
      <c r="C9" s="1"/>
      <c r="D9" s="1"/>
      <c r="E9" s="1"/>
      <c r="F9" s="1"/>
      <c r="G9" s="8">
        <v>0.25</v>
      </c>
      <c r="H9" s="1">
        <v>180</v>
      </c>
      <c r="I9" s="1"/>
      <c r="J9" s="1"/>
      <c r="K9" s="1"/>
      <c r="L9" s="1">
        <f t="shared" si="2"/>
        <v>0</v>
      </c>
      <c r="M9" s="1"/>
      <c r="N9" s="1"/>
      <c r="O9" s="1"/>
      <c r="P9" s="1">
        <f t="shared" si="3"/>
        <v>0</v>
      </c>
      <c r="Q9" s="15">
        <v>60</v>
      </c>
      <c r="R9" s="5"/>
      <c r="S9" s="1"/>
      <c r="T9" s="1" t="e">
        <f t="shared" si="4"/>
        <v>#DIV/0!</v>
      </c>
      <c r="U9" s="1" t="e">
        <f t="shared" si="5"/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-0.8</v>
      </c>
      <c r="AB9" s="1">
        <v>0</v>
      </c>
      <c r="AC9" s="1">
        <v>0</v>
      </c>
      <c r="AD9" s="1">
        <v>0</v>
      </c>
      <c r="AE9" s="1">
        <v>-0.2</v>
      </c>
      <c r="AF9" s="1"/>
      <c r="AG9" s="1">
        <f>G9*Q9</f>
        <v>15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42</v>
      </c>
      <c r="B10" s="11" t="s">
        <v>37</v>
      </c>
      <c r="C10" s="11">
        <v>17</v>
      </c>
      <c r="D10" s="11"/>
      <c r="E10" s="11">
        <v>-4</v>
      </c>
      <c r="F10" s="11">
        <v>17</v>
      </c>
      <c r="G10" s="12">
        <v>0</v>
      </c>
      <c r="H10" s="11"/>
      <c r="I10" s="11" t="s">
        <v>43</v>
      </c>
      <c r="J10" s="11"/>
      <c r="K10" s="11"/>
      <c r="L10" s="11">
        <f t="shared" si="2"/>
        <v>-4</v>
      </c>
      <c r="M10" s="11"/>
      <c r="N10" s="11"/>
      <c r="O10" s="11"/>
      <c r="P10" s="11">
        <f t="shared" si="3"/>
        <v>-0.8</v>
      </c>
      <c r="Q10" s="13"/>
      <c r="R10" s="13"/>
      <c r="S10" s="11"/>
      <c r="T10" s="11">
        <f t="shared" si="4"/>
        <v>-21.25</v>
      </c>
      <c r="U10" s="11">
        <f t="shared" si="5"/>
        <v>-21.25</v>
      </c>
      <c r="V10" s="11">
        <v>-2.2000000000000002</v>
      </c>
      <c r="W10" s="11">
        <v>-0.8</v>
      </c>
      <c r="X10" s="11">
        <v>0</v>
      </c>
      <c r="Y10" s="11">
        <v>0</v>
      </c>
      <c r="Z10" s="11">
        <v>-7.2</v>
      </c>
      <c r="AA10" s="11">
        <v>-9.8000000000000007</v>
      </c>
      <c r="AB10" s="11">
        <v>-6.8</v>
      </c>
      <c r="AC10" s="11">
        <v>18</v>
      </c>
      <c r="AD10" s="11">
        <v>13.8</v>
      </c>
      <c r="AE10" s="11">
        <v>0</v>
      </c>
      <c r="AF10" s="14" t="s">
        <v>44</v>
      </c>
      <c r="AG10" s="1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45</v>
      </c>
      <c r="B11" s="11" t="s">
        <v>37</v>
      </c>
      <c r="C11" s="11">
        <v>1</v>
      </c>
      <c r="D11" s="11"/>
      <c r="E11" s="11">
        <v>-2</v>
      </c>
      <c r="F11" s="11">
        <v>1</v>
      </c>
      <c r="G11" s="12">
        <v>0</v>
      </c>
      <c r="H11" s="11"/>
      <c r="I11" s="11" t="s">
        <v>43</v>
      </c>
      <c r="J11" s="11"/>
      <c r="K11" s="11"/>
      <c r="L11" s="11">
        <f t="shared" si="2"/>
        <v>-2</v>
      </c>
      <c r="M11" s="11"/>
      <c r="N11" s="11"/>
      <c r="O11" s="11"/>
      <c r="P11" s="11">
        <f t="shared" si="3"/>
        <v>-0.4</v>
      </c>
      <c r="Q11" s="13"/>
      <c r="R11" s="13"/>
      <c r="S11" s="11"/>
      <c r="T11" s="11">
        <f t="shared" si="4"/>
        <v>-2.5</v>
      </c>
      <c r="U11" s="11">
        <f t="shared" si="5"/>
        <v>-2.5</v>
      </c>
      <c r="V11" s="11">
        <v>-0.2</v>
      </c>
      <c r="W11" s="11">
        <v>0</v>
      </c>
      <c r="X11" s="11">
        <v>0</v>
      </c>
      <c r="Y11" s="11">
        <v>-0.2</v>
      </c>
      <c r="Z11" s="11">
        <v>-3.2</v>
      </c>
      <c r="AA11" s="11">
        <v>-4.4000000000000004</v>
      </c>
      <c r="AB11" s="11">
        <v>-1.6</v>
      </c>
      <c r="AC11" s="11">
        <v>0</v>
      </c>
      <c r="AD11" s="11">
        <v>3.4</v>
      </c>
      <c r="AE11" s="11">
        <v>0</v>
      </c>
      <c r="AF11" s="11"/>
      <c r="AG11" s="1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46</v>
      </c>
      <c r="B12" s="1" t="s">
        <v>37</v>
      </c>
      <c r="C12" s="1"/>
      <c r="D12" s="1"/>
      <c r="E12" s="1"/>
      <c r="F12" s="1"/>
      <c r="G12" s="8">
        <v>0.3</v>
      </c>
      <c r="H12" s="1">
        <v>180</v>
      </c>
      <c r="I12" s="1"/>
      <c r="J12" s="1"/>
      <c r="K12" s="1"/>
      <c r="L12" s="1">
        <f t="shared" si="2"/>
        <v>0</v>
      </c>
      <c r="M12" s="1"/>
      <c r="N12" s="1"/>
      <c r="O12" s="1"/>
      <c r="P12" s="1">
        <f t="shared" si="3"/>
        <v>0</v>
      </c>
      <c r="Q12" s="15">
        <v>65</v>
      </c>
      <c r="R12" s="5"/>
      <c r="S12" s="1"/>
      <c r="T12" s="1" t="e">
        <f t="shared" si="4"/>
        <v>#DIV/0!</v>
      </c>
      <c r="U12" s="1" t="e">
        <f t="shared" si="5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-1.2</v>
      </c>
      <c r="AC12" s="1">
        <v>0</v>
      </c>
      <c r="AD12" s="1">
        <v>0</v>
      </c>
      <c r="AE12" s="1">
        <v>0</v>
      </c>
      <c r="AF12" s="1"/>
      <c r="AG12" s="1">
        <f>G12*Q12</f>
        <v>19.5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47</v>
      </c>
      <c r="B13" s="1" t="s">
        <v>37</v>
      </c>
      <c r="C13" s="1"/>
      <c r="D13" s="1"/>
      <c r="E13" s="1"/>
      <c r="F13" s="1"/>
      <c r="G13" s="8">
        <v>0.25</v>
      </c>
      <c r="H13" s="1">
        <v>180</v>
      </c>
      <c r="I13" s="1"/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5">
        <v>50</v>
      </c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-0.2</v>
      </c>
      <c r="AF13" s="1"/>
      <c r="AG13" s="1">
        <f>G13*Q13</f>
        <v>12.5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48</v>
      </c>
      <c r="B14" s="1" t="s">
        <v>37</v>
      </c>
      <c r="C14" s="1"/>
      <c r="D14" s="1"/>
      <c r="E14" s="1"/>
      <c r="F14" s="1"/>
      <c r="G14" s="8">
        <v>0.25</v>
      </c>
      <c r="H14" s="1">
        <v>180</v>
      </c>
      <c r="I14" s="1"/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5"/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-0.4</v>
      </c>
      <c r="AC14" s="1">
        <v>0</v>
      </c>
      <c r="AD14" s="1">
        <v>0</v>
      </c>
      <c r="AE14" s="1">
        <v>-1.8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/>
      <c r="B15" s="1"/>
      <c r="C15" s="1"/>
      <c r="D15" s="1"/>
      <c r="E15" s="1"/>
      <c r="F15" s="1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/>
      <c r="B16" s="1"/>
      <c r="C16" s="1"/>
      <c r="D16" s="1"/>
      <c r="E16" s="1"/>
      <c r="F16" s="1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/>
      <c r="B17" s="1"/>
      <c r="C17" s="1"/>
      <c r="D17" s="1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14" xr:uid="{3E3CDA0E-2211-4980-BE6B-8BCCDC051D7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2025-08-07T13:45:10Z</dcterms:created>
  <dcterms:modified xsi:type="dcterms:W3CDTF">2025-08-07T13:48:17Z</dcterms:modified>
</cp:coreProperties>
</file>