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3A83820A-C801-4983-B68E-44AC6F23D47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X555" i="1"/>
  <c r="BP554" i="1"/>
  <c r="BO554" i="1"/>
  <c r="BM554" i="1"/>
  <c r="Y554" i="1"/>
  <c r="Y555" i="1" s="1"/>
  <c r="X552" i="1"/>
  <c r="X551" i="1"/>
  <c r="BO550" i="1"/>
  <c r="BN550" i="1"/>
  <c r="BM550" i="1"/>
  <c r="Z550" i="1"/>
  <c r="Z551" i="1" s="1"/>
  <c r="Y550" i="1"/>
  <c r="Y552" i="1" s="1"/>
  <c r="X548" i="1"/>
  <c r="Y547" i="1"/>
  <c r="X547" i="1"/>
  <c r="BO546" i="1"/>
  <c r="BM546" i="1"/>
  <c r="Y546" i="1"/>
  <c r="AD567" i="1" s="1"/>
  <c r="X543" i="1"/>
  <c r="X542" i="1"/>
  <c r="BO541" i="1"/>
  <c r="BN541" i="1"/>
  <c r="BM541" i="1"/>
  <c r="Y541" i="1"/>
  <c r="Z541" i="1" s="1"/>
  <c r="BO540" i="1"/>
  <c r="BN540" i="1"/>
  <c r="BM540" i="1"/>
  <c r="Z540" i="1"/>
  <c r="Y540" i="1"/>
  <c r="BP540" i="1" s="1"/>
  <c r="BP539" i="1"/>
  <c r="BO539" i="1"/>
  <c r="BM539" i="1"/>
  <c r="Y539" i="1"/>
  <c r="BN539" i="1" s="1"/>
  <c r="BO538" i="1"/>
  <c r="BN538" i="1"/>
  <c r="BM538" i="1"/>
  <c r="Z538" i="1"/>
  <c r="Y538" i="1"/>
  <c r="Y543" i="1" s="1"/>
  <c r="X536" i="1"/>
  <c r="X535" i="1"/>
  <c r="BO534" i="1"/>
  <c r="BM534" i="1"/>
  <c r="Y534" i="1"/>
  <c r="BP534" i="1" s="1"/>
  <c r="BO533" i="1"/>
  <c r="BM533" i="1"/>
  <c r="Y533" i="1"/>
  <c r="Y536" i="1" s="1"/>
  <c r="Y531" i="1"/>
  <c r="X531" i="1"/>
  <c r="X530" i="1"/>
  <c r="BO529" i="1"/>
  <c r="BN529" i="1"/>
  <c r="BM529" i="1"/>
  <c r="Z529" i="1"/>
  <c r="Y529" i="1"/>
  <c r="BP529" i="1" s="1"/>
  <c r="BO528" i="1"/>
  <c r="BM528" i="1"/>
  <c r="Y528" i="1"/>
  <c r="Y530" i="1" s="1"/>
  <c r="X526" i="1"/>
  <c r="Y525" i="1"/>
  <c r="X525" i="1"/>
  <c r="BO524" i="1"/>
  <c r="BN524" i="1"/>
  <c r="BM524" i="1"/>
  <c r="Z524" i="1"/>
  <c r="Y524" i="1"/>
  <c r="BP524" i="1" s="1"/>
  <c r="BO523" i="1"/>
  <c r="BM523" i="1"/>
  <c r="Y523" i="1"/>
  <c r="BP523" i="1" s="1"/>
  <c r="BO522" i="1"/>
  <c r="BM522" i="1"/>
  <c r="Y522" i="1"/>
  <c r="BP522" i="1" s="1"/>
  <c r="BP521" i="1"/>
  <c r="BO521" i="1"/>
  <c r="BN521" i="1"/>
  <c r="BM521" i="1"/>
  <c r="Z521" i="1"/>
  <c r="Y521" i="1"/>
  <c r="Y526" i="1" s="1"/>
  <c r="Y519" i="1"/>
  <c r="X519" i="1"/>
  <c r="Y518" i="1"/>
  <c r="X518" i="1"/>
  <c r="BO517" i="1"/>
  <c r="BM517" i="1"/>
  <c r="Y517" i="1"/>
  <c r="BP517" i="1" s="1"/>
  <c r="BO516" i="1"/>
  <c r="BN516" i="1"/>
  <c r="BM516" i="1"/>
  <c r="Z516" i="1"/>
  <c r="Y516" i="1"/>
  <c r="BP516" i="1" s="1"/>
  <c r="BO515" i="1"/>
  <c r="BM515" i="1"/>
  <c r="Z515" i="1"/>
  <c r="Y515" i="1"/>
  <c r="AC567" i="1" s="1"/>
  <c r="Y511" i="1"/>
  <c r="X511" i="1"/>
  <c r="X510" i="1"/>
  <c r="BO509" i="1"/>
  <c r="BM509" i="1"/>
  <c r="Y509" i="1"/>
  <c r="BP509" i="1" s="1"/>
  <c r="P509" i="1"/>
  <c r="BP508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P502" i="1"/>
  <c r="BO502" i="1"/>
  <c r="BN502" i="1"/>
  <c r="BM502" i="1"/>
  <c r="Y502" i="1"/>
  <c r="Y506" i="1" s="1"/>
  <c r="P502" i="1"/>
  <c r="X500" i="1"/>
  <c r="X499" i="1"/>
  <c r="BP498" i="1"/>
  <c r="BO498" i="1"/>
  <c r="BN498" i="1"/>
  <c r="BM498" i="1"/>
  <c r="Y498" i="1"/>
  <c r="Z498" i="1" s="1"/>
  <c r="P498" i="1"/>
  <c r="BP497" i="1"/>
  <c r="BO497" i="1"/>
  <c r="BM497" i="1"/>
  <c r="Y497" i="1"/>
  <c r="BN497" i="1" s="1"/>
  <c r="P497" i="1"/>
  <c r="BP496" i="1"/>
  <c r="BO496" i="1"/>
  <c r="BM496" i="1"/>
  <c r="Y496" i="1"/>
  <c r="BN496" i="1" s="1"/>
  <c r="P496" i="1"/>
  <c r="BP495" i="1"/>
  <c r="BO495" i="1"/>
  <c r="BM495" i="1"/>
  <c r="Y495" i="1"/>
  <c r="BN495" i="1" s="1"/>
  <c r="P495" i="1"/>
  <c r="BP494" i="1"/>
  <c r="BO494" i="1"/>
  <c r="BM494" i="1"/>
  <c r="Y494" i="1"/>
  <c r="BN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Z490" i="1"/>
  <c r="Y490" i="1"/>
  <c r="Y500" i="1" s="1"/>
  <c r="P490" i="1"/>
  <c r="X488" i="1"/>
  <c r="X487" i="1"/>
  <c r="BP486" i="1"/>
  <c r="BO486" i="1"/>
  <c r="BM486" i="1"/>
  <c r="Y486" i="1"/>
  <c r="BN486" i="1" s="1"/>
  <c r="P486" i="1"/>
  <c r="BP485" i="1"/>
  <c r="BO485" i="1"/>
  <c r="BM485" i="1"/>
  <c r="Y485" i="1"/>
  <c r="BN485" i="1" s="1"/>
  <c r="P485" i="1"/>
  <c r="BO484" i="1"/>
  <c r="BM484" i="1"/>
  <c r="Y484" i="1"/>
  <c r="Y488" i="1" s="1"/>
  <c r="P484" i="1"/>
  <c r="X482" i="1"/>
  <c r="X481" i="1"/>
  <c r="BP480" i="1"/>
  <c r="BO480" i="1"/>
  <c r="BM480" i="1"/>
  <c r="Y480" i="1"/>
  <c r="BN480" i="1" s="1"/>
  <c r="P480" i="1"/>
  <c r="BP479" i="1"/>
  <c r="BO479" i="1"/>
  <c r="BM479" i="1"/>
  <c r="Y479" i="1"/>
  <c r="BN479" i="1" s="1"/>
  <c r="P479" i="1"/>
  <c r="BP478" i="1"/>
  <c r="BO478" i="1"/>
  <c r="BM478" i="1"/>
  <c r="Y478" i="1"/>
  <c r="BN478" i="1" s="1"/>
  <c r="P478" i="1"/>
  <c r="BP477" i="1"/>
  <c r="BO477" i="1"/>
  <c r="BM477" i="1"/>
  <c r="Y477" i="1"/>
  <c r="BN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Z474" i="1"/>
  <c r="Y474" i="1"/>
  <c r="BP474" i="1" s="1"/>
  <c r="P474" i="1"/>
  <c r="BO473" i="1"/>
  <c r="BM473" i="1"/>
  <c r="Z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Z470" i="1"/>
  <c r="Y470" i="1"/>
  <c r="BP470" i="1" s="1"/>
  <c r="P470" i="1"/>
  <c r="BO469" i="1"/>
  <c r="BM469" i="1"/>
  <c r="Z469" i="1"/>
  <c r="Y469" i="1"/>
  <c r="BP469" i="1" s="1"/>
  <c r="P469" i="1"/>
  <c r="BO468" i="1"/>
  <c r="BN468" i="1"/>
  <c r="BM468" i="1"/>
  <c r="Y468" i="1"/>
  <c r="BP468" i="1" s="1"/>
  <c r="P468" i="1"/>
  <c r="BO467" i="1"/>
  <c r="BN467" i="1"/>
  <c r="BM467" i="1"/>
  <c r="Z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AB567" i="1" s="1"/>
  <c r="P465" i="1"/>
  <c r="X461" i="1"/>
  <c r="X460" i="1"/>
  <c r="BP459" i="1"/>
  <c r="BO459" i="1"/>
  <c r="BM459" i="1"/>
  <c r="Z459" i="1"/>
  <c r="Z460" i="1" s="1"/>
  <c r="Y459" i="1"/>
  <c r="Y461" i="1" s="1"/>
  <c r="P459" i="1"/>
  <c r="Y457" i="1"/>
  <c r="X457" i="1"/>
  <c r="Z456" i="1"/>
  <c r="X456" i="1"/>
  <c r="BP455" i="1"/>
  <c r="BO455" i="1"/>
  <c r="BN455" i="1"/>
  <c r="BM455" i="1"/>
  <c r="Z455" i="1"/>
  <c r="Y455" i="1"/>
  <c r="AA567" i="1" s="1"/>
  <c r="P455" i="1"/>
  <c r="X452" i="1"/>
  <c r="X451" i="1"/>
  <c r="BP450" i="1"/>
  <c r="BO450" i="1"/>
  <c r="BN450" i="1"/>
  <c r="BM450" i="1"/>
  <c r="Y450" i="1"/>
  <c r="Z450" i="1" s="1"/>
  <c r="P450" i="1"/>
  <c r="BO449" i="1"/>
  <c r="BM449" i="1"/>
  <c r="Y449" i="1"/>
  <c r="BN449" i="1" s="1"/>
  <c r="P449" i="1"/>
  <c r="X446" i="1"/>
  <c r="X445" i="1"/>
  <c r="BP444" i="1"/>
  <c r="BO444" i="1"/>
  <c r="BN444" i="1"/>
  <c r="BM444" i="1"/>
  <c r="Z444" i="1"/>
  <c r="Y444" i="1"/>
  <c r="P444" i="1"/>
  <c r="BP443" i="1"/>
  <c r="BO443" i="1"/>
  <c r="BN443" i="1"/>
  <c r="BM443" i="1"/>
  <c r="Z443" i="1"/>
  <c r="Y443" i="1"/>
  <c r="P443" i="1"/>
  <c r="BP442" i="1"/>
  <c r="BO442" i="1"/>
  <c r="BM442" i="1"/>
  <c r="Y442" i="1"/>
  <c r="BN442" i="1" s="1"/>
  <c r="P442" i="1"/>
  <c r="BP441" i="1"/>
  <c r="BO441" i="1"/>
  <c r="BN441" i="1"/>
  <c r="BM441" i="1"/>
  <c r="Y441" i="1"/>
  <c r="Y446" i="1" s="1"/>
  <c r="P441" i="1"/>
  <c r="Y439" i="1"/>
  <c r="X439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Z438" i="1" s="1"/>
  <c r="Y436" i="1"/>
  <c r="Y567" i="1" s="1"/>
  <c r="P436" i="1"/>
  <c r="X433" i="1"/>
  <c r="X432" i="1"/>
  <c r="BO431" i="1"/>
  <c r="BM431" i="1"/>
  <c r="Y431" i="1"/>
  <c r="BP431" i="1" s="1"/>
  <c r="P431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N422" i="1"/>
  <c r="BM422" i="1"/>
  <c r="Z422" i="1"/>
  <c r="Y422" i="1"/>
  <c r="Y427" i="1" s="1"/>
  <c r="P422" i="1"/>
  <c r="BP421" i="1"/>
  <c r="BO421" i="1"/>
  <c r="BM421" i="1"/>
  <c r="Y421" i="1"/>
  <c r="Z421" i="1" s="1"/>
  <c r="P421" i="1"/>
  <c r="BP420" i="1"/>
  <c r="BO420" i="1"/>
  <c r="BM420" i="1"/>
  <c r="Z420" i="1"/>
  <c r="Y420" i="1"/>
  <c r="BN420" i="1" s="1"/>
  <c r="P420" i="1"/>
  <c r="BP419" i="1"/>
  <c r="BO419" i="1"/>
  <c r="BN419" i="1"/>
  <c r="BM419" i="1"/>
  <c r="Z419" i="1"/>
  <c r="Y419" i="1"/>
  <c r="P419" i="1"/>
  <c r="BP418" i="1"/>
  <c r="BO418" i="1"/>
  <c r="BN418" i="1"/>
  <c r="BM418" i="1"/>
  <c r="Z418" i="1"/>
  <c r="Y418" i="1"/>
  <c r="P418" i="1"/>
  <c r="BP417" i="1"/>
  <c r="BO417" i="1"/>
  <c r="BM417" i="1"/>
  <c r="Z417" i="1"/>
  <c r="Y417" i="1"/>
  <c r="X567" i="1" s="1"/>
  <c r="P417" i="1"/>
  <c r="Y413" i="1"/>
  <c r="X413" i="1"/>
  <c r="Y412" i="1"/>
  <c r="X412" i="1"/>
  <c r="BP411" i="1"/>
  <c r="BO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O404" i="1"/>
  <c r="BN404" i="1"/>
  <c r="BM404" i="1"/>
  <c r="Z404" i="1"/>
  <c r="Y404" i="1"/>
  <c r="Y409" i="1" s="1"/>
  <c r="P404" i="1"/>
  <c r="Y402" i="1"/>
  <c r="X402" i="1"/>
  <c r="Y401" i="1"/>
  <c r="X401" i="1"/>
  <c r="BP400" i="1"/>
  <c r="BO400" i="1"/>
  <c r="BN400" i="1"/>
  <c r="BM400" i="1"/>
  <c r="Z400" i="1"/>
  <c r="Z401" i="1" s="1"/>
  <c r="Y400" i="1"/>
  <c r="P400" i="1"/>
  <c r="X398" i="1"/>
  <c r="Y397" i="1"/>
  <c r="X397" i="1"/>
  <c r="BP396" i="1"/>
  <c r="BO396" i="1"/>
  <c r="BM396" i="1"/>
  <c r="Z396" i="1"/>
  <c r="Y396" i="1"/>
  <c r="BN396" i="1" s="1"/>
  <c r="P396" i="1"/>
  <c r="BO395" i="1"/>
  <c r="BM395" i="1"/>
  <c r="Z395" i="1"/>
  <c r="Y395" i="1"/>
  <c r="BP395" i="1" s="1"/>
  <c r="P395" i="1"/>
  <c r="BO394" i="1"/>
  <c r="BM394" i="1"/>
  <c r="Z394" i="1"/>
  <c r="Y394" i="1"/>
  <c r="BP394" i="1" s="1"/>
  <c r="P394" i="1"/>
  <c r="BP393" i="1"/>
  <c r="BO393" i="1"/>
  <c r="BN393" i="1"/>
  <c r="BM393" i="1"/>
  <c r="Y393" i="1"/>
  <c r="Y398" i="1" s="1"/>
  <c r="P393" i="1"/>
  <c r="BP392" i="1"/>
  <c r="BO392" i="1"/>
  <c r="BN392" i="1"/>
  <c r="BM392" i="1"/>
  <c r="Z392" i="1"/>
  <c r="Y392" i="1"/>
  <c r="W567" i="1" s="1"/>
  <c r="P392" i="1"/>
  <c r="Y389" i="1"/>
  <c r="X389" i="1"/>
  <c r="Z388" i="1"/>
  <c r="Y388" i="1"/>
  <c r="X388" i="1"/>
  <c r="BP387" i="1"/>
  <c r="BO387" i="1"/>
  <c r="BM387" i="1"/>
  <c r="Z387" i="1"/>
  <c r="Y387" i="1"/>
  <c r="BN387" i="1" s="1"/>
  <c r="P387" i="1"/>
  <c r="X385" i="1"/>
  <c r="X384" i="1"/>
  <c r="BO383" i="1"/>
  <c r="BN383" i="1"/>
  <c r="BM383" i="1"/>
  <c r="Y383" i="1"/>
  <c r="Y384" i="1" s="1"/>
  <c r="P383" i="1"/>
  <c r="BP382" i="1"/>
  <c r="BO382" i="1"/>
  <c r="BN382" i="1"/>
  <c r="BM382" i="1"/>
  <c r="Z382" i="1"/>
  <c r="Y382" i="1"/>
  <c r="Y385" i="1" s="1"/>
  <c r="P382" i="1"/>
  <c r="X380" i="1"/>
  <c r="X379" i="1"/>
  <c r="BP378" i="1"/>
  <c r="BO378" i="1"/>
  <c r="BM378" i="1"/>
  <c r="Z378" i="1"/>
  <c r="Y378" i="1"/>
  <c r="BN378" i="1" s="1"/>
  <c r="P378" i="1"/>
  <c r="BP377" i="1"/>
  <c r="BO377" i="1"/>
  <c r="BN377" i="1"/>
  <c r="BM377" i="1"/>
  <c r="Y377" i="1"/>
  <c r="Y380" i="1" s="1"/>
  <c r="P377" i="1"/>
  <c r="X375" i="1"/>
  <c r="X374" i="1"/>
  <c r="BP373" i="1"/>
  <c r="BO373" i="1"/>
  <c r="BM373" i="1"/>
  <c r="Z373" i="1"/>
  <c r="Y373" i="1"/>
  <c r="BN373" i="1" s="1"/>
  <c r="P373" i="1"/>
  <c r="BP372" i="1"/>
  <c r="BO372" i="1"/>
  <c r="BN372" i="1"/>
  <c r="BM372" i="1"/>
  <c r="Z372" i="1"/>
  <c r="Y372" i="1"/>
  <c r="P372" i="1"/>
  <c r="BP371" i="1"/>
  <c r="BO371" i="1"/>
  <c r="BN371" i="1"/>
  <c r="BM371" i="1"/>
  <c r="Z371" i="1"/>
  <c r="Y371" i="1"/>
  <c r="P371" i="1"/>
  <c r="BP370" i="1"/>
  <c r="BO370" i="1"/>
  <c r="BM370" i="1"/>
  <c r="Z370" i="1"/>
  <c r="Y370" i="1"/>
  <c r="BN370" i="1" s="1"/>
  <c r="P370" i="1"/>
  <c r="BP369" i="1"/>
  <c r="BO369" i="1"/>
  <c r="BN369" i="1"/>
  <c r="BM369" i="1"/>
  <c r="Y369" i="1"/>
  <c r="Z369" i="1" s="1"/>
  <c r="P369" i="1"/>
  <c r="BO368" i="1"/>
  <c r="BM368" i="1"/>
  <c r="Y368" i="1"/>
  <c r="BN368" i="1" s="1"/>
  <c r="P368" i="1"/>
  <c r="BO367" i="1"/>
  <c r="BN367" i="1"/>
  <c r="BM367" i="1"/>
  <c r="Y367" i="1"/>
  <c r="Y374" i="1" s="1"/>
  <c r="P367" i="1"/>
  <c r="Y363" i="1"/>
  <c r="X363" i="1"/>
  <c r="X362" i="1"/>
  <c r="BP361" i="1"/>
  <c r="BO361" i="1"/>
  <c r="BN361" i="1"/>
  <c r="BM361" i="1"/>
  <c r="Z361" i="1"/>
  <c r="Y361" i="1"/>
  <c r="P361" i="1"/>
  <c r="BP360" i="1"/>
  <c r="BO360" i="1"/>
  <c r="BM360" i="1"/>
  <c r="Z360" i="1"/>
  <c r="Y360" i="1"/>
  <c r="BN360" i="1" s="1"/>
  <c r="P360" i="1"/>
  <c r="BP359" i="1"/>
  <c r="BO359" i="1"/>
  <c r="BN359" i="1"/>
  <c r="BM359" i="1"/>
  <c r="Y359" i="1"/>
  <c r="Y362" i="1" s="1"/>
  <c r="P359" i="1"/>
  <c r="X357" i="1"/>
  <c r="X356" i="1"/>
  <c r="BP355" i="1"/>
  <c r="BO355" i="1"/>
  <c r="BM355" i="1"/>
  <c r="Z355" i="1"/>
  <c r="Z356" i="1" s="1"/>
  <c r="Y355" i="1"/>
  <c r="Y356" i="1" s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N348" i="1"/>
  <c r="BM348" i="1"/>
  <c r="Z348" i="1"/>
  <c r="Y348" i="1"/>
  <c r="BP348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P337" i="1"/>
  <c r="BO337" i="1"/>
  <c r="BN337" i="1"/>
  <c r="BM337" i="1"/>
  <c r="Z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Y333" i="1"/>
  <c r="X333" i="1"/>
  <c r="X332" i="1"/>
  <c r="BO331" i="1"/>
  <c r="BM331" i="1"/>
  <c r="Y331" i="1"/>
  <c r="BN331" i="1" s="1"/>
  <c r="P331" i="1"/>
  <c r="BO330" i="1"/>
  <c r="BN330" i="1"/>
  <c r="BM330" i="1"/>
  <c r="Y330" i="1"/>
  <c r="BP330" i="1" s="1"/>
  <c r="P330" i="1"/>
  <c r="BP329" i="1"/>
  <c r="BO329" i="1"/>
  <c r="BN329" i="1"/>
  <c r="BM329" i="1"/>
  <c r="Z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Y325" i="1"/>
  <c r="X325" i="1"/>
  <c r="X324" i="1"/>
  <c r="BO323" i="1"/>
  <c r="BM323" i="1"/>
  <c r="Y323" i="1"/>
  <c r="BN323" i="1" s="1"/>
  <c r="P323" i="1"/>
  <c r="BO322" i="1"/>
  <c r="BN322" i="1"/>
  <c r="BM322" i="1"/>
  <c r="Y322" i="1"/>
  <c r="BP322" i="1" s="1"/>
  <c r="P322" i="1"/>
  <c r="BP321" i="1"/>
  <c r="BO321" i="1"/>
  <c r="BN321" i="1"/>
  <c r="BM321" i="1"/>
  <c r="Z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Y316" i="1"/>
  <c r="Z316" i="1" s="1"/>
  <c r="P316" i="1"/>
  <c r="BO315" i="1"/>
  <c r="BM315" i="1"/>
  <c r="Y315" i="1"/>
  <c r="BN315" i="1" s="1"/>
  <c r="P315" i="1"/>
  <c r="BO314" i="1"/>
  <c r="BN314" i="1"/>
  <c r="BM314" i="1"/>
  <c r="Y314" i="1"/>
  <c r="BP314" i="1" s="1"/>
  <c r="P314" i="1"/>
  <c r="BP313" i="1"/>
  <c r="BO313" i="1"/>
  <c r="BN313" i="1"/>
  <c r="BM313" i="1"/>
  <c r="Z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8" i="1" s="1"/>
  <c r="P311" i="1"/>
  <c r="Y308" i="1"/>
  <c r="X308" i="1"/>
  <c r="Y307" i="1"/>
  <c r="X307" i="1"/>
  <c r="BO306" i="1"/>
  <c r="BM306" i="1"/>
  <c r="Y306" i="1"/>
  <c r="BN306" i="1" s="1"/>
  <c r="P306" i="1"/>
  <c r="Y303" i="1"/>
  <c r="X303" i="1"/>
  <c r="Z302" i="1"/>
  <c r="Y302" i="1"/>
  <c r="X302" i="1"/>
  <c r="BP301" i="1"/>
  <c r="BO301" i="1"/>
  <c r="BN301" i="1"/>
  <c r="BM301" i="1"/>
  <c r="Z301" i="1"/>
  <c r="Y301" i="1"/>
  <c r="P301" i="1"/>
  <c r="BP300" i="1"/>
  <c r="BO300" i="1"/>
  <c r="BN300" i="1"/>
  <c r="BM300" i="1"/>
  <c r="Z300" i="1"/>
  <c r="Y300" i="1"/>
  <c r="R567" i="1" s="1"/>
  <c r="P300" i="1"/>
  <c r="X297" i="1"/>
  <c r="Y296" i="1"/>
  <c r="X296" i="1"/>
  <c r="BO295" i="1"/>
  <c r="BN295" i="1"/>
  <c r="BM295" i="1"/>
  <c r="Z295" i="1"/>
  <c r="Z296" i="1" s="1"/>
  <c r="Y295" i="1"/>
  <c r="Y297" i="1" s="1"/>
  <c r="P295" i="1"/>
  <c r="Y292" i="1"/>
  <c r="X292" i="1"/>
  <c r="Z291" i="1"/>
  <c r="Y291" i="1"/>
  <c r="X291" i="1"/>
  <c r="BP290" i="1"/>
  <c r="BO290" i="1"/>
  <c r="BN290" i="1"/>
  <c r="BM290" i="1"/>
  <c r="Z290" i="1"/>
  <c r="Y290" i="1"/>
  <c r="P290" i="1"/>
  <c r="Y288" i="1"/>
  <c r="X288" i="1"/>
  <c r="Z287" i="1"/>
  <c r="Y287" i="1"/>
  <c r="X287" i="1"/>
  <c r="BP286" i="1"/>
  <c r="BO286" i="1"/>
  <c r="BM286" i="1"/>
  <c r="Z286" i="1"/>
  <c r="Y286" i="1"/>
  <c r="P567" i="1" s="1"/>
  <c r="P286" i="1"/>
  <c r="X283" i="1"/>
  <c r="X282" i="1"/>
  <c r="BO281" i="1"/>
  <c r="BN281" i="1"/>
  <c r="BM281" i="1"/>
  <c r="Y281" i="1"/>
  <c r="BP281" i="1" s="1"/>
  <c r="P281" i="1"/>
  <c r="BP280" i="1"/>
  <c r="BO280" i="1"/>
  <c r="BN280" i="1"/>
  <c r="BM280" i="1"/>
  <c r="Z280" i="1"/>
  <c r="Y280" i="1"/>
  <c r="P280" i="1"/>
  <c r="BP279" i="1"/>
  <c r="BO279" i="1"/>
  <c r="BM279" i="1"/>
  <c r="Z279" i="1"/>
  <c r="Y279" i="1"/>
  <c r="BN279" i="1" s="1"/>
  <c r="P279" i="1"/>
  <c r="BO278" i="1"/>
  <c r="BM278" i="1"/>
  <c r="Y278" i="1"/>
  <c r="Y283" i="1" s="1"/>
  <c r="P278" i="1"/>
  <c r="Y275" i="1"/>
  <c r="X275" i="1"/>
  <c r="X274" i="1"/>
  <c r="BO273" i="1"/>
  <c r="BM273" i="1"/>
  <c r="Y273" i="1"/>
  <c r="BN273" i="1" s="1"/>
  <c r="BP272" i="1"/>
  <c r="BO272" i="1"/>
  <c r="BM272" i="1"/>
  <c r="Z272" i="1"/>
  <c r="Y272" i="1"/>
  <c r="BN272" i="1" s="1"/>
  <c r="P272" i="1"/>
  <c r="BP271" i="1"/>
  <c r="BO271" i="1"/>
  <c r="BN271" i="1"/>
  <c r="BM271" i="1"/>
  <c r="Y271" i="1"/>
  <c r="Z271" i="1" s="1"/>
  <c r="P271" i="1"/>
  <c r="BO270" i="1"/>
  <c r="BM270" i="1"/>
  <c r="Y270" i="1"/>
  <c r="BN270" i="1" s="1"/>
  <c r="P270" i="1"/>
  <c r="X267" i="1"/>
  <c r="X266" i="1"/>
  <c r="BP265" i="1"/>
  <c r="BO265" i="1"/>
  <c r="BN265" i="1"/>
  <c r="BM265" i="1"/>
  <c r="Z265" i="1"/>
  <c r="Y265" i="1"/>
  <c r="P265" i="1"/>
  <c r="BP264" i="1"/>
  <c r="BO264" i="1"/>
  <c r="BN264" i="1"/>
  <c r="BM264" i="1"/>
  <c r="Z264" i="1"/>
  <c r="Y264" i="1"/>
  <c r="P264" i="1"/>
  <c r="BP263" i="1"/>
  <c r="BO263" i="1"/>
  <c r="BM263" i="1"/>
  <c r="Z263" i="1"/>
  <c r="Y263" i="1"/>
  <c r="BN263" i="1" s="1"/>
  <c r="P263" i="1"/>
  <c r="BP262" i="1"/>
  <c r="BO262" i="1"/>
  <c r="BN262" i="1"/>
  <c r="BM262" i="1"/>
  <c r="Y262" i="1"/>
  <c r="Z262" i="1" s="1"/>
  <c r="P262" i="1"/>
  <c r="BO261" i="1"/>
  <c r="BM261" i="1"/>
  <c r="Y261" i="1"/>
  <c r="BN261" i="1" s="1"/>
  <c r="P261" i="1"/>
  <c r="BO260" i="1"/>
  <c r="BN260" i="1"/>
  <c r="BM260" i="1"/>
  <c r="Y260" i="1"/>
  <c r="Y267" i="1" s="1"/>
  <c r="P260" i="1"/>
  <c r="Y257" i="1"/>
  <c r="X257" i="1"/>
  <c r="X256" i="1"/>
  <c r="BP255" i="1"/>
  <c r="BO255" i="1"/>
  <c r="BN255" i="1"/>
  <c r="BM255" i="1"/>
  <c r="Z255" i="1"/>
  <c r="Y255" i="1"/>
  <c r="BP254" i="1"/>
  <c r="BO254" i="1"/>
  <c r="BM254" i="1"/>
  <c r="Z254" i="1"/>
  <c r="Y254" i="1"/>
  <c r="BN254" i="1" s="1"/>
  <c r="BO253" i="1"/>
  <c r="BN253" i="1"/>
  <c r="BM253" i="1"/>
  <c r="Z253" i="1"/>
  <c r="Z256" i="1" s="1"/>
  <c r="Y253" i="1"/>
  <c r="BP253" i="1" s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Y249" i="1"/>
  <c r="X249" i="1"/>
  <c r="Y248" i="1"/>
  <c r="X248" i="1"/>
  <c r="BP247" i="1"/>
  <c r="BO247" i="1"/>
  <c r="BN247" i="1"/>
  <c r="BM247" i="1"/>
  <c r="Z247" i="1"/>
  <c r="Z248" i="1" s="1"/>
  <c r="Y247" i="1"/>
  <c r="X245" i="1"/>
  <c r="X244" i="1"/>
  <c r="BP243" i="1"/>
  <c r="BO243" i="1"/>
  <c r="BM243" i="1"/>
  <c r="Z243" i="1"/>
  <c r="Y243" i="1"/>
  <c r="Y244" i="1" s="1"/>
  <c r="P243" i="1"/>
  <c r="BP242" i="1"/>
  <c r="BO242" i="1"/>
  <c r="BN242" i="1"/>
  <c r="BM242" i="1"/>
  <c r="Z242" i="1"/>
  <c r="Z244" i="1" s="1"/>
  <c r="Y242" i="1"/>
  <c r="P242" i="1"/>
  <c r="X240" i="1"/>
  <c r="X239" i="1"/>
  <c r="BO238" i="1"/>
  <c r="BM238" i="1"/>
  <c r="Y238" i="1"/>
  <c r="BP238" i="1" s="1"/>
  <c r="P238" i="1"/>
  <c r="BO237" i="1"/>
  <c r="BN237" i="1"/>
  <c r="BM237" i="1"/>
  <c r="Z237" i="1"/>
  <c r="Y237" i="1"/>
  <c r="BP237" i="1" s="1"/>
  <c r="P237" i="1"/>
  <c r="BP236" i="1"/>
  <c r="BO236" i="1"/>
  <c r="BM236" i="1"/>
  <c r="Y236" i="1"/>
  <c r="Z236" i="1" s="1"/>
  <c r="P236" i="1"/>
  <c r="BP235" i="1"/>
  <c r="BO235" i="1"/>
  <c r="BM235" i="1"/>
  <c r="Z235" i="1"/>
  <c r="Y235" i="1"/>
  <c r="BN235" i="1" s="1"/>
  <c r="P235" i="1"/>
  <c r="BP234" i="1"/>
  <c r="BO234" i="1"/>
  <c r="BN234" i="1"/>
  <c r="BM234" i="1"/>
  <c r="Z234" i="1"/>
  <c r="Y234" i="1"/>
  <c r="P234" i="1"/>
  <c r="BP233" i="1"/>
  <c r="BO233" i="1"/>
  <c r="BN233" i="1"/>
  <c r="BM233" i="1"/>
  <c r="Z233" i="1"/>
  <c r="Y233" i="1"/>
  <c r="P233" i="1"/>
  <c r="BP232" i="1"/>
  <c r="BO232" i="1"/>
  <c r="BM232" i="1"/>
  <c r="Z232" i="1"/>
  <c r="Y232" i="1"/>
  <c r="BN232" i="1" s="1"/>
  <c r="P232" i="1"/>
  <c r="BP231" i="1"/>
  <c r="BO231" i="1"/>
  <c r="BN231" i="1"/>
  <c r="BM231" i="1"/>
  <c r="Y231" i="1"/>
  <c r="Y239" i="1" s="1"/>
  <c r="P231" i="1"/>
  <c r="X228" i="1"/>
  <c r="X227" i="1"/>
  <c r="BP226" i="1"/>
  <c r="BO226" i="1"/>
  <c r="BM226" i="1"/>
  <c r="Z226" i="1"/>
  <c r="Y226" i="1"/>
  <c r="Y227" i="1" s="1"/>
  <c r="P226" i="1"/>
  <c r="BP225" i="1"/>
  <c r="BO225" i="1"/>
  <c r="BN225" i="1"/>
  <c r="BM225" i="1"/>
  <c r="Z225" i="1"/>
  <c r="Z227" i="1" s="1"/>
  <c r="Y225" i="1"/>
  <c r="P225" i="1"/>
  <c r="X223" i="1"/>
  <c r="X222" i="1"/>
  <c r="BO221" i="1"/>
  <c r="BM221" i="1"/>
  <c r="Y221" i="1"/>
  <c r="BP221" i="1" s="1"/>
  <c r="P221" i="1"/>
  <c r="BO220" i="1"/>
  <c r="BN220" i="1"/>
  <c r="BM220" i="1"/>
  <c r="Z220" i="1"/>
  <c r="Y220" i="1"/>
  <c r="BP220" i="1" s="1"/>
  <c r="P220" i="1"/>
  <c r="BP219" i="1"/>
  <c r="BO219" i="1"/>
  <c r="BM219" i="1"/>
  <c r="Y219" i="1"/>
  <c r="Z219" i="1" s="1"/>
  <c r="P219" i="1"/>
  <c r="BP218" i="1"/>
  <c r="BO218" i="1"/>
  <c r="BM218" i="1"/>
  <c r="Z218" i="1"/>
  <c r="Y218" i="1"/>
  <c r="BN218" i="1" s="1"/>
  <c r="P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BN215" i="1" s="1"/>
  <c r="P215" i="1"/>
  <c r="BP214" i="1"/>
  <c r="BO214" i="1"/>
  <c r="BN214" i="1"/>
  <c r="BM214" i="1"/>
  <c r="Y214" i="1"/>
  <c r="Z214" i="1" s="1"/>
  <c r="P214" i="1"/>
  <c r="BO213" i="1"/>
  <c r="BM213" i="1"/>
  <c r="Y213" i="1"/>
  <c r="Y222" i="1" s="1"/>
  <c r="P213" i="1"/>
  <c r="X211" i="1"/>
  <c r="X210" i="1"/>
  <c r="BP209" i="1"/>
  <c r="BO209" i="1"/>
  <c r="BN209" i="1"/>
  <c r="BM209" i="1"/>
  <c r="Z209" i="1"/>
  <c r="Y209" i="1"/>
  <c r="P209" i="1"/>
  <c r="BP208" i="1"/>
  <c r="BO208" i="1"/>
  <c r="BN208" i="1"/>
  <c r="BM208" i="1"/>
  <c r="Z208" i="1"/>
  <c r="Y208" i="1"/>
  <c r="P208" i="1"/>
  <c r="BP207" i="1"/>
  <c r="BO207" i="1"/>
  <c r="BM207" i="1"/>
  <c r="Z207" i="1"/>
  <c r="Y207" i="1"/>
  <c r="BN207" i="1" s="1"/>
  <c r="P207" i="1"/>
  <c r="BP206" i="1"/>
  <c r="BO206" i="1"/>
  <c r="BN206" i="1"/>
  <c r="BM206" i="1"/>
  <c r="Y206" i="1"/>
  <c r="Z206" i="1" s="1"/>
  <c r="P206" i="1"/>
  <c r="BO205" i="1"/>
  <c r="BM205" i="1"/>
  <c r="Y205" i="1"/>
  <c r="BN205" i="1" s="1"/>
  <c r="P205" i="1"/>
  <c r="BO204" i="1"/>
  <c r="BN204" i="1"/>
  <c r="BM204" i="1"/>
  <c r="Y204" i="1"/>
  <c r="BP204" i="1" s="1"/>
  <c r="P204" i="1"/>
  <c r="BP203" i="1"/>
  <c r="BO203" i="1"/>
  <c r="BN203" i="1"/>
  <c r="BM203" i="1"/>
  <c r="Z203" i="1"/>
  <c r="Y203" i="1"/>
  <c r="P203" i="1"/>
  <c r="BP202" i="1"/>
  <c r="BO202" i="1"/>
  <c r="BM202" i="1"/>
  <c r="Z202" i="1"/>
  <c r="Y202" i="1"/>
  <c r="BN202" i="1" s="1"/>
  <c r="P202" i="1"/>
  <c r="X200" i="1"/>
  <c r="X199" i="1"/>
  <c r="BP198" i="1"/>
  <c r="BO198" i="1"/>
  <c r="BN198" i="1"/>
  <c r="BM198" i="1"/>
  <c r="Y198" i="1"/>
  <c r="Z198" i="1" s="1"/>
  <c r="P198" i="1"/>
  <c r="BO197" i="1"/>
  <c r="BM197" i="1"/>
  <c r="Y197" i="1"/>
  <c r="BN197" i="1" s="1"/>
  <c r="P197" i="1"/>
  <c r="Y195" i="1"/>
  <c r="X195" i="1"/>
  <c r="Z194" i="1"/>
  <c r="Y194" i="1"/>
  <c r="X194" i="1"/>
  <c r="BP193" i="1"/>
  <c r="BO193" i="1"/>
  <c r="BN193" i="1"/>
  <c r="BM193" i="1"/>
  <c r="Z193" i="1"/>
  <c r="Y193" i="1"/>
  <c r="P193" i="1"/>
  <c r="BP192" i="1"/>
  <c r="BO192" i="1"/>
  <c r="BN192" i="1"/>
  <c r="BM192" i="1"/>
  <c r="Z192" i="1"/>
  <c r="Y192" i="1"/>
  <c r="J567" i="1" s="1"/>
  <c r="P192" i="1"/>
  <c r="X189" i="1"/>
  <c r="Y188" i="1"/>
  <c r="X188" i="1"/>
  <c r="BO187" i="1"/>
  <c r="BN187" i="1"/>
  <c r="BM187" i="1"/>
  <c r="Z187" i="1"/>
  <c r="Z188" i="1" s="1"/>
  <c r="Y187" i="1"/>
  <c r="Y189" i="1" s="1"/>
  <c r="X185" i="1"/>
  <c r="X184" i="1"/>
  <c r="BO183" i="1"/>
  <c r="BM183" i="1"/>
  <c r="Z183" i="1"/>
  <c r="Y183" i="1"/>
  <c r="BP183" i="1" s="1"/>
  <c r="BO182" i="1"/>
  <c r="BM182" i="1"/>
  <c r="Y182" i="1"/>
  <c r="BP182" i="1" s="1"/>
  <c r="BP181" i="1"/>
  <c r="BO181" i="1"/>
  <c r="BN181" i="1"/>
  <c r="BM181" i="1"/>
  <c r="Z181" i="1"/>
  <c r="Y181" i="1"/>
  <c r="Y185" i="1" s="1"/>
  <c r="X179" i="1"/>
  <c r="X178" i="1"/>
  <c r="BP177" i="1"/>
  <c r="BO177" i="1"/>
  <c r="BM177" i="1"/>
  <c r="Z177" i="1"/>
  <c r="Y177" i="1"/>
  <c r="BN177" i="1" s="1"/>
  <c r="P177" i="1"/>
  <c r="BP176" i="1"/>
  <c r="BO176" i="1"/>
  <c r="BN176" i="1"/>
  <c r="BM176" i="1"/>
  <c r="Z176" i="1"/>
  <c r="Y176" i="1"/>
  <c r="P176" i="1"/>
  <c r="BP175" i="1"/>
  <c r="BO175" i="1"/>
  <c r="BN175" i="1"/>
  <c r="BM175" i="1"/>
  <c r="Z175" i="1"/>
  <c r="Y175" i="1"/>
  <c r="P175" i="1"/>
  <c r="BP174" i="1"/>
  <c r="BO174" i="1"/>
  <c r="BM174" i="1"/>
  <c r="Z174" i="1"/>
  <c r="Y174" i="1"/>
  <c r="BN174" i="1" s="1"/>
  <c r="P174" i="1"/>
  <c r="BP173" i="1"/>
  <c r="BO173" i="1"/>
  <c r="BN173" i="1"/>
  <c r="BM173" i="1"/>
  <c r="Y173" i="1"/>
  <c r="Z173" i="1" s="1"/>
  <c r="P173" i="1"/>
  <c r="BO172" i="1"/>
  <c r="BM172" i="1"/>
  <c r="Y172" i="1"/>
  <c r="BN172" i="1" s="1"/>
  <c r="P172" i="1"/>
  <c r="BO171" i="1"/>
  <c r="BN171" i="1"/>
  <c r="BM171" i="1"/>
  <c r="Y171" i="1"/>
  <c r="BP171" i="1" s="1"/>
  <c r="P171" i="1"/>
  <c r="BP170" i="1"/>
  <c r="BO170" i="1"/>
  <c r="BN170" i="1"/>
  <c r="BM170" i="1"/>
  <c r="Z170" i="1"/>
  <c r="Y170" i="1"/>
  <c r="P170" i="1"/>
  <c r="BP169" i="1"/>
  <c r="BO169" i="1"/>
  <c r="BM169" i="1"/>
  <c r="Z169" i="1"/>
  <c r="Y169" i="1"/>
  <c r="Y178" i="1" s="1"/>
  <c r="P169" i="1"/>
  <c r="X167" i="1"/>
  <c r="X166" i="1"/>
  <c r="BP165" i="1"/>
  <c r="BO165" i="1"/>
  <c r="BN165" i="1"/>
  <c r="BM165" i="1"/>
  <c r="Y165" i="1"/>
  <c r="I567" i="1" s="1"/>
  <c r="P165" i="1"/>
  <c r="X161" i="1"/>
  <c r="X160" i="1"/>
  <c r="BP159" i="1"/>
  <c r="BO159" i="1"/>
  <c r="BM159" i="1"/>
  <c r="Z159" i="1"/>
  <c r="Z160" i="1" s="1"/>
  <c r="Y159" i="1"/>
  <c r="Y160" i="1" s="1"/>
  <c r="P159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N153" i="1"/>
  <c r="BM153" i="1"/>
  <c r="Z153" i="1"/>
  <c r="Y153" i="1"/>
  <c r="BP153" i="1" s="1"/>
  <c r="P153" i="1"/>
  <c r="Y151" i="1"/>
  <c r="X151" i="1"/>
  <c r="Z150" i="1"/>
  <c r="Y150" i="1"/>
  <c r="X150" i="1"/>
  <c r="BP149" i="1"/>
  <c r="BO149" i="1"/>
  <c r="BN149" i="1"/>
  <c r="BM149" i="1"/>
  <c r="Z149" i="1"/>
  <c r="Y149" i="1"/>
  <c r="H567" i="1" s="1"/>
  <c r="P149" i="1"/>
  <c r="Y146" i="1"/>
  <c r="X146" i="1"/>
  <c r="Z145" i="1"/>
  <c r="Y145" i="1"/>
  <c r="X145" i="1"/>
  <c r="BP144" i="1"/>
  <c r="BO144" i="1"/>
  <c r="BM144" i="1"/>
  <c r="Z144" i="1"/>
  <c r="Y144" i="1"/>
  <c r="BN144" i="1" s="1"/>
  <c r="P144" i="1"/>
  <c r="BO143" i="1"/>
  <c r="BM143" i="1"/>
  <c r="Z143" i="1"/>
  <c r="Y143" i="1"/>
  <c r="BP143" i="1" s="1"/>
  <c r="P143" i="1"/>
  <c r="Y141" i="1"/>
  <c r="X141" i="1"/>
  <c r="Y140" i="1"/>
  <c r="X140" i="1"/>
  <c r="BP139" i="1"/>
  <c r="BO139" i="1"/>
  <c r="BN139" i="1"/>
  <c r="BM139" i="1"/>
  <c r="Z139" i="1"/>
  <c r="Y139" i="1"/>
  <c r="P139" i="1"/>
  <c r="BP138" i="1"/>
  <c r="BO138" i="1"/>
  <c r="BM138" i="1"/>
  <c r="Z138" i="1"/>
  <c r="Z140" i="1" s="1"/>
  <c r="Y138" i="1"/>
  <c r="BN138" i="1" s="1"/>
  <c r="P138" i="1"/>
  <c r="X136" i="1"/>
  <c r="X135" i="1"/>
  <c r="BP134" i="1"/>
  <c r="BO134" i="1"/>
  <c r="BN134" i="1"/>
  <c r="BM134" i="1"/>
  <c r="Y134" i="1"/>
  <c r="Z134" i="1" s="1"/>
  <c r="P134" i="1"/>
  <c r="BO133" i="1"/>
  <c r="BM133" i="1"/>
  <c r="Y133" i="1"/>
  <c r="BN133" i="1" s="1"/>
  <c r="P133" i="1"/>
  <c r="Y130" i="1"/>
  <c r="X130" i="1"/>
  <c r="Y129" i="1"/>
  <c r="X129" i="1"/>
  <c r="BP128" i="1"/>
  <c r="BO128" i="1"/>
  <c r="BN128" i="1"/>
  <c r="BM128" i="1"/>
  <c r="Z128" i="1"/>
  <c r="Z129" i="1" s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N123" i="1"/>
  <c r="BM123" i="1"/>
  <c r="Z123" i="1"/>
  <c r="Y123" i="1"/>
  <c r="Y124" i="1" s="1"/>
  <c r="P123" i="1"/>
  <c r="BP122" i="1"/>
  <c r="BO122" i="1"/>
  <c r="BM122" i="1"/>
  <c r="Y122" i="1"/>
  <c r="Z122" i="1" s="1"/>
  <c r="P122" i="1"/>
  <c r="BP121" i="1"/>
  <c r="BO121" i="1"/>
  <c r="BM121" i="1"/>
  <c r="Z121" i="1"/>
  <c r="Y121" i="1"/>
  <c r="BN121" i="1" s="1"/>
  <c r="P121" i="1"/>
  <c r="BP120" i="1"/>
  <c r="BO120" i="1"/>
  <c r="BN120" i="1"/>
  <c r="BM120" i="1"/>
  <c r="Z120" i="1"/>
  <c r="Y120" i="1"/>
  <c r="P120" i="1"/>
  <c r="BP119" i="1"/>
  <c r="BO119" i="1"/>
  <c r="BN119" i="1"/>
  <c r="BM119" i="1"/>
  <c r="Z119" i="1"/>
  <c r="Y119" i="1"/>
  <c r="P119" i="1"/>
  <c r="BP118" i="1"/>
  <c r="BO118" i="1"/>
  <c r="BM118" i="1"/>
  <c r="Z118" i="1"/>
  <c r="Y118" i="1"/>
  <c r="BN118" i="1" s="1"/>
  <c r="P118" i="1"/>
  <c r="BP117" i="1"/>
  <c r="BO117" i="1"/>
  <c r="BN117" i="1"/>
  <c r="BM117" i="1"/>
  <c r="Y117" i="1"/>
  <c r="Y125" i="1" s="1"/>
  <c r="P117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P111" i="1"/>
  <c r="BO111" i="1"/>
  <c r="BN111" i="1"/>
  <c r="BM111" i="1"/>
  <c r="Z111" i="1"/>
  <c r="Z114" i="1" s="1"/>
  <c r="Y111" i="1"/>
  <c r="P111" i="1"/>
  <c r="X109" i="1"/>
  <c r="X108" i="1"/>
  <c r="BO107" i="1"/>
  <c r="BN107" i="1"/>
  <c r="BM107" i="1"/>
  <c r="Z107" i="1"/>
  <c r="Y107" i="1"/>
  <c r="Y108" i="1" s="1"/>
  <c r="P107" i="1"/>
  <c r="BP106" i="1"/>
  <c r="BO106" i="1"/>
  <c r="BM106" i="1"/>
  <c r="Y106" i="1"/>
  <c r="Z106" i="1" s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08" i="1" s="1"/>
  <c r="Y104" i="1"/>
  <c r="F567" i="1" s="1"/>
  <c r="P104" i="1"/>
  <c r="X101" i="1"/>
  <c r="X100" i="1"/>
  <c r="BO99" i="1"/>
  <c r="BM99" i="1"/>
  <c r="Y99" i="1"/>
  <c r="BP99" i="1" s="1"/>
  <c r="P99" i="1"/>
  <c r="BO98" i="1"/>
  <c r="BN98" i="1"/>
  <c r="BM98" i="1"/>
  <c r="Z98" i="1"/>
  <c r="Y98" i="1"/>
  <c r="BP98" i="1" s="1"/>
  <c r="P98" i="1"/>
  <c r="BP97" i="1"/>
  <c r="BO97" i="1"/>
  <c r="BM97" i="1"/>
  <c r="Y97" i="1"/>
  <c r="Z97" i="1" s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P95" i="1"/>
  <c r="BP94" i="1"/>
  <c r="BO94" i="1"/>
  <c r="BN94" i="1"/>
  <c r="BM94" i="1"/>
  <c r="Z94" i="1"/>
  <c r="Y94" i="1"/>
  <c r="P94" i="1"/>
  <c r="BP93" i="1"/>
  <c r="BO93" i="1"/>
  <c r="BM93" i="1"/>
  <c r="Z93" i="1"/>
  <c r="Y93" i="1"/>
  <c r="BN93" i="1" s="1"/>
  <c r="BP92" i="1"/>
  <c r="BO92" i="1"/>
  <c r="BN92" i="1"/>
  <c r="BM92" i="1"/>
  <c r="Z92" i="1"/>
  <c r="Y92" i="1"/>
  <c r="Y100" i="1" s="1"/>
  <c r="P92" i="1"/>
  <c r="X90" i="1"/>
  <c r="X89" i="1"/>
  <c r="BO88" i="1"/>
  <c r="BM88" i="1"/>
  <c r="Y88" i="1"/>
  <c r="BP88" i="1" s="1"/>
  <c r="P88" i="1"/>
  <c r="BO87" i="1"/>
  <c r="BN87" i="1"/>
  <c r="BM87" i="1"/>
  <c r="Z87" i="1"/>
  <c r="Y87" i="1"/>
  <c r="BP87" i="1" s="1"/>
  <c r="P87" i="1"/>
  <c r="BP86" i="1"/>
  <c r="BO86" i="1"/>
  <c r="BM86" i="1"/>
  <c r="Y86" i="1"/>
  <c r="Y89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Z76" i="1" s="1"/>
  <c r="P76" i="1"/>
  <c r="BP75" i="1"/>
  <c r="BO75" i="1"/>
  <c r="BN75" i="1"/>
  <c r="BM75" i="1"/>
  <c r="Y75" i="1"/>
  <c r="Z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P67" i="1"/>
  <c r="BO67" i="1"/>
  <c r="BN67" i="1"/>
  <c r="BM67" i="1"/>
  <c r="Y67" i="1"/>
  <c r="Z67" i="1" s="1"/>
  <c r="P67" i="1"/>
  <c r="BP66" i="1"/>
  <c r="BO66" i="1"/>
  <c r="BN66" i="1"/>
  <c r="BM66" i="1"/>
  <c r="Z66" i="1"/>
  <c r="Y66" i="1"/>
  <c r="P66" i="1"/>
  <c r="BO65" i="1"/>
  <c r="BM65" i="1"/>
  <c r="Y65" i="1"/>
  <c r="Z65" i="1" s="1"/>
  <c r="P65" i="1"/>
  <c r="X63" i="1"/>
  <c r="X62" i="1"/>
  <c r="BO61" i="1"/>
  <c r="BM61" i="1"/>
  <c r="Z61" i="1"/>
  <c r="Y61" i="1"/>
  <c r="BP61" i="1" s="1"/>
  <c r="P61" i="1"/>
  <c r="BO60" i="1"/>
  <c r="BM60" i="1"/>
  <c r="Y60" i="1"/>
  <c r="Z60" i="1" s="1"/>
  <c r="P60" i="1"/>
  <c r="BP59" i="1"/>
  <c r="BO59" i="1"/>
  <c r="BN59" i="1"/>
  <c r="BM59" i="1"/>
  <c r="Y59" i="1"/>
  <c r="Y63" i="1" s="1"/>
  <c r="P59" i="1"/>
  <c r="BP58" i="1"/>
  <c r="BO58" i="1"/>
  <c r="BN58" i="1"/>
  <c r="BM58" i="1"/>
  <c r="Z58" i="1"/>
  <c r="Y58" i="1"/>
  <c r="P58" i="1"/>
  <c r="X56" i="1"/>
  <c r="X55" i="1"/>
  <c r="BP54" i="1"/>
  <c r="BO54" i="1"/>
  <c r="BM54" i="1"/>
  <c r="Z54" i="1"/>
  <c r="Y54" i="1"/>
  <c r="BN54" i="1" s="1"/>
  <c r="P54" i="1"/>
  <c r="BO53" i="1"/>
  <c r="BM53" i="1"/>
  <c r="Z53" i="1"/>
  <c r="Y53" i="1"/>
  <c r="BP53" i="1" s="1"/>
  <c r="P53" i="1"/>
  <c r="BO52" i="1"/>
  <c r="BM52" i="1"/>
  <c r="Y52" i="1"/>
  <c r="Z52" i="1" s="1"/>
  <c r="P52" i="1"/>
  <c r="BP51" i="1"/>
  <c r="BO51" i="1"/>
  <c r="BN51" i="1"/>
  <c r="BM51" i="1"/>
  <c r="Y51" i="1"/>
  <c r="Z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Y45" i="1"/>
  <c r="X45" i="1"/>
  <c r="BO44" i="1"/>
  <c r="BM44" i="1"/>
  <c r="Z44" i="1"/>
  <c r="Z45" i="1" s="1"/>
  <c r="Y44" i="1"/>
  <c r="BP44" i="1" s="1"/>
  <c r="P44" i="1"/>
  <c r="X42" i="1"/>
  <c r="X41" i="1"/>
  <c r="BP40" i="1"/>
  <c r="BO40" i="1"/>
  <c r="BN40" i="1"/>
  <c r="BM40" i="1"/>
  <c r="Z40" i="1"/>
  <c r="Y40" i="1"/>
  <c r="P40" i="1"/>
  <c r="BP39" i="1"/>
  <c r="BO39" i="1"/>
  <c r="BM39" i="1"/>
  <c r="Z39" i="1"/>
  <c r="Y39" i="1"/>
  <c r="BN39" i="1" s="1"/>
  <c r="P39" i="1"/>
  <c r="BO38" i="1"/>
  <c r="BM38" i="1"/>
  <c r="Y38" i="1"/>
  <c r="Y42" i="1" s="1"/>
  <c r="P38" i="1"/>
  <c r="BP37" i="1"/>
  <c r="BO37" i="1"/>
  <c r="BM37" i="1"/>
  <c r="Z37" i="1"/>
  <c r="Y37" i="1"/>
  <c r="C567" i="1" s="1"/>
  <c r="P37" i="1"/>
  <c r="X33" i="1"/>
  <c r="X32" i="1"/>
  <c r="BO31" i="1"/>
  <c r="BN31" i="1"/>
  <c r="BM31" i="1"/>
  <c r="Y31" i="1"/>
  <c r="Y33" i="1" s="1"/>
  <c r="P31" i="1"/>
  <c r="Y29" i="1"/>
  <c r="X29" i="1"/>
  <c r="X557" i="1" s="1"/>
  <c r="X28" i="1"/>
  <c r="X561" i="1" s="1"/>
  <c r="BP27" i="1"/>
  <c r="BO27" i="1"/>
  <c r="BN27" i="1"/>
  <c r="BM27" i="1"/>
  <c r="Z27" i="1"/>
  <c r="Y27" i="1"/>
  <c r="P27" i="1"/>
  <c r="BP26" i="1"/>
  <c r="BO26" i="1"/>
  <c r="BM26" i="1"/>
  <c r="Z26" i="1"/>
  <c r="Y26" i="1"/>
  <c r="BN26" i="1" s="1"/>
  <c r="P26" i="1"/>
  <c r="BP25" i="1"/>
  <c r="BO25" i="1"/>
  <c r="BN25" i="1"/>
  <c r="BM25" i="1"/>
  <c r="Y25" i="1"/>
  <c r="Z25" i="1" s="1"/>
  <c r="P25" i="1"/>
  <c r="BO24" i="1"/>
  <c r="BM24" i="1"/>
  <c r="Y24" i="1"/>
  <c r="BN24" i="1" s="1"/>
  <c r="P24" i="1"/>
  <c r="BO23" i="1"/>
  <c r="BN23" i="1"/>
  <c r="BM23" i="1"/>
  <c r="Y23" i="1"/>
  <c r="BP23" i="1" s="1"/>
  <c r="P23" i="1"/>
  <c r="BP22" i="1"/>
  <c r="BO22" i="1"/>
  <c r="X559" i="1" s="1"/>
  <c r="BN22" i="1"/>
  <c r="BM22" i="1"/>
  <c r="X558" i="1" s="1"/>
  <c r="Z22" i="1"/>
  <c r="Y22" i="1"/>
  <c r="B567" i="1" s="1"/>
  <c r="P22" i="1"/>
  <c r="H10" i="1"/>
  <c r="A9" i="1"/>
  <c r="F10" i="1" s="1"/>
  <c r="D7" i="1"/>
  <c r="Q6" i="1"/>
  <c r="P2" i="1"/>
  <c r="X560" i="1" l="1"/>
  <c r="Z82" i="1"/>
  <c r="Z68" i="1"/>
  <c r="Z81" i="1"/>
  <c r="Y339" i="1"/>
  <c r="BP24" i="1"/>
  <c r="Z59" i="1"/>
  <c r="Z62" i="1" s="1"/>
  <c r="Y62" i="1"/>
  <c r="BN86" i="1"/>
  <c r="BN97" i="1"/>
  <c r="BN106" i="1"/>
  <c r="Y115" i="1"/>
  <c r="BN122" i="1"/>
  <c r="BP133" i="1"/>
  <c r="Y161" i="1"/>
  <c r="BP172" i="1"/>
  <c r="Y179" i="1"/>
  <c r="Y184" i="1"/>
  <c r="BP197" i="1"/>
  <c r="BP205" i="1"/>
  <c r="BP213" i="1"/>
  <c r="BN219" i="1"/>
  <c r="Y228" i="1"/>
  <c r="BN236" i="1"/>
  <c r="Y245" i="1"/>
  <c r="BP261" i="1"/>
  <c r="BP270" i="1"/>
  <c r="BP273" i="1"/>
  <c r="BP306" i="1"/>
  <c r="BP315" i="1"/>
  <c r="BP323" i="1"/>
  <c r="BP331" i="1"/>
  <c r="Y357" i="1"/>
  <c r="BP368" i="1"/>
  <c r="Y375" i="1"/>
  <c r="Z393" i="1"/>
  <c r="Z397" i="1" s="1"/>
  <c r="BN411" i="1"/>
  <c r="BN421" i="1"/>
  <c r="BP449" i="1"/>
  <c r="Z468" i="1"/>
  <c r="BP476" i="1"/>
  <c r="BP484" i="1"/>
  <c r="BP492" i="1"/>
  <c r="BP52" i="1"/>
  <c r="BP76" i="1"/>
  <c r="H9" i="1"/>
  <c r="Y32" i="1"/>
  <c r="Y90" i="1"/>
  <c r="Y101" i="1"/>
  <c r="Y223" i="1"/>
  <c r="Y240" i="1"/>
  <c r="Y433" i="1"/>
  <c r="Y456" i="1"/>
  <c r="Z471" i="1"/>
  <c r="K567" i="1"/>
  <c r="Z73" i="1"/>
  <c r="Y274" i="1"/>
  <c r="Y346" i="1"/>
  <c r="BP541" i="1"/>
  <c r="L567" i="1"/>
  <c r="Y324" i="1"/>
  <c r="Y332" i="1"/>
  <c r="Y428" i="1"/>
  <c r="Y28" i="1"/>
  <c r="BN37" i="1"/>
  <c r="Y558" i="1" s="1"/>
  <c r="Y46" i="1"/>
  <c r="Z117" i="1"/>
  <c r="Z124" i="1" s="1"/>
  <c r="Z165" i="1"/>
  <c r="Z166" i="1" s="1"/>
  <c r="Z231" i="1"/>
  <c r="Y256" i="1"/>
  <c r="BN286" i="1"/>
  <c r="Z359" i="1"/>
  <c r="Z362" i="1" s="1"/>
  <c r="Z377" i="1"/>
  <c r="Z379" i="1" s="1"/>
  <c r="Z441" i="1"/>
  <c r="Z445" i="1" s="1"/>
  <c r="BP465" i="1"/>
  <c r="BN471" i="1"/>
  <c r="Z477" i="1"/>
  <c r="Z485" i="1"/>
  <c r="Z493" i="1"/>
  <c r="Z509" i="1"/>
  <c r="Z522" i="1"/>
  <c r="Z525" i="1" s="1"/>
  <c r="Z533" i="1"/>
  <c r="M567" i="1"/>
  <c r="BN474" i="1"/>
  <c r="Z480" i="1"/>
  <c r="BN490" i="1"/>
  <c r="Z496" i="1"/>
  <c r="Y499" i="1"/>
  <c r="Z504" i="1"/>
  <c r="BP538" i="1"/>
  <c r="Y542" i="1"/>
  <c r="BP550" i="1"/>
  <c r="O567" i="1"/>
  <c r="BN493" i="1"/>
  <c r="BN509" i="1"/>
  <c r="BN522" i="1"/>
  <c r="BN533" i="1"/>
  <c r="Z343" i="1"/>
  <c r="Z345" i="1" s="1"/>
  <c r="Z407" i="1"/>
  <c r="Z425" i="1"/>
  <c r="Z466" i="1"/>
  <c r="Z481" i="1" s="1"/>
  <c r="BP490" i="1"/>
  <c r="BN504" i="1"/>
  <c r="Z517" i="1"/>
  <c r="Z518" i="1" s="1"/>
  <c r="Z528" i="1"/>
  <c r="Z530" i="1" s="1"/>
  <c r="Z539" i="1"/>
  <c r="Z542" i="1" s="1"/>
  <c r="Y551" i="1"/>
  <c r="Q567" i="1"/>
  <c r="BP533" i="1"/>
  <c r="Z38" i="1"/>
  <c r="Z41" i="1" s="1"/>
  <c r="Y41" i="1"/>
  <c r="BN49" i="1"/>
  <c r="BN65" i="1"/>
  <c r="Y157" i="1"/>
  <c r="BN517" i="1"/>
  <c r="BN528" i="1"/>
  <c r="S567" i="1"/>
  <c r="Y68" i="1"/>
  <c r="Y55" i="1"/>
  <c r="BN73" i="1"/>
  <c r="BN81" i="1"/>
  <c r="Z182" i="1"/>
  <c r="Z184" i="1" s="1"/>
  <c r="Z278" i="1"/>
  <c r="Z311" i="1"/>
  <c r="Z327" i="1"/>
  <c r="Z335" i="1"/>
  <c r="Z338" i="1" s="1"/>
  <c r="Y338" i="1"/>
  <c r="BN343" i="1"/>
  <c r="Y352" i="1"/>
  <c r="BN407" i="1"/>
  <c r="BN425" i="1"/>
  <c r="BN466" i="1"/>
  <c r="Z472" i="1"/>
  <c r="Z23" i="1"/>
  <c r="Z31" i="1"/>
  <c r="Z32" i="1" s="1"/>
  <c r="BN52" i="1"/>
  <c r="BN60" i="1"/>
  <c r="Y69" i="1"/>
  <c r="BN76" i="1"/>
  <c r="BP107" i="1"/>
  <c r="BP123" i="1"/>
  <c r="Y135" i="1"/>
  <c r="Y166" i="1"/>
  <c r="Z171" i="1"/>
  <c r="Z178" i="1" s="1"/>
  <c r="BP187" i="1"/>
  <c r="Y199" i="1"/>
  <c r="Z204" i="1"/>
  <c r="Z210" i="1" s="1"/>
  <c r="Z260" i="1"/>
  <c r="Z281" i="1"/>
  <c r="BP295" i="1"/>
  <c r="Z314" i="1"/>
  <c r="Y317" i="1"/>
  <c r="Z322" i="1"/>
  <c r="Z324" i="1" s="1"/>
  <c r="Z330" i="1"/>
  <c r="Z367" i="1"/>
  <c r="Z383" i="1"/>
  <c r="Z384" i="1" s="1"/>
  <c r="BN394" i="1"/>
  <c r="BP404" i="1"/>
  <c r="BP422" i="1"/>
  <c r="BP430" i="1"/>
  <c r="Y451" i="1"/>
  <c r="BN459" i="1"/>
  <c r="BN469" i="1"/>
  <c r="Z475" i="1"/>
  <c r="Z491" i="1"/>
  <c r="Z499" i="1" s="1"/>
  <c r="Y510" i="1"/>
  <c r="Z523" i="1"/>
  <c r="Z534" i="1"/>
  <c r="Z546" i="1"/>
  <c r="Z547" i="1" s="1"/>
  <c r="T567" i="1"/>
  <c r="Y56" i="1"/>
  <c r="Y557" i="1" s="1"/>
  <c r="BP65" i="1"/>
  <c r="BP81" i="1"/>
  <c r="BN182" i="1"/>
  <c r="Y210" i="1"/>
  <c r="Y266" i="1"/>
  <c r="BN278" i="1"/>
  <c r="BN311" i="1"/>
  <c r="BN327" i="1"/>
  <c r="BN335" i="1"/>
  <c r="BP343" i="1"/>
  <c r="Z442" i="1"/>
  <c r="Y445" i="1"/>
  <c r="BN472" i="1"/>
  <c r="Z478" i="1"/>
  <c r="Y481" i="1"/>
  <c r="Z486" i="1"/>
  <c r="Z494" i="1"/>
  <c r="Z502" i="1"/>
  <c r="Z505" i="1" s="1"/>
  <c r="Y505" i="1"/>
  <c r="BP528" i="1"/>
  <c r="U567" i="1"/>
  <c r="BN475" i="1"/>
  <c r="BN491" i="1"/>
  <c r="Z497" i="1"/>
  <c r="BN523" i="1"/>
  <c r="BN534" i="1"/>
  <c r="BN546" i="1"/>
  <c r="Z554" i="1"/>
  <c r="Z555" i="1" s="1"/>
  <c r="V567" i="1"/>
  <c r="BP38" i="1"/>
  <c r="Z71" i="1"/>
  <c r="Y82" i="1"/>
  <c r="Z88" i="1"/>
  <c r="Z99" i="1"/>
  <c r="Z100" i="1" s="1"/>
  <c r="Y136" i="1"/>
  <c r="Z154" i="1"/>
  <c r="Z156" i="1" s="1"/>
  <c r="Y167" i="1"/>
  <c r="Y200" i="1"/>
  <c r="Z221" i="1"/>
  <c r="Z238" i="1"/>
  <c r="BP278" i="1"/>
  <c r="BP311" i="1"/>
  <c r="Z349" i="1"/>
  <c r="Z351" i="1" s="1"/>
  <c r="Z405" i="1"/>
  <c r="Z408" i="1" s="1"/>
  <c r="Y408" i="1"/>
  <c r="BN417" i="1"/>
  <c r="Z423" i="1"/>
  <c r="Z427" i="1" s="1"/>
  <c r="Z431" i="1"/>
  <c r="Z432" i="1" s="1"/>
  <c r="Y452" i="1"/>
  <c r="BP31" i="1"/>
  <c r="Y559" i="1" s="1"/>
  <c r="Y77" i="1"/>
  <c r="BN96" i="1"/>
  <c r="BN105" i="1"/>
  <c r="BN113" i="1"/>
  <c r="BN159" i="1"/>
  <c r="Y211" i="1"/>
  <c r="BN226" i="1"/>
  <c r="BN243" i="1"/>
  <c r="BP260" i="1"/>
  <c r="BN355" i="1"/>
  <c r="BP367" i="1"/>
  <c r="BP383" i="1"/>
  <c r="Y460" i="1"/>
  <c r="Y482" i="1"/>
  <c r="BP546" i="1"/>
  <c r="BN554" i="1"/>
  <c r="Z49" i="1"/>
  <c r="Z55" i="1" s="1"/>
  <c r="BP49" i="1"/>
  <c r="BP60" i="1"/>
  <c r="F9" i="1"/>
  <c r="BN71" i="1"/>
  <c r="BN88" i="1"/>
  <c r="BN99" i="1"/>
  <c r="Y109" i="1"/>
  <c r="BN154" i="1"/>
  <c r="BN221" i="1"/>
  <c r="BN238" i="1"/>
  <c r="BN349" i="1"/>
  <c r="BN405" i="1"/>
  <c r="BN423" i="1"/>
  <c r="BN431" i="1"/>
  <c r="Y535" i="1"/>
  <c r="E567" i="1"/>
  <c r="Z567" i="1"/>
  <c r="Y282" i="1"/>
  <c r="J9" i="1"/>
  <c r="Z24" i="1"/>
  <c r="BN44" i="1"/>
  <c r="BN53" i="1"/>
  <c r="BN61" i="1"/>
  <c r="BP71" i="1"/>
  <c r="Z133" i="1"/>
  <c r="Z135" i="1" s="1"/>
  <c r="BN143" i="1"/>
  <c r="Z172" i="1"/>
  <c r="BN183" i="1"/>
  <c r="Z197" i="1"/>
  <c r="Z199" i="1" s="1"/>
  <c r="Z205" i="1"/>
  <c r="Z213" i="1"/>
  <c r="Z222" i="1" s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Z451" i="1" s="1"/>
  <c r="BN470" i="1"/>
  <c r="Z476" i="1"/>
  <c r="Z484" i="1"/>
  <c r="Y487" i="1"/>
  <c r="Z492" i="1"/>
  <c r="Z508" i="1"/>
  <c r="BN515" i="1"/>
  <c r="BN38" i="1"/>
  <c r="Y114" i="1"/>
  <c r="BN473" i="1"/>
  <c r="Z479" i="1"/>
  <c r="Z495" i="1"/>
  <c r="G567" i="1"/>
  <c r="A10" i="1"/>
  <c r="BN169" i="1"/>
  <c r="Z86" i="1"/>
  <c r="Z89" i="1" s="1"/>
  <c r="BN213" i="1"/>
  <c r="BN484" i="1"/>
  <c r="BP515" i="1"/>
  <c r="Y548" i="1"/>
  <c r="Y560" i="1" l="1"/>
  <c r="Z374" i="1"/>
  <c r="Z28" i="1"/>
  <c r="Z274" i="1"/>
  <c r="Z239" i="1"/>
  <c r="Z266" i="1"/>
  <c r="Z332" i="1"/>
  <c r="Z317" i="1"/>
  <c r="Y561" i="1"/>
  <c r="Z282" i="1"/>
  <c r="Z510" i="1"/>
  <c r="Z487" i="1"/>
  <c r="Z77" i="1"/>
  <c r="Z535" i="1"/>
  <c r="Z562" i="1" l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<sst xmlns="http://schemas.openxmlformats.org/spreadsheetml/2006/main" count="2497" uniqueCount="876">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</sst>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720</v>
      </c>
      <c r="Y37" s="53">
        <f>IFERROR(IF(X37="",0,CEILING((X37/$H37),1)*$H37),"")</f>
        <v>723.6</v>
      </c>
      <c r="Z37" s="39">
        <f>IFERROR(IF(Y37=0,"",ROUNDUP(Y37/H37,0)*0.01898),"")</f>
        <v>1.27166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748.99999999999989</v>
      </c>
      <c r="BN37" s="75">
        <f>IFERROR(Y37*I37/H37,"0")</f>
        <v>752.74499999999989</v>
      </c>
      <c r="BO37" s="75">
        <f>IFERROR(1/J37*(X37/H37),"0")</f>
        <v>1.0416666666666665</v>
      </c>
      <c r="BP37" s="75">
        <f>IFERROR(1/J37*(Y37/H37),"0")</f>
        <v>1.046875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66.666666666666657</v>
      </c>
      <c r="Y41" s="41">
        <f>IFERROR(Y37/H37,"0")+IFERROR(Y38/H38,"0")+IFERROR(Y39/H39,"0")+IFERROR(Y40/H40,"0")</f>
        <v>67</v>
      </c>
      <c r="Z41" s="41">
        <f>IFERROR(IF(Z37="",0,Z37),"0")+IFERROR(IF(Z38="",0,Z38),"0")+IFERROR(IF(Z39="",0,Z39),"0")+IFERROR(IF(Z40="",0,Z40),"0")</f>
        <v>1.27166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720</v>
      </c>
      <c r="Y42" s="41">
        <f>IFERROR(SUM(Y37:Y40),"0")</f>
        <v>723.6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90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93.495535714285722</v>
      </c>
      <c r="BN49" s="75">
        <f t="shared" ref="BN49:BN54" si="8">IFERROR(Y49*I49/H49,"0")</f>
        <v>104.715</v>
      </c>
      <c r="BO49" s="75">
        <f t="shared" ref="BO49:BO54" si="9">IFERROR(1/J49*(X49/H49),"0")</f>
        <v>0.12555803571428573</v>
      </c>
      <c r="BP49" s="75">
        <f t="shared" ref="BP49:BP54" si="10">IFERROR(1/J49*(Y49/H49),"0")</f>
        <v>0.140625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8.0357142857142865</v>
      </c>
      <c r="Y55" s="41">
        <f>IFERROR(Y49/H49,"0")+IFERROR(Y50/H50,"0")+IFERROR(Y51/H51,"0")+IFERROR(Y52/H52,"0")+IFERROR(Y53/H53,"0")+IFERROR(Y54/H54,"0")</f>
        <v>9</v>
      </c>
      <c r="Z55" s="41">
        <f>IFERROR(IF(Z49="",0,Z49),"0")+IFERROR(IF(Z50="",0,Z50),"0")+IFERROR(IF(Z51="",0,Z51),"0")+IFERROR(IF(Z52="",0,Z52),"0")+IFERROR(IF(Z53="",0,Z53),"0")+IFERROR(IF(Z54="",0,Z54),"0")</f>
        <v>0.17082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90</v>
      </c>
      <c r="Y56" s="41">
        <f>IFERROR(SUM(Y49:Y54),"0")</f>
        <v>100.8</v>
      </c>
      <c r="Z56" s="40"/>
      <c r="AA56" s="64"/>
      <c r="AB56" s="64"/>
      <c r="AC56" s="64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200</v>
      </c>
      <c r="Y58" s="53">
        <f>IFERROR(IF(X58="",0,CEILING((X58/$H58),1)*$H58),"")</f>
        <v>205.20000000000002</v>
      </c>
      <c r="Z58" s="39">
        <f>IFERROR(IF(Y58=0,"",ROUNDUP(Y58/H58,0)*0.01898),"")</f>
        <v>0.36062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208.05555555555554</v>
      </c>
      <c r="BN58" s="75">
        <f>IFERROR(Y58*I58/H58,"0")</f>
        <v>213.46499999999997</v>
      </c>
      <c r="BO58" s="75">
        <f>IFERROR(1/J58*(X58/H58),"0")</f>
        <v>0.28935185185185186</v>
      </c>
      <c r="BP58" s="75">
        <f>IFERROR(1/J58*(Y58/H58),"0")</f>
        <v>0.296875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18.518518518518519</v>
      </c>
      <c r="Y62" s="41">
        <f>IFERROR(Y58/H58,"0")+IFERROR(Y59/H59,"0")+IFERROR(Y60/H60,"0")+IFERROR(Y61/H61,"0")</f>
        <v>19</v>
      </c>
      <c r="Z62" s="41">
        <f>IFERROR(IF(Z58="",0,Z58),"0")+IFERROR(IF(Z59="",0,Z59),"0")+IFERROR(IF(Z60="",0,Z60),"0")+IFERROR(IF(Z61="",0,Z61),"0")</f>
        <v>0.36062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200</v>
      </c>
      <c r="Y63" s="41">
        <f>IFERROR(SUM(Y58:Y61),"0")</f>
        <v>205.20000000000002</v>
      </c>
      <c r="Z63" s="40"/>
      <c r="AA63" s="64"/>
      <c r="AB63" s="64"/>
      <c r="AC63" s="64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1330</v>
      </c>
      <c r="Y92" s="53">
        <f t="shared" ref="Y92:Y99" si="16">IFERROR(IF(X92="",0,CEILING((X92/$H92),1)*$H92),"")</f>
        <v>1335.6000000000001</v>
      </c>
      <c r="Z92" s="39">
        <f>IFERROR(IF(Y92=0,"",ROUNDUP(Y92/H92,0)*0.01898),"")</f>
        <v>3.0178199999999999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1412.175</v>
      </c>
      <c r="BN92" s="75">
        <f t="shared" ref="BN92:BN99" si="18">IFERROR(Y92*I92/H92,"0")</f>
        <v>1418.1210000000001</v>
      </c>
      <c r="BO92" s="75">
        <f t="shared" ref="BO92:BO99" si="19">IFERROR(1/J92*(X92/H92),"0")</f>
        <v>2.473958333333333</v>
      </c>
      <c r="BP92" s="75">
        <f t="shared" ref="BP92:BP99" si="20">IFERROR(1/J92*(Y92/H92),"0")</f>
        <v>2.484375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158.33333333333331</v>
      </c>
      <c r="Y100" s="41">
        <f>IFERROR(Y92/H92,"0")+IFERROR(Y93/H93,"0")+IFERROR(Y94/H94,"0")+IFERROR(Y95/H95,"0")+IFERROR(Y96/H96,"0")+IFERROR(Y97/H97,"0")+IFERROR(Y98/H98,"0")+IFERROR(Y99/H99,"0")</f>
        <v>159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3.0178199999999999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1330</v>
      </c>
      <c r="Y101" s="41">
        <f>IFERROR(SUM(Y92:Y99),"0")</f>
        <v>1335.6000000000001</v>
      </c>
      <c r="Z101" s="40"/>
      <c r="AA101" s="64"/>
      <c r="AB101" s="64"/>
      <c r="AC101" s="64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410</v>
      </c>
      <c r="Y104" s="53">
        <f>IFERROR(IF(X104="",0,CEILING((X104/$H104),1)*$H104),"")</f>
        <v>410.40000000000003</v>
      </c>
      <c r="Z104" s="39">
        <f>IFERROR(IF(Y104=0,"",ROUNDUP(Y104/H104,0)*0.01898),"")</f>
        <v>0.72123999999999999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426.5138888888888</v>
      </c>
      <c r="BN104" s="75">
        <f>IFERROR(Y104*I104/H104,"0")</f>
        <v>426.92999999999995</v>
      </c>
      <c r="BO104" s="75">
        <f>IFERROR(1/J104*(X104/H104),"0")</f>
        <v>0.59317129629629628</v>
      </c>
      <c r="BP104" s="75">
        <f>IFERROR(1/J104*(Y104/H104),"0")</f>
        <v>0.59375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37.962962962962962</v>
      </c>
      <c r="Y108" s="41">
        <f>IFERROR(Y104/H104,"0")+IFERROR(Y105/H105,"0")+IFERROR(Y106/H106,"0")+IFERROR(Y107/H107,"0")</f>
        <v>38</v>
      </c>
      <c r="Z108" s="41">
        <f>IFERROR(IF(Z104="",0,Z104),"0")+IFERROR(IF(Z105="",0,Z105),"0")+IFERROR(IF(Z106="",0,Z106),"0")+IFERROR(IF(Z107="",0,Z107),"0")</f>
        <v>0.72123999999999999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410</v>
      </c>
      <c r="Y109" s="41">
        <f>IFERROR(SUM(Y104:Y107),"0")</f>
        <v>410.40000000000003</v>
      </c>
      <c r="Z109" s="40"/>
      <c r="AA109" s="64"/>
      <c r="AB109" s="64"/>
      <c r="AC109" s="64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171</v>
      </c>
      <c r="Y121" s="53">
        <f t="shared" si="21"/>
        <v>172.8</v>
      </c>
      <c r="Z121" s="39">
        <f>IFERROR(IF(Y121=0,"",ROUNDUP(Y121/H121,0)*0.00651),"")</f>
        <v>0.41664000000000001</v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186.95999999999998</v>
      </c>
      <c r="BN121" s="75">
        <f t="shared" si="23"/>
        <v>188.928</v>
      </c>
      <c r="BO121" s="75">
        <f t="shared" si="24"/>
        <v>0.34798534798534797</v>
      </c>
      <c r="BP121" s="75">
        <f t="shared" si="25"/>
        <v>0.35164835164835168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63.333333333333329</v>
      </c>
      <c r="Y124" s="41">
        <f>IFERROR(Y117/H117,"0")+IFERROR(Y118/H118,"0")+IFERROR(Y119/H119,"0")+IFERROR(Y120/H120,"0")+IFERROR(Y121/H121,"0")+IFERROR(Y122/H122,"0")+IFERROR(Y123/H123,"0")</f>
        <v>64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0.41664000000000001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171</v>
      </c>
      <c r="Y125" s="41">
        <f>IFERROR(SUM(Y117:Y123),"0")</f>
        <v>172.8</v>
      </c>
      <c r="Z125" s="40"/>
      <c r="AA125" s="64"/>
      <c r="AB125" s="64"/>
      <c r="AC125" s="64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0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54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5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733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210</v>
      </c>
      <c r="Y202" s="53">
        <f t="shared" ref="Y202:Y209" si="31">IFERROR(IF(X202="",0,CEILING((X202/$H202),1)*$H202),"")</f>
        <v>210.60000000000002</v>
      </c>
      <c r="Z202" s="39">
        <f>IFERROR(IF(Y202=0,"",ROUNDUP(Y202/H202,0)*0.00902),"")</f>
        <v>0.35177999999999998</v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218.16666666666669</v>
      </c>
      <c r="BN202" s="75">
        <f t="shared" ref="BN202:BN209" si="33">IFERROR(Y202*I202/H202,"0")</f>
        <v>218.79000000000002</v>
      </c>
      <c r="BO202" s="75">
        <f t="shared" ref="BO202:BO209" si="34">IFERROR(1/J202*(X202/H202),"0")</f>
        <v>0.2946127946127946</v>
      </c>
      <c r="BP202" s="75">
        <f t="shared" ref="BP202:BP209" si="35">IFERROR(1/J202*(Y202/H202),"0")</f>
        <v>0.29545454545454547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160</v>
      </c>
      <c r="Y203" s="53">
        <f t="shared" si="31"/>
        <v>162</v>
      </c>
      <c r="Z203" s="39">
        <f>IFERROR(IF(Y203=0,"",ROUNDUP(Y203/H203,0)*0.00902),"")</f>
        <v>0.27060000000000001</v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166.22222222222223</v>
      </c>
      <c r="BN203" s="75">
        <f t="shared" si="33"/>
        <v>168.3</v>
      </c>
      <c r="BO203" s="75">
        <f t="shared" si="34"/>
        <v>0.22446689113355778</v>
      </c>
      <c r="BP203" s="75">
        <f t="shared" si="35"/>
        <v>0.22727272727272727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150</v>
      </c>
      <c r="Y204" s="53">
        <f t="shared" si="31"/>
        <v>151.20000000000002</v>
      </c>
      <c r="Z204" s="39">
        <f>IFERROR(IF(Y204=0,"",ROUNDUP(Y204/H204,0)*0.00902),"")</f>
        <v>0.25256000000000001</v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155.83333333333331</v>
      </c>
      <c r="BN204" s="75">
        <f t="shared" si="33"/>
        <v>157.08000000000001</v>
      </c>
      <c r="BO204" s="75">
        <f t="shared" si="34"/>
        <v>0.21043771043771042</v>
      </c>
      <c r="BP204" s="75">
        <f t="shared" si="35"/>
        <v>0.21212121212121213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460</v>
      </c>
      <c r="Y205" s="53">
        <f t="shared" si="31"/>
        <v>464.40000000000003</v>
      </c>
      <c r="Z205" s="39">
        <f>IFERROR(IF(Y205=0,"",ROUNDUP(Y205/H205,0)*0.00902),"")</f>
        <v>0.77571999999999997</v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477.88888888888891</v>
      </c>
      <c r="BN205" s="75">
        <f t="shared" si="33"/>
        <v>482.46000000000009</v>
      </c>
      <c r="BO205" s="75">
        <f t="shared" si="34"/>
        <v>0.64534231200897862</v>
      </c>
      <c r="BP205" s="75">
        <f t="shared" si="35"/>
        <v>0.65151515151515149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181.48148148148147</v>
      </c>
      <c r="Y210" s="41">
        <f>IFERROR(Y202/H202,"0")+IFERROR(Y203/H203,"0")+IFERROR(Y204/H204,"0")+IFERROR(Y205/H205,"0")+IFERROR(Y206/H206,"0")+IFERROR(Y207/H207,"0")+IFERROR(Y208/H208,"0")+IFERROR(Y209/H209,"0")</f>
        <v>183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1.6506599999999998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980</v>
      </c>
      <c r="Y211" s="41">
        <f>IFERROR(SUM(Y202:Y209),"0")</f>
        <v>988.2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899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5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65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4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4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21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64.8</v>
      </c>
      <c r="Y280" s="53">
        <f>IFERROR(IF(X280="",0,CEILING((X280/$H280),1)*$H280),"")</f>
        <v>64.8</v>
      </c>
      <c r="Z280" s="39">
        <f>IFERROR(IF(Y280=0,"",ROUNDUP(Y280/H280,0)*0.00651),"")</f>
        <v>0.17577000000000001</v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69.66</v>
      </c>
      <c r="BN280" s="75">
        <f>IFERROR(Y280*I280/H280,"0")</f>
        <v>69.66</v>
      </c>
      <c r="BO280" s="75">
        <f>IFERROR(1/J280*(X280/H280),"0")</f>
        <v>0.14835164835164835</v>
      </c>
      <c r="BP280" s="75">
        <f>IFERROR(1/J280*(Y280/H280),"0")</f>
        <v>0.14835164835164835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27</v>
      </c>
      <c r="Y282" s="41">
        <f>IFERROR(Y278/H278,"0")+IFERROR(Y279/H279,"0")+IFERROR(Y280/H280,"0")+IFERROR(Y281/H281,"0")</f>
        <v>27</v>
      </c>
      <c r="Z282" s="41">
        <f>IFERROR(IF(Z278="",0,Z278),"0")+IFERROR(IF(Z279="",0,Z279),"0")+IFERROR(IF(Z280="",0,Z280),"0")+IFERROR(IF(Z281="",0,Z281),"0")</f>
        <v>0.17577000000000001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64.8</v>
      </c>
      <c r="Y283" s="41">
        <f>IFERROR(SUM(Y278:Y281),"0")</f>
        <v>64.8</v>
      </c>
      <c r="Z283" s="40"/>
      <c r="AA283" s="64"/>
      <c r="AB283" s="64"/>
      <c r="AC283" s="64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140</v>
      </c>
      <c r="Y359" s="53">
        <f>IFERROR(IF(X359="",0,CEILING((X359/$H359),1)*$H359),"")</f>
        <v>145.79999999999998</v>
      </c>
      <c r="Z359" s="39">
        <f>IFERROR(IF(Y359=0,"",ROUNDUP(Y359/H359,0)*0.01898),"")</f>
        <v>0.34164</v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148.97037037037035</v>
      </c>
      <c r="BN359" s="75">
        <f>IFERROR(Y359*I359/H359,"0")</f>
        <v>155.142</v>
      </c>
      <c r="BO359" s="75">
        <f>IFERROR(1/J359*(X359/H359),"0")</f>
        <v>0.27006172839506176</v>
      </c>
      <c r="BP359" s="75">
        <f>IFERROR(1/J359*(Y359/H359),"0")</f>
        <v>0.28125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17.283950617283953</v>
      </c>
      <c r="Y362" s="41">
        <f>IFERROR(Y359/H359,"0")+IFERROR(Y360/H360,"0")+IFERROR(Y361/H361,"0")</f>
        <v>18</v>
      </c>
      <c r="Z362" s="41">
        <f>IFERROR(IF(Z359="",0,Z359),"0")+IFERROR(IF(Z360="",0,Z360),"0")+IFERROR(IF(Z361="",0,Z361),"0")</f>
        <v>0.34164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140</v>
      </c>
      <c r="Y363" s="41">
        <f>IFERROR(SUM(Y359:Y361),"0")</f>
        <v>145.79999999999998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4100</v>
      </c>
      <c r="Y367" s="53">
        <f t="shared" ref="Y367:Y373" si="57">IFERROR(IF(X367="",0,CEILING((X367/$H367),1)*$H367),"")</f>
        <v>4110</v>
      </c>
      <c r="Z367" s="39">
        <f>IFERROR(IF(Y367=0,"",ROUNDUP(Y367/H367,0)*0.02175),"")</f>
        <v>5.9594999999999994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4231.2</v>
      </c>
      <c r="BN367" s="75">
        <f t="shared" ref="BN367:BN373" si="59">IFERROR(Y367*I367/H367,"0")</f>
        <v>4241.5200000000004</v>
      </c>
      <c r="BO367" s="75">
        <f t="shared" ref="BO367:BO373" si="60">IFERROR(1/J367*(X367/H367),"0")</f>
        <v>5.6944444444444438</v>
      </c>
      <c r="BP367" s="75">
        <f t="shared" ref="BP367:BP373" si="61">IFERROR(1/J367*(Y367/H367),"0")</f>
        <v>5.708333333333333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2250</v>
      </c>
      <c r="Y368" s="53">
        <f t="shared" si="57"/>
        <v>2250</v>
      </c>
      <c r="Z368" s="39">
        <f>IFERROR(IF(Y368=0,"",ROUNDUP(Y368/H368,0)*0.02175),"")</f>
        <v>3.2624999999999997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2322</v>
      </c>
      <c r="BN368" s="75">
        <f t="shared" si="59"/>
        <v>2322</v>
      </c>
      <c r="BO368" s="75">
        <f t="shared" si="60"/>
        <v>3.125</v>
      </c>
      <c r="BP368" s="75">
        <f t="shared" si="61"/>
        <v>3.125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1850</v>
      </c>
      <c r="Y370" s="53">
        <f t="shared" si="57"/>
        <v>1860</v>
      </c>
      <c r="Z370" s="39">
        <f>IFERROR(IF(Y370=0,"",ROUNDUP(Y370/H370,0)*0.02175),"")</f>
        <v>2.6969999999999996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1909.2</v>
      </c>
      <c r="BN370" s="75">
        <f t="shared" si="59"/>
        <v>1919.52</v>
      </c>
      <c r="BO370" s="75">
        <f t="shared" si="60"/>
        <v>2.5694444444444442</v>
      </c>
      <c r="BP370" s="75">
        <f t="shared" si="61"/>
        <v>2.583333333333333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546.66666666666663</v>
      </c>
      <c r="Y374" s="41">
        <f>IFERROR(Y367/H367,"0")+IFERROR(Y368/H368,"0")+IFERROR(Y369/H369,"0")+IFERROR(Y370/H370,"0")+IFERROR(Y371/H371,"0")+IFERROR(Y372/H372,"0")+IFERROR(Y373/H373,"0")</f>
        <v>548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11.918999999999999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8200</v>
      </c>
      <c r="Y375" s="41">
        <f>IFERROR(SUM(Y367:Y373),"0")</f>
        <v>8220</v>
      </c>
      <c r="Z375" s="40"/>
      <c r="AA375" s="64"/>
      <c r="AB375" s="64"/>
      <c r="AC375" s="64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550</v>
      </c>
      <c r="Y404" s="53">
        <f>IFERROR(IF(X404="",0,CEILING((X404/$H404),1)*$H404),"")</f>
        <v>558</v>
      </c>
      <c r="Z404" s="39">
        <f>IFERROR(IF(Y404=0,"",ROUNDUP(Y404/H404,0)*0.01898),"")</f>
        <v>1.17676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581.7166666666667</v>
      </c>
      <c r="BN404" s="75">
        <f>IFERROR(Y404*I404/H404,"0")</f>
        <v>590.178</v>
      </c>
      <c r="BO404" s="75">
        <f>IFERROR(1/J404*(X404/H404),"0")</f>
        <v>0.95486111111111116</v>
      </c>
      <c r="BP404" s="75">
        <f>IFERROR(1/J404*(Y404/H404),"0")</f>
        <v>0.96875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61.111111111111114</v>
      </c>
      <c r="Y408" s="41">
        <f>IFERROR(Y404/H404,"0")+IFERROR(Y405/H405,"0")+IFERROR(Y406/H406,"0")+IFERROR(Y407/H407,"0")</f>
        <v>62</v>
      </c>
      <c r="Z408" s="41">
        <f>IFERROR(IF(Z404="",0,Z404),"0")+IFERROR(IF(Z405="",0,Z405),"0")+IFERROR(IF(Z406="",0,Z406),"0")+IFERROR(IF(Z407="",0,Z407),"0")</f>
        <v>1.17676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550</v>
      </c>
      <c r="Y409" s="41">
        <f>IFERROR(SUM(Y404:Y407),"0")</f>
        <v>558</v>
      </c>
      <c r="Z409" s="40"/>
      <c r="AA409" s="64"/>
      <c r="AB409" s="64"/>
      <c r="AC409" s="64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400</v>
      </c>
      <c r="Y420" s="53">
        <f t="shared" si="62"/>
        <v>405</v>
      </c>
      <c r="Z420" s="39">
        <f>IFERROR(IF(Y420=0,"",ROUNDUP(Y420/H420,0)*0.00902),"")</f>
        <v>0.67649999999999999</v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415.55555555555554</v>
      </c>
      <c r="BN420" s="75">
        <f t="shared" si="64"/>
        <v>420.75</v>
      </c>
      <c r="BO420" s="75">
        <f t="shared" si="65"/>
        <v>0.5611672278338945</v>
      </c>
      <c r="BP420" s="75">
        <f t="shared" si="66"/>
        <v>0.56818181818181823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74.074074074074076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75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0.67649999999999999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400</v>
      </c>
      <c r="Y428" s="41">
        <f>IFERROR(SUM(Y417:Y426),"0")</f>
        <v>405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1650</v>
      </c>
      <c r="Y441" s="53">
        <f>IFERROR(IF(X441="",0,CEILING((X441/$H441),1)*$H441),"")</f>
        <v>1652.4</v>
      </c>
      <c r="Z441" s="39">
        <f>IFERROR(IF(Y441=0,"",ROUNDUP(Y441/H441,0)*0.00902),"")</f>
        <v>2.7601200000000001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1714.1666666666665</v>
      </c>
      <c r="BN441" s="75">
        <f>IFERROR(Y441*I441/H441,"0")</f>
        <v>1716.6600000000003</v>
      </c>
      <c r="BO441" s="75">
        <f>IFERROR(1/J441*(X441/H441),"0")</f>
        <v>2.3148148148148149</v>
      </c>
      <c r="BP441" s="75">
        <f>IFERROR(1/J441*(Y441/H441),"0")</f>
        <v>2.3181818181818183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305.55555555555554</v>
      </c>
      <c r="Y445" s="41">
        <f>IFERROR(Y441/H441,"0")+IFERROR(Y442/H442,"0")+IFERROR(Y443/H443,"0")+IFERROR(Y444/H444,"0")</f>
        <v>306</v>
      </c>
      <c r="Z445" s="41">
        <f>IFERROR(IF(Z441="",0,Z441),"0")+IFERROR(IF(Z442="",0,Z442),"0")+IFERROR(IF(Z443="",0,Z443),"0")+IFERROR(IF(Z444="",0,Z444),"0")</f>
        <v>2.7601200000000001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1650</v>
      </c>
      <c r="Y446" s="41">
        <f>IFERROR(SUM(Y441:Y444),"0")</f>
        <v>1652.4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100</v>
      </c>
      <c r="Y466" s="53">
        <f t="shared" si="68"/>
        <v>100.32000000000001</v>
      </c>
      <c r="Z466" s="39">
        <f t="shared" si="69"/>
        <v>0.22724</v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106.81818181818181</v>
      </c>
      <c r="BN466" s="75">
        <f t="shared" si="71"/>
        <v>107.16</v>
      </c>
      <c r="BO466" s="75">
        <f t="shared" si="72"/>
        <v>0.18210955710955709</v>
      </c>
      <c r="BP466" s="75">
        <f t="shared" si="73"/>
        <v>0.18269230769230771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18.939393939393938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0.22724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100</v>
      </c>
      <c r="Y482" s="41">
        <f>IFERROR(SUM(Y465:Y480),"0")</f>
        <v>100.32000000000001</v>
      </c>
      <c r="Z482" s="40"/>
      <c r="AA482" s="64"/>
      <c r="AB482" s="64"/>
      <c r="AC482" s="64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300</v>
      </c>
      <c r="Y484" s="53">
        <f>IFERROR(IF(X484="",0,CEILING((X484/$H484),1)*$H484),"")</f>
        <v>300.96000000000004</v>
      </c>
      <c r="Z484" s="39">
        <f>IFERROR(IF(Y484=0,"",ROUNDUP(Y484/H484,0)*0.01196),"")</f>
        <v>0.68171999999999999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320.45454545454544</v>
      </c>
      <c r="BN484" s="75">
        <f>IFERROR(Y484*I484/H484,"0")</f>
        <v>321.48</v>
      </c>
      <c r="BO484" s="75">
        <f>IFERROR(1/J484*(X484/H484),"0")</f>
        <v>0.54632867132867136</v>
      </c>
      <c r="BP484" s="75">
        <f>IFERROR(1/J484*(Y484/H484),"0")</f>
        <v>0.54807692307692313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56.818181818181813</v>
      </c>
      <c r="Y487" s="41">
        <f>IFERROR(Y484/H484,"0")+IFERROR(Y485/H485,"0")+IFERROR(Y486/H486,"0")</f>
        <v>57.000000000000007</v>
      </c>
      <c r="Z487" s="41">
        <f>IFERROR(IF(Z484="",0,Z484),"0")+IFERROR(IF(Z485="",0,Z485),"0")+IFERROR(IF(Z486="",0,Z486),"0")</f>
        <v>0.68171999999999999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300</v>
      </c>
      <c r="Y488" s="41">
        <f>IFERROR(SUM(Y484:Y486),"0")</f>
        <v>300.96000000000004</v>
      </c>
      <c r="Z488" s="40"/>
      <c r="AA488" s="64"/>
      <c r="AB488" s="64"/>
      <c r="AC488" s="64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200</v>
      </c>
      <c r="Y490" s="53">
        <f t="shared" ref="Y490:Y498" si="74">IFERROR(IF(X490="",0,CEILING((X490/$H490),1)*$H490),"")</f>
        <v>200.64000000000001</v>
      </c>
      <c r="Z490" s="39">
        <f>IFERROR(IF(Y490=0,"",ROUNDUP(Y490/H490,0)*0.01196),"")</f>
        <v>0.45448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213.63636363636363</v>
      </c>
      <c r="BN490" s="75">
        <f t="shared" ref="BN490:BN498" si="76">IFERROR(Y490*I490/H490,"0")</f>
        <v>214.32</v>
      </c>
      <c r="BO490" s="75">
        <f t="shared" ref="BO490:BO498" si="77">IFERROR(1/J490*(X490/H490),"0")</f>
        <v>0.36421911421911418</v>
      </c>
      <c r="BP490" s="75">
        <f t="shared" ref="BP490:BP498" si="78">IFERROR(1/J490*(Y490/H490),"0")</f>
        <v>0.36538461538461542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200</v>
      </c>
      <c r="Y500" s="41">
        <f>IFERROR(SUM(Y490:Y498),"0")</f>
        <v>200.64000000000001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2200</v>
      </c>
      <c r="Y533" s="53">
        <f>IFERROR(IF(X533="",0,CEILING((X533/$H533),1)*$H533),"")</f>
        <v>2205</v>
      </c>
      <c r="Z533" s="39">
        <f>IFERROR(IF(Y533=0,"",ROUNDUP(Y533/H533,0)*0.01898),"")</f>
        <v>4.6501000000000001</v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2326.8666666666668</v>
      </c>
      <c r="BN533" s="75">
        <f>IFERROR(Y533*I533/H533,"0")</f>
        <v>2332.1550000000002</v>
      </c>
      <c r="BO533" s="75">
        <f>IFERROR(1/J533*(X533/H533),"0")</f>
        <v>3.8194444444444446</v>
      </c>
      <c r="BP533" s="75">
        <f>IFERROR(1/J533*(Y533/H533),"0")</f>
        <v>3.828125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244.44444444444446</v>
      </c>
      <c r="Y535" s="41">
        <f>IFERROR(Y533/H533,"0")+IFERROR(Y534/H534,"0")</f>
        <v>245</v>
      </c>
      <c r="Z535" s="41">
        <f>IFERROR(IF(Z533="",0,Z533),"0")+IFERROR(IF(Z534="",0,Z534),"0")</f>
        <v>4.6501000000000001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2200</v>
      </c>
      <c r="Y536" s="41">
        <f>IFERROR(SUM(Y533:Y534),"0")</f>
        <v>2205</v>
      </c>
      <c r="Z536" s="40"/>
      <c r="AA536" s="64"/>
      <c r="AB536" s="64"/>
      <c r="AC536" s="64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17705.8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17789.52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18454.556108104858</v>
      </c>
      <c r="Y558" s="41">
        <f>IFERROR(SUM(BN22:BN554),"0")</f>
        <v>18542.078999999998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27</v>
      </c>
      <c r="Y559" s="42">
        <f>ROUNDUP(SUM(BP22:BP554),0)</f>
        <v>27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19129.556108104858</v>
      </c>
      <c r="Y560" s="41">
        <f>GrossWeightTotalR+PalletQtyTotalR*25</f>
        <v>19217.078999999998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1924.1041766875096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1934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30.672789999999999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1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723.6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306</v>
      </c>
      <c r="E567" s="50">
        <f>IFERROR(Y86*1,"0")+IFERROR(Y87*1,"0")+IFERROR(Y88*1,"0")+IFERROR(Y92*1,"0")+IFERROR(Y93*1,"0")+IFERROR(Y94*1,"0")+IFERROR(Y95*1,"0")+IFERROR(Y96*1,"0")+IFERROR(Y97*1,"0")+IFERROR(Y98*1,"0")+IFERROR(Y99*1,"0")</f>
        <v>1335.6000000000001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583.20000000000005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988.2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64.8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0">
        <f>IFERROR(Y355*1,"0")+IFERROR(Y359*1,"0")+IFERROR(Y360*1,"0")+IFERROR(Y361*1,"0")</f>
        <v>145.79999999999998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8220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558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405</v>
      </c>
      <c r="Y567" s="50">
        <f>IFERROR(Y436*1,"0")+IFERROR(Y437*1,"0")+IFERROR(Y441*1,"0")+IFERROR(Y442*1,"0")+IFERROR(Y443*1,"0")+IFERROR(Y444*1,"0")</f>
        <v>1652.4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601.92000000000007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2205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2025-05-09T06:39:05Z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