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83A8A4-BAE9-4782-8C89-DC69E04CCE1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BP554" i="1" s="1"/>
  <c r="X552" i="1"/>
  <c r="X551" i="1"/>
  <c r="BO550" i="1"/>
  <c r="BM550" i="1"/>
  <c r="Y550" i="1"/>
  <c r="Y552" i="1" s="1"/>
  <c r="X548" i="1"/>
  <c r="X547" i="1"/>
  <c r="BO546" i="1"/>
  <c r="BM546" i="1"/>
  <c r="Y546" i="1"/>
  <c r="X543" i="1"/>
  <c r="X542" i="1"/>
  <c r="BP541" i="1"/>
  <c r="BO541" i="1"/>
  <c r="BM541" i="1"/>
  <c r="Y541" i="1"/>
  <c r="Z541" i="1" s="1"/>
  <c r="BP540" i="1"/>
  <c r="BO540" i="1"/>
  <c r="BM540" i="1"/>
  <c r="Z540" i="1"/>
  <c r="Y540" i="1"/>
  <c r="BN540" i="1" s="1"/>
  <c r="BO539" i="1"/>
  <c r="BN539" i="1"/>
  <c r="BM539" i="1"/>
  <c r="Y539" i="1"/>
  <c r="BP539" i="1" s="1"/>
  <c r="BO538" i="1"/>
  <c r="BN538" i="1"/>
  <c r="BM538" i="1"/>
  <c r="Y538" i="1"/>
  <c r="Y543" i="1" s="1"/>
  <c r="X536" i="1"/>
  <c r="X535" i="1"/>
  <c r="BO534" i="1"/>
  <c r="BM534" i="1"/>
  <c r="Y534" i="1"/>
  <c r="BN534" i="1" s="1"/>
  <c r="BO533" i="1"/>
  <c r="BM533" i="1"/>
  <c r="Y533" i="1"/>
  <c r="X531" i="1"/>
  <c r="X530" i="1"/>
  <c r="BP529" i="1"/>
  <c r="BO529" i="1"/>
  <c r="BM529" i="1"/>
  <c r="Z529" i="1"/>
  <c r="Y529" i="1"/>
  <c r="BN529" i="1" s="1"/>
  <c r="BO528" i="1"/>
  <c r="BN528" i="1"/>
  <c r="BM528" i="1"/>
  <c r="Y528" i="1"/>
  <c r="Z528" i="1" s="1"/>
  <c r="Z530" i="1" s="1"/>
  <c r="X526" i="1"/>
  <c r="X525" i="1"/>
  <c r="BO524" i="1"/>
  <c r="BM524" i="1"/>
  <c r="Y524" i="1"/>
  <c r="BP524" i="1" s="1"/>
  <c r="BP523" i="1"/>
  <c r="BO523" i="1"/>
  <c r="BM523" i="1"/>
  <c r="Y523" i="1"/>
  <c r="BN523" i="1" s="1"/>
  <c r="BO522" i="1"/>
  <c r="BM522" i="1"/>
  <c r="Y522" i="1"/>
  <c r="BP522" i="1" s="1"/>
  <c r="BO521" i="1"/>
  <c r="BM521" i="1"/>
  <c r="Y521" i="1"/>
  <c r="BP521" i="1" s="1"/>
  <c r="X519" i="1"/>
  <c r="X518" i="1"/>
  <c r="BO517" i="1"/>
  <c r="BM517" i="1"/>
  <c r="Y517" i="1"/>
  <c r="BP517" i="1" s="1"/>
  <c r="BO516" i="1"/>
  <c r="BM516" i="1"/>
  <c r="Z516" i="1"/>
  <c r="Y516" i="1"/>
  <c r="BP516" i="1" s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BP508" i="1" s="1"/>
  <c r="P508" i="1"/>
  <c r="X506" i="1"/>
  <c r="X505" i="1"/>
  <c r="BO504" i="1"/>
  <c r="BM504" i="1"/>
  <c r="Z504" i="1"/>
  <c r="Y504" i="1"/>
  <c r="BP504" i="1" s="1"/>
  <c r="P504" i="1"/>
  <c r="BO503" i="1"/>
  <c r="BM503" i="1"/>
  <c r="Y503" i="1"/>
  <c r="BN503" i="1" s="1"/>
  <c r="P503" i="1"/>
  <c r="BO502" i="1"/>
  <c r="BN502" i="1"/>
  <c r="BM502" i="1"/>
  <c r="Y502" i="1"/>
  <c r="BP502" i="1" s="1"/>
  <c r="P502" i="1"/>
  <c r="X500" i="1"/>
  <c r="X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Z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N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P485" i="1"/>
  <c r="BO485" i="1"/>
  <c r="BM485" i="1"/>
  <c r="Y485" i="1"/>
  <c r="P485" i="1"/>
  <c r="BO484" i="1"/>
  <c r="BM484" i="1"/>
  <c r="Y484" i="1"/>
  <c r="BP484" i="1" s="1"/>
  <c r="P484" i="1"/>
  <c r="X482" i="1"/>
  <c r="X481" i="1"/>
  <c r="BO480" i="1"/>
  <c r="BM480" i="1"/>
  <c r="Y480" i="1"/>
  <c r="BP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BN477" i="1" s="1"/>
  <c r="P477" i="1"/>
  <c r="BO476" i="1"/>
  <c r="BM476" i="1"/>
  <c r="Y476" i="1"/>
  <c r="BN476" i="1" s="1"/>
  <c r="P476" i="1"/>
  <c r="BO475" i="1"/>
  <c r="BM475" i="1"/>
  <c r="Z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N465" i="1"/>
  <c r="BM465" i="1"/>
  <c r="Y465" i="1"/>
  <c r="Z465" i="1" s="1"/>
  <c r="P465" i="1"/>
  <c r="X461" i="1"/>
  <c r="X460" i="1"/>
  <c r="BO459" i="1"/>
  <c r="BN459" i="1"/>
  <c r="BM459" i="1"/>
  <c r="Z459" i="1"/>
  <c r="Z460" i="1" s="1"/>
  <c r="Y459" i="1"/>
  <c r="BP459" i="1" s="1"/>
  <c r="P459" i="1"/>
  <c r="X457" i="1"/>
  <c r="X456" i="1"/>
  <c r="BO455" i="1"/>
  <c r="BM455" i="1"/>
  <c r="Y455" i="1"/>
  <c r="BP455" i="1" s="1"/>
  <c r="P455" i="1"/>
  <c r="X452" i="1"/>
  <c r="X451" i="1"/>
  <c r="BP450" i="1"/>
  <c r="BO450" i="1"/>
  <c r="BM450" i="1"/>
  <c r="Y450" i="1"/>
  <c r="BN450" i="1" s="1"/>
  <c r="P450" i="1"/>
  <c r="BO449" i="1"/>
  <c r="BM449" i="1"/>
  <c r="Y449" i="1"/>
  <c r="Z567" i="1" s="1"/>
  <c r="P449" i="1"/>
  <c r="X446" i="1"/>
  <c r="X445" i="1"/>
  <c r="BP444" i="1"/>
  <c r="BO444" i="1"/>
  <c r="BM444" i="1"/>
  <c r="Y444" i="1"/>
  <c r="BN444" i="1" s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Y445" i="1" s="1"/>
  <c r="P441" i="1"/>
  <c r="X439" i="1"/>
  <c r="X438" i="1"/>
  <c r="BO437" i="1"/>
  <c r="BM437" i="1"/>
  <c r="Y437" i="1"/>
  <c r="BP437" i="1" s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Z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Z424" i="1" s="1"/>
  <c r="P424" i="1"/>
  <c r="BO423" i="1"/>
  <c r="BM423" i="1"/>
  <c r="Y423" i="1"/>
  <c r="Z423" i="1" s="1"/>
  <c r="P423" i="1"/>
  <c r="BO422" i="1"/>
  <c r="BM422" i="1"/>
  <c r="Y422" i="1"/>
  <c r="BP422" i="1" s="1"/>
  <c r="P422" i="1"/>
  <c r="BO421" i="1"/>
  <c r="BN421" i="1"/>
  <c r="BM421" i="1"/>
  <c r="Y421" i="1"/>
  <c r="Z421" i="1" s="1"/>
  <c r="P421" i="1"/>
  <c r="BP420" i="1"/>
  <c r="BO420" i="1"/>
  <c r="BM420" i="1"/>
  <c r="Z420" i="1"/>
  <c r="Y420" i="1"/>
  <c r="BN420" i="1" s="1"/>
  <c r="P420" i="1"/>
  <c r="BP419" i="1"/>
  <c r="BO419" i="1"/>
  <c r="BN419" i="1"/>
  <c r="BM419" i="1"/>
  <c r="Y419" i="1"/>
  <c r="Z419" i="1" s="1"/>
  <c r="P419" i="1"/>
  <c r="BO418" i="1"/>
  <c r="BM418" i="1"/>
  <c r="Y418" i="1"/>
  <c r="BN418" i="1" s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P407" i="1"/>
  <c r="BO406" i="1"/>
  <c r="BN406" i="1"/>
  <c r="BM406" i="1"/>
  <c r="Y406" i="1"/>
  <c r="Z406" i="1" s="1"/>
  <c r="P406" i="1"/>
  <c r="BO405" i="1"/>
  <c r="BM405" i="1"/>
  <c r="Y405" i="1"/>
  <c r="BP405" i="1" s="1"/>
  <c r="P405" i="1"/>
  <c r="BO404" i="1"/>
  <c r="BN404" i="1"/>
  <c r="BM404" i="1"/>
  <c r="Y404" i="1"/>
  <c r="BP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Y394" i="1"/>
  <c r="Z394" i="1" s="1"/>
  <c r="P394" i="1"/>
  <c r="BO393" i="1"/>
  <c r="BM393" i="1"/>
  <c r="Y393" i="1"/>
  <c r="Z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N383" i="1" s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Z372" i="1"/>
  <c r="Y372" i="1"/>
  <c r="BP372" i="1" s="1"/>
  <c r="P372" i="1"/>
  <c r="BP371" i="1"/>
  <c r="BO371" i="1"/>
  <c r="BM371" i="1"/>
  <c r="Y371" i="1"/>
  <c r="BN371" i="1" s="1"/>
  <c r="P371" i="1"/>
  <c r="BO370" i="1"/>
  <c r="BM370" i="1"/>
  <c r="Y370" i="1"/>
  <c r="BP370" i="1" s="1"/>
  <c r="P370" i="1"/>
  <c r="BO369" i="1"/>
  <c r="BM369" i="1"/>
  <c r="Y369" i="1"/>
  <c r="Z369" i="1" s="1"/>
  <c r="P369" i="1"/>
  <c r="BO368" i="1"/>
  <c r="BM368" i="1"/>
  <c r="Y368" i="1"/>
  <c r="P368" i="1"/>
  <c r="BO367" i="1"/>
  <c r="BM367" i="1"/>
  <c r="Z367" i="1"/>
  <c r="Y367" i="1"/>
  <c r="BP367" i="1" s="1"/>
  <c r="P367" i="1"/>
  <c r="X363" i="1"/>
  <c r="X362" i="1"/>
  <c r="BP361" i="1"/>
  <c r="BO361" i="1"/>
  <c r="BM361" i="1"/>
  <c r="Y361" i="1"/>
  <c r="BN361" i="1" s="1"/>
  <c r="P361" i="1"/>
  <c r="BO360" i="1"/>
  <c r="BM360" i="1"/>
  <c r="Y360" i="1"/>
  <c r="BP360" i="1" s="1"/>
  <c r="P360" i="1"/>
  <c r="BP359" i="1"/>
  <c r="BO359" i="1"/>
  <c r="BM359" i="1"/>
  <c r="Y359" i="1"/>
  <c r="BN359" i="1" s="1"/>
  <c r="P359" i="1"/>
  <c r="Y357" i="1"/>
  <c r="X357" i="1"/>
  <c r="X356" i="1"/>
  <c r="BO355" i="1"/>
  <c r="BM355" i="1"/>
  <c r="Z355" i="1"/>
  <c r="Z356" i="1" s="1"/>
  <c r="Y355" i="1"/>
  <c r="Y356" i="1" s="1"/>
  <c r="P355" i="1"/>
  <c r="X352" i="1"/>
  <c r="X351" i="1"/>
  <c r="BO350" i="1"/>
  <c r="BM350" i="1"/>
  <c r="Y350" i="1"/>
  <c r="Z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Z342" i="1" s="1"/>
  <c r="BO341" i="1"/>
  <c r="BM341" i="1"/>
  <c r="Y341" i="1"/>
  <c r="Z341" i="1" s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P323" i="1"/>
  <c r="BO323" i="1"/>
  <c r="BN323" i="1"/>
  <c r="BM323" i="1"/>
  <c r="Y323" i="1"/>
  <c r="Z323" i="1" s="1"/>
  <c r="P323" i="1"/>
  <c r="BO322" i="1"/>
  <c r="BM322" i="1"/>
  <c r="Y322" i="1"/>
  <c r="BN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Z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Z301" i="1" s="1"/>
  <c r="P301" i="1"/>
  <c r="BO300" i="1"/>
  <c r="BM300" i="1"/>
  <c r="Y300" i="1"/>
  <c r="BN300" i="1" s="1"/>
  <c r="P300" i="1"/>
  <c r="X297" i="1"/>
  <c r="X296" i="1"/>
  <c r="BO295" i="1"/>
  <c r="BM295" i="1"/>
  <c r="Y295" i="1"/>
  <c r="Y296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M281" i="1"/>
  <c r="Y281" i="1"/>
  <c r="BN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O272" i="1"/>
  <c r="BM272" i="1"/>
  <c r="Y272" i="1"/>
  <c r="BP272" i="1" s="1"/>
  <c r="P272" i="1"/>
  <c r="BO271" i="1"/>
  <c r="BN271" i="1"/>
  <c r="BM271" i="1"/>
  <c r="Y271" i="1"/>
  <c r="Z271" i="1" s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Z265" i="1"/>
  <c r="Y265" i="1"/>
  <c r="BP265" i="1" s="1"/>
  <c r="P265" i="1"/>
  <c r="BO264" i="1"/>
  <c r="BM264" i="1"/>
  <c r="Y264" i="1"/>
  <c r="BN264" i="1" s="1"/>
  <c r="P264" i="1"/>
  <c r="BO263" i="1"/>
  <c r="BM263" i="1"/>
  <c r="Y263" i="1"/>
  <c r="BP263" i="1" s="1"/>
  <c r="P263" i="1"/>
  <c r="BO262" i="1"/>
  <c r="BM262" i="1"/>
  <c r="Y262" i="1"/>
  <c r="Z262" i="1" s="1"/>
  <c r="P262" i="1"/>
  <c r="BO261" i="1"/>
  <c r="BM261" i="1"/>
  <c r="Z261" i="1"/>
  <c r="Y261" i="1"/>
  <c r="BP261" i="1" s="1"/>
  <c r="P261" i="1"/>
  <c r="BO260" i="1"/>
  <c r="BM260" i="1"/>
  <c r="Y260" i="1"/>
  <c r="BN260" i="1" s="1"/>
  <c r="P260" i="1"/>
  <c r="X257" i="1"/>
  <c r="X256" i="1"/>
  <c r="BO255" i="1"/>
  <c r="BM255" i="1"/>
  <c r="Y255" i="1"/>
  <c r="BN255" i="1" s="1"/>
  <c r="BO254" i="1"/>
  <c r="BN254" i="1"/>
  <c r="BM254" i="1"/>
  <c r="Y254" i="1"/>
  <c r="Z254" i="1" s="1"/>
  <c r="BO253" i="1"/>
  <c r="BM253" i="1"/>
  <c r="Y253" i="1"/>
  <c r="BN253" i="1" s="1"/>
  <c r="BO252" i="1"/>
  <c r="BM252" i="1"/>
  <c r="Y252" i="1"/>
  <c r="Z252" i="1" s="1"/>
  <c r="BO251" i="1"/>
  <c r="BM251" i="1"/>
  <c r="Y251" i="1"/>
  <c r="BP251" i="1" s="1"/>
  <c r="X249" i="1"/>
  <c r="X248" i="1"/>
  <c r="BO247" i="1"/>
  <c r="BM247" i="1"/>
  <c r="Y247" i="1"/>
  <c r="Y249" i="1" s="1"/>
  <c r="X245" i="1"/>
  <c r="X244" i="1"/>
  <c r="BP243" i="1"/>
  <c r="BO243" i="1"/>
  <c r="BM243" i="1"/>
  <c r="Y243" i="1"/>
  <c r="BN243" i="1" s="1"/>
  <c r="P243" i="1"/>
  <c r="BO242" i="1"/>
  <c r="BN242" i="1"/>
  <c r="BM242" i="1"/>
  <c r="Z242" i="1"/>
  <c r="Y242" i="1"/>
  <c r="Y244" i="1" s="1"/>
  <c r="P242" i="1"/>
  <c r="X240" i="1"/>
  <c r="X239" i="1"/>
  <c r="BO238" i="1"/>
  <c r="BM238" i="1"/>
  <c r="Y238" i="1"/>
  <c r="BN238" i="1" s="1"/>
  <c r="P238" i="1"/>
  <c r="BO237" i="1"/>
  <c r="BM237" i="1"/>
  <c r="Y237" i="1"/>
  <c r="BN237" i="1" s="1"/>
  <c r="P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Z234" i="1" s="1"/>
  <c r="P234" i="1"/>
  <c r="BP233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Z231" i="1" s="1"/>
  <c r="P231" i="1"/>
  <c r="X228" i="1"/>
  <c r="X227" i="1"/>
  <c r="BP226" i="1"/>
  <c r="BO226" i="1"/>
  <c r="BM226" i="1"/>
  <c r="Y226" i="1"/>
  <c r="BN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P220" i="1"/>
  <c r="BO220" i="1"/>
  <c r="BM220" i="1"/>
  <c r="Y220" i="1"/>
  <c r="BN220" i="1" s="1"/>
  <c r="P220" i="1"/>
  <c r="BO219" i="1"/>
  <c r="BM219" i="1"/>
  <c r="Y219" i="1"/>
  <c r="BN219" i="1" s="1"/>
  <c r="P219" i="1"/>
  <c r="BO218" i="1"/>
  <c r="BN218" i="1"/>
  <c r="BM218" i="1"/>
  <c r="Z218" i="1"/>
  <c r="Y218" i="1"/>
  <c r="BP218" i="1" s="1"/>
  <c r="P218" i="1"/>
  <c r="BO217" i="1"/>
  <c r="BM217" i="1"/>
  <c r="Y217" i="1"/>
  <c r="Z217" i="1" s="1"/>
  <c r="P217" i="1"/>
  <c r="BO216" i="1"/>
  <c r="BM216" i="1"/>
  <c r="Y216" i="1"/>
  <c r="BN216" i="1" s="1"/>
  <c r="P216" i="1"/>
  <c r="BO215" i="1"/>
  <c r="BM215" i="1"/>
  <c r="Y215" i="1"/>
  <c r="P215" i="1"/>
  <c r="BO214" i="1"/>
  <c r="BM214" i="1"/>
  <c r="Y214" i="1"/>
  <c r="Z214" i="1" s="1"/>
  <c r="P214" i="1"/>
  <c r="BO213" i="1"/>
  <c r="BM213" i="1"/>
  <c r="Y213" i="1"/>
  <c r="BP213" i="1" s="1"/>
  <c r="P213" i="1"/>
  <c r="X211" i="1"/>
  <c r="X210" i="1"/>
  <c r="BO209" i="1"/>
  <c r="BM209" i="1"/>
  <c r="Z209" i="1"/>
  <c r="Y209" i="1"/>
  <c r="BN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Z206" i="1" s="1"/>
  <c r="P206" i="1"/>
  <c r="BO205" i="1"/>
  <c r="BM205" i="1"/>
  <c r="Y205" i="1"/>
  <c r="BP205" i="1" s="1"/>
  <c r="P205" i="1"/>
  <c r="BP204" i="1"/>
  <c r="BO204" i="1"/>
  <c r="BM204" i="1"/>
  <c r="Y204" i="1"/>
  <c r="BN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Y199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89" i="1"/>
  <c r="Y188" i="1"/>
  <c r="X188" i="1"/>
  <c r="BO187" i="1"/>
  <c r="BM187" i="1"/>
  <c r="Y187" i="1"/>
  <c r="BP187" i="1" s="1"/>
  <c r="X185" i="1"/>
  <c r="X184" i="1"/>
  <c r="BP183" i="1"/>
  <c r="BO183" i="1"/>
  <c r="BM183" i="1"/>
  <c r="Y183" i="1"/>
  <c r="BN183" i="1" s="1"/>
  <c r="BO182" i="1"/>
  <c r="BM182" i="1"/>
  <c r="Y182" i="1"/>
  <c r="BP182" i="1" s="1"/>
  <c r="BO181" i="1"/>
  <c r="BM181" i="1"/>
  <c r="Y181" i="1"/>
  <c r="BP181" i="1" s="1"/>
  <c r="X179" i="1"/>
  <c r="X178" i="1"/>
  <c r="BP177" i="1"/>
  <c r="BO177" i="1"/>
  <c r="BM177" i="1"/>
  <c r="Y177" i="1"/>
  <c r="BN177" i="1" s="1"/>
  <c r="P177" i="1"/>
  <c r="BO176" i="1"/>
  <c r="BN176" i="1"/>
  <c r="BM176" i="1"/>
  <c r="Z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BP174" i="1" s="1"/>
  <c r="P174" i="1"/>
  <c r="BO173" i="1"/>
  <c r="BN173" i="1"/>
  <c r="BM173" i="1"/>
  <c r="Y173" i="1"/>
  <c r="Z173" i="1" s="1"/>
  <c r="P173" i="1"/>
  <c r="BP172" i="1"/>
  <c r="BO172" i="1"/>
  <c r="BM172" i="1"/>
  <c r="Y172" i="1"/>
  <c r="BN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P165" i="1"/>
  <c r="X161" i="1"/>
  <c r="X160" i="1"/>
  <c r="BP159" i="1"/>
  <c r="BO159" i="1"/>
  <c r="BM159" i="1"/>
  <c r="Y159" i="1"/>
  <c r="BN159" i="1" s="1"/>
  <c r="P159" i="1"/>
  <c r="X157" i="1"/>
  <c r="X156" i="1"/>
  <c r="BO155" i="1"/>
  <c r="BM155" i="1"/>
  <c r="Y155" i="1"/>
  <c r="Z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Y145" i="1" s="1"/>
  <c r="P144" i="1"/>
  <c r="BO143" i="1"/>
  <c r="BM143" i="1"/>
  <c r="Y143" i="1"/>
  <c r="BN143" i="1" s="1"/>
  <c r="P143" i="1"/>
  <c r="X141" i="1"/>
  <c r="X140" i="1"/>
  <c r="BO139" i="1"/>
  <c r="BM139" i="1"/>
  <c r="Y139" i="1"/>
  <c r="Y141" i="1" s="1"/>
  <c r="P139" i="1"/>
  <c r="BO138" i="1"/>
  <c r="BM138" i="1"/>
  <c r="Y138" i="1"/>
  <c r="BP138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Y133" i="1"/>
  <c r="P133" i="1"/>
  <c r="X130" i="1"/>
  <c r="X129" i="1"/>
  <c r="BO128" i="1"/>
  <c r="BM128" i="1"/>
  <c r="Y128" i="1"/>
  <c r="Z128" i="1" s="1"/>
  <c r="P128" i="1"/>
  <c r="BP127" i="1"/>
  <c r="BO127" i="1"/>
  <c r="BM127" i="1"/>
  <c r="Y127" i="1"/>
  <c r="BN127" i="1" s="1"/>
  <c r="P127" i="1"/>
  <c r="X125" i="1"/>
  <c r="X124" i="1"/>
  <c r="BP123" i="1"/>
  <c r="BO123" i="1"/>
  <c r="BN123" i="1"/>
  <c r="BM123" i="1"/>
  <c r="Y123" i="1"/>
  <c r="Z123" i="1" s="1"/>
  <c r="P123" i="1"/>
  <c r="BO122" i="1"/>
  <c r="BM122" i="1"/>
  <c r="Y122" i="1"/>
  <c r="BP122" i="1" s="1"/>
  <c r="P122" i="1"/>
  <c r="BP121" i="1"/>
  <c r="BO121" i="1"/>
  <c r="BM121" i="1"/>
  <c r="Y121" i="1"/>
  <c r="BN121" i="1" s="1"/>
  <c r="P121" i="1"/>
  <c r="BO120" i="1"/>
  <c r="BN120" i="1"/>
  <c r="BM120" i="1"/>
  <c r="Y120" i="1"/>
  <c r="BP120" i="1" s="1"/>
  <c r="P120" i="1"/>
  <c r="BO119" i="1"/>
  <c r="BM119" i="1"/>
  <c r="Y119" i="1"/>
  <c r="BN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P113" i="1"/>
  <c r="BO113" i="1"/>
  <c r="BM113" i="1"/>
  <c r="Y113" i="1"/>
  <c r="BN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BN111" i="1" s="1"/>
  <c r="P111" i="1"/>
  <c r="X109" i="1"/>
  <c r="X108" i="1"/>
  <c r="BO107" i="1"/>
  <c r="BN107" i="1"/>
  <c r="BM107" i="1"/>
  <c r="Z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M97" i="1"/>
  <c r="Y97" i="1"/>
  <c r="BN97" i="1" s="1"/>
  <c r="P97" i="1"/>
  <c r="BO96" i="1"/>
  <c r="BM96" i="1"/>
  <c r="Y96" i="1"/>
  <c r="BP96" i="1" s="1"/>
  <c r="P96" i="1"/>
  <c r="BO95" i="1"/>
  <c r="BN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P93" i="1"/>
  <c r="BO92" i="1"/>
  <c r="BN92" i="1"/>
  <c r="BM92" i="1"/>
  <c r="Y92" i="1"/>
  <c r="Z92" i="1" s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P86" i="1"/>
  <c r="BO86" i="1"/>
  <c r="BN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Z80" i="1" s="1"/>
  <c r="P80" i="1"/>
  <c r="X78" i="1"/>
  <c r="X77" i="1"/>
  <c r="BO76" i="1"/>
  <c r="BM76" i="1"/>
  <c r="Z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Z72" i="1" s="1"/>
  <c r="P72" i="1"/>
  <c r="BO71" i="1"/>
  <c r="BM71" i="1"/>
  <c r="Y71" i="1"/>
  <c r="P71" i="1"/>
  <c r="X69" i="1"/>
  <c r="X68" i="1"/>
  <c r="BO67" i="1"/>
  <c r="BM67" i="1"/>
  <c r="Y67" i="1"/>
  <c r="Z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P61" i="1"/>
  <c r="BO61" i="1"/>
  <c r="BM61" i="1"/>
  <c r="Y61" i="1"/>
  <c r="BN61" i="1" s="1"/>
  <c r="P61" i="1"/>
  <c r="BO60" i="1"/>
  <c r="BM60" i="1"/>
  <c r="Y60" i="1"/>
  <c r="Z60" i="1" s="1"/>
  <c r="P60" i="1"/>
  <c r="BP59" i="1"/>
  <c r="BO59" i="1"/>
  <c r="BM59" i="1"/>
  <c r="Z59" i="1"/>
  <c r="Y59" i="1"/>
  <c r="BN59" i="1" s="1"/>
  <c r="P59" i="1"/>
  <c r="BO58" i="1"/>
  <c r="BM58" i="1"/>
  <c r="Y58" i="1"/>
  <c r="BP58" i="1" s="1"/>
  <c r="P58" i="1"/>
  <c r="X56" i="1"/>
  <c r="X55" i="1"/>
  <c r="BO54" i="1"/>
  <c r="BM54" i="1"/>
  <c r="Y54" i="1"/>
  <c r="BN54" i="1" s="1"/>
  <c r="P54" i="1"/>
  <c r="BP53" i="1"/>
  <c r="BO53" i="1"/>
  <c r="BM53" i="1"/>
  <c r="Y53" i="1"/>
  <c r="BN53" i="1" s="1"/>
  <c r="P53" i="1"/>
  <c r="BP52" i="1"/>
  <c r="BO52" i="1"/>
  <c r="BM52" i="1"/>
  <c r="Z52" i="1"/>
  <c r="Y52" i="1"/>
  <c r="BN52" i="1" s="1"/>
  <c r="P52" i="1"/>
  <c r="BO51" i="1"/>
  <c r="BM51" i="1"/>
  <c r="Y51" i="1"/>
  <c r="BP51" i="1" s="1"/>
  <c r="P51" i="1"/>
  <c r="BO50" i="1"/>
  <c r="BM50" i="1"/>
  <c r="Z50" i="1"/>
  <c r="Y50" i="1"/>
  <c r="BP50" i="1" s="1"/>
  <c r="P50" i="1"/>
  <c r="BO49" i="1"/>
  <c r="BM49" i="1"/>
  <c r="Y49" i="1"/>
  <c r="P49" i="1"/>
  <c r="X46" i="1"/>
  <c r="Y45" i="1"/>
  <c r="X45" i="1"/>
  <c r="BO44" i="1"/>
  <c r="BM44" i="1"/>
  <c r="Y44" i="1"/>
  <c r="Z44" i="1" s="1"/>
  <c r="Z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P31" i="1"/>
  <c r="BO31" i="1"/>
  <c r="BN31" i="1"/>
  <c r="BM31" i="1"/>
  <c r="Y31" i="1"/>
  <c r="Y32" i="1" s="1"/>
  <c r="P31" i="1"/>
  <c r="X29" i="1"/>
  <c r="X557" i="1" s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M25" i="1"/>
  <c r="Y25" i="1"/>
  <c r="Z25" i="1" s="1"/>
  <c r="P25" i="1"/>
  <c r="BP24" i="1"/>
  <c r="BO24" i="1"/>
  <c r="BN24" i="1"/>
  <c r="BM24" i="1"/>
  <c r="Y24" i="1"/>
  <c r="Z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A10" i="1" s="1"/>
  <c r="D7" i="1"/>
  <c r="Q6" i="1"/>
  <c r="P2" i="1"/>
  <c r="BN117" i="1" l="1"/>
  <c r="BN217" i="1"/>
  <c r="Z260" i="1"/>
  <c r="Z331" i="1"/>
  <c r="Z411" i="1"/>
  <c r="Z412" i="1" s="1"/>
  <c r="BP54" i="1"/>
  <c r="BN231" i="1"/>
  <c r="Z392" i="1"/>
  <c r="Z480" i="1"/>
  <c r="BN504" i="1"/>
  <c r="BP264" i="1"/>
  <c r="Y456" i="1"/>
  <c r="BP475" i="1"/>
  <c r="Z105" i="1"/>
  <c r="Z122" i="1"/>
  <c r="BP231" i="1"/>
  <c r="Z405" i="1"/>
  <c r="Z431" i="1"/>
  <c r="BP441" i="1"/>
  <c r="BN480" i="1"/>
  <c r="BP271" i="1"/>
  <c r="Y375" i="1"/>
  <c r="BN424" i="1"/>
  <c r="Z467" i="1"/>
  <c r="BN122" i="1"/>
  <c r="BN405" i="1"/>
  <c r="Y413" i="1"/>
  <c r="BN431" i="1"/>
  <c r="BN449" i="1"/>
  <c r="BP105" i="1"/>
  <c r="BP76" i="1"/>
  <c r="Y130" i="1"/>
  <c r="Z172" i="1"/>
  <c r="Z197" i="1"/>
  <c r="BN214" i="1"/>
  <c r="Y228" i="1"/>
  <c r="BP253" i="1"/>
  <c r="BN261" i="1"/>
  <c r="BN265" i="1"/>
  <c r="BN306" i="1"/>
  <c r="BN350" i="1"/>
  <c r="Z373" i="1"/>
  <c r="BN393" i="1"/>
  <c r="BP449" i="1"/>
  <c r="I567" i="1"/>
  <c r="Z521" i="1"/>
  <c r="BN197" i="1"/>
  <c r="Z237" i="1"/>
  <c r="BP306" i="1"/>
  <c r="BN373" i="1"/>
  <c r="BP393" i="1"/>
  <c r="Z400" i="1"/>
  <c r="Z401" i="1" s="1"/>
  <c r="Z468" i="1"/>
  <c r="Z484" i="1"/>
  <c r="Z491" i="1"/>
  <c r="BN106" i="1"/>
  <c r="Z204" i="1"/>
  <c r="BP208" i="1"/>
  <c r="Y307" i="1"/>
  <c r="Z315" i="1"/>
  <c r="Z322" i="1"/>
  <c r="Y460" i="1"/>
  <c r="BN468" i="1"/>
  <c r="X558" i="1"/>
  <c r="X560" i="1" s="1"/>
  <c r="Z120" i="1"/>
  <c r="BP219" i="1"/>
  <c r="Z226" i="1"/>
  <c r="BP237" i="1"/>
  <c r="BP254" i="1"/>
  <c r="BP421" i="1"/>
  <c r="BP443" i="1"/>
  <c r="BP491" i="1"/>
  <c r="Y200" i="1"/>
  <c r="BP262" i="1"/>
  <c r="Y408" i="1"/>
  <c r="BP496" i="1"/>
  <c r="Y380" i="1"/>
  <c r="Y402" i="1"/>
  <c r="Z74" i="1"/>
  <c r="Z96" i="1"/>
  <c r="BN198" i="1"/>
  <c r="Z220" i="1"/>
  <c r="BN355" i="1"/>
  <c r="Z444" i="1"/>
  <c r="Y451" i="1"/>
  <c r="BN234" i="1"/>
  <c r="BP27" i="1"/>
  <c r="BN60" i="1"/>
  <c r="BN67" i="1"/>
  <c r="BN96" i="1"/>
  <c r="BP198" i="1"/>
  <c r="BP209" i="1"/>
  <c r="BP238" i="1"/>
  <c r="BP300" i="1"/>
  <c r="BN316" i="1"/>
  <c r="Z404" i="1"/>
  <c r="Y433" i="1"/>
  <c r="BP234" i="1"/>
  <c r="Z432" i="1"/>
  <c r="X559" i="1"/>
  <c r="Z75" i="1"/>
  <c r="Y239" i="1"/>
  <c r="Y567" i="1"/>
  <c r="Z51" i="1"/>
  <c r="Y33" i="1"/>
  <c r="BP44" i="1"/>
  <c r="Y62" i="1"/>
  <c r="Z66" i="1"/>
  <c r="E567" i="1"/>
  <c r="Z87" i="1"/>
  <c r="G567" i="1"/>
  <c r="Z153" i="1"/>
  <c r="BN165" i="1"/>
  <c r="Z171" i="1"/>
  <c r="BP173" i="1"/>
  <c r="Z187" i="1"/>
  <c r="Z188" i="1" s="1"/>
  <c r="Y189" i="1"/>
  <c r="Z193" i="1"/>
  <c r="Z205" i="1"/>
  <c r="BN206" i="1"/>
  <c r="Z235" i="1"/>
  <c r="BP242" i="1"/>
  <c r="BN252" i="1"/>
  <c r="Z281" i="1"/>
  <c r="Z295" i="1"/>
  <c r="Z296" i="1" s="1"/>
  <c r="Z314" i="1"/>
  <c r="BN315" i="1"/>
  <c r="BP316" i="1"/>
  <c r="BP322" i="1"/>
  <c r="Z330" i="1"/>
  <c r="BN331" i="1"/>
  <c r="Z348" i="1"/>
  <c r="Y363" i="1"/>
  <c r="Z368" i="1"/>
  <c r="BN369" i="1"/>
  <c r="BN372" i="1"/>
  <c r="BN377" i="1"/>
  <c r="Y397" i="1"/>
  <c r="BN411" i="1"/>
  <c r="BP418" i="1"/>
  <c r="Z422" i="1"/>
  <c r="BN430" i="1"/>
  <c r="Z436" i="1"/>
  <c r="Y439" i="1"/>
  <c r="Y482" i="1"/>
  <c r="Z469" i="1"/>
  <c r="Z476" i="1"/>
  <c r="BP477" i="1"/>
  <c r="Z492" i="1"/>
  <c r="BP495" i="1"/>
  <c r="Z498" i="1"/>
  <c r="Y505" i="1"/>
  <c r="BN516" i="1"/>
  <c r="BP534" i="1"/>
  <c r="Z550" i="1"/>
  <c r="Z551" i="1" s="1"/>
  <c r="BN554" i="1"/>
  <c r="BN25" i="1"/>
  <c r="Z31" i="1"/>
  <c r="Z32" i="1" s="1"/>
  <c r="BN51" i="1"/>
  <c r="Z58" i="1"/>
  <c r="BP60" i="1"/>
  <c r="BP67" i="1"/>
  <c r="BN75" i="1"/>
  <c r="Z86" i="1"/>
  <c r="BP92" i="1"/>
  <c r="BP95" i="1"/>
  <c r="BN104" i="1"/>
  <c r="BP106" i="1"/>
  <c r="BP111" i="1"/>
  <c r="BP119" i="1"/>
  <c r="BN128" i="1"/>
  <c r="Z133" i="1"/>
  <c r="BN134" i="1"/>
  <c r="Y160" i="1"/>
  <c r="BP175" i="1"/>
  <c r="BN213" i="1"/>
  <c r="BP214" i="1"/>
  <c r="BP217" i="1"/>
  <c r="BN225" i="1"/>
  <c r="BN236" i="1"/>
  <c r="BP255" i="1"/>
  <c r="BP260" i="1"/>
  <c r="BN301" i="1"/>
  <c r="Z306" i="1"/>
  <c r="Z307" i="1" s="1"/>
  <c r="Y308" i="1"/>
  <c r="BN342" i="1"/>
  <c r="Z344" i="1"/>
  <c r="BN349" i="1"/>
  <c r="BP355" i="1"/>
  <c r="Y374" i="1"/>
  <c r="Y427" i="1"/>
  <c r="BN423" i="1"/>
  <c r="BN437" i="1"/>
  <c r="Y452" i="1"/>
  <c r="Y461" i="1"/>
  <c r="BP479" i="1"/>
  <c r="BN508" i="1"/>
  <c r="Y526" i="1"/>
  <c r="Y531" i="1"/>
  <c r="AD567" i="1"/>
  <c r="Z213" i="1"/>
  <c r="Z290" i="1"/>
  <c r="Z291" i="1" s="1"/>
  <c r="Z349" i="1"/>
  <c r="Z437" i="1"/>
  <c r="Z508" i="1"/>
  <c r="F10" i="1"/>
  <c r="C567" i="1"/>
  <c r="Y108" i="1"/>
  <c r="Y179" i="1"/>
  <c r="BN187" i="1"/>
  <c r="BN193" i="1"/>
  <c r="BN205" i="1"/>
  <c r="BP206" i="1"/>
  <c r="BN235" i="1"/>
  <c r="M567" i="1"/>
  <c r="BN295" i="1"/>
  <c r="BN348" i="1"/>
  <c r="BN368" i="1"/>
  <c r="BP369" i="1"/>
  <c r="BP377" i="1"/>
  <c r="Y385" i="1"/>
  <c r="BP383" i="1"/>
  <c r="Y388" i="1"/>
  <c r="BP411" i="1"/>
  <c r="BN422" i="1"/>
  <c r="BP430" i="1"/>
  <c r="BN436" i="1"/>
  <c r="BN469" i="1"/>
  <c r="Y487" i="1"/>
  <c r="BN498" i="1"/>
  <c r="BP503" i="1"/>
  <c r="AC567" i="1"/>
  <c r="Y525" i="1"/>
  <c r="Y536" i="1"/>
  <c r="BN550" i="1"/>
  <c r="BP25" i="1"/>
  <c r="Y69" i="1"/>
  <c r="Y100" i="1"/>
  <c r="Z97" i="1"/>
  <c r="BP104" i="1"/>
  <c r="Z113" i="1"/>
  <c r="Z121" i="1"/>
  <c r="BP128" i="1"/>
  <c r="BP134" i="1"/>
  <c r="Z159" i="1"/>
  <c r="Z160" i="1" s="1"/>
  <c r="BP171" i="1"/>
  <c r="Z177" i="1"/>
  <c r="Y222" i="1"/>
  <c r="Z219" i="1"/>
  <c r="BP225" i="1"/>
  <c r="BP236" i="1"/>
  <c r="Z243" i="1"/>
  <c r="Z244" i="1" s="1"/>
  <c r="Z251" i="1"/>
  <c r="Z253" i="1"/>
  <c r="Y283" i="1"/>
  <c r="BP281" i="1"/>
  <c r="Y287" i="1"/>
  <c r="BP301" i="1"/>
  <c r="Y318" i="1"/>
  <c r="BP314" i="1"/>
  <c r="BP330" i="1"/>
  <c r="Y345" i="1"/>
  <c r="BP423" i="1"/>
  <c r="Y432" i="1"/>
  <c r="Z449" i="1"/>
  <c r="BP476" i="1"/>
  <c r="BP492" i="1"/>
  <c r="Z517" i="1"/>
  <c r="Y555" i="1"/>
  <c r="Z104" i="1"/>
  <c r="Z108" i="1" s="1"/>
  <c r="Z149" i="1"/>
  <c r="Z150" i="1" s="1"/>
  <c r="Y156" i="1"/>
  <c r="Y195" i="1"/>
  <c r="Z383" i="1"/>
  <c r="Z426" i="1"/>
  <c r="Y89" i="1"/>
  <c r="BP94" i="1"/>
  <c r="BP144" i="1"/>
  <c r="BN153" i="1"/>
  <c r="BP165" i="1"/>
  <c r="BP216" i="1"/>
  <c r="BP87" i="1"/>
  <c r="Y90" i="1"/>
  <c r="Y109" i="1"/>
  <c r="Y125" i="1"/>
  <c r="BN155" i="1"/>
  <c r="Y161" i="1"/>
  <c r="Y166" i="1"/>
  <c r="Y227" i="1"/>
  <c r="Y245" i="1"/>
  <c r="BN262" i="1"/>
  <c r="BP295" i="1"/>
  <c r="U567" i="1"/>
  <c r="BP368" i="1"/>
  <c r="Y409" i="1"/>
  <c r="BP436" i="1"/>
  <c r="BN441" i="1"/>
  <c r="Y488" i="1"/>
  <c r="BN496" i="1"/>
  <c r="Y506" i="1"/>
  <c r="BN521" i="1"/>
  <c r="Y530" i="1"/>
  <c r="Z538" i="1"/>
  <c r="BN541" i="1"/>
  <c r="BP546" i="1"/>
  <c r="Y303" i="1"/>
  <c r="Z225" i="1"/>
  <c r="Z227" i="1" s="1"/>
  <c r="Y297" i="1"/>
  <c r="Z503" i="1"/>
  <c r="Y115" i="1"/>
  <c r="B567" i="1"/>
  <c r="X561" i="1"/>
  <c r="BP37" i="1"/>
  <c r="D567" i="1"/>
  <c r="Y77" i="1"/>
  <c r="Y135" i="1"/>
  <c r="BP143" i="1"/>
  <c r="Y151" i="1"/>
  <c r="BP192" i="1"/>
  <c r="Y211" i="1"/>
  <c r="Y292" i="1"/>
  <c r="Y438" i="1"/>
  <c r="Y500" i="1"/>
  <c r="Y511" i="1"/>
  <c r="BN517" i="1"/>
  <c r="Y556" i="1"/>
  <c r="J567" i="1"/>
  <c r="BN72" i="1"/>
  <c r="BN80" i="1"/>
  <c r="Y223" i="1"/>
  <c r="Z286" i="1"/>
  <c r="Z287" i="1" s="1"/>
  <c r="Z471" i="1"/>
  <c r="K567" i="1"/>
  <c r="Y184" i="1"/>
  <c r="Z144" i="1"/>
  <c r="Y240" i="1"/>
  <c r="Z387" i="1"/>
  <c r="Z388" i="1" s="1"/>
  <c r="Z396" i="1"/>
  <c r="Z170" i="1"/>
  <c r="Y274" i="1"/>
  <c r="Z313" i="1"/>
  <c r="Y324" i="1"/>
  <c r="Y428" i="1"/>
  <c r="Z490" i="1"/>
  <c r="L567" i="1"/>
  <c r="Z37" i="1"/>
  <c r="Z54" i="1"/>
  <c r="Y101" i="1"/>
  <c r="Z22" i="1"/>
  <c r="Z40" i="1"/>
  <c r="Z139" i="1"/>
  <c r="Z181" i="1"/>
  <c r="Z203" i="1"/>
  <c r="Z247" i="1"/>
  <c r="Z248" i="1" s="1"/>
  <c r="Z280" i="1"/>
  <c r="Z321" i="1"/>
  <c r="Z329" i="1"/>
  <c r="Y332" i="1"/>
  <c r="Z337" i="1"/>
  <c r="Y346" i="1"/>
  <c r="Z382" i="1"/>
  <c r="Z474" i="1"/>
  <c r="Y28" i="1"/>
  <c r="BN37" i="1"/>
  <c r="Y46" i="1"/>
  <c r="Y63" i="1"/>
  <c r="BP72" i="1"/>
  <c r="BP80" i="1"/>
  <c r="Z117" i="1"/>
  <c r="Z134" i="1"/>
  <c r="Z135" i="1" s="1"/>
  <c r="BN144" i="1"/>
  <c r="BP155" i="1"/>
  <c r="Z165" i="1"/>
  <c r="Z166" i="1" s="1"/>
  <c r="Y185" i="1"/>
  <c r="Z198" i="1"/>
  <c r="Z199" i="1" s="1"/>
  <c r="BP252" i="1"/>
  <c r="Y256" i="1"/>
  <c r="BN286" i="1"/>
  <c r="BP342" i="1"/>
  <c r="BP350" i="1"/>
  <c r="Z359" i="1"/>
  <c r="Y362" i="1"/>
  <c r="Z377" i="1"/>
  <c r="BN387" i="1"/>
  <c r="BN396" i="1"/>
  <c r="BP406" i="1"/>
  <c r="BP424" i="1"/>
  <c r="Z441" i="1"/>
  <c r="Z450" i="1"/>
  <c r="Z451" i="1" s="1"/>
  <c r="BP465" i="1"/>
  <c r="BN471" i="1"/>
  <c r="Z477" i="1"/>
  <c r="Z485" i="1"/>
  <c r="Z493" i="1"/>
  <c r="Z509" i="1"/>
  <c r="Z510" i="1" s="1"/>
  <c r="Z522" i="1"/>
  <c r="Z533" i="1"/>
  <c r="BN22" i="1"/>
  <c r="BN40" i="1"/>
  <c r="BN139" i="1"/>
  <c r="BN170" i="1"/>
  <c r="BN181" i="1"/>
  <c r="BN203" i="1"/>
  <c r="BN247" i="1"/>
  <c r="BN280" i="1"/>
  <c r="BN313" i="1"/>
  <c r="BN321" i="1"/>
  <c r="BN329" i="1"/>
  <c r="BN337" i="1"/>
  <c r="BN382" i="1"/>
  <c r="Y457" i="1"/>
  <c r="BN474" i="1"/>
  <c r="BN490" i="1"/>
  <c r="Y499" i="1"/>
  <c r="BP538" i="1"/>
  <c r="Y542" i="1"/>
  <c r="BP550" i="1"/>
  <c r="O567" i="1"/>
  <c r="BN485" i="1"/>
  <c r="BN493" i="1"/>
  <c r="BN509" i="1"/>
  <c r="BN522" i="1"/>
  <c r="BN533" i="1"/>
  <c r="P567" i="1"/>
  <c r="Y275" i="1"/>
  <c r="BP286" i="1"/>
  <c r="Y325" i="1"/>
  <c r="Y333" i="1"/>
  <c r="Y351" i="1"/>
  <c r="BP387" i="1"/>
  <c r="BP22" i="1"/>
  <c r="Y29" i="1"/>
  <c r="Z49" i="1"/>
  <c r="Z65" i="1"/>
  <c r="Y68" i="1"/>
  <c r="Z73" i="1"/>
  <c r="Z81" i="1"/>
  <c r="Z82" i="1" s="1"/>
  <c r="BP139" i="1"/>
  <c r="BP203" i="1"/>
  <c r="BP247" i="1"/>
  <c r="Y257" i="1"/>
  <c r="Z343" i="1"/>
  <c r="BP382" i="1"/>
  <c r="Z407" i="1"/>
  <c r="Z408" i="1" s="1"/>
  <c r="Z425" i="1"/>
  <c r="Z466" i="1"/>
  <c r="BP490" i="1"/>
  <c r="Z539" i="1"/>
  <c r="Z542" i="1" s="1"/>
  <c r="Y551" i="1"/>
  <c r="Q567" i="1"/>
  <c r="BP509" i="1"/>
  <c r="BP533" i="1"/>
  <c r="R567" i="1"/>
  <c r="Z38" i="1"/>
  <c r="Y41" i="1"/>
  <c r="BN49" i="1"/>
  <c r="BN65" i="1"/>
  <c r="BN73" i="1"/>
  <c r="BN81" i="1"/>
  <c r="Y140" i="1"/>
  <c r="Y157" i="1"/>
  <c r="Z182" i="1"/>
  <c r="Y248" i="1"/>
  <c r="Z278" i="1"/>
  <c r="Z311" i="1"/>
  <c r="Z327" i="1"/>
  <c r="Z335" i="1"/>
  <c r="Y338" i="1"/>
  <c r="BN343" i="1"/>
  <c r="Y352" i="1"/>
  <c r="BN407" i="1"/>
  <c r="BN425" i="1"/>
  <c r="BN466" i="1"/>
  <c r="Z472" i="1"/>
  <c r="Y317" i="1"/>
  <c r="Y510" i="1"/>
  <c r="Z523" i="1"/>
  <c r="Z534" i="1"/>
  <c r="Z546" i="1"/>
  <c r="Z547" i="1" s="1"/>
  <c r="T567" i="1"/>
  <c r="Z26" i="1"/>
  <c r="BN38" i="1"/>
  <c r="BP49" i="1"/>
  <c r="Y56" i="1"/>
  <c r="BP65" i="1"/>
  <c r="Z93" i="1"/>
  <c r="Z118" i="1"/>
  <c r="Y129" i="1"/>
  <c r="Y146" i="1"/>
  <c r="Z174" i="1"/>
  <c r="BN182" i="1"/>
  <c r="Y194" i="1"/>
  <c r="Z207" i="1"/>
  <c r="Y210" i="1"/>
  <c r="Z215" i="1"/>
  <c r="Z232" i="1"/>
  <c r="Z239" i="1" s="1"/>
  <c r="Z263" i="1"/>
  <c r="Y266" i="1"/>
  <c r="Z272" i="1"/>
  <c r="Z274" i="1" s="1"/>
  <c r="BN278" i="1"/>
  <c r="Y302" i="1"/>
  <c r="BN311" i="1"/>
  <c r="BN327" i="1"/>
  <c r="BN335" i="1"/>
  <c r="Z360" i="1"/>
  <c r="Z370" i="1"/>
  <c r="Z378" i="1"/>
  <c r="Y398" i="1"/>
  <c r="BP407" i="1"/>
  <c r="Z417" i="1"/>
  <c r="Z442" i="1"/>
  <c r="BP466" i="1"/>
  <c r="BN472" i="1"/>
  <c r="Z478" i="1"/>
  <c r="Y481" i="1"/>
  <c r="Z486" i="1"/>
  <c r="Z494" i="1"/>
  <c r="Z502" i="1"/>
  <c r="Z505" i="1" s="1"/>
  <c r="BP528" i="1"/>
  <c r="Y42" i="1"/>
  <c r="Y124" i="1"/>
  <c r="Y339" i="1"/>
  <c r="BN367" i="1"/>
  <c r="BN546" i="1"/>
  <c r="Z554" i="1"/>
  <c r="Z555" i="1" s="1"/>
  <c r="V567" i="1"/>
  <c r="Y55" i="1"/>
  <c r="BN26" i="1"/>
  <c r="Z71" i="1"/>
  <c r="Y82" i="1"/>
  <c r="Z88" i="1"/>
  <c r="BN93" i="1"/>
  <c r="Z99" i="1"/>
  <c r="BN118" i="1"/>
  <c r="Z154" i="1"/>
  <c r="Z156" i="1" s="1"/>
  <c r="Y167" i="1"/>
  <c r="BN174" i="1"/>
  <c r="BN207" i="1"/>
  <c r="BN215" i="1"/>
  <c r="Z221" i="1"/>
  <c r="BN232" i="1"/>
  <c r="Z238" i="1"/>
  <c r="BN263" i="1"/>
  <c r="BN272" i="1"/>
  <c r="BP278" i="1"/>
  <c r="BP311" i="1"/>
  <c r="BN360" i="1"/>
  <c r="BN370" i="1"/>
  <c r="BN378" i="1"/>
  <c r="BN417" i="1"/>
  <c r="BN442" i="1"/>
  <c r="BN478" i="1"/>
  <c r="BN486" i="1"/>
  <c r="BN494" i="1"/>
  <c r="Y518" i="1"/>
  <c r="W567" i="1"/>
  <c r="Y267" i="1"/>
  <c r="Y446" i="1"/>
  <c r="X567" i="1"/>
  <c r="Z61" i="1"/>
  <c r="BN71" i="1"/>
  <c r="BN88" i="1"/>
  <c r="BP93" i="1"/>
  <c r="BN99" i="1"/>
  <c r="BP215" i="1"/>
  <c r="BP232" i="1"/>
  <c r="Z395" i="1"/>
  <c r="BP417" i="1"/>
  <c r="Z470" i="1"/>
  <c r="Z515" i="1"/>
  <c r="Z53" i="1"/>
  <c r="Z143" i="1"/>
  <c r="BN154" i="1"/>
  <c r="Z183" i="1"/>
  <c r="BN221" i="1"/>
  <c r="H9" i="1"/>
  <c r="Z39" i="1"/>
  <c r="BN50" i="1"/>
  <c r="BN58" i="1"/>
  <c r="BN66" i="1"/>
  <c r="BN74" i="1"/>
  <c r="Y83" i="1"/>
  <c r="Z138" i="1"/>
  <c r="BN149" i="1"/>
  <c r="Z169" i="1"/>
  <c r="Z202" i="1"/>
  <c r="BN251" i="1"/>
  <c r="Z279" i="1"/>
  <c r="Y282" i="1"/>
  <c r="BN290" i="1"/>
  <c r="Z312" i="1"/>
  <c r="Z320" i="1"/>
  <c r="Z328" i="1"/>
  <c r="Z336" i="1"/>
  <c r="BN341" i="1"/>
  <c r="BN344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BN44" i="1"/>
  <c r="BP71" i="1"/>
  <c r="Y78" i="1"/>
  <c r="Y379" i="1"/>
  <c r="BN395" i="1"/>
  <c r="BN470" i="1"/>
  <c r="BN515" i="1"/>
  <c r="AA567" i="1"/>
  <c r="F9" i="1"/>
  <c r="J9" i="1"/>
  <c r="Z27" i="1"/>
  <c r="BN39" i="1"/>
  <c r="Z94" i="1"/>
  <c r="Z111" i="1"/>
  <c r="Z114" i="1" s="1"/>
  <c r="Y114" i="1"/>
  <c r="Z119" i="1"/>
  <c r="Z127" i="1"/>
  <c r="Z129" i="1" s="1"/>
  <c r="BN138" i="1"/>
  <c r="BP149" i="1"/>
  <c r="BN169" i="1"/>
  <c r="Z175" i="1"/>
  <c r="Y178" i="1"/>
  <c r="Z192" i="1"/>
  <c r="BN202" i="1"/>
  <c r="Z208" i="1"/>
  <c r="Z216" i="1"/>
  <c r="Z233" i="1"/>
  <c r="Z255" i="1"/>
  <c r="Z256" i="1" s="1"/>
  <c r="Z264" i="1"/>
  <c r="BN279" i="1"/>
  <c r="BP290" i="1"/>
  <c r="Z300" i="1"/>
  <c r="Z302" i="1" s="1"/>
  <c r="BN312" i="1"/>
  <c r="BN320" i="1"/>
  <c r="BN328" i="1"/>
  <c r="BN336" i="1"/>
  <c r="BP341" i="1"/>
  <c r="Z361" i="1"/>
  <c r="Z371" i="1"/>
  <c r="BP400" i="1"/>
  <c r="Z418" i="1"/>
  <c r="Z443" i="1"/>
  <c r="BN455" i="1"/>
  <c r="BN473" i="1"/>
  <c r="Z479" i="1"/>
  <c r="Z495" i="1"/>
  <c r="BN524" i="1"/>
  <c r="AB567" i="1"/>
  <c r="BN484" i="1"/>
  <c r="BP515" i="1"/>
  <c r="Y548" i="1"/>
  <c r="H567" i="1"/>
  <c r="Z222" i="1" l="1"/>
  <c r="Z194" i="1"/>
  <c r="Z397" i="1"/>
  <c r="Z324" i="1"/>
  <c r="Z282" i="1"/>
  <c r="Z140" i="1"/>
  <c r="Z379" i="1"/>
  <c r="Z62" i="1"/>
  <c r="Z438" i="1"/>
  <c r="Z145" i="1"/>
  <c r="Z374" i="1"/>
  <c r="Z345" i="1"/>
  <c r="Z68" i="1"/>
  <c r="Z100" i="1"/>
  <c r="Z89" i="1"/>
  <c r="Z518" i="1"/>
  <c r="Z178" i="1"/>
  <c r="Z481" i="1"/>
  <c r="Z266" i="1"/>
  <c r="Z317" i="1"/>
  <c r="Z487" i="1"/>
  <c r="Z384" i="1"/>
  <c r="Z351" i="1"/>
  <c r="Z499" i="1"/>
  <c r="Y561" i="1"/>
  <c r="Z362" i="1"/>
  <c r="Y558" i="1"/>
  <c r="Z535" i="1"/>
  <c r="Z525" i="1"/>
  <c r="Z55" i="1"/>
  <c r="Y557" i="1"/>
  <c r="Z184" i="1"/>
  <c r="Z427" i="1"/>
  <c r="Y559" i="1"/>
  <c r="Z77" i="1"/>
  <c r="Z124" i="1"/>
  <c r="Z28" i="1"/>
  <c r="Z445" i="1"/>
  <c r="Z338" i="1"/>
  <c r="Z210" i="1"/>
  <c r="Z332" i="1"/>
  <c r="Z41" i="1"/>
  <c r="Z562" i="1" l="1"/>
  <c r="Y560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<sst xmlns="http://schemas.openxmlformats.org/spreadsheetml/2006/main" count="2498" uniqueCount="893">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</sst>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872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6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0.45833333333333331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694</v>
      </c>
      <c r="Y37" s="53">
        <f>IFERROR(IF(X37="",0,CEILING((X37/$H37),1)*$H37),"")</f>
        <v>702</v>
      </c>
      <c r="Z37" s="39">
        <f>IFERROR(IF(Y37=0,"",ROUNDUP(Y37/H37,0)*0.01898),"")</f>
        <v>1.2337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721.95277777777767</v>
      </c>
      <c r="BN37" s="75">
        <f>IFERROR(Y37*I37/H37,"0")</f>
        <v>730.27499999999986</v>
      </c>
      <c r="BO37" s="75">
        <f>IFERROR(1/J37*(X37/H37),"0")</f>
        <v>1.0040509259259258</v>
      </c>
      <c r="BP37" s="75">
        <f>IFERROR(1/J37*(Y37/H37),"0")</f>
        <v>1.015625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123</v>
      </c>
      <c r="Y39" s="53">
        <f>IFERROR(IF(X39="",0,CEILING((X39/$H39),1)*$H39),"")</f>
        <v>125.80000000000001</v>
      </c>
      <c r="Z39" s="39">
        <f>IFERROR(IF(Y39=0,"",ROUNDUP(Y39/H39,0)*0.00902),"")</f>
        <v>0.30668000000000001</v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129.98108108108107</v>
      </c>
      <c r="BN39" s="75">
        <f>IFERROR(Y39*I39/H39,"0")</f>
        <v>132.94</v>
      </c>
      <c r="BO39" s="75">
        <f>IFERROR(1/J39*(X39/H39),"0")</f>
        <v>0.25184275184275184</v>
      </c>
      <c r="BP39" s="75">
        <f>IFERROR(1/J39*(Y39/H39),"0")</f>
        <v>0.25757575757575757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97.502502502502495</v>
      </c>
      <c r="Y41" s="41">
        <f>IFERROR(Y37/H37,"0")+IFERROR(Y38/H38,"0")+IFERROR(Y39/H39,"0")+IFERROR(Y40/H40,"0")</f>
        <v>99</v>
      </c>
      <c r="Z41" s="41">
        <f>IFERROR(IF(Z37="",0,Z37),"0")+IFERROR(IF(Z38="",0,Z38),"0")+IFERROR(IF(Z39="",0,Z39),"0")+IFERROR(IF(Z40="",0,Z40),"0")</f>
        <v>1.5403800000000001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817</v>
      </c>
      <c r="Y42" s="41">
        <f>IFERROR(SUM(Y37:Y40),"0")</f>
        <v>827.8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110</v>
      </c>
      <c r="Y49" s="53">
        <f t="shared" ref="Y49:Y54" si="6">IFERROR(IF(X49="",0,CEILING((X49/$H49),1)*$H49),"")</f>
        <v>112</v>
      </c>
      <c r="Z49" s="39">
        <f>IFERROR(IF(Y49=0,"",ROUNDUP(Y49/H49,0)*0.01898),"")</f>
        <v>0.1898</v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114.27232142857143</v>
      </c>
      <c r="BN49" s="75">
        <f t="shared" ref="BN49:BN54" si="8">IFERROR(Y49*I49/H49,"0")</f>
        <v>116.35</v>
      </c>
      <c r="BO49" s="75">
        <f t="shared" ref="BO49:BO54" si="9">IFERROR(1/J49*(X49/H49),"0")</f>
        <v>0.15345982142857142</v>
      </c>
      <c r="BP49" s="75">
        <f t="shared" ref="BP49:BP54" si="10">IFERROR(1/J49*(Y49/H49),"0")</f>
        <v>0.15625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98</v>
      </c>
      <c r="Y50" s="53">
        <f t="shared" si="6"/>
        <v>108</v>
      </c>
      <c r="Z50" s="39">
        <f>IFERROR(IF(Y50=0,"",ROUNDUP(Y50/H50,0)*0.01898),"")</f>
        <v>0.1898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101.94722222222221</v>
      </c>
      <c r="BN50" s="75">
        <f t="shared" si="8"/>
        <v>112.34999999999998</v>
      </c>
      <c r="BO50" s="75">
        <f t="shared" si="9"/>
        <v>0.14178240740740738</v>
      </c>
      <c r="BP50" s="75">
        <f t="shared" si="10"/>
        <v>0.15625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72</v>
      </c>
      <c r="Y52" s="53">
        <f t="shared" si="6"/>
        <v>72</v>
      </c>
      <c r="Z52" s="39">
        <f>IFERROR(IF(Y52=0,"",ROUNDUP(Y52/H52,0)*0.00902),"")</f>
        <v>0.16236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75.78</v>
      </c>
      <c r="BN52" s="75">
        <f t="shared" si="8"/>
        <v>75.78</v>
      </c>
      <c r="BO52" s="75">
        <f t="shared" si="9"/>
        <v>0.13636363636363635</v>
      </c>
      <c r="BP52" s="75">
        <f t="shared" si="10"/>
        <v>0.13636363636363635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36.895502645502646</v>
      </c>
      <c r="Y55" s="41">
        <f>IFERROR(Y49/H49,"0")+IFERROR(Y50/H50,"0")+IFERROR(Y51/H51,"0")+IFERROR(Y52/H52,"0")+IFERROR(Y53/H53,"0")+IFERROR(Y54/H54,"0")</f>
        <v>38</v>
      </c>
      <c r="Z55" s="41">
        <f>IFERROR(IF(Z49="",0,Z49),"0")+IFERROR(IF(Z50="",0,Z50),"0")+IFERROR(IF(Z51="",0,Z51),"0")+IFERROR(IF(Z52="",0,Z52),"0")+IFERROR(IF(Z53="",0,Z53),"0")+IFERROR(IF(Z54="",0,Z54),"0")</f>
        <v>0.54196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280</v>
      </c>
      <c r="Y56" s="41">
        <f>IFERROR(SUM(Y49:Y54),"0")</f>
        <v>292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285</v>
      </c>
      <c r="Y58" s="53">
        <f>IFERROR(IF(X58="",0,CEILING((X58/$H58),1)*$H58),"")</f>
        <v>291.60000000000002</v>
      </c>
      <c r="Z58" s="39">
        <f>IFERROR(IF(Y58=0,"",ROUNDUP(Y58/H58,0)*0.01898),"")</f>
        <v>0.51246000000000003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296.47916666666663</v>
      </c>
      <c r="BN58" s="75">
        <f>IFERROR(Y58*I58/H58,"0")</f>
        <v>303.34500000000003</v>
      </c>
      <c r="BO58" s="75">
        <f>IFERROR(1/J58*(X58/H58),"0")</f>
        <v>0.41232638888888884</v>
      </c>
      <c r="BP58" s="75">
        <f>IFERROR(1/J58*(Y58/H58),"0")</f>
        <v>0.421875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26.388888888888886</v>
      </c>
      <c r="Y62" s="41">
        <f>IFERROR(Y58/H58,"0")+IFERROR(Y59/H59,"0")+IFERROR(Y60/H60,"0")+IFERROR(Y61/H61,"0")</f>
        <v>27</v>
      </c>
      <c r="Z62" s="41">
        <f>IFERROR(IF(Z58="",0,Z58),"0")+IFERROR(IF(Z59="",0,Z59),"0")+IFERROR(IF(Z60="",0,Z60),"0")+IFERROR(IF(Z61="",0,Z61),"0")</f>
        <v>0.51246000000000003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285</v>
      </c>
      <c r="Y63" s="41">
        <f>IFERROR(SUM(Y58:Y61),"0")</f>
        <v>291.60000000000002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63</v>
      </c>
      <c r="Y72" s="53">
        <f t="shared" si="11"/>
        <v>67.2</v>
      </c>
      <c r="Z72" s="39">
        <f>IFERROR(IF(Y72=0,"",ROUNDUP(Y72/H72,0)*0.01898),"")</f>
        <v>0.15184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66.262500000000003</v>
      </c>
      <c r="BN72" s="75">
        <f t="shared" si="13"/>
        <v>70.680000000000007</v>
      </c>
      <c r="BO72" s="75">
        <f t="shared" si="14"/>
        <v>0.1171875</v>
      </c>
      <c r="BP72" s="75">
        <f t="shared" si="15"/>
        <v>0.125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7.5</v>
      </c>
      <c r="Y77" s="41">
        <f>IFERROR(Y71/H71,"0")+IFERROR(Y72/H72,"0")+IFERROR(Y73/H73,"0")+IFERROR(Y74/H74,"0")+IFERROR(Y75/H75,"0")+IFERROR(Y76/H76,"0")</f>
        <v>8</v>
      </c>
      <c r="Z77" s="41">
        <f>IFERROR(IF(Z71="",0,Z71),"0")+IFERROR(IF(Z72="",0,Z72),"0")+IFERROR(IF(Z73="",0,Z73),"0")+IFERROR(IF(Z74="",0,Z74),"0")+IFERROR(IF(Z75="",0,Z75),"0")+IFERROR(IF(Z76="",0,Z76),"0")</f>
        <v>0.15184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63</v>
      </c>
      <c r="Y78" s="41">
        <f>IFERROR(SUM(Y71:Y76),"0")</f>
        <v>67.2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34</v>
      </c>
      <c r="Y80" s="53">
        <f>IFERROR(IF(X80="",0,CEILING((X80/$H80),1)*$H80),"")</f>
        <v>39</v>
      </c>
      <c r="Z80" s="39">
        <f>IFERROR(IF(Y80=0,"",ROUNDUP(Y80/H80,0)*0.01898),"")</f>
        <v>9.4899999999999998E-2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35.896153846153851</v>
      </c>
      <c r="BN80" s="75">
        <f>IFERROR(Y80*I80/H80,"0")</f>
        <v>41.174999999999997</v>
      </c>
      <c r="BO80" s="75">
        <f>IFERROR(1/J80*(X80/H80),"0")</f>
        <v>6.8108974358974367E-2</v>
      </c>
      <c r="BP80" s="75">
        <f>IFERROR(1/J80*(Y80/H80),"0")</f>
        <v>7.8125E-2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4.3589743589743595</v>
      </c>
      <c r="Y82" s="41">
        <f>IFERROR(Y80/H80,"0")+IFERROR(Y81/H81,"0")</f>
        <v>5</v>
      </c>
      <c r="Z82" s="41">
        <f>IFERROR(IF(Z80="",0,Z80),"0")+IFERROR(IF(Z81="",0,Z81),"0")</f>
        <v>9.4899999999999998E-2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34</v>
      </c>
      <c r="Y83" s="41">
        <f>IFERROR(SUM(Y80:Y81),"0")</f>
        <v>39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194</v>
      </c>
      <c r="Y86" s="53">
        <f>IFERROR(IF(X86="",0,CEILING((X86/$H86),1)*$H86),"")</f>
        <v>194.4</v>
      </c>
      <c r="Z86" s="39">
        <f>IFERROR(IF(Y86=0,"",ROUNDUP(Y86/H86,0)*0.01898),"")</f>
        <v>0.34164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201.81388888888884</v>
      </c>
      <c r="BN86" s="75">
        <f>IFERROR(Y86*I86/H86,"0")</f>
        <v>202.22999999999996</v>
      </c>
      <c r="BO86" s="75">
        <f>IFERROR(1/J86*(X86/H86),"0")</f>
        <v>0.28067129629629628</v>
      </c>
      <c r="BP86" s="75">
        <f>IFERROR(1/J86*(Y86/H86),"0")</f>
        <v>0.28125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123</v>
      </c>
      <c r="Y88" s="53">
        <f>IFERROR(IF(X88="",0,CEILING((X88/$H88),1)*$H88),"")</f>
        <v>126</v>
      </c>
      <c r="Z88" s="39">
        <f>IFERROR(IF(Y88=0,"",ROUNDUP(Y88/H88,0)*0.00902),"")</f>
        <v>0.25256000000000001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128.74</v>
      </c>
      <c r="BN88" s="75">
        <f>IFERROR(Y88*I88/H88,"0")</f>
        <v>131.88</v>
      </c>
      <c r="BO88" s="75">
        <f>IFERROR(1/J88*(X88/H88),"0")</f>
        <v>0.20707070707070707</v>
      </c>
      <c r="BP88" s="75">
        <f>IFERROR(1/J88*(Y88/H88),"0")</f>
        <v>0.21212121212121213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45.296296296296291</v>
      </c>
      <c r="Y89" s="41">
        <f>IFERROR(Y86/H86,"0")+IFERROR(Y87/H87,"0")+IFERROR(Y88/H88,"0")</f>
        <v>46</v>
      </c>
      <c r="Z89" s="41">
        <f>IFERROR(IF(Z86="",0,Z86),"0")+IFERROR(IF(Z87="",0,Z87),"0")+IFERROR(IF(Z88="",0,Z88),"0")</f>
        <v>0.59420000000000006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317</v>
      </c>
      <c r="Y90" s="41">
        <f>IFERROR(SUM(Y86:Y88),"0")</f>
        <v>320.39999999999998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288</v>
      </c>
      <c r="Y93" s="53">
        <f t="shared" si="16"/>
        <v>294</v>
      </c>
      <c r="Z93" s="39">
        <f>IFERROR(IF(Y93=0,"",ROUNDUP(Y93/H93,0)*0.01898),"")</f>
        <v>0.6643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305.79428571428571</v>
      </c>
      <c r="BN93" s="75">
        <f t="shared" si="18"/>
        <v>312.16500000000002</v>
      </c>
      <c r="BO93" s="75">
        <f t="shared" si="19"/>
        <v>0.5357142857142857</v>
      </c>
      <c r="BP93" s="75">
        <f t="shared" si="20"/>
        <v>0.546875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89</v>
      </c>
      <c r="Y96" s="53">
        <f t="shared" si="16"/>
        <v>89.100000000000009</v>
      </c>
      <c r="Z96" s="39">
        <f>IFERROR(IF(Y96=0,"",ROUNDUP(Y96/H96,0)*0.00651),"")</f>
        <v>0.21482999999999999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97.306666666666658</v>
      </c>
      <c r="BN96" s="75">
        <f t="shared" si="18"/>
        <v>97.416000000000011</v>
      </c>
      <c r="BO96" s="75">
        <f t="shared" si="19"/>
        <v>0.18111518111518113</v>
      </c>
      <c r="BP96" s="75">
        <f t="shared" si="20"/>
        <v>0.18131868131868134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132</v>
      </c>
      <c r="Y99" s="53">
        <f t="shared" si="16"/>
        <v>133.20000000000002</v>
      </c>
      <c r="Z99" s="39">
        <f>IFERROR(IF(Y99=0,"",ROUNDUP(Y99/H99,0)*0.00651),"")</f>
        <v>0.48174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149.01333333333332</v>
      </c>
      <c r="BN99" s="75">
        <f t="shared" si="18"/>
        <v>150.36800000000002</v>
      </c>
      <c r="BO99" s="75">
        <f t="shared" si="19"/>
        <v>0.40293040293040294</v>
      </c>
      <c r="BP99" s="75">
        <f t="shared" si="20"/>
        <v>0.4065934065934067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140.58201058201058</v>
      </c>
      <c r="Y100" s="41">
        <f>IFERROR(Y92/H92,"0")+IFERROR(Y93/H93,"0")+IFERROR(Y94/H94,"0")+IFERROR(Y95/H95,"0")+IFERROR(Y96/H96,"0")+IFERROR(Y97/H97,"0")+IFERROR(Y98/H98,"0")+IFERROR(Y99/H99,"0")</f>
        <v>142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1.36087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509</v>
      </c>
      <c r="Y101" s="41">
        <f>IFERROR(SUM(Y92:Y99),"0")</f>
        <v>516.30000000000007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281</v>
      </c>
      <c r="Y104" s="53">
        <f>IFERROR(IF(X104="",0,CEILING((X104/$H104),1)*$H104),"")</f>
        <v>291.60000000000002</v>
      </c>
      <c r="Z104" s="39">
        <f>IFERROR(IF(Y104=0,"",ROUNDUP(Y104/H104,0)*0.01898),"")</f>
        <v>0.51246000000000003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292.31805555555553</v>
      </c>
      <c r="BN104" s="75">
        <f>IFERROR(Y104*I104/H104,"0")</f>
        <v>303.34500000000003</v>
      </c>
      <c r="BO104" s="75">
        <f>IFERROR(1/J104*(X104/H104),"0")</f>
        <v>0.4065393518518518</v>
      </c>
      <c r="BP104" s="75">
        <f>IFERROR(1/J104*(Y104/H104),"0")</f>
        <v>0.421875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228</v>
      </c>
      <c r="Y106" s="53">
        <f>IFERROR(IF(X106="",0,CEILING((X106/$H106),1)*$H106),"")</f>
        <v>229.5</v>
      </c>
      <c r="Z106" s="39">
        <f>IFERROR(IF(Y106=0,"",ROUNDUP(Y106/H106,0)*0.00902),"")</f>
        <v>0.46001999999999998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238.64</v>
      </c>
      <c r="BN106" s="75">
        <f>IFERROR(Y106*I106/H106,"0")</f>
        <v>240.20999999999998</v>
      </c>
      <c r="BO106" s="75">
        <f>IFERROR(1/J106*(X106/H106),"0")</f>
        <v>0.38383838383838381</v>
      </c>
      <c r="BP106" s="75">
        <f>IFERROR(1/J106*(Y106/H106),"0")</f>
        <v>0.38636363636363635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76.685185185185176</v>
      </c>
      <c r="Y108" s="41">
        <f>IFERROR(Y104/H104,"0")+IFERROR(Y105/H105,"0")+IFERROR(Y106/H106,"0")+IFERROR(Y107/H107,"0")</f>
        <v>78</v>
      </c>
      <c r="Z108" s="41">
        <f>IFERROR(IF(Z104="",0,Z104),"0")+IFERROR(IF(Z105="",0,Z105),"0")+IFERROR(IF(Z106="",0,Z106),"0")+IFERROR(IF(Z107="",0,Z107),"0")</f>
        <v>0.97248000000000001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509</v>
      </c>
      <c r="Y109" s="41">
        <f>IFERROR(SUM(Y104:Y107),"0")</f>
        <v>521.1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46</v>
      </c>
      <c r="Y111" s="53">
        <f>IFERROR(IF(X111="",0,CEILING((X111/$H111),1)*$H111),"")</f>
        <v>54</v>
      </c>
      <c r="Z111" s="39">
        <f>IFERROR(IF(Y111=0,"",ROUNDUP(Y111/H111,0)*0.01898),"")</f>
        <v>9.4899999999999998E-2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47.852777777777767</v>
      </c>
      <c r="BN111" s="75">
        <f>IFERROR(Y111*I111/H111,"0")</f>
        <v>56.17499999999999</v>
      </c>
      <c r="BO111" s="75">
        <f>IFERROR(1/J111*(X111/H111),"0")</f>
        <v>6.6550925925925916E-2</v>
      </c>
      <c r="BP111" s="75">
        <f>IFERROR(1/J111*(Y111/H111),"0")</f>
        <v>7.8125E-2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31</v>
      </c>
      <c r="Y113" s="53">
        <f>IFERROR(IF(X113="",0,CEILING((X113/$H113),1)*$H113),"")</f>
        <v>31.2</v>
      </c>
      <c r="Z113" s="39">
        <f>IFERROR(IF(Y113=0,"",ROUNDUP(Y113/H113,0)*0.00651),"")</f>
        <v>8.4629999999999997E-2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33.325000000000003</v>
      </c>
      <c r="BN113" s="75">
        <f>IFERROR(Y113*I113/H113,"0")</f>
        <v>33.54</v>
      </c>
      <c r="BO113" s="75">
        <f>IFERROR(1/J113*(X113/H113),"0")</f>
        <v>7.0970695970695982E-2</v>
      </c>
      <c r="BP113" s="75">
        <f>IFERROR(1/J113*(Y113/H113),"0")</f>
        <v>7.1428571428571438E-2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17.175925925925927</v>
      </c>
      <c r="Y114" s="41">
        <f>IFERROR(Y111/H111,"0")+IFERROR(Y112/H112,"0")+IFERROR(Y113/H113,"0")</f>
        <v>18</v>
      </c>
      <c r="Z114" s="41">
        <f>IFERROR(IF(Z111="",0,Z111),"0")+IFERROR(IF(Z112="",0,Z112),"0")+IFERROR(IF(Z113="",0,Z113),"0")</f>
        <v>0.17953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77</v>
      </c>
      <c r="Y115" s="41">
        <f>IFERROR(SUM(Y111:Y113),"0")</f>
        <v>85.2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87</v>
      </c>
      <c r="Y119" s="53">
        <f t="shared" si="21"/>
        <v>92.4</v>
      </c>
      <c r="Z119" s="39">
        <f>IFERROR(IF(Y119=0,"",ROUNDUP(Y119/H119,0)*0.01898),"")</f>
        <v>0.20877999999999999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92.313214285714281</v>
      </c>
      <c r="BN119" s="75">
        <f t="shared" si="23"/>
        <v>98.043000000000006</v>
      </c>
      <c r="BO119" s="75">
        <f t="shared" si="24"/>
        <v>0.16183035714285712</v>
      </c>
      <c r="BP119" s="75">
        <f t="shared" si="25"/>
        <v>0.171875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215</v>
      </c>
      <c r="Y121" s="53">
        <f t="shared" si="21"/>
        <v>216</v>
      </c>
      <c r="Z121" s="39">
        <f>IFERROR(IF(Y121=0,"",ROUNDUP(Y121/H121,0)*0.00651),"")</f>
        <v>0.52080000000000004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235.06666666666663</v>
      </c>
      <c r="BN121" s="75">
        <f t="shared" si="23"/>
        <v>236.15999999999997</v>
      </c>
      <c r="BO121" s="75">
        <f t="shared" si="24"/>
        <v>0.43752543752543749</v>
      </c>
      <c r="BP121" s="75">
        <f t="shared" si="25"/>
        <v>0.43956043956043961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89.98677248677248</v>
      </c>
      <c r="Y124" s="41">
        <f>IFERROR(Y117/H117,"0")+IFERROR(Y118/H118,"0")+IFERROR(Y119/H119,"0")+IFERROR(Y120/H120,"0")+IFERROR(Y121/H121,"0")+IFERROR(Y122/H122,"0")+IFERROR(Y123/H123,"0")</f>
        <v>91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0.72958000000000001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302</v>
      </c>
      <c r="Y125" s="41">
        <f>IFERROR(SUM(Y117:Y123),"0")</f>
        <v>308.39999999999998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138</v>
      </c>
      <c r="Y169" s="53">
        <f t="shared" ref="Y169:Y177" si="26">IFERROR(IF(X169="",0,CEILING((X169/$H169),1)*$H169),"")</f>
        <v>138.6</v>
      </c>
      <c r="Z169" s="39">
        <f>IFERROR(IF(Y169=0,"",ROUNDUP(Y169/H169,0)*0.00902),"")</f>
        <v>0.29766000000000004</v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146.87142857142857</v>
      </c>
      <c r="BN169" s="75">
        <f t="shared" ref="BN169:BN177" si="28">IFERROR(Y169*I169/H169,"0")</f>
        <v>147.50999999999996</v>
      </c>
      <c r="BO169" s="75">
        <f t="shared" ref="BO169:BO177" si="29">IFERROR(1/J169*(X169/H169),"0")</f>
        <v>0.2489177489177489</v>
      </c>
      <c r="BP169" s="75">
        <f t="shared" ref="BP169:BP177" si="30">IFERROR(1/J169*(Y169/H169),"0")</f>
        <v>0.25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99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103.95</v>
      </c>
      <c r="BN171" s="75">
        <f t="shared" si="28"/>
        <v>105.84000000000002</v>
      </c>
      <c r="BO171" s="75">
        <f t="shared" si="29"/>
        <v>0.17857142857142855</v>
      </c>
      <c r="BP171" s="75">
        <f t="shared" si="30"/>
        <v>0.18181818181818182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26</v>
      </c>
      <c r="Y174" s="53">
        <f t="shared" si="26"/>
        <v>27</v>
      </c>
      <c r="Z174" s="39">
        <f>IFERROR(IF(Y174=0,"",ROUNDUP(Y174/H174,0)*0.00502),"")</f>
        <v>7.5300000000000006E-2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27.877777777777776</v>
      </c>
      <c r="BN174" s="75">
        <f t="shared" si="28"/>
        <v>28.95</v>
      </c>
      <c r="BO174" s="75">
        <f t="shared" si="29"/>
        <v>6.1728395061728406E-2</v>
      </c>
      <c r="BP174" s="75">
        <f t="shared" si="30"/>
        <v>6.4102564102564111E-2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233</v>
      </c>
      <c r="Y175" s="53">
        <f t="shared" si="26"/>
        <v>233.10000000000002</v>
      </c>
      <c r="Z175" s="39">
        <f>IFERROR(IF(Y175=0,"",ROUNDUP(Y175/H175,0)*0.00502),"")</f>
        <v>0.55722000000000005</v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244.0952380952381</v>
      </c>
      <c r="BN175" s="75">
        <f t="shared" si="28"/>
        <v>244.20000000000002</v>
      </c>
      <c r="BO175" s="75">
        <f t="shared" si="29"/>
        <v>0.47415547415547421</v>
      </c>
      <c r="BP175" s="75">
        <f t="shared" si="30"/>
        <v>0.47435897435897439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181.82539682539681</v>
      </c>
      <c r="Y178" s="41">
        <f>IFERROR(Y169/H169,"0")+IFERROR(Y170/H170,"0")+IFERROR(Y171/H171,"0")+IFERROR(Y172/H172,"0")+IFERROR(Y173/H173,"0")+IFERROR(Y174/H174,"0")+IFERROR(Y175/H175,"0")+IFERROR(Y176/H176,"0")+IFERROR(Y177/H177,"0")</f>
        <v>183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1.1466600000000002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496</v>
      </c>
      <c r="Y179" s="41">
        <f>IFERROR(SUM(Y169:Y177),"0")</f>
        <v>499.5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14</v>
      </c>
      <c r="Y198" s="53">
        <f>IFERROR(IF(X198="",0,CEILING((X198/$H198),1)*$H198),"")</f>
        <v>14.700000000000001</v>
      </c>
      <c r="Z198" s="39">
        <f>IFERROR(IF(Y198=0,"",ROUNDUP(Y198/H198,0)*0.00651),"")</f>
        <v>4.5569999999999999E-2</v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15.2</v>
      </c>
      <c r="BN198" s="75">
        <f>IFERROR(Y198*I198/H198,"0")</f>
        <v>15.959999999999999</v>
      </c>
      <c r="BO198" s="75">
        <f>IFERROR(1/J198*(X198/H198),"0")</f>
        <v>3.6630036630036632E-2</v>
      </c>
      <c r="BP198" s="75">
        <f>IFERROR(1/J198*(Y198/H198),"0")</f>
        <v>3.8461538461538464E-2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6.6666666666666661</v>
      </c>
      <c r="Y199" s="41">
        <f>IFERROR(Y197/H197,"0")+IFERROR(Y198/H198,"0")</f>
        <v>7</v>
      </c>
      <c r="Z199" s="41">
        <f>IFERROR(IF(Z197="",0,Z197),"0")+IFERROR(IF(Z198="",0,Z198),"0")</f>
        <v>4.5569999999999999E-2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14</v>
      </c>
      <c r="Y200" s="41">
        <f>IFERROR(SUM(Y197:Y198),"0")</f>
        <v>14.700000000000001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234</v>
      </c>
      <c r="Y202" s="53">
        <f t="shared" ref="Y202:Y209" si="31">IFERROR(IF(X202="",0,CEILING((X202/$H202),1)*$H202),"")</f>
        <v>237.60000000000002</v>
      </c>
      <c r="Z202" s="39">
        <f>IFERROR(IF(Y202=0,"",ROUNDUP(Y202/H202,0)*0.00902),"")</f>
        <v>0.39688000000000001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243.1</v>
      </c>
      <c r="BN202" s="75">
        <f t="shared" ref="BN202:BN209" si="33">IFERROR(Y202*I202/H202,"0")</f>
        <v>246.84</v>
      </c>
      <c r="BO202" s="75">
        <f t="shared" ref="BO202:BO209" si="34">IFERROR(1/J202*(X202/H202),"0")</f>
        <v>0.32828282828282823</v>
      </c>
      <c r="BP202" s="75">
        <f t="shared" ref="BP202:BP209" si="35">IFERROR(1/J202*(Y202/H202),"0")</f>
        <v>0.33333333333333337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216</v>
      </c>
      <c r="Y203" s="53">
        <f t="shared" si="31"/>
        <v>216</v>
      </c>
      <c r="Z203" s="39">
        <f>IFERROR(IF(Y203=0,"",ROUNDUP(Y203/H203,0)*0.00902),"")</f>
        <v>0.36080000000000001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224.39999999999998</v>
      </c>
      <c r="BN203" s="75">
        <f t="shared" si="33"/>
        <v>224.39999999999998</v>
      </c>
      <c r="BO203" s="75">
        <f t="shared" si="34"/>
        <v>0.30303030303030304</v>
      </c>
      <c r="BP203" s="75">
        <f t="shared" si="35"/>
        <v>0.30303030303030304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254</v>
      </c>
      <c r="Y205" s="53">
        <f t="shared" si="31"/>
        <v>259.20000000000005</v>
      </c>
      <c r="Z205" s="39">
        <f>IFERROR(IF(Y205=0,"",ROUNDUP(Y205/H205,0)*0.00902),"")</f>
        <v>0.43296000000000001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263.87777777777779</v>
      </c>
      <c r="BN205" s="75">
        <f t="shared" si="33"/>
        <v>269.28000000000003</v>
      </c>
      <c r="BO205" s="75">
        <f t="shared" si="34"/>
        <v>0.356341189674523</v>
      </c>
      <c r="BP205" s="75">
        <f t="shared" si="35"/>
        <v>0.3636363636363637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32</v>
      </c>
      <c r="Y206" s="53">
        <f t="shared" si="31"/>
        <v>32.4</v>
      </c>
      <c r="Z206" s="39">
        <f>IFERROR(IF(Y206=0,"",ROUNDUP(Y206/H206,0)*0.00502),"")</f>
        <v>9.0359999999999996E-2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34.31111111111111</v>
      </c>
      <c r="BN206" s="75">
        <f t="shared" si="33"/>
        <v>34.739999999999995</v>
      </c>
      <c r="BO206" s="75">
        <f t="shared" si="34"/>
        <v>7.5973409306742651E-2</v>
      </c>
      <c r="BP206" s="75">
        <f t="shared" si="35"/>
        <v>7.6923076923076927E-2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43</v>
      </c>
      <c r="Y207" s="53">
        <f t="shared" si="31"/>
        <v>43.2</v>
      </c>
      <c r="Z207" s="39">
        <f>IFERROR(IF(Y207=0,"",ROUNDUP(Y207/H207,0)*0.00502),"")</f>
        <v>0.12048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45.388888888888893</v>
      </c>
      <c r="BN207" s="75">
        <f t="shared" si="33"/>
        <v>45.6</v>
      </c>
      <c r="BO207" s="75">
        <f t="shared" si="34"/>
        <v>0.10208926875593544</v>
      </c>
      <c r="BP207" s="75">
        <f t="shared" si="35"/>
        <v>0.10256410256410257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43</v>
      </c>
      <c r="Y209" s="53">
        <f t="shared" si="31"/>
        <v>43.2</v>
      </c>
      <c r="Z209" s="39">
        <f>IFERROR(IF(Y209=0,"",ROUNDUP(Y209/H209,0)*0.00502),"")</f>
        <v>0.12048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45.388888888888893</v>
      </c>
      <c r="BN209" s="75">
        <f t="shared" si="33"/>
        <v>45.6</v>
      </c>
      <c r="BO209" s="75">
        <f t="shared" si="34"/>
        <v>0.10208926875593544</v>
      </c>
      <c r="BP209" s="75">
        <f t="shared" si="35"/>
        <v>0.10256410256410257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195.9259259259259</v>
      </c>
      <c r="Y210" s="41">
        <f>IFERROR(Y202/H202,"0")+IFERROR(Y203/H203,"0")+IFERROR(Y204/H204,"0")+IFERROR(Y205/H205,"0")+IFERROR(Y206/H206,"0")+IFERROR(Y207/H207,"0")+IFERROR(Y208/H208,"0")+IFERROR(Y209/H209,"0")</f>
        <v>198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1.52196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822</v>
      </c>
      <c r="Y211" s="41">
        <f>IFERROR(SUM(Y202:Y209),"0")</f>
        <v>831.60000000000014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178</v>
      </c>
      <c r="Y215" s="53">
        <f t="shared" si="36"/>
        <v>182.7</v>
      </c>
      <c r="Z215" s="39">
        <f>IFERROR(IF(Y215=0,"",ROUNDUP(Y215/H215,0)*0.01898),"")</f>
        <v>0.39857999999999999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188.61862068965519</v>
      </c>
      <c r="BN215" s="75">
        <f t="shared" si="38"/>
        <v>193.59899999999999</v>
      </c>
      <c r="BO215" s="75">
        <f t="shared" si="39"/>
        <v>0.31968390804597702</v>
      </c>
      <c r="BP215" s="75">
        <f t="shared" si="40"/>
        <v>0.328125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168</v>
      </c>
      <c r="Y216" s="53">
        <f t="shared" si="36"/>
        <v>168</v>
      </c>
      <c r="Z216" s="39">
        <f t="shared" ref="Z216:Z221" si="41">IFERROR(IF(Y216=0,"",ROUNDUP(Y216/H216,0)*0.00651),"")</f>
        <v>0.45569999999999999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186.9</v>
      </c>
      <c r="BN216" s="75">
        <f t="shared" si="38"/>
        <v>186.9</v>
      </c>
      <c r="BO216" s="75">
        <f t="shared" si="39"/>
        <v>0.38461538461538464</v>
      </c>
      <c r="BP216" s="75">
        <f t="shared" si="40"/>
        <v>0.38461538461538464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384</v>
      </c>
      <c r="Y218" s="53">
        <f t="shared" si="36"/>
        <v>384</v>
      </c>
      <c r="Z218" s="39">
        <f t="shared" si="41"/>
        <v>1.0416000000000001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424.32000000000005</v>
      </c>
      <c r="BN218" s="75">
        <f t="shared" si="38"/>
        <v>424.32000000000005</v>
      </c>
      <c r="BO218" s="75">
        <f t="shared" si="39"/>
        <v>0.87912087912087922</v>
      </c>
      <c r="BP218" s="75">
        <f t="shared" si="40"/>
        <v>0.87912087912087922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407</v>
      </c>
      <c r="Y219" s="53">
        <f t="shared" si="36"/>
        <v>408</v>
      </c>
      <c r="Z219" s="39">
        <f t="shared" si="41"/>
        <v>1.1067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449.73500000000001</v>
      </c>
      <c r="BN219" s="75">
        <f t="shared" si="38"/>
        <v>450.84000000000003</v>
      </c>
      <c r="BO219" s="75">
        <f t="shared" si="39"/>
        <v>0.93177655677655691</v>
      </c>
      <c r="BP219" s="75">
        <f t="shared" si="40"/>
        <v>0.93406593406593419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166</v>
      </c>
      <c r="Y221" s="53">
        <f t="shared" si="36"/>
        <v>168</v>
      </c>
      <c r="Z221" s="39">
        <f t="shared" si="41"/>
        <v>0.45569999999999999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183.845</v>
      </c>
      <c r="BN221" s="75">
        <f t="shared" si="38"/>
        <v>186.06</v>
      </c>
      <c r="BO221" s="75">
        <f t="shared" si="39"/>
        <v>0.38003663003663007</v>
      </c>
      <c r="BP221" s="75">
        <f t="shared" si="40"/>
        <v>0.38461538461538464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489.20977011494256</v>
      </c>
      <c r="Y222" s="41">
        <f>IFERROR(Y213/H213,"0")+IFERROR(Y214/H214,"0")+IFERROR(Y215/H215,"0")+IFERROR(Y216/H216,"0")+IFERROR(Y217/H217,"0")+IFERROR(Y218/H218,"0")+IFERROR(Y219/H219,"0")+IFERROR(Y220/H220,"0")+IFERROR(Y221/H221,"0")</f>
        <v>491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3.4582800000000002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1303</v>
      </c>
      <c r="Y223" s="41">
        <f>IFERROR(SUM(Y213:Y221),"0")</f>
        <v>1310.7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16</v>
      </c>
      <c r="Y225" s="53">
        <f>IFERROR(IF(X225="",0,CEILING((X225/$H225),1)*$H225),"")</f>
        <v>16.8</v>
      </c>
      <c r="Z225" s="39">
        <f>IFERROR(IF(Y225=0,"",ROUNDUP(Y225/H225,0)*0.00651),"")</f>
        <v>4.5569999999999999E-2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17.680000000000003</v>
      </c>
      <c r="BN225" s="75">
        <f>IFERROR(Y225*I225/H225,"0")</f>
        <v>18.564000000000004</v>
      </c>
      <c r="BO225" s="75">
        <f>IFERROR(1/J225*(X225/H225),"0")</f>
        <v>3.6630036630036632E-2</v>
      </c>
      <c r="BP225" s="75">
        <f>IFERROR(1/J225*(Y225/H225),"0")</f>
        <v>3.8461538461538471E-2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17</v>
      </c>
      <c r="Y226" s="53">
        <f>IFERROR(IF(X226="",0,CEILING((X226/$H226),1)*$H226),"")</f>
        <v>19.2</v>
      </c>
      <c r="Z226" s="39">
        <f>IFERROR(IF(Y226=0,"",ROUNDUP(Y226/H226,0)*0.00651),"")</f>
        <v>5.2080000000000001E-2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18.785000000000004</v>
      </c>
      <c r="BN226" s="75">
        <f>IFERROR(Y226*I226/H226,"0")</f>
        <v>21.216000000000001</v>
      </c>
      <c r="BO226" s="75">
        <f>IFERROR(1/J226*(X226/H226),"0")</f>
        <v>3.8919413919413927E-2</v>
      </c>
      <c r="BP226" s="75">
        <f>IFERROR(1/J226*(Y226/H226),"0")</f>
        <v>4.3956043956043959E-2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13.75</v>
      </c>
      <c r="Y227" s="41">
        <f>IFERROR(Y225/H225,"0")+IFERROR(Y226/H226,"0")</f>
        <v>15</v>
      </c>
      <c r="Z227" s="41">
        <f>IFERROR(IF(Z225="",0,Z225),"0")+IFERROR(IF(Z226="",0,Z226),"0")</f>
        <v>9.7650000000000001E-2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33</v>
      </c>
      <c r="Y228" s="41">
        <f>IFERROR(SUM(Y225:Y226),"0")</f>
        <v>36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268</v>
      </c>
      <c r="Y231" s="53">
        <f t="shared" ref="Y231:Y238" si="42">IFERROR(IF(X231="",0,CEILING((X231/$H231),1)*$H231),"")</f>
        <v>278.39999999999998</v>
      </c>
      <c r="Z231" s="39">
        <f>IFERROR(IF(Y231=0,"",ROUNDUP(Y231/H231,0)*0.01898),"")</f>
        <v>0.45552000000000004</v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278.05</v>
      </c>
      <c r="BN231" s="75">
        <f t="shared" ref="BN231:BN238" si="44">IFERROR(Y231*I231/H231,"0")</f>
        <v>288.83999999999997</v>
      </c>
      <c r="BO231" s="75">
        <f t="shared" ref="BO231:BO238" si="45">IFERROR(1/J231*(X231/H231),"0")</f>
        <v>0.36099137931034486</v>
      </c>
      <c r="BP231" s="75">
        <f t="shared" ref="BP231:BP238" si="46">IFERROR(1/J231*(Y231/H231),"0")</f>
        <v>0.375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23.103448275862071</v>
      </c>
      <c r="Y239" s="41">
        <f>IFERROR(Y231/H231,"0")+IFERROR(Y232/H232,"0")+IFERROR(Y233/H233,"0")+IFERROR(Y234/H234,"0")+IFERROR(Y235/H235,"0")+IFERROR(Y236/H236,"0")+IFERROR(Y237/H237,"0")+IFERROR(Y238/H238,"0")</f>
        <v>24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0.45552000000000004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268</v>
      </c>
      <c r="Y240" s="41">
        <f>IFERROR(SUM(Y231:Y238),"0")</f>
        <v>278.39999999999998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28</v>
      </c>
      <c r="Y279" s="53">
        <f>IFERROR(IF(X279="",0,CEILING((X279/$H279),1)*$H279),"")</f>
        <v>28.799999999999997</v>
      </c>
      <c r="Z279" s="39">
        <f>IFERROR(IF(Y279=0,"",ROUNDUP(Y279/H279,0)*0.00651),"")</f>
        <v>7.8119999999999995E-2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30.94</v>
      </c>
      <c r="BN279" s="75">
        <f>IFERROR(Y279*I279/H279,"0")</f>
        <v>31.824000000000002</v>
      </c>
      <c r="BO279" s="75">
        <f>IFERROR(1/J279*(X279/H279),"0")</f>
        <v>6.4102564102564111E-2</v>
      </c>
      <c r="BP279" s="75">
        <f>IFERROR(1/J279*(Y279/H279),"0")</f>
        <v>6.5934065934065936E-2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27</v>
      </c>
      <c r="Y280" s="53">
        <f>IFERROR(IF(X280="",0,CEILING((X280/$H280),1)*$H280),"")</f>
        <v>28.799999999999997</v>
      </c>
      <c r="Z280" s="39">
        <f>IFERROR(IF(Y280=0,"",ROUNDUP(Y280/H280,0)*0.00651),"")</f>
        <v>7.8119999999999995E-2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29.024999999999999</v>
      </c>
      <c r="BN280" s="75">
        <f>IFERROR(Y280*I280/H280,"0")</f>
        <v>30.959999999999997</v>
      </c>
      <c r="BO280" s="75">
        <f>IFERROR(1/J280*(X280/H280),"0")</f>
        <v>6.1813186813186816E-2</v>
      </c>
      <c r="BP280" s="75">
        <f>IFERROR(1/J280*(Y280/H280),"0")</f>
        <v>6.5934065934065936E-2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22.916666666666668</v>
      </c>
      <c r="Y282" s="41">
        <f>IFERROR(Y278/H278,"0")+IFERROR(Y279/H279,"0")+IFERROR(Y280/H280,"0")+IFERROR(Y281/H281,"0")</f>
        <v>24</v>
      </c>
      <c r="Z282" s="41">
        <f>IFERROR(IF(Z278="",0,Z278),"0")+IFERROR(IF(Z279="",0,Z279),"0")+IFERROR(IF(Z280="",0,Z280),"0")+IFERROR(IF(Z281="",0,Z281),"0")</f>
        <v>0.15623999999999999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55</v>
      </c>
      <c r="Y283" s="41">
        <f>IFERROR(SUM(Y278:Y281),"0")</f>
        <v>57.599999999999994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143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151.83535714285716</v>
      </c>
      <c r="BN335" s="75">
        <f>IFERROR(Y335*I335/H335,"0")</f>
        <v>160.542</v>
      </c>
      <c r="BO335" s="75">
        <f>IFERROR(1/J335*(X335/H335),"0")</f>
        <v>0.26599702380952378</v>
      </c>
      <c r="BP335" s="75">
        <f>IFERROR(1/J335*(Y335/H335),"0")</f>
        <v>0.28125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66</v>
      </c>
      <c r="Y336" s="53">
        <f>IFERROR(IF(X336="",0,CEILING((X336/$H336),1)*$H336),"")</f>
        <v>70.2</v>
      </c>
      <c r="Z336" s="39">
        <f>IFERROR(IF(Y336=0,"",ROUNDUP(Y336/H336,0)*0.01898),"")</f>
        <v>0.17082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70.391538461538474</v>
      </c>
      <c r="BN336" s="75">
        <f>IFERROR(Y336*I336/H336,"0")</f>
        <v>74.871000000000009</v>
      </c>
      <c r="BO336" s="75">
        <f>IFERROR(1/J336*(X336/H336),"0")</f>
        <v>0.13221153846153846</v>
      </c>
      <c r="BP336" s="75">
        <f>IFERROR(1/J336*(Y336/H336),"0")</f>
        <v>0.140625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139</v>
      </c>
      <c r="Y337" s="53">
        <f>IFERROR(IF(X337="",0,CEILING((X337/$H337),1)*$H337),"")</f>
        <v>142.80000000000001</v>
      </c>
      <c r="Z337" s="39">
        <f>IFERROR(IF(Y337=0,"",ROUNDUP(Y337/H337,0)*0.01898),"")</f>
        <v>0.32266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147.58821428571429</v>
      </c>
      <c r="BN337" s="75">
        <f>IFERROR(Y337*I337/H337,"0")</f>
        <v>151.62300000000002</v>
      </c>
      <c r="BO337" s="75">
        <f>IFERROR(1/J337*(X337/H337),"0")</f>
        <v>0.25855654761904762</v>
      </c>
      <c r="BP337" s="75">
        <f>IFERROR(1/J337*(Y337/H337),"0")</f>
        <v>0.265625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42.032967032967036</v>
      </c>
      <c r="Y338" s="41">
        <f>IFERROR(Y335/H335,"0")+IFERROR(Y336/H336,"0")+IFERROR(Y337/H337,"0")</f>
        <v>44</v>
      </c>
      <c r="Z338" s="41">
        <f>IFERROR(IF(Z335="",0,Z335),"0")+IFERROR(IF(Z336="",0,Z336),"0")+IFERROR(IF(Z337="",0,Z337),"0")</f>
        <v>0.83512000000000008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348</v>
      </c>
      <c r="Y339" s="41">
        <f>IFERROR(SUM(Y335:Y337),"0")</f>
        <v>364.20000000000005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5</v>
      </c>
      <c r="Y344" s="53">
        <f>IFERROR(IF(X344="",0,CEILING((X344/$H344),1)*$H344),"")</f>
        <v>5.0999999999999996</v>
      </c>
      <c r="Z344" s="39">
        <f>IFERROR(IF(Y344=0,"",ROUNDUP(Y344/H344,0)*0.00651),"")</f>
        <v>1.302E-2</v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5.6470588235294112</v>
      </c>
      <c r="BN344" s="75">
        <f>IFERROR(Y344*I344/H344,"0")</f>
        <v>5.76</v>
      </c>
      <c r="BO344" s="75">
        <f>IFERROR(1/J344*(X344/H344),"0")</f>
        <v>1.0773540185304893E-2</v>
      </c>
      <c r="BP344" s="75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1.9607843137254903</v>
      </c>
      <c r="Y345" s="41">
        <f>IFERROR(Y341/H341,"0")+IFERROR(Y342/H342,"0")+IFERROR(Y343/H343,"0")+IFERROR(Y344/H344,"0")</f>
        <v>2</v>
      </c>
      <c r="Z345" s="41">
        <f>IFERROR(IF(Z341="",0,Z341),"0")+IFERROR(IF(Z342="",0,Z342),"0")+IFERROR(IF(Z343="",0,Z343),"0")+IFERROR(IF(Z344="",0,Z344),"0")</f>
        <v>1.302E-2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5</v>
      </c>
      <c r="Y346" s="41">
        <f>IFERROR(SUM(Y341:Y344),"0")</f>
        <v>5.0999999999999996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4</v>
      </c>
      <c r="Y359" s="53">
        <f>IFERROR(IF(X359="",0,CEILING((X359/$H359),1)*$H359),"")</f>
        <v>8.1</v>
      </c>
      <c r="Z359" s="39">
        <f>IFERROR(IF(Y359=0,"",ROUNDUP(Y359/H359,0)*0.01898),"")</f>
        <v>1.898E-2</v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4.2562962962962967</v>
      </c>
      <c r="BN359" s="75">
        <f>IFERROR(Y359*I359/H359,"0")</f>
        <v>8.6189999999999998</v>
      </c>
      <c r="BO359" s="75">
        <f>IFERROR(1/J359*(X359/H359),"0")</f>
        <v>7.7160493827160498E-3</v>
      </c>
      <c r="BP359" s="75">
        <f>IFERROR(1/J359*(Y359/H359),"0")</f>
        <v>1.5625E-2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0.49382716049382719</v>
      </c>
      <c r="Y362" s="41">
        <f>IFERROR(Y359/H359,"0")+IFERROR(Y360/H360,"0")+IFERROR(Y361/H361,"0")</f>
        <v>1</v>
      </c>
      <c r="Z362" s="41">
        <f>IFERROR(IF(Z359="",0,Z359),"0")+IFERROR(IF(Z360="",0,Z360),"0")+IFERROR(IF(Z361="",0,Z361),"0")</f>
        <v>1.898E-2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4</v>
      </c>
      <c r="Y363" s="41">
        <f>IFERROR(SUM(Y359:Y361),"0")</f>
        <v>8.1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1333</v>
      </c>
      <c r="Y367" s="53">
        <f t="shared" ref="Y367:Y373" si="57">IFERROR(IF(X367="",0,CEILING((X367/$H367),1)*$H367),"")</f>
        <v>1335</v>
      </c>
      <c r="Z367" s="39">
        <f>IFERROR(IF(Y367=0,"",ROUNDUP(Y367/H367,0)*0.02175),"")</f>
        <v>1.9357499999999999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1375.6559999999999</v>
      </c>
      <c r="BN367" s="75">
        <f t="shared" ref="BN367:BN373" si="59">IFERROR(Y367*I367/H367,"0")</f>
        <v>1377.72</v>
      </c>
      <c r="BO367" s="75">
        <f t="shared" ref="BO367:BO373" si="60">IFERROR(1/J367*(X367/H367),"0")</f>
        <v>1.8513888888888888</v>
      </c>
      <c r="BP367" s="75">
        <f t="shared" ref="BP367:BP373" si="61">IFERROR(1/J367*(Y367/H367),"0")</f>
        <v>1.8541666666666665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754</v>
      </c>
      <c r="Y368" s="53">
        <f t="shared" si="57"/>
        <v>765</v>
      </c>
      <c r="Z368" s="39">
        <f>IFERROR(IF(Y368=0,"",ROUNDUP(Y368/H368,0)*0.02175),"")</f>
        <v>1.1092499999999998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778.12800000000004</v>
      </c>
      <c r="BN368" s="75">
        <f t="shared" si="59"/>
        <v>789.48</v>
      </c>
      <c r="BO368" s="75">
        <f t="shared" si="60"/>
        <v>1.0472222222222221</v>
      </c>
      <c r="BP368" s="75">
        <f t="shared" si="61"/>
        <v>1.0625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1783</v>
      </c>
      <c r="Y369" s="53">
        <f t="shared" si="57"/>
        <v>1785</v>
      </c>
      <c r="Z369" s="39">
        <f>IFERROR(IF(Y369=0,"",ROUNDUP(Y369/H369,0)*0.02175),"")</f>
        <v>2.5882499999999999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1840.056</v>
      </c>
      <c r="BN369" s="75">
        <f t="shared" si="59"/>
        <v>1842.12</v>
      </c>
      <c r="BO369" s="75">
        <f t="shared" si="60"/>
        <v>2.4763888888888888</v>
      </c>
      <c r="BP369" s="75">
        <f t="shared" si="61"/>
        <v>2.4791666666666665</v>
      </c>
    </row>
    <row r="370" spans="1:68" ht="27" hidden="1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258</v>
      </c>
      <c r="Y374" s="41">
        <f>IFERROR(Y367/H367,"0")+IFERROR(Y368/H368,"0")+IFERROR(Y369/H369,"0")+IFERROR(Y370/H370,"0")+IFERROR(Y371/H371,"0")+IFERROR(Y372/H372,"0")+IFERROR(Y373/H373,"0")</f>
        <v>259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5.6332500000000003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3870</v>
      </c>
      <c r="Y375" s="41">
        <f>IFERROR(SUM(Y367:Y373),"0")</f>
        <v>3885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686</v>
      </c>
      <c r="Y377" s="53">
        <f>IFERROR(IF(X377="",0,CEILING((X377/$H377),1)*$H377),"")</f>
        <v>690</v>
      </c>
      <c r="Z377" s="39">
        <f>IFERROR(IF(Y377=0,"",ROUNDUP(Y377/H377,0)*0.02175),"")</f>
        <v>1.0004999999999999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707.952</v>
      </c>
      <c r="BN377" s="75">
        <f>IFERROR(Y377*I377/H377,"0")</f>
        <v>712.08</v>
      </c>
      <c r="BO377" s="75">
        <f>IFERROR(1/J377*(X377/H377),"0")</f>
        <v>0.95277777777777772</v>
      </c>
      <c r="BP377" s="75">
        <f>IFERROR(1/J377*(Y377/H377),"0")</f>
        <v>0.95833333333333326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45.733333333333334</v>
      </c>
      <c r="Y379" s="41">
        <f>IFERROR(Y377/H377,"0")+IFERROR(Y378/H378,"0")</f>
        <v>46</v>
      </c>
      <c r="Z379" s="41">
        <f>IFERROR(IF(Z377="",0,Z377),"0")+IFERROR(IF(Z378="",0,Z378),"0")</f>
        <v>1.0004999999999999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686</v>
      </c>
      <c r="Y380" s="41">
        <f>IFERROR(SUM(Y377:Y378),"0")</f>
        <v>690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36</v>
      </c>
      <c r="Y383" s="53">
        <f>IFERROR(IF(X383="",0,CEILING((X383/$H383),1)*$H383),"")</f>
        <v>36</v>
      </c>
      <c r="Z383" s="39">
        <f>IFERROR(IF(Y383=0,"",ROUNDUP(Y383/H383,0)*0.01898),"")</f>
        <v>7.5920000000000001E-2</v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38.076000000000001</v>
      </c>
      <c r="BN383" s="75">
        <f>IFERROR(Y383*I383/H383,"0")</f>
        <v>38.076000000000001</v>
      </c>
      <c r="BO383" s="75">
        <f>IFERROR(1/J383*(X383/H383),"0")</f>
        <v>6.25E-2</v>
      </c>
      <c r="BP383" s="75">
        <f>IFERROR(1/J383*(Y383/H383),"0")</f>
        <v>6.25E-2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4</v>
      </c>
      <c r="Y384" s="41">
        <f>IFERROR(Y382/H382,"0")+IFERROR(Y383/H383,"0")</f>
        <v>4</v>
      </c>
      <c r="Z384" s="41">
        <f>IFERROR(IF(Z382="",0,Z382),"0")+IFERROR(IF(Z383="",0,Z383),"0")</f>
        <v>7.5920000000000001E-2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36</v>
      </c>
      <c r="Y385" s="41">
        <f>IFERROR(SUM(Y382:Y383),"0")</f>
        <v>36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213</v>
      </c>
      <c r="Y387" s="53">
        <f>IFERROR(IF(X387="",0,CEILING((X387/$H387),1)*$H387),"")</f>
        <v>216</v>
      </c>
      <c r="Z387" s="39">
        <f>IFERROR(IF(Y387=0,"",ROUNDUP(Y387/H387,0)*0.01898),"")</f>
        <v>0.45552000000000004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225.28300000000002</v>
      </c>
      <c r="BN387" s="75">
        <f>IFERROR(Y387*I387/H387,"0")</f>
        <v>228.45599999999999</v>
      </c>
      <c r="BO387" s="75">
        <f>IFERROR(1/J387*(X387/H387),"0")</f>
        <v>0.36979166666666669</v>
      </c>
      <c r="BP387" s="75">
        <f>IFERROR(1/J387*(Y387/H387),"0")</f>
        <v>0.375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23.666666666666668</v>
      </c>
      <c r="Y388" s="41">
        <f>IFERROR(Y387/H387,"0")</f>
        <v>24</v>
      </c>
      <c r="Z388" s="41">
        <f>IFERROR(IF(Z387="",0,Z387),"0")</f>
        <v>0.45552000000000004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213</v>
      </c>
      <c r="Y389" s="41">
        <f>IFERROR(SUM(Y387:Y387),"0")</f>
        <v>216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1071</v>
      </c>
      <c r="Y404" s="53">
        <f>IFERROR(IF(X404="",0,CEILING((X404/$H404),1)*$H404),"")</f>
        <v>1071</v>
      </c>
      <c r="Z404" s="39">
        <f>IFERROR(IF(Y404=0,"",ROUNDUP(Y404/H404,0)*0.01898),"")</f>
        <v>2.2586200000000001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1132.761</v>
      </c>
      <c r="BN404" s="75">
        <f>IFERROR(Y404*I404/H404,"0")</f>
        <v>1132.761</v>
      </c>
      <c r="BO404" s="75">
        <f>IFERROR(1/J404*(X404/H404),"0")</f>
        <v>1.859375</v>
      </c>
      <c r="BP404" s="75">
        <f>IFERROR(1/J404*(Y404/H404),"0")</f>
        <v>1.859375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119</v>
      </c>
      <c r="Y408" s="41">
        <f>IFERROR(Y404/H404,"0")+IFERROR(Y405/H405,"0")+IFERROR(Y406/H406,"0")+IFERROR(Y407/H407,"0")</f>
        <v>119</v>
      </c>
      <c r="Z408" s="41">
        <f>IFERROR(IF(Z404="",0,Z404),"0")+IFERROR(IF(Z405="",0,Z405),"0")+IFERROR(IF(Z406="",0,Z406),"0")+IFERROR(IF(Z407="",0,Z407),"0")</f>
        <v>2.2586200000000001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1071</v>
      </c>
      <c r="Y409" s="41">
        <f>IFERROR(SUM(Y404:Y407),"0")</f>
        <v>1071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170</v>
      </c>
      <c r="Y465" s="53">
        <f t="shared" ref="Y465:Y480" si="68">IFERROR(IF(X465="",0,CEILING((X465/$H465),1)*$H465),"")</f>
        <v>174.24</v>
      </c>
      <c r="Z465" s="39">
        <f t="shared" ref="Z465:Z470" si="69">IFERROR(IF(Y465=0,"",ROUNDUP(Y465/H465,0)*0.01196),"")</f>
        <v>0.39468000000000003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181.59090909090907</v>
      </c>
      <c r="BN465" s="75">
        <f t="shared" ref="BN465:BN480" si="71">IFERROR(Y465*I465/H465,"0")</f>
        <v>186.12</v>
      </c>
      <c r="BO465" s="75">
        <f t="shared" ref="BO465:BO480" si="72">IFERROR(1/J465*(X465/H465),"0")</f>
        <v>0.3095862470862471</v>
      </c>
      <c r="BP465" s="75">
        <f t="shared" ref="BP465:BP480" si="73">IFERROR(1/J465*(Y465/H465),"0")</f>
        <v>0.31730769230769235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105</v>
      </c>
      <c r="Y466" s="53">
        <f t="shared" si="68"/>
        <v>105.60000000000001</v>
      </c>
      <c r="Z466" s="39">
        <f t="shared" si="69"/>
        <v>0.2392</v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112.15909090909089</v>
      </c>
      <c r="BN466" s="75">
        <f t="shared" si="71"/>
        <v>112.80000000000001</v>
      </c>
      <c r="BO466" s="75">
        <f t="shared" si="72"/>
        <v>0.19121503496503497</v>
      </c>
      <c r="BP466" s="75">
        <f t="shared" si="73"/>
        <v>0.19230769230769232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33</v>
      </c>
      <c r="Y467" s="53">
        <f t="shared" si="68"/>
        <v>36.96</v>
      </c>
      <c r="Z467" s="39">
        <f t="shared" si="69"/>
        <v>8.3720000000000003E-2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35.249999999999993</v>
      </c>
      <c r="BN467" s="75">
        <f t="shared" si="71"/>
        <v>39.479999999999997</v>
      </c>
      <c r="BO467" s="75">
        <f t="shared" si="72"/>
        <v>6.0096153846153848E-2</v>
      </c>
      <c r="BP467" s="75">
        <f t="shared" si="73"/>
        <v>6.7307692307692318E-2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604</v>
      </c>
      <c r="Y469" s="53">
        <f t="shared" si="68"/>
        <v>607.20000000000005</v>
      </c>
      <c r="Z469" s="39">
        <f t="shared" si="69"/>
        <v>1.3754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645.18181818181813</v>
      </c>
      <c r="BN469" s="75">
        <f t="shared" si="71"/>
        <v>648.6</v>
      </c>
      <c r="BO469" s="75">
        <f t="shared" si="72"/>
        <v>1.0999417249417249</v>
      </c>
      <c r="BP469" s="75">
        <f t="shared" si="73"/>
        <v>1.1057692307692308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24</v>
      </c>
      <c r="Y472" s="53">
        <f t="shared" si="68"/>
        <v>25.2</v>
      </c>
      <c r="Z472" s="39">
        <f>IFERROR(IF(Y472=0,"",ROUNDUP(Y472/H472,0)*0.00902),"")</f>
        <v>6.3140000000000002E-2</v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25.4</v>
      </c>
      <c r="BN472" s="75">
        <f t="shared" si="71"/>
        <v>26.669999999999998</v>
      </c>
      <c r="BO472" s="75">
        <f t="shared" si="72"/>
        <v>5.0505050505050504E-2</v>
      </c>
      <c r="BP472" s="75">
        <f t="shared" si="73"/>
        <v>5.3030303030303032E-2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179.39393939393938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182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2.1561400000000002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936</v>
      </c>
      <c r="Y482" s="41">
        <f>IFERROR(SUM(Y465:Y480),"0")</f>
        <v>949.2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145</v>
      </c>
      <c r="Y484" s="53">
        <f>IFERROR(IF(X484="",0,CEILING((X484/$H484),1)*$H484),"")</f>
        <v>147.84</v>
      </c>
      <c r="Z484" s="39">
        <f>IFERROR(IF(Y484=0,"",ROUNDUP(Y484/H484,0)*0.01196),"")</f>
        <v>0.33488000000000001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154.88636363636363</v>
      </c>
      <c r="BN484" s="75">
        <f>IFERROR(Y484*I484/H484,"0")</f>
        <v>157.91999999999999</v>
      </c>
      <c r="BO484" s="75">
        <f>IFERROR(1/J484*(X484/H484),"0")</f>
        <v>0.26405885780885779</v>
      </c>
      <c r="BP484" s="75">
        <f>IFERROR(1/J484*(Y484/H484),"0")</f>
        <v>0.26923076923076927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27.462121212121211</v>
      </c>
      <c r="Y487" s="41">
        <f>IFERROR(Y484/H484,"0")+IFERROR(Y485/H485,"0")+IFERROR(Y486/H486,"0")</f>
        <v>28</v>
      </c>
      <c r="Z487" s="41">
        <f>IFERROR(IF(Z484="",0,Z484),"0")+IFERROR(IF(Z485="",0,Z485),"0")+IFERROR(IF(Z486="",0,Z486),"0")</f>
        <v>0.33488000000000001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145</v>
      </c>
      <c r="Y488" s="41">
        <f>IFERROR(SUM(Y484:Y486),"0")</f>
        <v>147.84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139</v>
      </c>
      <c r="Y492" s="53">
        <f t="shared" si="74"/>
        <v>142.56</v>
      </c>
      <c r="Z492" s="39">
        <f>IFERROR(IF(Y492=0,"",ROUNDUP(Y492/H492,0)*0.01196),"")</f>
        <v>0.32291999999999998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148.47727272727272</v>
      </c>
      <c r="BN492" s="75">
        <f t="shared" si="76"/>
        <v>152.27999999999997</v>
      </c>
      <c r="BO492" s="75">
        <f t="shared" si="77"/>
        <v>0.25313228438228436</v>
      </c>
      <c r="BP492" s="75">
        <f t="shared" si="78"/>
        <v>0.25961538461538464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26.325757575757574</v>
      </c>
      <c r="Y499" s="41">
        <f>IFERROR(Y490/H490,"0")+IFERROR(Y491/H491,"0")+IFERROR(Y492/H492,"0")+IFERROR(Y493/H493,"0")+IFERROR(Y494/H494,"0")+IFERROR(Y495/H495,"0")+IFERROR(Y496/H496,"0")+IFERROR(Y497/H497,"0")+IFERROR(Y498/H498,"0")</f>
        <v>27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0.32291999999999998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139</v>
      </c>
      <c r="Y500" s="41">
        <f>IFERROR(SUM(Y490:Y498),"0")</f>
        <v>142.56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13637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13812.500000000002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14347.690763267516</v>
      </c>
      <c r="Y558" s="41">
        <f>IFERROR(SUM(BN22:BN554),"0")</f>
        <v>14532.447999999999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23</v>
      </c>
      <c r="Y559" s="42">
        <f>ROUNDUP(SUM(BP22:BP554),0)</f>
        <v>23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14922.690763267516</v>
      </c>
      <c r="Y560" s="41">
        <f>GrossWeightTotalR+PalletQtyTotalR*25</f>
        <v>15107.447999999999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2203.8393300365237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2230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26.664950000000001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827.8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689.80000000000007</v>
      </c>
      <c r="E567" s="50">
        <f>IFERROR(Y86*1,"0")+IFERROR(Y87*1,"0")+IFERROR(Y88*1,"0")+IFERROR(Y92*1,"0")+IFERROR(Y93*1,"0")+IFERROR(Y94*1,"0")+IFERROR(Y95*1,"0")+IFERROR(Y96*1,"0")+IFERROR(Y97*1,"0")+IFERROR(Y98*1,"0")+IFERROR(Y99*1,"0")</f>
        <v>836.7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914.7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499.5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2193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278.39999999999998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57.599999999999994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369.30000000000007</v>
      </c>
      <c r="U567" s="50">
        <f>IFERROR(Y355*1,"0")+IFERROR(Y359*1,"0")+IFERROR(Y360*1,"0")+IFERROR(Y361*1,"0")</f>
        <v>8.1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4827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1071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1239.5999999999999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9"/>
        <filter val="1 071,00"/>
        <filter val="1 303,00"/>
        <filter val="1 333,00"/>
        <filter val="1 783,00"/>
        <filter val="1,96"/>
        <filter val="105,00"/>
        <filter val="110,00"/>
        <filter val="119,00"/>
        <filter val="123,00"/>
        <filter val="13 637,00"/>
        <filter val="13,75"/>
        <filter val="132,00"/>
        <filter val="138,00"/>
        <filter val="139,00"/>
        <filter val="14 347,69"/>
        <filter val="14 922,69"/>
        <filter val="14,00"/>
        <filter val="140,58"/>
        <filter val="143,00"/>
        <filter val="145,00"/>
        <filter val="16,00"/>
        <filter val="166,00"/>
        <filter val="168,00"/>
        <filter val="17,00"/>
        <filter val="17,18"/>
        <filter val="170,00"/>
        <filter val="178,00"/>
        <filter val="179,39"/>
        <filter val="181,83"/>
        <filter val="194,00"/>
        <filter val="195,93"/>
        <filter val="2 203,84"/>
        <filter val="213,00"/>
        <filter val="215,00"/>
        <filter val="216,00"/>
        <filter val="22,92"/>
        <filter val="228,00"/>
        <filter val="23"/>
        <filter val="23,10"/>
        <filter val="23,67"/>
        <filter val="233,00"/>
        <filter val="234,00"/>
        <filter val="24,00"/>
        <filter val="254,00"/>
        <filter val="258,00"/>
        <filter val="26,00"/>
        <filter val="26,33"/>
        <filter val="26,39"/>
        <filter val="268,00"/>
        <filter val="27,00"/>
        <filter val="27,46"/>
        <filter val="28,00"/>
        <filter val="280,00"/>
        <filter val="281,00"/>
        <filter val="285,00"/>
        <filter val="288,00"/>
        <filter val="3 870,00"/>
        <filter val="302,00"/>
        <filter val="31,00"/>
        <filter val="317,00"/>
        <filter val="32,00"/>
        <filter val="33,00"/>
        <filter val="34,00"/>
        <filter val="348,00"/>
        <filter val="36,00"/>
        <filter val="36,90"/>
        <filter val="384,00"/>
        <filter val="4,00"/>
        <filter val="4,36"/>
        <filter val="407,00"/>
        <filter val="42,03"/>
        <filter val="43,00"/>
        <filter val="45,30"/>
        <filter val="45,73"/>
        <filter val="46,00"/>
        <filter val="489,21"/>
        <filter val="496,00"/>
        <filter val="5,00"/>
        <filter val="509,00"/>
        <filter val="55,00"/>
        <filter val="6,67"/>
        <filter val="604,00"/>
        <filter val="63,00"/>
        <filter val="66,00"/>
        <filter val="686,00"/>
        <filter val="694,00"/>
        <filter val="7,50"/>
        <filter val="72,00"/>
        <filter val="754,00"/>
        <filter val="76,69"/>
        <filter val="77,00"/>
        <filter val="817,00"/>
        <filter val="822,00"/>
        <filter val="87,00"/>
        <filter val="89,00"/>
        <filter val="89,99"/>
        <filter val="936,00"/>
        <filter val="97,50"/>
        <filter val="98,00"/>
        <filter val="99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