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7AAE747-68FA-4E1E-9989-28891EC38EC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X555" i="1"/>
  <c r="BO554" i="1"/>
  <c r="BN554" i="1"/>
  <c r="BM554" i="1"/>
  <c r="Y554" i="1"/>
  <c r="BP554" i="1" s="1"/>
  <c r="X552" i="1"/>
  <c r="X551" i="1"/>
  <c r="BO550" i="1"/>
  <c r="BM550" i="1"/>
  <c r="Y550" i="1"/>
  <c r="Y552" i="1" s="1"/>
  <c r="X548" i="1"/>
  <c r="X547" i="1"/>
  <c r="BO546" i="1"/>
  <c r="BM546" i="1"/>
  <c r="Y546" i="1"/>
  <c r="AD567" i="1" s="1"/>
  <c r="X543" i="1"/>
  <c r="X542" i="1"/>
  <c r="BO541" i="1"/>
  <c r="BM541" i="1"/>
  <c r="Y541" i="1"/>
  <c r="Z541" i="1" s="1"/>
  <c r="BO540" i="1"/>
  <c r="BM540" i="1"/>
  <c r="Y540" i="1"/>
  <c r="BP540" i="1" s="1"/>
  <c r="BO539" i="1"/>
  <c r="BM539" i="1"/>
  <c r="Y539" i="1"/>
  <c r="BN539" i="1" s="1"/>
  <c r="BO538" i="1"/>
  <c r="BM538" i="1"/>
  <c r="Y538" i="1"/>
  <c r="Z538" i="1" s="1"/>
  <c r="X536" i="1"/>
  <c r="X535" i="1"/>
  <c r="BO534" i="1"/>
  <c r="BM534" i="1"/>
  <c r="Y534" i="1"/>
  <c r="Z534" i="1" s="1"/>
  <c r="BO533" i="1"/>
  <c r="BM533" i="1"/>
  <c r="Y533" i="1"/>
  <c r="X531" i="1"/>
  <c r="X530" i="1"/>
  <c r="BO529" i="1"/>
  <c r="BM529" i="1"/>
  <c r="Y529" i="1"/>
  <c r="BP529" i="1" s="1"/>
  <c r="BO528" i="1"/>
  <c r="BM528" i="1"/>
  <c r="Y528" i="1"/>
  <c r="BP528" i="1" s="1"/>
  <c r="X526" i="1"/>
  <c r="X525" i="1"/>
  <c r="BO524" i="1"/>
  <c r="BM524" i="1"/>
  <c r="Y524" i="1"/>
  <c r="BP524" i="1" s="1"/>
  <c r="BO523" i="1"/>
  <c r="BM523" i="1"/>
  <c r="Y523" i="1"/>
  <c r="Z523" i="1" s="1"/>
  <c r="BO522" i="1"/>
  <c r="BM522" i="1"/>
  <c r="Y522" i="1"/>
  <c r="BP522" i="1" s="1"/>
  <c r="BO521" i="1"/>
  <c r="BM521" i="1"/>
  <c r="Y521" i="1"/>
  <c r="BP521" i="1" s="1"/>
  <c r="X519" i="1"/>
  <c r="X518" i="1"/>
  <c r="BO517" i="1"/>
  <c r="BM517" i="1"/>
  <c r="Y517" i="1"/>
  <c r="BN517" i="1" s="1"/>
  <c r="BO516" i="1"/>
  <c r="BM516" i="1"/>
  <c r="Y516" i="1"/>
  <c r="Z516" i="1" s="1"/>
  <c r="BO515" i="1"/>
  <c r="BM515" i="1"/>
  <c r="Z515" i="1"/>
  <c r="Y515" i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BN504" i="1" s="1"/>
  <c r="P504" i="1"/>
  <c r="BO503" i="1"/>
  <c r="BM503" i="1"/>
  <c r="Z503" i="1"/>
  <c r="Y503" i="1"/>
  <c r="BP503" i="1" s="1"/>
  <c r="P503" i="1"/>
  <c r="BO502" i="1"/>
  <c r="BM502" i="1"/>
  <c r="Y502" i="1"/>
  <c r="BN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P497" i="1" s="1"/>
  <c r="P497" i="1"/>
  <c r="BO496" i="1"/>
  <c r="BN496" i="1"/>
  <c r="BM496" i="1"/>
  <c r="Z496" i="1"/>
  <c r="Y496" i="1"/>
  <c r="BP496" i="1" s="1"/>
  <c r="P496" i="1"/>
  <c r="BO495" i="1"/>
  <c r="BM495" i="1"/>
  <c r="Y495" i="1"/>
  <c r="BN495" i="1" s="1"/>
  <c r="P495" i="1"/>
  <c r="BO494" i="1"/>
  <c r="BM494" i="1"/>
  <c r="Y494" i="1"/>
  <c r="BN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Z490" i="1"/>
  <c r="Y490" i="1"/>
  <c r="P490" i="1"/>
  <c r="X488" i="1"/>
  <c r="X487" i="1"/>
  <c r="BO486" i="1"/>
  <c r="BM486" i="1"/>
  <c r="Y486" i="1"/>
  <c r="BN486" i="1" s="1"/>
  <c r="P486" i="1"/>
  <c r="BO485" i="1"/>
  <c r="BM485" i="1"/>
  <c r="Y485" i="1"/>
  <c r="BP485" i="1" s="1"/>
  <c r="P485" i="1"/>
  <c r="BO484" i="1"/>
  <c r="BM484" i="1"/>
  <c r="Y484" i="1"/>
  <c r="P484" i="1"/>
  <c r="X482" i="1"/>
  <c r="X481" i="1"/>
  <c r="BO480" i="1"/>
  <c r="BM480" i="1"/>
  <c r="Y480" i="1"/>
  <c r="BP480" i="1" s="1"/>
  <c r="P480" i="1"/>
  <c r="BP479" i="1"/>
  <c r="BO479" i="1"/>
  <c r="BM479" i="1"/>
  <c r="Z479" i="1"/>
  <c r="Y479" i="1"/>
  <c r="BN479" i="1" s="1"/>
  <c r="P479" i="1"/>
  <c r="BO478" i="1"/>
  <c r="BM478" i="1"/>
  <c r="Y478" i="1"/>
  <c r="BN478" i="1" s="1"/>
  <c r="P478" i="1"/>
  <c r="BO477" i="1"/>
  <c r="BM477" i="1"/>
  <c r="Y477" i="1"/>
  <c r="BP477" i="1" s="1"/>
  <c r="P477" i="1"/>
  <c r="BO476" i="1"/>
  <c r="BM476" i="1"/>
  <c r="Y476" i="1"/>
  <c r="BN476" i="1" s="1"/>
  <c r="P476" i="1"/>
  <c r="BO475" i="1"/>
  <c r="BN475" i="1"/>
  <c r="BM475" i="1"/>
  <c r="Z475" i="1"/>
  <c r="Y475" i="1"/>
  <c r="BP475" i="1" s="1"/>
  <c r="P475" i="1"/>
  <c r="BO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BP471" i="1" s="1"/>
  <c r="P471" i="1"/>
  <c r="BO470" i="1"/>
  <c r="BM470" i="1"/>
  <c r="Y470" i="1"/>
  <c r="BP470" i="1" s="1"/>
  <c r="P470" i="1"/>
  <c r="BO469" i="1"/>
  <c r="BM469" i="1"/>
  <c r="Z469" i="1"/>
  <c r="Y469" i="1"/>
  <c r="BP469" i="1" s="1"/>
  <c r="P469" i="1"/>
  <c r="BO468" i="1"/>
  <c r="BM468" i="1"/>
  <c r="Z468" i="1"/>
  <c r="Y468" i="1"/>
  <c r="BP468" i="1" s="1"/>
  <c r="P468" i="1"/>
  <c r="BO467" i="1"/>
  <c r="BM467" i="1"/>
  <c r="Z467" i="1"/>
  <c r="Y467" i="1"/>
  <c r="BP467" i="1" s="1"/>
  <c r="P467" i="1"/>
  <c r="BO466" i="1"/>
  <c r="BM466" i="1"/>
  <c r="Z466" i="1"/>
  <c r="Y466" i="1"/>
  <c r="BP466" i="1" s="1"/>
  <c r="P466" i="1"/>
  <c r="BO465" i="1"/>
  <c r="BM465" i="1"/>
  <c r="Y465" i="1"/>
  <c r="P465" i="1"/>
  <c r="X461" i="1"/>
  <c r="X460" i="1"/>
  <c r="BO459" i="1"/>
  <c r="BM459" i="1"/>
  <c r="Y459" i="1"/>
  <c r="Y461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P450" i="1"/>
  <c r="BP449" i="1"/>
  <c r="BO449" i="1"/>
  <c r="BM449" i="1"/>
  <c r="Y449" i="1"/>
  <c r="BN449" i="1" s="1"/>
  <c r="P449" i="1"/>
  <c r="X446" i="1"/>
  <c r="X445" i="1"/>
  <c r="BO444" i="1"/>
  <c r="BN444" i="1"/>
  <c r="BM444" i="1"/>
  <c r="Y444" i="1"/>
  <c r="BP444" i="1" s="1"/>
  <c r="P444" i="1"/>
  <c r="BP443" i="1"/>
  <c r="BO443" i="1"/>
  <c r="BM443" i="1"/>
  <c r="Y443" i="1"/>
  <c r="Z443" i="1" s="1"/>
  <c r="P443" i="1"/>
  <c r="BO442" i="1"/>
  <c r="BM442" i="1"/>
  <c r="Y442" i="1"/>
  <c r="BN442" i="1" s="1"/>
  <c r="P442" i="1"/>
  <c r="BO441" i="1"/>
  <c r="BM441" i="1"/>
  <c r="Y441" i="1"/>
  <c r="P441" i="1"/>
  <c r="X439" i="1"/>
  <c r="Y438" i="1"/>
  <c r="X438" i="1"/>
  <c r="BO437" i="1"/>
  <c r="BM437" i="1"/>
  <c r="Y437" i="1"/>
  <c r="BP437" i="1" s="1"/>
  <c r="P437" i="1"/>
  <c r="BO436" i="1"/>
  <c r="BM436" i="1"/>
  <c r="Y436" i="1"/>
  <c r="BP436" i="1" s="1"/>
  <c r="P436" i="1"/>
  <c r="X433" i="1"/>
  <c r="X432" i="1"/>
  <c r="BO431" i="1"/>
  <c r="BM431" i="1"/>
  <c r="Y431" i="1"/>
  <c r="BP431" i="1" s="1"/>
  <c r="P431" i="1"/>
  <c r="BP430" i="1"/>
  <c r="BO430" i="1"/>
  <c r="BM430" i="1"/>
  <c r="Y430" i="1"/>
  <c r="Y432" i="1" s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P420" i="1" s="1"/>
  <c r="P420" i="1"/>
  <c r="BO419" i="1"/>
  <c r="BM419" i="1"/>
  <c r="Z419" i="1"/>
  <c r="Y419" i="1"/>
  <c r="BP419" i="1" s="1"/>
  <c r="P419" i="1"/>
  <c r="BO418" i="1"/>
  <c r="BM418" i="1"/>
  <c r="Z418" i="1"/>
  <c r="Y418" i="1"/>
  <c r="BP418" i="1" s="1"/>
  <c r="P418" i="1"/>
  <c r="BO417" i="1"/>
  <c r="BN417" i="1"/>
  <c r="BM417" i="1"/>
  <c r="Y417" i="1"/>
  <c r="BP417" i="1" s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BP407" i="1" s="1"/>
  <c r="P407" i="1"/>
  <c r="BO406" i="1"/>
  <c r="BN406" i="1"/>
  <c r="BM406" i="1"/>
  <c r="Z406" i="1"/>
  <c r="Y406" i="1"/>
  <c r="BP406" i="1" s="1"/>
  <c r="P406" i="1"/>
  <c r="BO405" i="1"/>
  <c r="BN405" i="1"/>
  <c r="BM405" i="1"/>
  <c r="Z405" i="1"/>
  <c r="Y405" i="1"/>
  <c r="BP405" i="1" s="1"/>
  <c r="P405" i="1"/>
  <c r="BO404" i="1"/>
  <c r="BM404" i="1"/>
  <c r="Y404" i="1"/>
  <c r="BP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P396" i="1" s="1"/>
  <c r="P396" i="1"/>
  <c r="BO395" i="1"/>
  <c r="BM395" i="1"/>
  <c r="Z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P383" i="1" s="1"/>
  <c r="P383" i="1"/>
  <c r="BO382" i="1"/>
  <c r="BM382" i="1"/>
  <c r="Y382" i="1"/>
  <c r="Y385" i="1" s="1"/>
  <c r="P382" i="1"/>
  <c r="X380" i="1"/>
  <c r="X379" i="1"/>
  <c r="BO378" i="1"/>
  <c r="BM378" i="1"/>
  <c r="Y378" i="1"/>
  <c r="Z378" i="1" s="1"/>
  <c r="P378" i="1"/>
  <c r="BO377" i="1"/>
  <c r="BM377" i="1"/>
  <c r="Y377" i="1"/>
  <c r="P377" i="1"/>
  <c r="X375" i="1"/>
  <c r="X374" i="1"/>
  <c r="BO373" i="1"/>
  <c r="BN373" i="1"/>
  <c r="BM373" i="1"/>
  <c r="Y373" i="1"/>
  <c r="Z373" i="1" s="1"/>
  <c r="P373" i="1"/>
  <c r="BO372" i="1"/>
  <c r="BM372" i="1"/>
  <c r="Y372" i="1"/>
  <c r="BP372" i="1" s="1"/>
  <c r="P372" i="1"/>
  <c r="BO371" i="1"/>
  <c r="BM371" i="1"/>
  <c r="Y371" i="1"/>
  <c r="Z371" i="1" s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N368" i="1" s="1"/>
  <c r="P368" i="1"/>
  <c r="BP367" i="1"/>
  <c r="BO367" i="1"/>
  <c r="BN367" i="1"/>
  <c r="BM367" i="1"/>
  <c r="Y367" i="1"/>
  <c r="Z367" i="1" s="1"/>
  <c r="P367" i="1"/>
  <c r="X363" i="1"/>
  <c r="X362" i="1"/>
  <c r="BP361" i="1"/>
  <c r="BO361" i="1"/>
  <c r="BM361" i="1"/>
  <c r="Y361" i="1"/>
  <c r="BN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Z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Z342" i="1" s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N331" i="1" s="1"/>
  <c r="P331" i="1"/>
  <c r="BO330" i="1"/>
  <c r="BM330" i="1"/>
  <c r="Z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P327" i="1"/>
  <c r="BO327" i="1"/>
  <c r="BM327" i="1"/>
  <c r="Y327" i="1"/>
  <c r="BN327" i="1" s="1"/>
  <c r="P327" i="1"/>
  <c r="X325" i="1"/>
  <c r="X324" i="1"/>
  <c r="BP323" i="1"/>
  <c r="BO323" i="1"/>
  <c r="BM323" i="1"/>
  <c r="Y323" i="1"/>
  <c r="BN323" i="1" s="1"/>
  <c r="P323" i="1"/>
  <c r="BP322" i="1"/>
  <c r="BO322" i="1"/>
  <c r="BN322" i="1"/>
  <c r="BM322" i="1"/>
  <c r="Y322" i="1"/>
  <c r="Z322" i="1" s="1"/>
  <c r="P322" i="1"/>
  <c r="BO321" i="1"/>
  <c r="BM321" i="1"/>
  <c r="Y321" i="1"/>
  <c r="BN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BP316" i="1" s="1"/>
  <c r="P316" i="1"/>
  <c r="BO315" i="1"/>
  <c r="BM315" i="1"/>
  <c r="Y315" i="1"/>
  <c r="BN315" i="1" s="1"/>
  <c r="P315" i="1"/>
  <c r="BO314" i="1"/>
  <c r="BM314" i="1"/>
  <c r="Z314" i="1"/>
  <c r="Y314" i="1"/>
  <c r="BP314" i="1" s="1"/>
  <c r="P314" i="1"/>
  <c r="BO313" i="1"/>
  <c r="BM313" i="1"/>
  <c r="Y313" i="1"/>
  <c r="BN313" i="1" s="1"/>
  <c r="P313" i="1"/>
  <c r="BO312" i="1"/>
  <c r="BM312" i="1"/>
  <c r="Y312" i="1"/>
  <c r="BP312" i="1" s="1"/>
  <c r="P312" i="1"/>
  <c r="BO311" i="1"/>
  <c r="BM311" i="1"/>
  <c r="Y311" i="1"/>
  <c r="BN311" i="1" s="1"/>
  <c r="P311" i="1"/>
  <c r="X308" i="1"/>
  <c r="X307" i="1"/>
  <c r="BO306" i="1"/>
  <c r="BM306" i="1"/>
  <c r="Y306" i="1"/>
  <c r="BN306" i="1" s="1"/>
  <c r="P306" i="1"/>
  <c r="X303" i="1"/>
  <c r="X302" i="1"/>
  <c r="BO301" i="1"/>
  <c r="BM301" i="1"/>
  <c r="Z301" i="1"/>
  <c r="Y301" i="1"/>
  <c r="BN301" i="1" s="1"/>
  <c r="P301" i="1"/>
  <c r="BO300" i="1"/>
  <c r="BM300" i="1"/>
  <c r="Z300" i="1"/>
  <c r="Y300" i="1"/>
  <c r="P300" i="1"/>
  <c r="Y297" i="1"/>
  <c r="X297" i="1"/>
  <c r="X296" i="1"/>
  <c r="BP295" i="1"/>
  <c r="BO295" i="1"/>
  <c r="BN295" i="1"/>
  <c r="BM295" i="1"/>
  <c r="Z295" i="1"/>
  <c r="Z296" i="1" s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M281" i="1"/>
  <c r="Y281" i="1"/>
  <c r="BP281" i="1" s="1"/>
  <c r="P281" i="1"/>
  <c r="BO280" i="1"/>
  <c r="BM280" i="1"/>
  <c r="Y280" i="1"/>
  <c r="BN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N273" i="1" s="1"/>
  <c r="BO272" i="1"/>
  <c r="BM272" i="1"/>
  <c r="Y272" i="1"/>
  <c r="BN272" i="1" s="1"/>
  <c r="P272" i="1"/>
  <c r="BP271" i="1"/>
  <c r="BO271" i="1"/>
  <c r="BM271" i="1"/>
  <c r="Y271" i="1"/>
  <c r="P271" i="1"/>
  <c r="BO270" i="1"/>
  <c r="BM270" i="1"/>
  <c r="Y270" i="1"/>
  <c r="BN270" i="1" s="1"/>
  <c r="P270" i="1"/>
  <c r="X267" i="1"/>
  <c r="X266" i="1"/>
  <c r="BO265" i="1"/>
  <c r="BN265" i="1"/>
  <c r="BM265" i="1"/>
  <c r="Z265" i="1"/>
  <c r="Y265" i="1"/>
  <c r="BP265" i="1" s="1"/>
  <c r="P265" i="1"/>
  <c r="BO264" i="1"/>
  <c r="BM264" i="1"/>
  <c r="Y264" i="1"/>
  <c r="Z264" i="1" s="1"/>
  <c r="P264" i="1"/>
  <c r="BO263" i="1"/>
  <c r="BM263" i="1"/>
  <c r="Y263" i="1"/>
  <c r="BP263" i="1" s="1"/>
  <c r="P263" i="1"/>
  <c r="BP262" i="1"/>
  <c r="BO262" i="1"/>
  <c r="BM262" i="1"/>
  <c r="Y262" i="1"/>
  <c r="P262" i="1"/>
  <c r="BO261" i="1"/>
  <c r="BM261" i="1"/>
  <c r="Y261" i="1"/>
  <c r="BN261" i="1" s="1"/>
  <c r="P261" i="1"/>
  <c r="BO260" i="1"/>
  <c r="BM260" i="1"/>
  <c r="Y260" i="1"/>
  <c r="Z260" i="1" s="1"/>
  <c r="P260" i="1"/>
  <c r="X257" i="1"/>
  <c r="X256" i="1"/>
  <c r="BO255" i="1"/>
  <c r="BM255" i="1"/>
  <c r="Z255" i="1"/>
  <c r="Y255" i="1"/>
  <c r="BP255" i="1" s="1"/>
  <c r="BP254" i="1"/>
  <c r="BO254" i="1"/>
  <c r="BM254" i="1"/>
  <c r="Y254" i="1"/>
  <c r="BN254" i="1" s="1"/>
  <c r="BO253" i="1"/>
  <c r="BN253" i="1"/>
  <c r="BM253" i="1"/>
  <c r="Y253" i="1"/>
  <c r="Z253" i="1" s="1"/>
  <c r="BO252" i="1"/>
  <c r="BM252" i="1"/>
  <c r="Y252" i="1"/>
  <c r="Y257" i="1" s="1"/>
  <c r="BO251" i="1"/>
  <c r="BM251" i="1"/>
  <c r="Y251" i="1"/>
  <c r="BP251" i="1" s="1"/>
  <c r="X249" i="1"/>
  <c r="X248" i="1"/>
  <c r="BO247" i="1"/>
  <c r="BM247" i="1"/>
  <c r="Y247" i="1"/>
  <c r="Y249" i="1" s="1"/>
  <c r="X245" i="1"/>
  <c r="X244" i="1"/>
  <c r="BO243" i="1"/>
  <c r="BM243" i="1"/>
  <c r="Y243" i="1"/>
  <c r="Y244" i="1" s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Z235" i="1"/>
  <c r="Y235" i="1"/>
  <c r="BP235" i="1" s="1"/>
  <c r="P235" i="1"/>
  <c r="BO234" i="1"/>
  <c r="BN234" i="1"/>
  <c r="BM234" i="1"/>
  <c r="Z234" i="1"/>
  <c r="Y234" i="1"/>
  <c r="BP234" i="1" s="1"/>
  <c r="P234" i="1"/>
  <c r="BO233" i="1"/>
  <c r="BN233" i="1"/>
  <c r="BM233" i="1"/>
  <c r="Y233" i="1"/>
  <c r="Z233" i="1" s="1"/>
  <c r="P233" i="1"/>
  <c r="BO232" i="1"/>
  <c r="BM232" i="1"/>
  <c r="Y232" i="1"/>
  <c r="BP232" i="1" s="1"/>
  <c r="P232" i="1"/>
  <c r="BP231" i="1"/>
  <c r="BO231" i="1"/>
  <c r="BM231" i="1"/>
  <c r="Y231" i="1"/>
  <c r="P231" i="1"/>
  <c r="X228" i="1"/>
  <c r="Y227" i="1"/>
  <c r="X227" i="1"/>
  <c r="BO226" i="1"/>
  <c r="BM226" i="1"/>
  <c r="Y226" i="1"/>
  <c r="BP226" i="1" s="1"/>
  <c r="P226" i="1"/>
  <c r="BO225" i="1"/>
  <c r="BM225" i="1"/>
  <c r="Y225" i="1"/>
  <c r="BP225" i="1" s="1"/>
  <c r="P225" i="1"/>
  <c r="X223" i="1"/>
  <c r="X222" i="1"/>
  <c r="BO221" i="1"/>
  <c r="BM221" i="1"/>
  <c r="Y221" i="1"/>
  <c r="BP221" i="1" s="1"/>
  <c r="P221" i="1"/>
  <c r="BO220" i="1"/>
  <c r="BN220" i="1"/>
  <c r="BM220" i="1"/>
  <c r="Z220" i="1"/>
  <c r="Y220" i="1"/>
  <c r="BP220" i="1" s="1"/>
  <c r="P220" i="1"/>
  <c r="BO219" i="1"/>
  <c r="BN219" i="1"/>
  <c r="BM219" i="1"/>
  <c r="Y219" i="1"/>
  <c r="Z219" i="1" s="1"/>
  <c r="P219" i="1"/>
  <c r="BO218" i="1"/>
  <c r="BN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N214" i="1" s="1"/>
  <c r="P214" i="1"/>
  <c r="BP213" i="1"/>
  <c r="BO213" i="1"/>
  <c r="BM213" i="1"/>
  <c r="Y213" i="1"/>
  <c r="P213" i="1"/>
  <c r="X211" i="1"/>
  <c r="X210" i="1"/>
  <c r="BO209" i="1"/>
  <c r="BM209" i="1"/>
  <c r="Y209" i="1"/>
  <c r="BP209" i="1" s="1"/>
  <c r="P209" i="1"/>
  <c r="BP208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BN206" i="1" s="1"/>
  <c r="P206" i="1"/>
  <c r="BO205" i="1"/>
  <c r="BM205" i="1"/>
  <c r="Y205" i="1"/>
  <c r="BN205" i="1" s="1"/>
  <c r="P205" i="1"/>
  <c r="BO204" i="1"/>
  <c r="BM204" i="1"/>
  <c r="Y204" i="1"/>
  <c r="Z204" i="1" s="1"/>
  <c r="P204" i="1"/>
  <c r="BO203" i="1"/>
  <c r="BM203" i="1"/>
  <c r="Y203" i="1"/>
  <c r="BN203" i="1" s="1"/>
  <c r="P203" i="1"/>
  <c r="BO202" i="1"/>
  <c r="BM202" i="1"/>
  <c r="Y202" i="1"/>
  <c r="BP202" i="1" s="1"/>
  <c r="P202" i="1"/>
  <c r="X200" i="1"/>
  <c r="Y199" i="1"/>
  <c r="X199" i="1"/>
  <c r="BO198" i="1"/>
  <c r="BM198" i="1"/>
  <c r="Y198" i="1"/>
  <c r="BN198" i="1" s="1"/>
  <c r="P198" i="1"/>
  <c r="BO197" i="1"/>
  <c r="BM197" i="1"/>
  <c r="Y197" i="1"/>
  <c r="BN197" i="1" s="1"/>
  <c r="P197" i="1"/>
  <c r="X195" i="1"/>
  <c r="X194" i="1"/>
  <c r="BO193" i="1"/>
  <c r="BN193" i="1"/>
  <c r="BM193" i="1"/>
  <c r="Z193" i="1"/>
  <c r="Y193" i="1"/>
  <c r="BP193" i="1" s="1"/>
  <c r="P193" i="1"/>
  <c r="BO192" i="1"/>
  <c r="BM192" i="1"/>
  <c r="Y192" i="1"/>
  <c r="Y194" i="1" s="1"/>
  <c r="P192" i="1"/>
  <c r="X189" i="1"/>
  <c r="X188" i="1"/>
  <c r="BP187" i="1"/>
  <c r="BO187" i="1"/>
  <c r="BM187" i="1"/>
  <c r="Y187" i="1"/>
  <c r="BN187" i="1" s="1"/>
  <c r="X185" i="1"/>
  <c r="X184" i="1"/>
  <c r="BO183" i="1"/>
  <c r="BM183" i="1"/>
  <c r="Y183" i="1"/>
  <c r="BP183" i="1" s="1"/>
  <c r="BO182" i="1"/>
  <c r="BM182" i="1"/>
  <c r="Y182" i="1"/>
  <c r="BN182" i="1" s="1"/>
  <c r="BO181" i="1"/>
  <c r="BM181" i="1"/>
  <c r="Y181" i="1"/>
  <c r="BN181" i="1" s="1"/>
  <c r="X179" i="1"/>
  <c r="X178" i="1"/>
  <c r="BO177" i="1"/>
  <c r="BN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Z175" i="1" s="1"/>
  <c r="P175" i="1"/>
  <c r="BO174" i="1"/>
  <c r="BM174" i="1"/>
  <c r="Y174" i="1"/>
  <c r="BP174" i="1" s="1"/>
  <c r="P174" i="1"/>
  <c r="BP173" i="1"/>
  <c r="BO173" i="1"/>
  <c r="BM173" i="1"/>
  <c r="Y173" i="1"/>
  <c r="BN173" i="1" s="1"/>
  <c r="P173" i="1"/>
  <c r="BO172" i="1"/>
  <c r="BM172" i="1"/>
  <c r="Y172" i="1"/>
  <c r="BN172" i="1" s="1"/>
  <c r="P172" i="1"/>
  <c r="BP171" i="1"/>
  <c r="BO171" i="1"/>
  <c r="BM171" i="1"/>
  <c r="Y171" i="1"/>
  <c r="BN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Y167" i="1"/>
  <c r="X167" i="1"/>
  <c r="X166" i="1"/>
  <c r="BO165" i="1"/>
  <c r="BM165" i="1"/>
  <c r="Y165" i="1"/>
  <c r="Y166" i="1" s="1"/>
  <c r="P165" i="1"/>
  <c r="Y161" i="1"/>
  <c r="X161" i="1"/>
  <c r="X160" i="1"/>
  <c r="BP159" i="1"/>
  <c r="BO159" i="1"/>
  <c r="BM159" i="1"/>
  <c r="Z159" i="1"/>
  <c r="Z160" i="1" s="1"/>
  <c r="Y159" i="1"/>
  <c r="Y160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N153" i="1"/>
  <c r="BM153" i="1"/>
  <c r="Z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P139" i="1"/>
  <c r="BO139" i="1"/>
  <c r="BM139" i="1"/>
  <c r="Y139" i="1"/>
  <c r="BN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N134" i="1" s="1"/>
  <c r="P134" i="1"/>
  <c r="BO133" i="1"/>
  <c r="BM133" i="1"/>
  <c r="Y133" i="1"/>
  <c r="BN133" i="1" s="1"/>
  <c r="P133" i="1"/>
  <c r="X130" i="1"/>
  <c r="X129" i="1"/>
  <c r="BO128" i="1"/>
  <c r="BM128" i="1"/>
  <c r="Y128" i="1"/>
  <c r="BP128" i="1" s="1"/>
  <c r="P128" i="1"/>
  <c r="BO127" i="1"/>
  <c r="BM127" i="1"/>
  <c r="Z127" i="1"/>
  <c r="Y127" i="1"/>
  <c r="BP127" i="1" s="1"/>
  <c r="P127" i="1"/>
  <c r="X125" i="1"/>
  <c r="X124" i="1"/>
  <c r="BO123" i="1"/>
  <c r="BM123" i="1"/>
  <c r="Y123" i="1"/>
  <c r="BN123" i="1" s="1"/>
  <c r="P123" i="1"/>
  <c r="BP122" i="1"/>
  <c r="BO122" i="1"/>
  <c r="BN122" i="1"/>
  <c r="BM122" i="1"/>
  <c r="Y122" i="1"/>
  <c r="Z122" i="1" s="1"/>
  <c r="P122" i="1"/>
  <c r="BO121" i="1"/>
  <c r="BM121" i="1"/>
  <c r="Z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Z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Z111" i="1" s="1"/>
  <c r="P111" i="1"/>
  <c r="X109" i="1"/>
  <c r="X108" i="1"/>
  <c r="BO107" i="1"/>
  <c r="BM107" i="1"/>
  <c r="Y107" i="1"/>
  <c r="BN107" i="1" s="1"/>
  <c r="P107" i="1"/>
  <c r="BO106" i="1"/>
  <c r="BM106" i="1"/>
  <c r="Y106" i="1"/>
  <c r="Z106" i="1" s="1"/>
  <c r="P106" i="1"/>
  <c r="BO105" i="1"/>
  <c r="BM105" i="1"/>
  <c r="Y105" i="1"/>
  <c r="Z105" i="1" s="1"/>
  <c r="P105" i="1"/>
  <c r="BO104" i="1"/>
  <c r="BM104" i="1"/>
  <c r="Y104" i="1"/>
  <c r="Z104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P97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X90" i="1"/>
  <c r="X89" i="1"/>
  <c r="BO88" i="1"/>
  <c r="BM88" i="1"/>
  <c r="Y88" i="1"/>
  <c r="BN88" i="1" s="1"/>
  <c r="P88" i="1"/>
  <c r="BP87" i="1"/>
  <c r="BO87" i="1"/>
  <c r="BM87" i="1"/>
  <c r="Y87" i="1"/>
  <c r="BN87" i="1" s="1"/>
  <c r="P87" i="1"/>
  <c r="BO86" i="1"/>
  <c r="BM86" i="1"/>
  <c r="Y86" i="1"/>
  <c r="BP86" i="1" s="1"/>
  <c r="P86" i="1"/>
  <c r="X83" i="1"/>
  <c r="X82" i="1"/>
  <c r="BO81" i="1"/>
  <c r="BM81" i="1"/>
  <c r="Z81" i="1"/>
  <c r="Y81" i="1"/>
  <c r="P81" i="1"/>
  <c r="BP80" i="1"/>
  <c r="BO80" i="1"/>
  <c r="BM80" i="1"/>
  <c r="Z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Z73" i="1" s="1"/>
  <c r="P73" i="1"/>
  <c r="BO72" i="1"/>
  <c r="BM72" i="1"/>
  <c r="Y72" i="1"/>
  <c r="BN72" i="1" s="1"/>
  <c r="P72" i="1"/>
  <c r="BO71" i="1"/>
  <c r="BM71" i="1"/>
  <c r="Y71" i="1"/>
  <c r="BN71" i="1" s="1"/>
  <c r="P71" i="1"/>
  <c r="X69" i="1"/>
  <c r="X68" i="1"/>
  <c r="BO67" i="1"/>
  <c r="BN67" i="1"/>
  <c r="BM67" i="1"/>
  <c r="Z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Z61" i="1"/>
  <c r="Y61" i="1"/>
  <c r="BP61" i="1" s="1"/>
  <c r="P61" i="1"/>
  <c r="BO60" i="1"/>
  <c r="BM60" i="1"/>
  <c r="Y60" i="1"/>
  <c r="BN60" i="1" s="1"/>
  <c r="P60" i="1"/>
  <c r="BO59" i="1"/>
  <c r="BN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Z54" i="1" s="1"/>
  <c r="P54" i="1"/>
  <c r="BO53" i="1"/>
  <c r="BM53" i="1"/>
  <c r="Z53" i="1"/>
  <c r="Y53" i="1"/>
  <c r="BP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Z45" i="1"/>
  <c r="X45" i="1"/>
  <c r="BO44" i="1"/>
  <c r="BM44" i="1"/>
  <c r="Z44" i="1"/>
  <c r="Y44" i="1"/>
  <c r="BP44" i="1" s="1"/>
  <c r="P44" i="1"/>
  <c r="X42" i="1"/>
  <c r="X41" i="1"/>
  <c r="BO40" i="1"/>
  <c r="BM40" i="1"/>
  <c r="Y40" i="1"/>
  <c r="BN40" i="1" s="1"/>
  <c r="P40" i="1"/>
  <c r="BO39" i="1"/>
  <c r="BM39" i="1"/>
  <c r="Y39" i="1"/>
  <c r="BP39" i="1" s="1"/>
  <c r="P39" i="1"/>
  <c r="BO38" i="1"/>
  <c r="BM38" i="1"/>
  <c r="Y38" i="1"/>
  <c r="BN38" i="1" s="1"/>
  <c r="P38" i="1"/>
  <c r="BP37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Y29" i="1" s="1"/>
  <c r="P23" i="1"/>
  <c r="BP22" i="1"/>
  <c r="BO22" i="1"/>
  <c r="BM22" i="1"/>
  <c r="Y22" i="1"/>
  <c r="P22" i="1"/>
  <c r="H10" i="1"/>
  <c r="A9" i="1"/>
  <c r="F10" i="1" s="1"/>
  <c r="D7" i="1"/>
  <c r="Q6" i="1"/>
  <c r="P2" i="1"/>
  <c r="Z372" i="1" l="1"/>
  <c r="Z504" i="1"/>
  <c r="BP23" i="1"/>
  <c r="Z143" i="1"/>
  <c r="Y188" i="1"/>
  <c r="Z237" i="1"/>
  <c r="Z243" i="1"/>
  <c r="BP280" i="1"/>
  <c r="Z420" i="1"/>
  <c r="Z252" i="1"/>
  <c r="X557" i="1"/>
  <c r="Z107" i="1"/>
  <c r="BP123" i="1"/>
  <c r="BP133" i="1"/>
  <c r="BN159" i="1"/>
  <c r="Z71" i="1"/>
  <c r="Y82" i="1"/>
  <c r="Y90" i="1"/>
  <c r="Z96" i="1"/>
  <c r="BN113" i="1"/>
  <c r="BP170" i="1"/>
  <c r="Z209" i="1"/>
  <c r="BP219" i="1"/>
  <c r="Z226" i="1"/>
  <c r="BP233" i="1"/>
  <c r="BN252" i="1"/>
  <c r="BN372" i="1"/>
  <c r="Z459" i="1"/>
  <c r="Z460" i="1" s="1"/>
  <c r="Z480" i="1"/>
  <c r="BP181" i="1"/>
  <c r="Y189" i="1"/>
  <c r="BN237" i="1"/>
  <c r="BN243" i="1"/>
  <c r="BP260" i="1"/>
  <c r="BP313" i="1"/>
  <c r="BN420" i="1"/>
  <c r="BN498" i="1"/>
  <c r="BN516" i="1"/>
  <c r="BN96" i="1"/>
  <c r="BP113" i="1"/>
  <c r="Z154" i="1"/>
  <c r="BP198" i="1"/>
  <c r="BP205" i="1"/>
  <c r="BN209" i="1"/>
  <c r="Z281" i="1"/>
  <c r="Y303" i="1"/>
  <c r="Z424" i="1"/>
  <c r="Z431" i="1"/>
  <c r="BN459" i="1"/>
  <c r="BP476" i="1"/>
  <c r="BP107" i="1"/>
  <c r="Y145" i="1"/>
  <c r="BP243" i="1"/>
  <c r="Z495" i="1"/>
  <c r="BP516" i="1"/>
  <c r="BN154" i="1"/>
  <c r="BP273" i="1"/>
  <c r="Z550" i="1"/>
  <c r="Z551" i="1" s="1"/>
  <c r="BN86" i="1"/>
  <c r="Z176" i="1"/>
  <c r="Z238" i="1"/>
  <c r="Z350" i="1"/>
  <c r="Y374" i="1"/>
  <c r="Z393" i="1"/>
  <c r="BP31" i="1"/>
  <c r="Y124" i="1"/>
  <c r="BN121" i="1"/>
  <c r="BN127" i="1"/>
  <c r="Z183" i="1"/>
  <c r="Z217" i="1"/>
  <c r="BP253" i="1"/>
  <c r="Z383" i="1"/>
  <c r="BN421" i="1"/>
  <c r="Z491" i="1"/>
  <c r="BP495" i="1"/>
  <c r="BN550" i="1"/>
  <c r="Z59" i="1"/>
  <c r="BP72" i="1"/>
  <c r="BN97" i="1"/>
  <c r="Z114" i="1"/>
  <c r="BN176" i="1"/>
  <c r="BP206" i="1"/>
  <c r="BN238" i="1"/>
  <c r="Y245" i="1"/>
  <c r="Y296" i="1"/>
  <c r="BN350" i="1"/>
  <c r="BP373" i="1"/>
  <c r="Y452" i="1"/>
  <c r="Y481" i="1"/>
  <c r="Z502" i="1"/>
  <c r="BP25" i="1"/>
  <c r="BN383" i="1"/>
  <c r="BP421" i="1"/>
  <c r="BP508" i="1"/>
  <c r="Z75" i="1"/>
  <c r="Z94" i="1"/>
  <c r="Y184" i="1"/>
  <c r="BN443" i="1"/>
  <c r="Z521" i="1"/>
  <c r="BN540" i="1"/>
  <c r="Z177" i="1"/>
  <c r="Z218" i="1"/>
  <c r="BP247" i="1"/>
  <c r="BP270" i="1"/>
  <c r="R567" i="1"/>
  <c r="Z404" i="1"/>
  <c r="Z422" i="1"/>
  <c r="BP478" i="1"/>
  <c r="Z302" i="1"/>
  <c r="Z505" i="1"/>
  <c r="X559" i="1"/>
  <c r="Z187" i="1"/>
  <c r="Z188" i="1" s="1"/>
  <c r="Z242" i="1"/>
  <c r="Z244" i="1" s="1"/>
  <c r="U567" i="1"/>
  <c r="BN404" i="1"/>
  <c r="Y408" i="1"/>
  <c r="BN422" i="1"/>
  <c r="Z437" i="1"/>
  <c r="Z470" i="1"/>
  <c r="Y536" i="1"/>
  <c r="BN503" i="1"/>
  <c r="BN541" i="1"/>
  <c r="Z27" i="1"/>
  <c r="Z88" i="1"/>
  <c r="Z95" i="1"/>
  <c r="Z119" i="1"/>
  <c r="Y157" i="1"/>
  <c r="BN208" i="1"/>
  <c r="BN236" i="1"/>
  <c r="BN242" i="1"/>
  <c r="Z444" i="1"/>
  <c r="Z497" i="1"/>
  <c r="BP106" i="1"/>
  <c r="Z156" i="1"/>
  <c r="Y32" i="1"/>
  <c r="F567" i="1"/>
  <c r="Y228" i="1"/>
  <c r="Y413" i="1"/>
  <c r="Y439" i="1"/>
  <c r="Y488" i="1"/>
  <c r="Y500" i="1"/>
  <c r="Y543" i="1"/>
  <c r="BN546" i="1"/>
  <c r="Z23" i="1"/>
  <c r="BN27" i="1"/>
  <c r="Z31" i="1"/>
  <c r="Z32" i="1" s="1"/>
  <c r="Z51" i="1"/>
  <c r="Z72" i="1"/>
  <c r="Z87" i="1"/>
  <c r="BN95" i="1"/>
  <c r="Z99" i="1"/>
  <c r="Y108" i="1"/>
  <c r="Y114" i="1"/>
  <c r="BN119" i="1"/>
  <c r="Z123" i="1"/>
  <c r="Y129" i="1"/>
  <c r="Z128" i="1"/>
  <c r="Z129" i="1" s="1"/>
  <c r="BP153" i="1"/>
  <c r="BP165" i="1"/>
  <c r="Z171" i="1"/>
  <c r="BP182" i="1"/>
  <c r="BP197" i="1"/>
  <c r="Y222" i="1"/>
  <c r="BP214" i="1"/>
  <c r="BN217" i="1"/>
  <c r="Z221" i="1"/>
  <c r="Z225" i="1"/>
  <c r="Z227" i="1" s="1"/>
  <c r="BN226" i="1"/>
  <c r="Y239" i="1"/>
  <c r="BP252" i="1"/>
  <c r="Z254" i="1"/>
  <c r="BN255" i="1"/>
  <c r="Y275" i="1"/>
  <c r="BN281" i="1"/>
  <c r="BN314" i="1"/>
  <c r="BP321" i="1"/>
  <c r="BN330" i="1"/>
  <c r="BN348" i="1"/>
  <c r="Z361" i="1"/>
  <c r="BN378" i="1"/>
  <c r="BN393" i="1"/>
  <c r="Z407" i="1"/>
  <c r="Y427" i="1"/>
  <c r="BN419" i="1"/>
  <c r="Z423" i="1"/>
  <c r="BN424" i="1"/>
  <c r="Z430" i="1"/>
  <c r="Z432" i="1" s="1"/>
  <c r="Z436" i="1"/>
  <c r="BN437" i="1"/>
  <c r="Y446" i="1"/>
  <c r="Y460" i="1"/>
  <c r="AB567" i="1"/>
  <c r="BN469" i="1"/>
  <c r="BN491" i="1"/>
  <c r="BP494" i="1"/>
  <c r="Z517" i="1"/>
  <c r="Z518" i="1" s="1"/>
  <c r="BN529" i="1"/>
  <c r="BP539" i="1"/>
  <c r="BP546" i="1"/>
  <c r="BP550" i="1"/>
  <c r="Y130" i="1"/>
  <c r="BN192" i="1"/>
  <c r="Y318" i="1"/>
  <c r="BN394" i="1"/>
  <c r="BP24" i="1"/>
  <c r="C567" i="1"/>
  <c r="BP38" i="1"/>
  <c r="BP54" i="1"/>
  <c r="BN75" i="1"/>
  <c r="Y83" i="1"/>
  <c r="Y89" i="1"/>
  <c r="BN94" i="1"/>
  <c r="BN104" i="1"/>
  <c r="BP105" i="1"/>
  <c r="BP111" i="1"/>
  <c r="Y125" i="1"/>
  <c r="BP134" i="1"/>
  <c r="BP172" i="1"/>
  <c r="BP175" i="1"/>
  <c r="BP192" i="1"/>
  <c r="Y200" i="1"/>
  <c r="BP204" i="1"/>
  <c r="BN216" i="1"/>
  <c r="BN235" i="1"/>
  <c r="BP236" i="1"/>
  <c r="BP261" i="1"/>
  <c r="BP264" i="1"/>
  <c r="BN300" i="1"/>
  <c r="BP306" i="1"/>
  <c r="Y345" i="1"/>
  <c r="BP342" i="1"/>
  <c r="Y351" i="1"/>
  <c r="BP355" i="1"/>
  <c r="BP371" i="1"/>
  <c r="BN411" i="1"/>
  <c r="BN418" i="1"/>
  <c r="BN431" i="1"/>
  <c r="Y451" i="1"/>
  <c r="BP465" i="1"/>
  <c r="BN468" i="1"/>
  <c r="BP474" i="1"/>
  <c r="BN480" i="1"/>
  <c r="BP484" i="1"/>
  <c r="BN490" i="1"/>
  <c r="BN497" i="1"/>
  <c r="BP498" i="1"/>
  <c r="BP502" i="1"/>
  <c r="Y506" i="1"/>
  <c r="BN521" i="1"/>
  <c r="BN523" i="1"/>
  <c r="Y530" i="1"/>
  <c r="BN534" i="1"/>
  <c r="BN538" i="1"/>
  <c r="BP541" i="1"/>
  <c r="D567" i="1"/>
  <c r="BN111" i="1"/>
  <c r="BP117" i="1"/>
  <c r="BN120" i="1"/>
  <c r="Y266" i="1"/>
  <c r="Y283" i="1"/>
  <c r="BP315" i="1"/>
  <c r="BP331" i="1"/>
  <c r="BN342" i="1"/>
  <c r="BN349" i="1"/>
  <c r="BN355" i="1"/>
  <c r="BP442" i="1"/>
  <c r="BN465" i="1"/>
  <c r="BN474" i="1"/>
  <c r="BP492" i="1"/>
  <c r="B567" i="1"/>
  <c r="BN23" i="1"/>
  <c r="BN31" i="1"/>
  <c r="BP40" i="1"/>
  <c r="BN51" i="1"/>
  <c r="Y69" i="1"/>
  <c r="Z82" i="1"/>
  <c r="Y109" i="1"/>
  <c r="Y115" i="1"/>
  <c r="BN128" i="1"/>
  <c r="BP203" i="1"/>
  <c r="BN221" i="1"/>
  <c r="BN225" i="1"/>
  <c r="BN260" i="1"/>
  <c r="BP278" i="1"/>
  <c r="BP311" i="1"/>
  <c r="BP368" i="1"/>
  <c r="Y380" i="1"/>
  <c r="BP378" i="1"/>
  <c r="BN423" i="1"/>
  <c r="BN430" i="1"/>
  <c r="BN436" i="1"/>
  <c r="BP486" i="1"/>
  <c r="Y505" i="1"/>
  <c r="Z528" i="1"/>
  <c r="Y551" i="1"/>
  <c r="Y555" i="1"/>
  <c r="BN105" i="1"/>
  <c r="BN175" i="1"/>
  <c r="BN204" i="1"/>
  <c r="BN264" i="1"/>
  <c r="BN371" i="1"/>
  <c r="X558" i="1"/>
  <c r="X561" i="1"/>
  <c r="Y45" i="1"/>
  <c r="Z108" i="1"/>
  <c r="Y135" i="1"/>
  <c r="Y195" i="1"/>
  <c r="Y267" i="1"/>
  <c r="BP300" i="1"/>
  <c r="Y307" i="1"/>
  <c r="Y339" i="1"/>
  <c r="Y356" i="1"/>
  <c r="Y409" i="1"/>
  <c r="BP411" i="1"/>
  <c r="BP490" i="1"/>
  <c r="BP517" i="1"/>
  <c r="BP523" i="1"/>
  <c r="BP534" i="1"/>
  <c r="BP538" i="1"/>
  <c r="BN25" i="1"/>
  <c r="Y100" i="1"/>
  <c r="BN106" i="1"/>
  <c r="Z120" i="1"/>
  <c r="Y136" i="1"/>
  <c r="I567" i="1"/>
  <c r="Z192" i="1"/>
  <c r="Z194" i="1" s="1"/>
  <c r="Y302" i="1"/>
  <c r="Y308" i="1"/>
  <c r="Y317" i="1"/>
  <c r="Y352" i="1"/>
  <c r="Z349" i="1"/>
  <c r="Z351" i="1" s="1"/>
  <c r="Z355" i="1"/>
  <c r="Z356" i="1" s="1"/>
  <c r="Y357" i="1"/>
  <c r="Z394" i="1"/>
  <c r="Z425" i="1"/>
  <c r="Y433" i="1"/>
  <c r="Z465" i="1"/>
  <c r="AC567" i="1"/>
  <c r="Z539" i="1"/>
  <c r="Z554" i="1"/>
  <c r="Z555" i="1" s="1"/>
  <c r="Y567" i="1"/>
  <c r="Y62" i="1"/>
  <c r="Y375" i="1"/>
  <c r="J567" i="1"/>
  <c r="Y179" i="1"/>
  <c r="Z37" i="1"/>
  <c r="Z144" i="1"/>
  <c r="Z145" i="1" s="1"/>
  <c r="Z387" i="1"/>
  <c r="Z388" i="1" s="1"/>
  <c r="Z396" i="1"/>
  <c r="Y456" i="1"/>
  <c r="Z471" i="1"/>
  <c r="Y525" i="1"/>
  <c r="Y531" i="1"/>
  <c r="K567" i="1"/>
  <c r="Z22" i="1"/>
  <c r="Z203" i="1"/>
  <c r="Y292" i="1"/>
  <c r="Z313" i="1"/>
  <c r="Y324" i="1"/>
  <c r="Z337" i="1"/>
  <c r="Y346" i="1"/>
  <c r="Z382" i="1"/>
  <c r="Z384" i="1" s="1"/>
  <c r="Y428" i="1"/>
  <c r="L567" i="1"/>
  <c r="Y101" i="1"/>
  <c r="Y223" i="1"/>
  <c r="Y240" i="1"/>
  <c r="Z139" i="1"/>
  <c r="Z181" i="1"/>
  <c r="Z247" i="1"/>
  <c r="Z248" i="1" s="1"/>
  <c r="Y274" i="1"/>
  <c r="Z280" i="1"/>
  <c r="Z321" i="1"/>
  <c r="Y332" i="1"/>
  <c r="Y402" i="1"/>
  <c r="Y28" i="1"/>
  <c r="BN37" i="1"/>
  <c r="Y46" i="1"/>
  <c r="BN54" i="1"/>
  <c r="Y63" i="1"/>
  <c r="Z92" i="1"/>
  <c r="Z117" i="1"/>
  <c r="Z134" i="1"/>
  <c r="BN144" i="1"/>
  <c r="Z165" i="1"/>
  <c r="Z166" i="1" s="1"/>
  <c r="Z173" i="1"/>
  <c r="Y185" i="1"/>
  <c r="Z198" i="1"/>
  <c r="Z206" i="1"/>
  <c r="Z214" i="1"/>
  <c r="Z231" i="1"/>
  <c r="Y256" i="1"/>
  <c r="Z262" i="1"/>
  <c r="Z271" i="1"/>
  <c r="BN286" i="1"/>
  <c r="Z316" i="1"/>
  <c r="Z359" i="1"/>
  <c r="Y362" i="1"/>
  <c r="Z369" i="1"/>
  <c r="Z377" i="1"/>
  <c r="Z379" i="1" s="1"/>
  <c r="BN387" i="1"/>
  <c r="BN396" i="1"/>
  <c r="Z441" i="1"/>
  <c r="Z450" i="1"/>
  <c r="BN471" i="1"/>
  <c r="Z477" i="1"/>
  <c r="Z485" i="1"/>
  <c r="Z493" i="1"/>
  <c r="Z509" i="1"/>
  <c r="Z522" i="1"/>
  <c r="Z533" i="1"/>
  <c r="Z535" i="1" s="1"/>
  <c r="M567" i="1"/>
  <c r="Z286" i="1"/>
  <c r="Z287" i="1" s="1"/>
  <c r="Z40" i="1"/>
  <c r="Y151" i="1"/>
  <c r="Z170" i="1"/>
  <c r="Z329" i="1"/>
  <c r="BN22" i="1"/>
  <c r="BN247" i="1"/>
  <c r="BN329" i="1"/>
  <c r="BN337" i="1"/>
  <c r="BN382" i="1"/>
  <c r="Y412" i="1"/>
  <c r="Y457" i="1"/>
  <c r="Y499" i="1"/>
  <c r="Y526" i="1"/>
  <c r="Y542" i="1"/>
  <c r="O567" i="1"/>
  <c r="BN92" i="1"/>
  <c r="BN117" i="1"/>
  <c r="BP144" i="1"/>
  <c r="Y156" i="1"/>
  <c r="BN165" i="1"/>
  <c r="BN231" i="1"/>
  <c r="BN262" i="1"/>
  <c r="BN271" i="1"/>
  <c r="BP286" i="1"/>
  <c r="BN316" i="1"/>
  <c r="Y325" i="1"/>
  <c r="Y333" i="1"/>
  <c r="BN359" i="1"/>
  <c r="BN369" i="1"/>
  <c r="BN377" i="1"/>
  <c r="BP387" i="1"/>
  <c r="BN441" i="1"/>
  <c r="BN450" i="1"/>
  <c r="BN477" i="1"/>
  <c r="BN485" i="1"/>
  <c r="BN493" i="1"/>
  <c r="BN509" i="1"/>
  <c r="BN522" i="1"/>
  <c r="BN533" i="1"/>
  <c r="P567" i="1"/>
  <c r="Z343" i="1"/>
  <c r="Y363" i="1"/>
  <c r="BP382" i="1"/>
  <c r="BP533" i="1"/>
  <c r="Y68" i="1"/>
  <c r="Z52" i="1"/>
  <c r="Y55" i="1"/>
  <c r="Z60" i="1"/>
  <c r="Z76" i="1"/>
  <c r="Y287" i="1"/>
  <c r="BP369" i="1"/>
  <c r="BP377" i="1"/>
  <c r="Y388" i="1"/>
  <c r="Y397" i="1"/>
  <c r="BP441" i="1"/>
  <c r="BP450" i="1"/>
  <c r="Z38" i="1"/>
  <c r="Y41" i="1"/>
  <c r="BN49" i="1"/>
  <c r="BN65" i="1"/>
  <c r="BN73" i="1"/>
  <c r="BN81" i="1"/>
  <c r="BP104" i="1"/>
  <c r="Y140" i="1"/>
  <c r="Z182" i="1"/>
  <c r="Y248" i="1"/>
  <c r="Z278" i="1"/>
  <c r="BP301" i="1"/>
  <c r="Z311" i="1"/>
  <c r="Z327" i="1"/>
  <c r="Z335" i="1"/>
  <c r="Y338" i="1"/>
  <c r="BN343" i="1"/>
  <c r="BN407" i="1"/>
  <c r="BN425" i="1"/>
  <c r="BN466" i="1"/>
  <c r="Z472" i="1"/>
  <c r="BP504" i="1"/>
  <c r="BN528" i="1"/>
  <c r="S567" i="1"/>
  <c r="Z49" i="1"/>
  <c r="Y510" i="1"/>
  <c r="Z546" i="1"/>
  <c r="Z547" i="1" s="1"/>
  <c r="T567" i="1"/>
  <c r="Z26" i="1"/>
  <c r="BP49" i="1"/>
  <c r="Y56" i="1"/>
  <c r="BP65" i="1"/>
  <c r="BP73" i="1"/>
  <c r="BP81" i="1"/>
  <c r="Z93" i="1"/>
  <c r="Z118" i="1"/>
  <c r="Y146" i="1"/>
  <c r="Z174" i="1"/>
  <c r="Z207" i="1"/>
  <c r="Y210" i="1"/>
  <c r="Z215" i="1"/>
  <c r="Z232" i="1"/>
  <c r="Z263" i="1"/>
  <c r="Z272" i="1"/>
  <c r="BN278" i="1"/>
  <c r="BN335" i="1"/>
  <c r="Z360" i="1"/>
  <c r="Z370" i="1"/>
  <c r="Y398" i="1"/>
  <c r="Z417" i="1"/>
  <c r="Z442" i="1"/>
  <c r="Y445" i="1"/>
  <c r="BN472" i="1"/>
  <c r="Z478" i="1"/>
  <c r="Z486" i="1"/>
  <c r="Z494" i="1"/>
  <c r="Z65" i="1"/>
  <c r="Y42" i="1"/>
  <c r="BP52" i="1"/>
  <c r="BP60" i="1"/>
  <c r="BP76" i="1"/>
  <c r="Y141" i="1"/>
  <c r="BP459" i="1"/>
  <c r="V567" i="1"/>
  <c r="BN93" i="1"/>
  <c r="BN263" i="1"/>
  <c r="BN360" i="1"/>
  <c r="BN370" i="1"/>
  <c r="Y511" i="1"/>
  <c r="Y518" i="1"/>
  <c r="Z529" i="1"/>
  <c r="Z530" i="1" s="1"/>
  <c r="Z540" i="1"/>
  <c r="W567" i="1"/>
  <c r="Z50" i="1"/>
  <c r="Z58" i="1"/>
  <c r="Z62" i="1" s="1"/>
  <c r="Z66" i="1"/>
  <c r="Z74" i="1"/>
  <c r="Y77" i="1"/>
  <c r="Z149" i="1"/>
  <c r="Z150" i="1" s="1"/>
  <c r="Y211" i="1"/>
  <c r="Z251" i="1"/>
  <c r="Z290" i="1"/>
  <c r="Z291" i="1" s="1"/>
  <c r="Z341" i="1"/>
  <c r="Z344" i="1"/>
  <c r="Z392" i="1"/>
  <c r="Z400" i="1"/>
  <c r="Z401" i="1" s="1"/>
  <c r="Z426" i="1"/>
  <c r="Y482" i="1"/>
  <c r="X567" i="1"/>
  <c r="BN207" i="1"/>
  <c r="BN232" i="1"/>
  <c r="BN99" i="1"/>
  <c r="BN26" i="1"/>
  <c r="BP118" i="1"/>
  <c r="BP272" i="1"/>
  <c r="BN251" i="1"/>
  <c r="Z279" i="1"/>
  <c r="Y282" i="1"/>
  <c r="BN290" i="1"/>
  <c r="Z312" i="1"/>
  <c r="Z320" i="1"/>
  <c r="Z324" i="1" s="1"/>
  <c r="Z328" i="1"/>
  <c r="Z336" i="1"/>
  <c r="BN341" i="1"/>
  <c r="BN344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E567" i="1"/>
  <c r="Z567" i="1"/>
  <c r="BN118" i="1"/>
  <c r="BN174" i="1"/>
  <c r="BN215" i="1"/>
  <c r="H9" i="1"/>
  <c r="Z39" i="1"/>
  <c r="BN50" i="1"/>
  <c r="BN58" i="1"/>
  <c r="BN66" i="1"/>
  <c r="BN74" i="1"/>
  <c r="Z138" i="1"/>
  <c r="BN149" i="1"/>
  <c r="Z169" i="1"/>
  <c r="Z202" i="1"/>
  <c r="J9" i="1"/>
  <c r="Z24" i="1"/>
  <c r="BN44" i="1"/>
  <c r="BN53" i="1"/>
  <c r="BN61" i="1"/>
  <c r="BP71" i="1"/>
  <c r="Y78" i="1"/>
  <c r="BP88" i="1"/>
  <c r="Z133" i="1"/>
  <c r="BN143" i="1"/>
  <c r="Z172" i="1"/>
  <c r="BN183" i="1"/>
  <c r="Z197" i="1"/>
  <c r="Z205" i="1"/>
  <c r="Z213" i="1"/>
  <c r="Z261" i="1"/>
  <c r="Z270" i="1"/>
  <c r="Z273" i="1"/>
  <c r="Z306" i="1"/>
  <c r="Z307" i="1" s="1"/>
  <c r="Z315" i="1"/>
  <c r="Z323" i="1"/>
  <c r="Z331" i="1"/>
  <c r="Z368" i="1"/>
  <c r="Y379" i="1"/>
  <c r="BN395" i="1"/>
  <c r="Z449" i="1"/>
  <c r="BN470" i="1"/>
  <c r="Z476" i="1"/>
  <c r="Z484" i="1"/>
  <c r="Y487" i="1"/>
  <c r="Z492" i="1"/>
  <c r="Z508" i="1"/>
  <c r="BN515" i="1"/>
  <c r="AA567" i="1"/>
  <c r="BP149" i="1"/>
  <c r="BN169" i="1"/>
  <c r="Y178" i="1"/>
  <c r="BN202" i="1"/>
  <c r="BN279" i="1"/>
  <c r="BP290" i="1"/>
  <c r="BN312" i="1"/>
  <c r="BN336" i="1"/>
  <c r="BP341" i="1"/>
  <c r="BN473" i="1"/>
  <c r="BN524" i="1"/>
  <c r="G567" i="1"/>
  <c r="F9" i="1"/>
  <c r="A10" i="1"/>
  <c r="BN39" i="1"/>
  <c r="BN138" i="1"/>
  <c r="BN320" i="1"/>
  <c r="BN328" i="1"/>
  <c r="BP400" i="1"/>
  <c r="BN455" i="1"/>
  <c r="Z86" i="1"/>
  <c r="BN213" i="1"/>
  <c r="BN484" i="1"/>
  <c r="BP515" i="1"/>
  <c r="Y548" i="1"/>
  <c r="H567" i="1"/>
  <c r="Z525" i="1" l="1"/>
  <c r="Z184" i="1"/>
  <c r="Z135" i="1"/>
  <c r="Z438" i="1"/>
  <c r="Z77" i="1"/>
  <c r="X560" i="1"/>
  <c r="Z408" i="1"/>
  <c r="Z266" i="1"/>
  <c r="Z89" i="1"/>
  <c r="Z499" i="1"/>
  <c r="Z374" i="1"/>
  <c r="Y557" i="1"/>
  <c r="Z427" i="1"/>
  <c r="Z451" i="1"/>
  <c r="Z481" i="1"/>
  <c r="Z256" i="1"/>
  <c r="Z68" i="1"/>
  <c r="Z274" i="1"/>
  <c r="Z487" i="1"/>
  <c r="Z542" i="1"/>
  <c r="Z338" i="1"/>
  <c r="Y559" i="1"/>
  <c r="Z332" i="1"/>
  <c r="Z41" i="1"/>
  <c r="Z445" i="1"/>
  <c r="Z317" i="1"/>
  <c r="Z124" i="1"/>
  <c r="Z100" i="1"/>
  <c r="Z282" i="1"/>
  <c r="Z210" i="1"/>
  <c r="Z178" i="1"/>
  <c r="Y558" i="1"/>
  <c r="Z362" i="1"/>
  <c r="Y561" i="1"/>
  <c r="Z222" i="1"/>
  <c r="Z28" i="1"/>
  <c r="Z397" i="1"/>
  <c r="Z55" i="1"/>
  <c r="Z140" i="1"/>
  <c r="Z199" i="1"/>
  <c r="Z510" i="1"/>
  <c r="Z345" i="1"/>
  <c r="Z239" i="1"/>
  <c r="Y560" i="1" l="1"/>
  <c r="Z562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<sst xmlns="http://schemas.openxmlformats.org/spreadsheetml/2006/main" count="2498" uniqueCount="893">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</sst>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45789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866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Понедельник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4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0.41666666666666669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350</v>
      </c>
      <c r="Y50" s="53">
        <f t="shared" si="6"/>
        <v>356.40000000000003</v>
      </c>
      <c r="Z50" s="39">
        <f>IFERROR(IF(Y50=0,"",ROUNDUP(Y50/H50,0)*0.01898),"")</f>
        <v>0.62634000000000001</v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364.09722222222217</v>
      </c>
      <c r="BN50" s="75">
        <f t="shared" si="8"/>
        <v>370.755</v>
      </c>
      <c r="BO50" s="75">
        <f t="shared" si="9"/>
        <v>0.5063657407407407</v>
      </c>
      <c r="BP50" s="75">
        <f t="shared" si="10"/>
        <v>0.515625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45</v>
      </c>
      <c r="Y54" s="53">
        <f t="shared" si="6"/>
        <v>45</v>
      </c>
      <c r="Z54" s="39">
        <f>IFERROR(IF(Y54=0,"",ROUNDUP(Y54/H54,0)*0.00902),"")</f>
        <v>9.0200000000000002E-2</v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47.099999999999994</v>
      </c>
      <c r="BN54" s="75">
        <f t="shared" si="8"/>
        <v>47.099999999999994</v>
      </c>
      <c r="BO54" s="75">
        <f t="shared" si="9"/>
        <v>7.575757575757576E-2</v>
      </c>
      <c r="BP54" s="75">
        <f t="shared" si="10"/>
        <v>7.575757575757576E-2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42.407407407407405</v>
      </c>
      <c r="Y55" s="41">
        <f>IFERROR(Y49/H49,"0")+IFERROR(Y50/H50,"0")+IFERROR(Y51/H51,"0")+IFERROR(Y52/H52,"0")+IFERROR(Y53/H53,"0")+IFERROR(Y54/H54,"0")</f>
        <v>43</v>
      </c>
      <c r="Z55" s="41">
        <f>IFERROR(IF(Z49="",0,Z49),"0")+IFERROR(IF(Z50="",0,Z50),"0")+IFERROR(IF(Z51="",0,Z51),"0")+IFERROR(IF(Z52="",0,Z52),"0")+IFERROR(IF(Z53="",0,Z53),"0")+IFERROR(IF(Z54="",0,Z54),"0")</f>
        <v>0.71653999999999995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395</v>
      </c>
      <c r="Y56" s="41">
        <f>IFERROR(SUM(Y49:Y54),"0")</f>
        <v>401.40000000000003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80</v>
      </c>
      <c r="Y73" s="53">
        <f t="shared" si="11"/>
        <v>84</v>
      </c>
      <c r="Z73" s="39">
        <f>IFERROR(IF(Y73=0,"",ROUNDUP(Y73/H73,0)*0.01898),"")</f>
        <v>0.1898</v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84.828571428571422</v>
      </c>
      <c r="BN73" s="75">
        <f t="shared" si="13"/>
        <v>89.07</v>
      </c>
      <c r="BO73" s="75">
        <f t="shared" si="14"/>
        <v>0.14880952380952381</v>
      </c>
      <c r="BP73" s="75">
        <f t="shared" si="15"/>
        <v>0.15625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9.5238095238095237</v>
      </c>
      <c r="Y77" s="41">
        <f>IFERROR(Y71/H71,"0")+IFERROR(Y72/H72,"0")+IFERROR(Y73/H73,"0")+IFERROR(Y74/H74,"0")+IFERROR(Y75/H75,"0")+IFERROR(Y76/H76,"0")</f>
        <v>10</v>
      </c>
      <c r="Z77" s="41">
        <f>IFERROR(IF(Z71="",0,Z71),"0")+IFERROR(IF(Z72="",0,Z72),"0")+IFERROR(IF(Z73="",0,Z73),"0")+IFERROR(IF(Z74="",0,Z74),"0")+IFERROR(IF(Z75="",0,Z75),"0")+IFERROR(IF(Z76="",0,Z76),"0")</f>
        <v>0.1898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80</v>
      </c>
      <c r="Y78" s="41">
        <f>IFERROR(SUM(Y71:Y76),"0")</f>
        <v>84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150</v>
      </c>
      <c r="Y335" s="53">
        <f>IFERROR(IF(X335="",0,CEILING((X335/$H335),1)*$H335),"")</f>
        <v>151.20000000000002</v>
      </c>
      <c r="Z335" s="39">
        <f>IFERROR(IF(Y335=0,"",ROUNDUP(Y335/H335,0)*0.01898),"")</f>
        <v>0.34164</v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159.26785714285714</v>
      </c>
      <c r="BN335" s="75">
        <f>IFERROR(Y335*I335/H335,"0")</f>
        <v>160.542</v>
      </c>
      <c r="BO335" s="75">
        <f>IFERROR(1/J335*(X335/H335),"0")</f>
        <v>0.27901785714285715</v>
      </c>
      <c r="BP335" s="75">
        <f>IFERROR(1/J335*(Y335/H335),"0")</f>
        <v>0.28125</v>
      </c>
    </row>
    <row r="336" spans="1:68" ht="27" hidden="1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17.857142857142858</v>
      </c>
      <c r="Y338" s="41">
        <f>IFERROR(Y335/H335,"0")+IFERROR(Y336/H336,"0")+IFERROR(Y337/H337,"0")</f>
        <v>18</v>
      </c>
      <c r="Z338" s="41">
        <f>IFERROR(IF(Z335="",0,Z335),"0")+IFERROR(IF(Z336="",0,Z336),"0")+IFERROR(IF(Z337="",0,Z337),"0")</f>
        <v>0.34164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150</v>
      </c>
      <c r="Y339" s="41">
        <f>IFERROR(SUM(Y335:Y337),"0")</f>
        <v>151.20000000000002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2000</v>
      </c>
      <c r="Y367" s="53">
        <f t="shared" ref="Y367:Y373" si="57">IFERROR(IF(X367="",0,CEILING((X367/$H367),1)*$H367),"")</f>
        <v>2010</v>
      </c>
      <c r="Z367" s="39">
        <f>IFERROR(IF(Y367=0,"",ROUNDUP(Y367/H367,0)*0.02175),"")</f>
        <v>2.9144999999999999</v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2064</v>
      </c>
      <c r="BN367" s="75">
        <f t="shared" ref="BN367:BN373" si="59">IFERROR(Y367*I367/H367,"0")</f>
        <v>2074.3200000000002</v>
      </c>
      <c r="BO367" s="75">
        <f t="shared" ref="BO367:BO373" si="60">IFERROR(1/J367*(X367/H367),"0")</f>
        <v>2.7777777777777777</v>
      </c>
      <c r="BP367" s="75">
        <f t="shared" ref="BP367:BP373" si="61">IFERROR(1/J367*(Y367/H367),"0")</f>
        <v>2.7916666666666665</v>
      </c>
    </row>
    <row r="368" spans="1:68" ht="27" hidden="1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1000</v>
      </c>
      <c r="Y369" s="53">
        <f t="shared" si="57"/>
        <v>1005</v>
      </c>
      <c r="Z369" s="39">
        <f>IFERROR(IF(Y369=0,"",ROUNDUP(Y369/H369,0)*0.02175),"")</f>
        <v>1.4572499999999999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1032</v>
      </c>
      <c r="BN369" s="75">
        <f t="shared" si="59"/>
        <v>1037.1600000000001</v>
      </c>
      <c r="BO369" s="75">
        <f t="shared" si="60"/>
        <v>1.3888888888888888</v>
      </c>
      <c r="BP369" s="75">
        <f t="shared" si="61"/>
        <v>1.3958333333333333</v>
      </c>
    </row>
    <row r="370" spans="1:68" ht="27" hidden="1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200</v>
      </c>
      <c r="Y374" s="41">
        <f>IFERROR(Y367/H367,"0")+IFERROR(Y368/H368,"0")+IFERROR(Y369/H369,"0")+IFERROR(Y370/H370,"0")+IFERROR(Y371/H371,"0")+IFERROR(Y372/H372,"0")+IFERROR(Y373/H373,"0")</f>
        <v>201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4.3717499999999996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3000</v>
      </c>
      <c r="Y375" s="41">
        <f>IFERROR(SUM(Y367:Y373),"0")</f>
        <v>3015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3000</v>
      </c>
      <c r="Y377" s="53">
        <f>IFERROR(IF(X377="",0,CEILING((X377/$H377),1)*$H377),"")</f>
        <v>3000</v>
      </c>
      <c r="Z377" s="39">
        <f>IFERROR(IF(Y377=0,"",ROUNDUP(Y377/H377,0)*0.02175),"")</f>
        <v>4.3499999999999996</v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3096</v>
      </c>
      <c r="BN377" s="75">
        <f>IFERROR(Y377*I377/H377,"0")</f>
        <v>3096</v>
      </c>
      <c r="BO377" s="75">
        <f>IFERROR(1/J377*(X377/H377),"0")</f>
        <v>4.1666666666666661</v>
      </c>
      <c r="BP377" s="75">
        <f>IFERROR(1/J377*(Y377/H377),"0")</f>
        <v>4.1666666666666661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200</v>
      </c>
      <c r="Y379" s="41">
        <f>IFERROR(Y377/H377,"0")+IFERROR(Y378/H378,"0")</f>
        <v>200</v>
      </c>
      <c r="Z379" s="41">
        <f>IFERROR(IF(Z377="",0,Z377),"0")+IFERROR(IF(Z378="",0,Z378),"0")</f>
        <v>4.3499999999999996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3000</v>
      </c>
      <c r="Y380" s="41">
        <f>IFERROR(SUM(Y377:Y378),"0")</f>
        <v>3000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300</v>
      </c>
      <c r="Y387" s="53">
        <f>IFERROR(IF(X387="",0,CEILING((X387/$H387),1)*$H387),"")</f>
        <v>306</v>
      </c>
      <c r="Z387" s="39">
        <f>IFERROR(IF(Y387=0,"",ROUNDUP(Y387/H387,0)*0.01898),"")</f>
        <v>0.64532</v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317.29999999999995</v>
      </c>
      <c r="BN387" s="75">
        <f>IFERROR(Y387*I387/H387,"0")</f>
        <v>323.64599999999996</v>
      </c>
      <c r="BO387" s="75">
        <f>IFERROR(1/J387*(X387/H387),"0")</f>
        <v>0.52083333333333337</v>
      </c>
      <c r="BP387" s="75">
        <f>IFERROR(1/J387*(Y387/H387),"0")</f>
        <v>0.53125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33.333333333333336</v>
      </c>
      <c r="Y388" s="41">
        <f>IFERROR(Y387/H387,"0")</f>
        <v>34</v>
      </c>
      <c r="Z388" s="41">
        <f>IFERROR(IF(Z387="",0,Z387),"0")</f>
        <v>0.64532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300</v>
      </c>
      <c r="Y389" s="41">
        <f>IFERROR(SUM(Y387:Y387),"0")</f>
        <v>306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140</v>
      </c>
      <c r="Y400" s="53">
        <f>IFERROR(IF(X400="",0,CEILING((X400/$H400),1)*$H400),"")</f>
        <v>140.16</v>
      </c>
      <c r="Z400" s="39">
        <f>IFERROR(IF(Y400=0,"",ROUNDUP(Y400/H400,0)*0.00902),"")</f>
        <v>0.28864000000000001</v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148.63013698630138</v>
      </c>
      <c r="BN400" s="75">
        <f>IFERROR(Y400*I400/H400,"0")</f>
        <v>148.80000000000001</v>
      </c>
      <c r="BO400" s="75">
        <f>IFERROR(1/J400*(X400/H400),"0")</f>
        <v>0.24214750242147504</v>
      </c>
      <c r="BP400" s="75">
        <f>IFERROR(1/J400*(Y400/H400),"0")</f>
        <v>0.24242424242424243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31.963470319634705</v>
      </c>
      <c r="Y401" s="41">
        <f>IFERROR(Y400/H400,"0")</f>
        <v>32</v>
      </c>
      <c r="Z401" s="41">
        <f>IFERROR(IF(Z400="",0,Z400),"0")</f>
        <v>0.28864000000000001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140</v>
      </c>
      <c r="Y402" s="41">
        <f>IFERROR(SUM(Y400:Y400),"0")</f>
        <v>140.16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hidden="1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450</v>
      </c>
      <c r="Y469" s="53">
        <f t="shared" si="68"/>
        <v>454.08000000000004</v>
      </c>
      <c r="Z469" s="39">
        <f t="shared" si="69"/>
        <v>1.0285599999999999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480.68181818181819</v>
      </c>
      <c r="BN469" s="75">
        <f t="shared" si="71"/>
        <v>485.03999999999996</v>
      </c>
      <c r="BO469" s="75">
        <f t="shared" si="72"/>
        <v>0.81949300699300698</v>
      </c>
      <c r="BP469" s="75">
        <f t="shared" si="73"/>
        <v>0.82692307692307698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85.22727272727272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86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1.0285599999999999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450</v>
      </c>
      <c r="Y482" s="41">
        <f>IFERROR(SUM(Y465:Y480),"0")</f>
        <v>454.08000000000004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150</v>
      </c>
      <c r="Y484" s="53">
        <f>IFERROR(IF(X484="",0,CEILING((X484/$H484),1)*$H484),"")</f>
        <v>153.12</v>
      </c>
      <c r="Z484" s="39">
        <f>IFERROR(IF(Y484=0,"",ROUNDUP(Y484/H484,0)*0.01196),"")</f>
        <v>0.34683999999999998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160.22727272727272</v>
      </c>
      <c r="BN484" s="75">
        <f>IFERROR(Y484*I484/H484,"0")</f>
        <v>163.56</v>
      </c>
      <c r="BO484" s="75">
        <f>IFERROR(1/J484*(X484/H484),"0")</f>
        <v>0.27316433566433568</v>
      </c>
      <c r="BP484" s="75">
        <f>IFERROR(1/J484*(Y484/H484),"0")</f>
        <v>0.27884615384615385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28.409090909090907</v>
      </c>
      <c r="Y487" s="41">
        <f>IFERROR(Y484/H484,"0")+IFERROR(Y485/H485,"0")+IFERROR(Y486/H486,"0")</f>
        <v>29</v>
      </c>
      <c r="Z487" s="41">
        <f>IFERROR(IF(Z484="",0,Z484),"0")+IFERROR(IF(Z485="",0,Z485),"0")+IFERROR(IF(Z486="",0,Z486),"0")</f>
        <v>0.34683999999999998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150</v>
      </c>
      <c r="Y488" s="41">
        <f>IFERROR(SUM(Y484:Y486),"0")</f>
        <v>153.12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100</v>
      </c>
      <c r="Y490" s="53">
        <f t="shared" ref="Y490:Y498" si="74">IFERROR(IF(X490="",0,CEILING((X490/$H490),1)*$H490),"")</f>
        <v>100.32000000000001</v>
      </c>
      <c r="Z490" s="39">
        <f>IFERROR(IF(Y490=0,"",ROUNDUP(Y490/H490,0)*0.01196),"")</f>
        <v>0.22724</v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106.81818181818181</v>
      </c>
      <c r="BN490" s="75">
        <f t="shared" ref="BN490:BN498" si="76">IFERROR(Y490*I490/H490,"0")</f>
        <v>107.16</v>
      </c>
      <c r="BO490" s="75">
        <f t="shared" ref="BO490:BO498" si="77">IFERROR(1/J490*(X490/H490),"0")</f>
        <v>0.18210955710955709</v>
      </c>
      <c r="BP490" s="75">
        <f t="shared" ref="BP490:BP498" si="78">IFERROR(1/J490*(Y490/H490),"0")</f>
        <v>0.18269230769230771</v>
      </c>
    </row>
    <row r="491" spans="1:68" ht="27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140</v>
      </c>
      <c r="Y491" s="53">
        <f t="shared" si="74"/>
        <v>142.56</v>
      </c>
      <c r="Z491" s="39">
        <f>IFERROR(IF(Y491=0,"",ROUNDUP(Y491/H491,0)*0.01196),"")</f>
        <v>0.32291999999999998</v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149.54545454545453</v>
      </c>
      <c r="BN491" s="75">
        <f t="shared" si="76"/>
        <v>152.27999999999997</v>
      </c>
      <c r="BO491" s="75">
        <f t="shared" si="77"/>
        <v>0.25495337995337997</v>
      </c>
      <c r="BP491" s="75">
        <f t="shared" si="78"/>
        <v>0.25961538461538464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200</v>
      </c>
      <c r="Y492" s="53">
        <f t="shared" si="74"/>
        <v>200.64000000000001</v>
      </c>
      <c r="Z492" s="39">
        <f>IFERROR(IF(Y492=0,"",ROUNDUP(Y492/H492,0)*0.01196),"")</f>
        <v>0.45448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213.63636363636363</v>
      </c>
      <c r="BN492" s="75">
        <f t="shared" si="76"/>
        <v>214.32</v>
      </c>
      <c r="BO492" s="75">
        <f t="shared" si="77"/>
        <v>0.36421911421911418</v>
      </c>
      <c r="BP492" s="75">
        <f t="shared" si="78"/>
        <v>0.36538461538461542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83.333333333333329</v>
      </c>
      <c r="Y499" s="41">
        <f>IFERROR(Y490/H490,"0")+IFERROR(Y491/H491,"0")+IFERROR(Y492/H492,"0")+IFERROR(Y493/H493,"0")+IFERROR(Y494/H494,"0")+IFERROR(Y495/H495,"0")+IFERROR(Y496/H496,"0")+IFERROR(Y497/H497,"0")+IFERROR(Y498/H498,"0")</f>
        <v>84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1.00464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440</v>
      </c>
      <c r="Y500" s="41">
        <f>IFERROR(SUM(Y490:Y498),"0")</f>
        <v>443.52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8105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8148.48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8424.1328786890426</v>
      </c>
      <c r="Y558" s="41">
        <f>IFERROR(SUM(BN22:BN554),"0")</f>
        <v>8469.7530000000006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13</v>
      </c>
      <c r="Y559" s="42">
        <f>ROUNDUP(SUM(BP22:BP554),0)</f>
        <v>13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8749.1328786890426</v>
      </c>
      <c r="Y560" s="41">
        <f>GrossWeightTotalR+PalletQtyTotalR*25</f>
        <v>8794.7530000000006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732.05486041102483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737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13.283729999999998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485.40000000000003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151.20000000000002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6321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140.16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1050.7200000000003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0,00"/>
        <filter val="13"/>
        <filter val="140,00"/>
        <filter val="150,00"/>
        <filter val="17,86"/>
        <filter val="2 000,00"/>
        <filter val="200,00"/>
        <filter val="28,41"/>
        <filter val="3 000,00"/>
        <filter val="300,00"/>
        <filter val="31,96"/>
        <filter val="33,33"/>
        <filter val="350,00"/>
        <filter val="395,00"/>
        <filter val="42,41"/>
        <filter val="440,00"/>
        <filter val="45,00"/>
        <filter val="450,00"/>
        <filter val="732,05"/>
        <filter val="8 105,00"/>
        <filter val="8 424,13"/>
        <filter val="8 749,13"/>
        <filter val="80,00"/>
        <filter val="83,33"/>
        <filter val="85,23"/>
        <filter val="9,52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