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3A681C9C-60E1-406B-A2A2-AC2C12E37E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B13" i="1" l="1"/>
  <c r="C13" i="1"/>
  <c r="C14" i="1" s="1"/>
  <c r="C19" i="1"/>
  <c r="B19" i="1"/>
  <c r="C18" i="1"/>
  <c r="B18" i="1"/>
  <c r="C17" i="1"/>
  <c r="B17" i="1"/>
  <c r="D13" i="1"/>
  <c r="D14" i="1" s="1"/>
  <c r="F6" i="1" l="1"/>
  <c r="F9" i="1"/>
  <c r="D19" i="1" l="1"/>
  <c r="D18" i="1"/>
  <c r="D17" i="1"/>
  <c r="F11" i="1"/>
  <c r="F12" i="1"/>
  <c r="F8" i="1"/>
  <c r="F10" i="1"/>
  <c r="F4" i="1"/>
  <c r="F2" i="1"/>
  <c r="F3" i="1"/>
  <c r="F5" i="1"/>
  <c r="F13" i="1" l="1"/>
</calcChain>
</file>

<file path=xl/sharedStrings.xml><?xml version="1.0" encoding="utf-8"?>
<sst xmlns="http://schemas.openxmlformats.org/spreadsheetml/2006/main" count="40" uniqueCount="27">
  <si>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</si>
  <si>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</si>
  <si>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</si>
  <si>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</si>
  <si>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</si>
  <si>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</si>
  <si>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</si>
  <si>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</si>
  <si>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</si>
  <si>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</si>
  <si>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</si>
  <si>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</si>
  <si>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</si>
  <si>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</si>
  <si>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</si>
  <si>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</si>
  <si>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</si>
  <si>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Сочи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</si>
  <si>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</si>
  <si>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</si>
  <si>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</si>
  <si>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</si>
  <si>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</si>
  <si>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</si>
  <si>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</si>
  <si>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</si>
  <si>
    <t>Новороссийск(2)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</si>
</sst>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45" zoomScaleNormal="145" workbookViewId="0">
      <selection activeCell="I20" sqref="I20"/>
    </sheetView>
  </sheetViews>
  <sheetFormatPr defaultRowHeight="15" x14ac:dyDescent="0.25"/>
  <cols>
    <col min="1" max="1" width="16.28515625" bestFit="1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23</v>
      </c>
      <c r="C1" s="4" t="s">
        <v>24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19</v>
      </c>
      <c r="B2" s="2">
        <v>1.65</v>
      </c>
      <c r="C2" s="2">
        <v>1876</v>
      </c>
      <c r="D2" s="2">
        <v>4</v>
      </c>
      <c r="E2" s="17">
        <v>2</v>
      </c>
      <c r="F2" s="10">
        <f t="shared" ref="F2:F12" si="0">ROUND(B2,1)</f>
        <v>1.7</v>
      </c>
      <c r="G2" s="2" t="s">
        <v>4</v>
      </c>
    </row>
    <row r="3" spans="1:7" x14ac:dyDescent="0.25">
      <c r="A3" s="1" t="s">
        <v>20</v>
      </c>
      <c r="B3" s="1">
        <v>8.3919999999999995</v>
      </c>
      <c r="C3" s="1">
        <v>9245</v>
      </c>
      <c r="D3" s="1">
        <v>15</v>
      </c>
      <c r="E3" s="16">
        <v>1</v>
      </c>
      <c r="F3" s="11">
        <f t="shared" si="0"/>
        <v>8.4</v>
      </c>
      <c r="G3" s="1" t="s">
        <v>4</v>
      </c>
    </row>
    <row r="4" spans="1:7" x14ac:dyDescent="0.25">
      <c r="A4" s="1" t="s">
        <v>18</v>
      </c>
      <c r="B4" s="1">
        <v>6.6769999999999996</v>
      </c>
      <c r="C4" s="1">
        <v>7346</v>
      </c>
      <c r="D4" s="1">
        <v>11</v>
      </c>
      <c r="E4" s="16">
        <v>1</v>
      </c>
      <c r="F4" s="11">
        <f t="shared" si="0"/>
        <v>6.7</v>
      </c>
      <c r="G4" s="1" t="s">
        <v>4</v>
      </c>
    </row>
    <row r="5" spans="1:7" x14ac:dyDescent="0.25">
      <c r="A5" s="1" t="s">
        <v>14</v>
      </c>
      <c r="B5" s="1">
        <v>2.806</v>
      </c>
      <c r="C5" s="1">
        <v>3163</v>
      </c>
      <c r="D5" s="1">
        <v>5</v>
      </c>
      <c r="E5" s="16">
        <v>1</v>
      </c>
      <c r="F5" s="11">
        <f t="shared" si="0"/>
        <v>2.8</v>
      </c>
      <c r="G5" s="1" t="s">
        <v>4</v>
      </c>
    </row>
    <row r="6" spans="1:7" x14ac:dyDescent="0.25">
      <c r="A6" s="1" t="s">
        <v>22</v>
      </c>
      <c r="B6" s="1">
        <v>14.183999999999999</v>
      </c>
      <c r="C6" s="1">
        <v>16167</v>
      </c>
      <c r="D6" s="1">
        <v>29</v>
      </c>
      <c r="E6" s="18">
        <v>2</v>
      </c>
      <c r="F6" s="11">
        <f t="shared" si="0"/>
        <v>14.2</v>
      </c>
      <c r="G6" s="1" t="s">
        <v>4</v>
      </c>
    </row>
    <row r="7" spans="1:7" x14ac:dyDescent="0.25">
      <c r="A7" s="1" t="s">
        <v>26</v>
      </c>
      <c r="B7" s="1">
        <v>13.1</v>
      </c>
      <c r="C7" s="1">
        <v>14515</v>
      </c>
      <c r="D7" s="1">
        <v>24</v>
      </c>
      <c r="E7" s="19">
        <v>3</v>
      </c>
      <c r="F7" s="11">
        <f t="shared" ref="F7" si="1">ROUND(B7,1)</f>
        <v>13.1</v>
      </c>
      <c r="G7" s="1" t="s">
        <v>4</v>
      </c>
    </row>
    <row r="8" spans="1:7" x14ac:dyDescent="0.25">
      <c r="A8" s="1" t="s">
        <v>25</v>
      </c>
      <c r="B8" s="1"/>
      <c r="C8" s="1"/>
      <c r="D8" s="1"/>
      <c r="E8" s="13"/>
      <c r="F8" s="11">
        <f t="shared" si="0"/>
        <v>0</v>
      </c>
      <c r="G8" s="1" t="s">
        <v>4</v>
      </c>
    </row>
    <row r="9" spans="1:7" x14ac:dyDescent="0.25">
      <c r="A9" s="1" t="s">
        <v>21</v>
      </c>
      <c r="B9" s="1"/>
      <c r="C9" s="1"/>
      <c r="D9" s="1"/>
      <c r="E9" s="13"/>
      <c r="F9" s="11">
        <f t="shared" si="0"/>
        <v>0</v>
      </c>
      <c r="G9" s="1" t="s">
        <v>4</v>
      </c>
    </row>
    <row r="10" spans="1:7" x14ac:dyDescent="0.25">
      <c r="A10" s="1" t="s">
        <v>17</v>
      </c>
      <c r="B10" s="1"/>
      <c r="C10" s="1"/>
      <c r="D10" s="1"/>
      <c r="E10" s="13"/>
      <c r="F10" s="11">
        <f t="shared" si="0"/>
        <v>0</v>
      </c>
      <c r="G10" s="1" t="s">
        <v>4</v>
      </c>
    </row>
    <row r="11" spans="1:7" x14ac:dyDescent="0.25">
      <c r="A11" s="1" t="s">
        <v>15</v>
      </c>
      <c r="B11" s="1">
        <v>2.8069999999999999</v>
      </c>
      <c r="C11" s="1">
        <v>3175</v>
      </c>
      <c r="D11" s="1">
        <v>5</v>
      </c>
      <c r="E11" s="19">
        <v>3</v>
      </c>
      <c r="F11" s="11">
        <f t="shared" si="0"/>
        <v>2.8</v>
      </c>
      <c r="G11" s="1" t="s">
        <v>4</v>
      </c>
    </row>
    <row r="12" spans="1:7" x14ac:dyDescent="0.25">
      <c r="A12" s="1" t="s">
        <v>16</v>
      </c>
      <c r="B12" s="1"/>
      <c r="C12" s="1"/>
      <c r="D12" s="1"/>
      <c r="E12" s="13"/>
      <c r="F12" s="11">
        <f t="shared" si="0"/>
        <v>0</v>
      </c>
      <c r="G12" s="1" t="s">
        <v>4</v>
      </c>
    </row>
    <row r="13" spans="1:7" x14ac:dyDescent="0.25">
      <c r="A13" s="1" t="s">
        <v>3</v>
      </c>
      <c r="B13" s="1">
        <f>SUM(B2:B12)</f>
        <v>49.616000000000007</v>
      </c>
      <c r="C13" s="1">
        <f>SUM(C2:C12)</f>
        <v>55487</v>
      </c>
      <c r="D13" s="1">
        <f>SUM(D2:D12)</f>
        <v>93</v>
      </c>
      <c r="E13" s="14"/>
      <c r="F13" s="11">
        <f>SUM(F2:F12)</f>
        <v>49.699999999999996</v>
      </c>
      <c r="G13" s="1" t="s">
        <v>4</v>
      </c>
    </row>
    <row r="14" spans="1:7" x14ac:dyDescent="0.25">
      <c r="C14" s="15">
        <f>C13/19800</f>
        <v>2.8023737373737374</v>
      </c>
      <c r="D14" s="15">
        <f>D13/37</f>
        <v>2.5135135135135136</v>
      </c>
    </row>
    <row r="16" spans="1:7" x14ac:dyDescent="0.25">
      <c r="B16" t="s">
        <v>6</v>
      </c>
      <c r="C16" t="s">
        <v>7</v>
      </c>
      <c r="D16" t="s">
        <v>8</v>
      </c>
    </row>
    <row r="17" spans="1:5" x14ac:dyDescent="0.25">
      <c r="A17" s="6" t="s">
        <v>0</v>
      </c>
      <c r="B17">
        <f>SUMIF(E:E,1,B:B)</f>
        <v>17.875</v>
      </c>
      <c r="C17">
        <f>SUMIF(E:E,1,C:C)</f>
        <v>19754</v>
      </c>
      <c r="D17">
        <f>SUMIF(E:E,1,D:D)</f>
        <v>31</v>
      </c>
      <c r="E17" t="s">
        <v>12</v>
      </c>
    </row>
    <row r="18" spans="1:5" x14ac:dyDescent="0.25">
      <c r="A18" s="7" t="s">
        <v>1</v>
      </c>
      <c r="B18">
        <f>SUMIF(E:E,2,B:B)</f>
        <v>15.834</v>
      </c>
      <c r="C18">
        <f>SUMIF(E:E,2,C:C)</f>
        <v>18043</v>
      </c>
      <c r="D18">
        <f>SUMIF(E:E,2,D:D)</f>
        <v>33</v>
      </c>
      <c r="E18" t="s">
        <v>12</v>
      </c>
    </row>
    <row r="19" spans="1:5" x14ac:dyDescent="0.25">
      <c r="A19" s="8" t="s">
        <v>2</v>
      </c>
      <c r="B19">
        <f>SUMIF(E:E,3,B:B)</f>
        <v>15.907</v>
      </c>
      <c r="C19">
        <f>SUMIF(E:E,3,C:C)</f>
        <v>17690</v>
      </c>
      <c r="D19">
        <f>SUMIF(E:E,3,D:D)</f>
        <v>29</v>
      </c>
      <c r="E19" t="s">
        <v>13</v>
      </c>
    </row>
  </sheetData>
  <sortState xmlns:xlrd2="http://schemas.microsoft.com/office/spreadsheetml/2017/richdata2" ref="A2:G12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2025-08-26T10:21:28Z</dcterms:modified>
</cp:coreProperties>
</file>