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DB7005DB-28D8-491F-A091-3383924B9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Заказ!$A$1:$G$399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<sst xmlns="http://schemas.openxmlformats.org/spreadsheetml/2006/main" count="690" uniqueCount="682">
  <si>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</si>
  <si>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</si>
  <si>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</si>
  <si>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</si>
  <si>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</si>
  <si>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</si>
  <si>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</si>
  <si>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</si>
  <si>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</si>
  <si>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</si>
  <si>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</si>
  <si>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</si>
  <si>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</si>
  <si>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</si>
  <si>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</si>
  <si>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</si>
  <si>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</si>
  <si>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</si>
  <si>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</si>
  <si>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</si>
  <si>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</si>
  <si>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</si>
  <si>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</si>
  <si>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</si>
  <si>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</si>
  <si>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</si>
  <si>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</si>
  <si>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</si>
  <si>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</si>
  <si>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</si>
  <si>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</si>
  <si>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</si>
  <si>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</si>
  <si>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</si>
  <si>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</si>
  <si>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</si>
  <si>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</si>
  <si>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</si>
  <si>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</si>
  <si>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</si>
  <si>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</si>
  <si>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</si>
  <si>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</si>
  <si>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</si>
  <si>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</si>
  <si>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</si>
  <si>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</si>
  <si>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</si>
  <si>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</si>
  <si>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</si>
  <si>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</si>
  <si>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</si>
  <si>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</si>
  <si>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</si>
  <si>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</si>
  <si>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</si>
  <si>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</si>
  <si>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</si>
  <si>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</si>
  <si>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</si>
  <si>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</si>
  <si>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</si>
  <si>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</si>
  <si>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</si>
  <si>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</si>
  <si>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</si>
  <si>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</si>
  <si>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</si>
  <si>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</si>
  <si>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</si>
  <si>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</si>
  <si>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</si>
  <si>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</si>
  <si>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</si>
  <si>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</si>
  <si>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</si>
  <si>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</si>
  <si>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</si>
  <si>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</si>
  <si>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</si>
  <si>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</si>
  <si>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</si>
  <si>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</si>
  <si>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</si>
  <si>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</si>
  <si>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</si>
  <si>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</si>
  <si>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</si>
  <si>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</si>
  <si>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</si>
  <si>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</si>
  <si>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</si>
  <si>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</si>
  <si>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</si>
  <si>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</si>
  <si>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</si>
  <si>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</si>
  <si>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</si>
  <si>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</si>
  <si>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</si>
  <si>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</si>
  <si>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</si>
  <si>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</si>
  <si>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</si>
  <si>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</si>
  <si>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</si>
  <si>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</si>
  <si>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</si>
  <si>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</si>
  <si>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</si>
  <si>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</si>
  <si>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</si>
  <si>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</si>
  <si>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</si>
  <si>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</si>
  <si>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</si>
  <si>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</si>
  <si>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</si>
  <si>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</si>
  <si>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</si>
  <si>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</si>
  <si>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</si>
  <si>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</si>
  <si>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</si>
  <si>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</si>
  <si>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</si>
  <si>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</si>
  <si>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</si>
  <si>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</si>
  <si>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</si>
  <si>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</si>
  <si>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</si>
  <si>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</si>
  <si>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</si>
  <si>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</si>
  <si>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</si>
  <si>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</si>
  <si>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</si>
  <si>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</si>
  <si>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</si>
  <si>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</si>
  <si>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</si>
  <si>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</si>
  <si>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</si>
  <si>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</si>
  <si>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</si>
  <si>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</si>
  <si>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</si>
  <si>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</si>
  <si>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</si>
  <si>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</si>
  <si>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</si>
  <si>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</si>
  <si>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</si>
  <si>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</si>
  <si>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</si>
  <si>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</si>
  <si>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</si>
  <si>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</si>
  <si>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</si>
  <si>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</si>
  <si>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</si>
  <si>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</si>
  <si>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</si>
  <si>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</si>
  <si>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</si>
  <si>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</si>
  <si>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</si>
  <si>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</si>
  <si>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</si>
  <si>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</si>
  <si>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</si>
  <si>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</si>
  <si>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</si>
  <si>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</si>
  <si>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</si>
  <si>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</si>
  <si>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</si>
  <si>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</si>
  <si>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</si>
  <si>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</si>
  <si>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</si>
  <si>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</si>
  <si>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</si>
  <si>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</si>
  <si>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</si>
  <si>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</si>
  <si>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</si>
  <si>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</si>
  <si>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</si>
  <si>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</si>
  <si>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</si>
  <si>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</si>
  <si>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</si>
  <si>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</si>
  <si>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</si>
  <si>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</si>
  <si>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</si>
  <si>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</si>
  <si>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</si>
  <si>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</si>
  <si>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</si>
  <si>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</si>
  <si>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</si>
  <si>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</si>
  <si>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</si>
  <si>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</si>
  <si>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</si>
  <si>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</si>
  <si>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</si>
  <si>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</si>
  <si>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</si>
  <si>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</si>
  <si>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</si>
  <si>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</si>
  <si>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</si>
  <si>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</si>
  <si>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</si>
  <si>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</si>
  <si>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</si>
  <si>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</si>
  <si>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</si>
  <si>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</si>
  <si>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</si>
  <si>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</si>
  <si>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</si>
  <si>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</si>
  <si>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</si>
  <si>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</si>
  <si>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</si>
  <si>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</si>
  <si>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</si>
  <si>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</si>
  <si>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</si>
  <si>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</si>
  <si>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</si>
  <si>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</si>
  <si>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</si>
  <si>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</si>
  <si>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</si>
  <si>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</si>
  <si>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</si>
  <si>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</si>
  <si>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</si>
  <si>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</si>
  <si>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</si>
  <si>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</si>
  <si>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</si>
  <si>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</si>
  <si>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</si>
  <si>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</si>
  <si>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</si>
  <si>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</si>
  <si>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</si>
  <si>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</si>
  <si>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</si>
  <si>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</si>
  <si>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</si>
  <si>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</si>
  <si>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</si>
  <si>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</si>
  <si>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</si>
  <si>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</si>
  <si>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</si>
  <si>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</si>
  <si>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</si>
  <si>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</si>
  <si>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</si>
  <si>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</si>
  <si>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</si>
  <si>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</si>
  <si>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</si>
  <si>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</si>
  <si>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</si>
  <si>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</si>
  <si>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</si>
  <si>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</si>
  <si>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</si>
  <si>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</si>
  <si>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</si>
  <si>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</si>
  <si>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</si>
  <si>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</si>
  <si>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</si>
  <si>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</si>
  <si>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</si>
  <si>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</si>
  <si>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</si>
  <si>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</si>
  <si>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</si>
  <si>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</si>
  <si>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</si>
  <si>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</si>
  <si>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</si>
  <si>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</si>
  <si>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</si>
  <si>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</si>
  <si>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</si>
  <si>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</si>
  <si>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</si>
  <si>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</si>
  <si>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</si>
  <si>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</si>
  <si>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</si>
  <si>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</si>
  <si>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</si>
  <si>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</si>
  <si>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</si>
  <si>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</si>
  <si>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</si>
  <si>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</si>
  <si>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</si>
  <si>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</si>
  <si>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</si>
  <si>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</si>
  <si>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</si>
  <si>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</si>
  <si>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</si>
  <si>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</si>
  <si>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</si>
  <si>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</si>
  <si>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</si>
  <si>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</si>
  <si>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</si>
  <si>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</si>
  <si>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</si>
  <si>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</si>
  <si>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</si>
  <si>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</si>
  <si>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</si>
  <si>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</si>
  <si>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</si>
  <si>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</si>
  <si>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</si>
  <si>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</si>
  <si>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</si>
  <si>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</si>
  <si>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</si>
  <si>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</si>
  <si>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</si>
  <si>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</si>
  <si>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</si>
  <si>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</si>
  <si>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</si>
  <si>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</si>
  <si>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</si>
  <si>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</si>
  <si>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</si>
  <si>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</si>
  <si>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</si>
  <si>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</si>
  <si>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</si>
  <si>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</si>
  <si>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</si>
  <si>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</si>
  <si>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</si>
  <si>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</si>
  <si>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</si>
  <si>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</si>
  <si>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</si>
  <si>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</si>
  <si>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</si>
  <si>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</si>
  <si>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</si>
  <si>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</si>
  <si>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</si>
  <si>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</si>
  <si>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</si>
  <si>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</si>
  <si>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</si>
  <si>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</si>
  <si>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</si>
  <si>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</si>
  <si>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</si>
  <si>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</si>
  <si>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</si>
  <si>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</si>
  <si>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</si>
  <si>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</si>
  <si>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</si>
  <si>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</si>
  <si>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</si>
  <si>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</si>
  <si>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</si>
  <si>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</si>
  <si>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</si>
  <si>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</si>
  <si>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</si>
  <si>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</si>
  <si>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</si>
  <si>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</si>
  <si>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</si>
  <si>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</si>
  <si>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</si>
  <si>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</si>
  <si>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</si>
  <si>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</si>
  <si>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</si>
  <si>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</si>
  <si>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</si>
  <si>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</si>
  <si>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</si>
  <si>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</si>
  <si>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</si>
  <si>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</si>
  <si>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</si>
  <si>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</si>
  <si>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</si>
  <si>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</si>
  <si>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</si>
  <si>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</si>
  <si>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</si>
  <si>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</si>
  <si>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</si>
  <si>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</si>
  <si>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</si>
  <si>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</si>
  <si>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</si>
  <si>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</si>
  <si>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</si>
  <si>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</si>
  <si>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</si>
  <si>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</si>
  <si>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</si>
  <si>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</si>
  <si>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</si>
  <si>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</si>
  <si>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</si>
  <si>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</si>
  <si>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</si>
  <si>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</si>
  <si>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</si>
  <si>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</si>
  <si>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</si>
  <si>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</si>
  <si>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</si>
  <si>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</si>
  <si>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</si>
  <si>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</si>
  <si>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</si>
  <si>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</si>
  <si>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</si>
  <si>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</si>
  <si>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</si>
  <si>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</si>
  <si>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</si>
  <si>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</si>
  <si>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</si>
  <si>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</si>
  <si>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</si>
  <si>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</si>
  <si>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</si>
  <si>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</si>
  <si>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</si>
  <si>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</si>
  <si>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</si>
  <si>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</si>
  <si>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</si>
  <si>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</si>
  <si>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</si>
  <si>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</si>
  <si>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</si>
  <si>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</si>
  <si>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</si>
  <si>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</si>
  <si>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</si>
  <si>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</si>
  <si>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</si>
  <si>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</si>
  <si>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</si>
  <si>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</si>
  <si>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</si>
  <si>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</si>
  <si>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</si>
  <si>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</si>
  <si>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</si>
  <si>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</si>
  <si>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</si>
  <si>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</si>
  <si>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</si>
  <si>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</si>
  <si>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</si>
  <si>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</si>
  <si>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</si>
  <si>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</si>
  <si>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</si>
  <si>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</si>
  <si>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</si>
  <si>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</si>
  <si>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</si>
  <si>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</si>
  <si>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</si>
  <si>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</si>
  <si>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</si>
  <si>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</si>
  <si>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</si>
  <si>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</si>
  <si>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</si>
  <si>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</si>
  <si>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</si>
  <si>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</si>
  <si>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</si>
  <si>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</si>
  <si>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</si>
  <si>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</si>
  <si>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</si>
  <si>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</si>
  <si>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</si>
  <si>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</si>
  <si>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</si>
  <si>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</si>
  <si>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</si>
  <si>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</si>
  <si>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</si>
  <si>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</si>
  <si>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</si>
  <si>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</si>
  <si>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</si>
  <si>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</si>
  <si>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</si>
  <si>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</si>
  <si>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</si>
  <si>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</si>
  <si>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</si>
  <si>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</si>
  <si>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</si>
  <si>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</si>
  <si>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</si>
  <si>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</si>
  <si>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</si>
  <si>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</si>
  <si>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</si>
  <si>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</si>
  <si>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</si>
  <si>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</si>
  <si>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</si>
  <si>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</si>
  <si>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</si>
  <si>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</si>
  <si>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</si>
  <si>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</si>
  <si>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</si>
  <si>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</si>
  <si>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</si>
  <si>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</si>
  <si>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</si>
  <si>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</si>
  <si>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</si>
  <si>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</si>
  <si>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</si>
  <si>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</si>
  <si>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</si>
  <si>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</si>
  <si>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</si>
  <si>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</si>
  <si>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</si>
  <si>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</si>
  <si>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</si>
  <si>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</si>
  <si>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</si>
  <si>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</si>
  <si>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</si>
  <si>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</si>
  <si>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</si>
  <si>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</si>
  <si>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</si>
  <si>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</si>
  <si>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</si>
  <si>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</si>
  <si>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</si>
  <si>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</si>
  <si>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</si>
  <si>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</si>
  <si>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</si>
  <si>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</si>
  <si>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</si>
  <si>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</si>
  <si>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</si>
  <si>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</si>
  <si>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</si>
  <si>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</si>
  <si>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</si>
  <si>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</si>
  <si>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</si>
  <si>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</si>
  <si>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</si>
  <si>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</si>
  <si>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</si>
  <si>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</si>
  <si>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</si>
  <si>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</si>
  <si>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</si>
  <si>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</si>
  <si>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</si>
  <si>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</si>
  <si>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</si>
  <si>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</si>
  <si>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</si>
  <si>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</si>
  <si>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</si>
  <si>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</si>
  <si>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</si>
  <si>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</si>
  <si>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</si>
  <si>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</si>
  <si>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</si>
  <si>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</si>
  <si>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</si>
  <si>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</si>
  <si>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</si>
  <si>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</si>
  <si>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</si>
  <si>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</si>
  <si>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</si>
  <si>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</si>
  <si>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</si>
  <si>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</si>
  <si>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</si>
  <si>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</si>
  <si>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</si>
  <si>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</si>
  <si>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</si>
  <si>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</si>
  <si>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</si>
  <si>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</si>
  <si>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</si>
  <si>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</si>
  <si>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</si>
  <si>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</si>
  <si>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</si>
  <si>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</si>
  <si>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</si>
  <si>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</si>
  <si>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</si>
  <si>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</si>
  <si>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</si>
  <si>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</si>
  <si>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</si>
  <si>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</si>
  <si>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</si>
  <si>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</si>
  <si>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</si>
  <si>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</si>
  <si>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</si>
  <si>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</si>
  <si>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</si>
  <si>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</si>
  <si>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</si>
  <si>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</si>
  <si>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</si>
  <si>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</si>
  <si>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</si>
  <si>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</si>
  <si>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</si>
  <si>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</si>
  <si>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</si>
  <si>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</si>
  <si>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</si>
  <si>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</si>
  <si>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</si>
  <si>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</si>
  <si>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</si>
  <si>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</si>
  <si>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</si>
  <si>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</si>
  <si>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</si>
  <si>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</si>
  <si>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</si>
  <si>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</si>
  <si>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</si>
  <si>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</si>
  <si>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</si>
  <si>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</si>
  <si>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</si>
  <si>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</si>
  <si>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</si>
  <si>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</si>
  <si>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</si>
  <si>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</si>
  <si>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</si>
  <si>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04.08.25.</t>
  </si>
  <si>
    <t xml:space="preserve"> 266  Колбаса Салями Филейбургская зернистая,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</si>
</sst>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0"/>
  <sheetViews>
    <sheetView tabSelected="1" zoomScale="80" zoomScaleNormal="80" workbookViewId="0">
      <selection activeCell="A181" sqref="A181:XFD400"/>
    </sheetView>
  </sheetViews>
  <sheetFormatPr defaultRowHeight="15" outlineLevelRow="1" x14ac:dyDescent="0.25"/>
  <cols>
    <col min="1" max="1" width="12" customWidth="1"/>
    <col min="2" max="2" width="7.140625" style="71" customWidth="1"/>
    <col min="3" max="3" width="83.42578125" style="2" customWidth="1"/>
    <col min="4" max="4" width="10.140625" style="2" hidden="1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680</v>
      </c>
    </row>
    <row r="2" spans="1:31" ht="32.25" thickBot="1" x14ac:dyDescent="0.3">
      <c r="C2" s="34"/>
      <c r="D2" s="64" t="s">
        <v>613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14329</v>
      </c>
      <c r="G3" s="27">
        <f>SUM(G4:G180)</f>
        <v>13501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628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627</v>
      </c>
      <c r="C6" s="65" t="s">
        <v>626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625</v>
      </c>
      <c r="C7" s="76" t="s">
        <v>624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622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623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614</v>
      </c>
      <c r="B10" s="71" t="s">
        <v>347</v>
      </c>
      <c r="C10" s="30" t="s">
        <v>615</v>
      </c>
      <c r="D10" s="65">
        <v>2634</v>
      </c>
      <c r="E10" s="14">
        <v>1</v>
      </c>
      <c r="F10" s="14">
        <v>100</v>
      </c>
      <c r="G10" s="22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2500</v>
      </c>
      <c r="G12" s="22">
        <f t="shared" si="1"/>
        <v>2500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3500</v>
      </c>
      <c r="G13" s="22">
        <f t="shared" ref="G13:G23" si="2">F13*E13</f>
        <v>3500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2500</v>
      </c>
      <c r="G14" s="22">
        <f t="shared" si="2"/>
        <v>2500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620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617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621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618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619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616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15</v>
      </c>
      <c r="G23" s="22">
        <f t="shared" si="2"/>
        <v>15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130</v>
      </c>
      <c r="G84" s="22">
        <f t="shared" si="3"/>
        <v>130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2000</v>
      </c>
      <c r="G85" s="22">
        <f t="shared" si="3"/>
        <v>2000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605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150</v>
      </c>
      <c r="G96" s="22">
        <f t="shared" si="6"/>
        <v>150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60</v>
      </c>
      <c r="G104" s="22">
        <f t="shared" si="6"/>
        <v>60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50</v>
      </c>
      <c r="G109" s="22">
        <f t="shared" si="6"/>
        <v>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600</v>
      </c>
      <c r="G110" s="22">
        <f t="shared" si="6"/>
        <v>600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60</v>
      </c>
      <c r="G114" s="22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40</v>
      </c>
      <c r="G115" s="22">
        <f t="shared" si="6"/>
        <v>40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24</v>
      </c>
      <c r="G119" s="22">
        <f t="shared" si="6"/>
        <v>24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100</v>
      </c>
      <c r="G121" s="22">
        <f t="shared" si="6"/>
        <v>100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100</v>
      </c>
      <c r="G122" s="22">
        <f t="shared" si="6"/>
        <v>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customHeight="1" outlineLevel="1" x14ac:dyDescent="0.25">
      <c r="B126" s="71" t="s">
        <v>404</v>
      </c>
      <c r="C126" s="35" t="s">
        <v>681</v>
      </c>
      <c r="D126" s="65">
        <v>2614</v>
      </c>
      <c r="E126" s="40">
        <v>1</v>
      </c>
      <c r="F126" s="14">
        <v>60</v>
      </c>
      <c r="G126" s="22">
        <f t="shared" si="6"/>
        <v>60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360</v>
      </c>
      <c r="G129" s="22">
        <f t="shared" si="6"/>
        <v>144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360</v>
      </c>
      <c r="G131" s="22">
        <f t="shared" si="6"/>
        <v>144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100</v>
      </c>
      <c r="G134" s="22">
        <f t="shared" si="6"/>
        <v>100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100</v>
      </c>
      <c r="G139" s="22">
        <f t="shared" si="6"/>
        <v>100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50</v>
      </c>
      <c r="G141" s="22">
        <f t="shared" si="6"/>
        <v>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40</v>
      </c>
      <c r="G146" s="22">
        <f t="shared" si="6"/>
        <v>40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636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300</v>
      </c>
      <c r="G149" s="22">
        <f t="shared" si="6"/>
        <v>120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606</v>
      </c>
      <c r="E153" s="40">
        <v>1</v>
      </c>
      <c r="F153" s="14">
        <v>40</v>
      </c>
      <c r="G153" s="22">
        <f t="shared" ref="G153:G219" si="9">F153*E153</f>
        <v>40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607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608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677</v>
      </c>
      <c r="C170" s="35" t="s">
        <v>609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1" t="s">
        <v>632</v>
      </c>
      <c r="C171" s="58" t="s">
        <v>633</v>
      </c>
      <c r="D171" s="65">
        <v>2844</v>
      </c>
      <c r="E171" s="40">
        <v>0.4</v>
      </c>
      <c r="F171" s="14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634</v>
      </c>
      <c r="C173" s="58" t="s">
        <v>635</v>
      </c>
      <c r="D173" s="65">
        <v>2842</v>
      </c>
      <c r="E173" s="40">
        <v>0.4</v>
      </c>
      <c r="F173" s="14">
        <v>360</v>
      </c>
      <c r="G173" s="22">
        <f t="shared" si="9"/>
        <v>144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678</v>
      </c>
      <c r="C174" s="35" t="s">
        <v>610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611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679</v>
      </c>
      <c r="C176" s="35" t="s">
        <v>612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631</v>
      </c>
      <c r="D177" s="65">
        <v>2941</v>
      </c>
      <c r="E177" s="40">
        <v>1</v>
      </c>
      <c r="F177" s="14">
        <v>150</v>
      </c>
      <c r="G177" s="22">
        <f t="shared" si="9"/>
        <v>150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630</v>
      </c>
      <c r="C178" s="35" t="s">
        <v>629</v>
      </c>
      <c r="D178" s="65">
        <v>2943</v>
      </c>
      <c r="E178" s="40">
        <v>1</v>
      </c>
      <c r="F178" s="14">
        <v>50</v>
      </c>
      <c r="G178" s="22">
        <f t="shared" si="9"/>
        <v>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130</v>
      </c>
      <c r="G179" s="22">
        <f t="shared" si="9"/>
        <v>130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637</v>
      </c>
      <c r="D180" s="65">
        <v>2945</v>
      </c>
      <c r="E180" s="40">
        <v>1</v>
      </c>
      <c r="F180" s="14">
        <v>150</v>
      </c>
      <c r="G180" s="29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760</v>
      </c>
      <c r="G181" s="47">
        <f>SUM(G182:G265)</f>
        <v>508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240</v>
      </c>
      <c r="G236" s="22">
        <f t="shared" si="14"/>
        <v>144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100</v>
      </c>
      <c r="G237" s="22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02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569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570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571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572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573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574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575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576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577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578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579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580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581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582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583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584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585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586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587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588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589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590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591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592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593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594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595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596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597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598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599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600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601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602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603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604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1840</v>
      </c>
      <c r="G356" s="47">
        <f>SUM(G357:G359)</f>
        <v>1319.2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1000</v>
      </c>
      <c r="G358" s="22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638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639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640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641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642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643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644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645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646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647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648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649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650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651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652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653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654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655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656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657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658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659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660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661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662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663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664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665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666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667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668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669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670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671</v>
      </c>
      <c r="D393" s="23"/>
      <c r="E393" s="23"/>
      <c r="F393" s="23">
        <f>SUM(F394:F398)</f>
        <v>0</v>
      </c>
      <c r="G393" s="27">
        <f>SUM(G394:G398)</f>
        <v>0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3">
      <c r="C394" s="85" t="s">
        <v>672</v>
      </c>
      <c r="D394" s="88"/>
      <c r="E394" s="97">
        <v>0.25</v>
      </c>
      <c r="F394" s="93"/>
      <c r="G394" s="100">
        <f>F394*E394</f>
        <v>0</v>
      </c>
    </row>
    <row r="395" spans="2:31" ht="16.5" hidden="1" customHeight="1" outlineLevel="1" x14ac:dyDescent="0.3">
      <c r="C395" s="86" t="s">
        <v>673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674</v>
      </c>
      <c r="D396" s="89"/>
      <c r="E396" s="98">
        <v>0.25</v>
      </c>
      <c r="F396" s="94"/>
      <c r="G396" s="22">
        <f t="shared" si="24"/>
        <v>0</v>
      </c>
    </row>
    <row r="397" spans="2:31" ht="16.5" hidden="1" customHeight="1" outlineLevel="1" x14ac:dyDescent="0.3">
      <c r="C397" s="86" t="s">
        <v>675</v>
      </c>
      <c r="D397" s="89"/>
      <c r="E397" s="98">
        <v>0.25</v>
      </c>
      <c r="F397" s="94"/>
      <c r="G397" s="22">
        <f t="shared" si="24"/>
        <v>0</v>
      </c>
    </row>
    <row r="398" spans="2:31" ht="16.5" hidden="1" customHeight="1" outlineLevel="1" thickBot="1" x14ac:dyDescent="0.3">
      <c r="C398" s="87" t="s">
        <v>676</v>
      </c>
      <c r="D398" s="90"/>
      <c r="E398" s="99">
        <v>0.25</v>
      </c>
      <c r="F398" s="95"/>
      <c r="G398" s="101">
        <f t="shared" si="24"/>
        <v>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16929</v>
      </c>
      <c r="G399" s="91">
        <f>G393+G360+G356+G350+G343+G321+G266+G181+G3</f>
        <v>15328.2</v>
      </c>
      <c r="AA399" s="24"/>
      <c r="AB399" s="24"/>
      <c r="AC399" s="24"/>
      <c r="AD399" s="24"/>
      <c r="AE399" s="24"/>
    </row>
    <row r="400" spans="2:31" hidden="1" x14ac:dyDescent="0.25"/>
  </sheetData>
  <autoFilter ref="A1:G399" xr:uid="{BB0DA13E-6733-422B-86FB-ACA8585C1F9F}">
    <filterColumn colId="5">
      <filters>
        <filter val="100"/>
        <filter val="1000"/>
        <filter val="130"/>
        <filter val="14329"/>
        <filter val="15"/>
        <filter val="150"/>
        <filter val="16929"/>
        <filter val="1840"/>
        <filter val="2000"/>
        <filter val="24"/>
        <filter val="240"/>
        <filter val="2500"/>
        <filter val="30"/>
        <filter val="300"/>
        <filter val="3500"/>
        <filter val="360"/>
        <filter val="40"/>
        <filter val="50"/>
        <filter val="60"/>
        <filter val="600"/>
        <filter val="760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2025-08-04T13:24:26Z</dcterms:modified>
</cp:coreProperties>
</file>