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328E1C1-7346-4D2B-AED7-D76A63301D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2" l="1"/>
  <c r="G31" i="2"/>
  <c r="G26" i="2"/>
  <c r="G18" i="2"/>
  <c r="G15" i="2"/>
  <c r="G13" i="2"/>
  <c r="G12" i="2"/>
  <c r="G11" i="2"/>
  <c r="G9" i="2"/>
  <c r="G8" i="2"/>
  <c r="G3" i="2"/>
  <c r="G6" i="2"/>
  <c r="G7" i="2"/>
  <c r="G10" i="2"/>
  <c r="G14" i="2"/>
  <c r="G16" i="2"/>
  <c r="G17" i="2"/>
  <c r="G19" i="2"/>
  <c r="G20" i="2"/>
  <c r="G21" i="2"/>
  <c r="G22" i="2"/>
  <c r="G23" i="2"/>
  <c r="G24" i="2"/>
  <c r="G25" i="2"/>
  <c r="G27" i="2"/>
  <c r="G28" i="2"/>
  <c r="G29" i="2"/>
  <c r="G30" i="2"/>
  <c r="H32" i="2" l="1"/>
  <c r="H31" i="2" l="1"/>
  <c r="H33" i="2"/>
  <c r="G34" i="2"/>
  <c r="F3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4" i="2"/>
  <c r="G4" i="2"/>
  <c r="G5" i="2"/>
  <c r="G35" i="2" l="1"/>
  <c r="H35" i="2"/>
</calcChain>
</file>

<file path=xl/sharedStrings.xml><?xml version="1.0" encoding="utf-8"?>
<sst xmlns="http://schemas.openxmlformats.org/spreadsheetml/2006/main" count="64" uniqueCount="64">
  <si>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</si>
  <si>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</si>
  <si>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</si>
  <si>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</si>
  <si>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</si>
  <si>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</si>
  <si>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</si>
  <si>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</si>
  <si>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</si>
  <si>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</si>
  <si>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</si>
  <si>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</si>
  <si>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</si>
  <si>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</si>
  <si>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</si>
  <si>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</si>
  <si>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</si>
  <si>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</si>
  <si>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</si>
  <si>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</si>
  <si>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</si>
  <si>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</si>
  <si>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</si>
  <si>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</si>
  <si>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</si>
  <si>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</si>
  <si>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</si>
  <si>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</si>
  <si>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</si>
  <si>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</si>
  <si>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</si>
  <si>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</si>
  <si>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</si>
  <si>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</si>
  <si>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</si>
  <si>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</si>
  <si>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</si>
  <si>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</si>
  <si>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</si>
  <si>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</si>
  <si>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</si>
  <si>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</si>
  <si>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</si>
  <si>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</si>
  <si>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</si>
  <si>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</si>
  <si>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</si>
  <si>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</si>
  <si>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</si>
  <si>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</si>
  <si>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</si>
  <si>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</si>
  <si>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</si>
  <si>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</si>
  <si>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</si>
  <si>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</si>
  <si>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</si>
  <si>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</si>
  <si>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</si>
  <si>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</si>
  <si>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</si>
  <si>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</si>
  <si>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</si>
  <si>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уменьшить до машины (согласовал с Химичем)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</si>
</sst>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_ ;[Red]\-0\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8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  <xf numFmtId="168" fontId="35" fillId="0" borderId="0" xfId="0" applyNumberFormat="1" applyFont="1"/>
    <xf numFmtId="168" fontId="35" fillId="0" borderId="0" xfId="0" applyNumberFormat="1" applyFont="1" applyAlignment="1">
      <alignment wrapText="1"/>
    </xf>
    <xf numFmtId="4" fontId="35" fillId="30" borderId="24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35"/>
  <sheetViews>
    <sheetView tabSelected="1" zoomScale="70" zoomScaleNormal="68" workbookViewId="0">
      <pane ySplit="2" topLeftCell="A3" activePane="bottomLeft" state="frozen"/>
      <selection pane="bottomLeft" activeCell="T9" sqref="T9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  <col min="10" max="10" width="24.7109375" style="45" customWidth="1"/>
  </cols>
  <sheetData>
    <row r="1" spans="2:10" ht="27" thickBot="1" x14ac:dyDescent="0.45"/>
    <row r="2" spans="2:10" ht="79.5" thickBot="1" x14ac:dyDescent="0.35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  <c r="J2" s="46" t="s">
        <v>63</v>
      </c>
    </row>
    <row r="3" spans="2:10" ht="27" customHeight="1" thickBo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>
        <v>100</v>
      </c>
      <c r="G3" s="37">
        <f>F3*C3</f>
        <v>100</v>
      </c>
      <c r="H3" s="31">
        <f t="shared" ref="H3:H16" si="0">F3*D3</f>
        <v>30937.172700000003</v>
      </c>
    </row>
    <row r="4" spans="2:10" ht="27" hidden="1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ref="G3:G16" si="1">F4*C4</f>
        <v>0</v>
      </c>
      <c r="H4" s="31">
        <f t="shared" si="0"/>
        <v>0</v>
      </c>
      <c r="J4"/>
    </row>
    <row r="5" spans="2:10" ht="27" hidden="1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1"/>
        <v>0</v>
      </c>
      <c r="H5" s="31">
        <f t="shared" si="0"/>
        <v>0</v>
      </c>
      <c r="J5"/>
    </row>
    <row r="6" spans="2:10" ht="27" customHeight="1" x14ac:dyDescent="0.3">
      <c r="B6" s="11" t="s">
        <v>22</v>
      </c>
      <c r="C6" s="8">
        <v>0.42</v>
      </c>
      <c r="D6" s="21">
        <v>99.07182499999999</v>
      </c>
      <c r="E6" s="27" t="s">
        <v>16</v>
      </c>
      <c r="F6" s="38">
        <v>500</v>
      </c>
      <c r="G6" s="37">
        <f t="shared" si="1"/>
        <v>210</v>
      </c>
      <c r="H6" s="31">
        <f t="shared" si="0"/>
        <v>49535.912499999991</v>
      </c>
    </row>
    <row r="7" spans="2:10" ht="27" customHeight="1" x14ac:dyDescent="0.3">
      <c r="B7" s="11" t="s">
        <v>11</v>
      </c>
      <c r="C7" s="3">
        <v>1</v>
      </c>
      <c r="D7" s="17">
        <v>295.49</v>
      </c>
      <c r="E7" s="27" t="s">
        <v>29</v>
      </c>
      <c r="F7" s="38">
        <v>500</v>
      </c>
      <c r="G7" s="37">
        <f t="shared" si="1"/>
        <v>500</v>
      </c>
      <c r="H7" s="31">
        <f t="shared" si="0"/>
        <v>147745</v>
      </c>
    </row>
    <row r="8" spans="2:10" ht="27" customHeight="1" thickBot="1" x14ac:dyDescent="0.35">
      <c r="B8" s="11" t="s">
        <v>8</v>
      </c>
      <c r="C8" s="3">
        <v>1</v>
      </c>
      <c r="D8" s="21">
        <v>199.36</v>
      </c>
      <c r="E8" s="27" t="s">
        <v>39</v>
      </c>
      <c r="F8" s="38">
        <v>2000</v>
      </c>
      <c r="G8" s="47">
        <f>F8*C8+J8</f>
        <v>1800</v>
      </c>
      <c r="H8" s="31">
        <f t="shared" si="0"/>
        <v>398720</v>
      </c>
      <c r="J8" s="45">
        <v>-200</v>
      </c>
    </row>
    <row r="9" spans="2:10" ht="27" customHeight="1" x14ac:dyDescent="0.3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47">
        <f>F9*C9+J9</f>
        <v>900</v>
      </c>
      <c r="H9" s="31">
        <f t="shared" si="0"/>
        <v>263070</v>
      </c>
      <c r="J9" s="45">
        <v>-100</v>
      </c>
    </row>
    <row r="10" spans="2:10" ht="27" customHeight="1" x14ac:dyDescent="0.3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100</v>
      </c>
      <c r="G10" s="37">
        <f t="shared" si="1"/>
        <v>100</v>
      </c>
      <c r="H10" s="31">
        <f t="shared" si="0"/>
        <v>25747.000000000004</v>
      </c>
    </row>
    <row r="11" spans="2:10" ht="27" customHeight="1" x14ac:dyDescent="0.3">
      <c r="B11" s="11" t="s">
        <v>1</v>
      </c>
      <c r="C11" s="3">
        <v>1</v>
      </c>
      <c r="D11" s="21">
        <v>222.99</v>
      </c>
      <c r="E11" s="27" t="s">
        <v>33</v>
      </c>
      <c r="F11" s="38">
        <v>1000</v>
      </c>
      <c r="G11" s="47">
        <f>F11*C11+J11</f>
        <v>900</v>
      </c>
      <c r="H11" s="31">
        <f t="shared" si="0"/>
        <v>222990</v>
      </c>
      <c r="J11" s="45">
        <v>-100</v>
      </c>
    </row>
    <row r="12" spans="2:10" ht="27" customHeight="1" x14ac:dyDescent="0.3">
      <c r="B12" s="11" t="s">
        <v>58</v>
      </c>
      <c r="C12" s="3">
        <v>1</v>
      </c>
      <c r="D12" s="21">
        <v>166</v>
      </c>
      <c r="E12" s="27">
        <v>219</v>
      </c>
      <c r="F12" s="38">
        <v>2000</v>
      </c>
      <c r="G12" s="47">
        <f>F12*C12+J12</f>
        <v>1800</v>
      </c>
      <c r="H12" s="31">
        <f t="shared" si="0"/>
        <v>332000</v>
      </c>
      <c r="J12" s="45">
        <v>-200</v>
      </c>
    </row>
    <row r="13" spans="2:10" ht="27" customHeight="1" x14ac:dyDescent="0.3">
      <c r="B13" s="11" t="s">
        <v>24</v>
      </c>
      <c r="C13" s="3">
        <v>1</v>
      </c>
      <c r="D13" s="21">
        <v>166</v>
      </c>
      <c r="E13" s="27">
        <v>230</v>
      </c>
      <c r="F13" s="38">
        <v>2000</v>
      </c>
      <c r="G13" s="47">
        <f>F13*C13+J13</f>
        <v>1800</v>
      </c>
      <c r="H13" s="31">
        <f t="shared" si="0"/>
        <v>332000</v>
      </c>
      <c r="J13" s="45">
        <v>-200</v>
      </c>
    </row>
    <row r="14" spans="2:10" ht="27" customHeight="1" thickBot="1" x14ac:dyDescent="0.35">
      <c r="B14" s="14" t="s">
        <v>12</v>
      </c>
      <c r="C14" s="6">
        <v>1</v>
      </c>
      <c r="D14" s="16">
        <v>276.26</v>
      </c>
      <c r="E14" s="29" t="s">
        <v>28</v>
      </c>
      <c r="F14" s="38">
        <v>350</v>
      </c>
      <c r="G14" s="37">
        <f t="shared" si="1"/>
        <v>350</v>
      </c>
      <c r="H14" s="31">
        <f t="shared" si="0"/>
        <v>96691</v>
      </c>
    </row>
    <row r="15" spans="2:10" ht="26.25" customHeight="1" x14ac:dyDescent="0.3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47">
        <f>F15*C15+J15</f>
        <v>900</v>
      </c>
      <c r="H15" s="31">
        <f t="shared" si="0"/>
        <v>225290</v>
      </c>
      <c r="J15" s="45">
        <v>-100</v>
      </c>
    </row>
    <row r="16" spans="2:10" ht="26.25" customHeight="1" x14ac:dyDescent="0.3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400</v>
      </c>
      <c r="G16" s="37">
        <f t="shared" si="1"/>
        <v>400</v>
      </c>
      <c r="H16" s="31">
        <f t="shared" si="0"/>
        <v>108324.38335670874</v>
      </c>
    </row>
    <row r="17" spans="2:10" ht="26.25" customHeight="1" x14ac:dyDescent="0.3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500</v>
      </c>
      <c r="G17" s="37">
        <f t="shared" ref="G17:G23" si="2">F17*C17</f>
        <v>500</v>
      </c>
      <c r="H17" s="31">
        <f t="shared" ref="H17:H23" si="3">F17*D17</f>
        <v>116793.94502773827</v>
      </c>
    </row>
    <row r="18" spans="2:10" ht="26.25" customHeight="1" x14ac:dyDescent="0.3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47">
        <f>F18*C18+J18</f>
        <v>900</v>
      </c>
      <c r="H18" s="31">
        <f t="shared" si="3"/>
        <v>234550</v>
      </c>
      <c r="J18" s="45">
        <v>-100</v>
      </c>
    </row>
    <row r="19" spans="2:10" ht="26.25" customHeight="1" x14ac:dyDescent="0.3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150</v>
      </c>
      <c r="G19" s="37">
        <f t="shared" si="2"/>
        <v>150</v>
      </c>
      <c r="H19" s="31">
        <f t="shared" si="3"/>
        <v>22022.536508862791</v>
      </c>
    </row>
    <row r="20" spans="2:10" ht="26.25" customHeight="1" x14ac:dyDescent="0.3">
      <c r="B20" s="11" t="s">
        <v>25</v>
      </c>
      <c r="C20" s="3">
        <v>1</v>
      </c>
      <c r="D20" s="21">
        <v>166</v>
      </c>
      <c r="E20" s="27">
        <v>235</v>
      </c>
      <c r="F20" s="38">
        <v>1000</v>
      </c>
      <c r="G20" s="37">
        <f t="shared" si="2"/>
        <v>1000</v>
      </c>
      <c r="H20" s="31">
        <f t="shared" si="3"/>
        <v>166000</v>
      </c>
    </row>
    <row r="21" spans="2:10" ht="26.25" customHeight="1" x14ac:dyDescent="0.3">
      <c r="B21" s="11" t="s">
        <v>3</v>
      </c>
      <c r="C21" s="3">
        <v>1</v>
      </c>
      <c r="D21" s="17">
        <v>276.43</v>
      </c>
      <c r="E21" s="27" t="s">
        <v>35</v>
      </c>
      <c r="F21" s="38">
        <v>700</v>
      </c>
      <c r="G21" s="37">
        <f t="shared" si="2"/>
        <v>700</v>
      </c>
      <c r="H21" s="31">
        <f t="shared" si="3"/>
        <v>193501</v>
      </c>
    </row>
    <row r="22" spans="2:10" ht="26.25" customHeight="1" x14ac:dyDescent="0.3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10" ht="26.25" customHeight="1" x14ac:dyDescent="0.3">
      <c r="B23" s="11" t="s">
        <v>5</v>
      </c>
      <c r="C23" s="3">
        <v>1</v>
      </c>
      <c r="D23" s="21">
        <v>273.8</v>
      </c>
      <c r="E23" s="27" t="s">
        <v>37</v>
      </c>
      <c r="F23" s="38">
        <v>400</v>
      </c>
      <c r="G23" s="37">
        <f t="shared" si="2"/>
        <v>400</v>
      </c>
      <c r="H23" s="31">
        <f t="shared" si="3"/>
        <v>109520</v>
      </c>
    </row>
    <row r="24" spans="2:10" ht="26.25" customHeight="1" x14ac:dyDescent="0.3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4" si="4">F24*C24</f>
        <v>100</v>
      </c>
      <c r="H24" s="31">
        <f t="shared" ref="H24:H34" si="5">F24*D24</f>
        <v>21878</v>
      </c>
    </row>
    <row r="25" spans="2:10" ht="26.25" customHeight="1" x14ac:dyDescent="0.3">
      <c r="B25" s="11" t="s">
        <v>27</v>
      </c>
      <c r="C25" s="4">
        <v>0.45</v>
      </c>
      <c r="D25" s="16">
        <v>137.82</v>
      </c>
      <c r="E25" s="27" t="s">
        <v>18</v>
      </c>
      <c r="F25" s="38">
        <v>1300</v>
      </c>
      <c r="G25" s="37">
        <f t="shared" si="4"/>
        <v>585</v>
      </c>
      <c r="H25" s="31">
        <f t="shared" si="5"/>
        <v>179166</v>
      </c>
    </row>
    <row r="26" spans="2:10" ht="26.25" customHeight="1" x14ac:dyDescent="0.3">
      <c r="B26" s="11" t="s">
        <v>20</v>
      </c>
      <c r="C26" s="4">
        <v>0.45</v>
      </c>
      <c r="D26" s="16">
        <v>141.22</v>
      </c>
      <c r="E26" s="27" t="s">
        <v>19</v>
      </c>
      <c r="F26" s="38">
        <v>2300</v>
      </c>
      <c r="G26" s="47">
        <f>F26*C26+J26</f>
        <v>935</v>
      </c>
      <c r="H26" s="31">
        <f t="shared" si="5"/>
        <v>324806</v>
      </c>
      <c r="J26" s="45">
        <v>-100</v>
      </c>
    </row>
    <row r="27" spans="2:10" ht="26.25" customHeight="1" x14ac:dyDescent="0.3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200</v>
      </c>
      <c r="G27" s="37">
        <f t="shared" si="4"/>
        <v>200</v>
      </c>
      <c r="H27" s="31">
        <f t="shared" si="5"/>
        <v>32550.996706626272</v>
      </c>
    </row>
    <row r="28" spans="2:10" ht="26.25" customHeight="1" x14ac:dyDescent="0.3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100</v>
      </c>
      <c r="G28" s="37">
        <f t="shared" si="4"/>
        <v>40</v>
      </c>
      <c r="H28" s="31">
        <f t="shared" si="5"/>
        <v>9344.8616655196147</v>
      </c>
    </row>
    <row r="29" spans="2:10" ht="26.25" customHeight="1" x14ac:dyDescent="0.3">
      <c r="B29" s="11" t="s">
        <v>42</v>
      </c>
      <c r="C29" s="3">
        <v>0.4</v>
      </c>
      <c r="D29" s="16">
        <v>89.02</v>
      </c>
      <c r="E29" s="27" t="s">
        <v>44</v>
      </c>
      <c r="F29" s="38">
        <v>100</v>
      </c>
      <c r="G29" s="37">
        <f t="shared" si="4"/>
        <v>40</v>
      </c>
      <c r="H29" s="31">
        <f t="shared" si="5"/>
        <v>8902</v>
      </c>
    </row>
    <row r="30" spans="2:10" ht="26.25" customHeight="1" x14ac:dyDescent="0.3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500</v>
      </c>
      <c r="G30" s="37">
        <f t="shared" si="4"/>
        <v>200</v>
      </c>
      <c r="H30" s="31">
        <f t="shared" si="5"/>
        <v>43157.9</v>
      </c>
    </row>
    <row r="31" spans="2:10" ht="26.25" customHeight="1" x14ac:dyDescent="0.3">
      <c r="B31" s="11" t="s">
        <v>59</v>
      </c>
      <c r="C31" s="5"/>
      <c r="D31" s="18"/>
      <c r="E31" s="27"/>
      <c r="F31" s="38">
        <v>800</v>
      </c>
      <c r="G31" s="47">
        <f>F31+J31</f>
        <v>750</v>
      </c>
      <c r="H31" s="31">
        <f t="shared" si="5"/>
        <v>0</v>
      </c>
      <c r="J31" s="45">
        <v>-50</v>
      </c>
    </row>
    <row r="32" spans="2:10" ht="26.25" customHeight="1" x14ac:dyDescent="0.3">
      <c r="B32" s="11" t="s">
        <v>61</v>
      </c>
      <c r="C32" s="5"/>
      <c r="D32" s="18"/>
      <c r="E32" s="27"/>
      <c r="F32" s="38">
        <v>150</v>
      </c>
      <c r="G32" s="37">
        <v>150</v>
      </c>
      <c r="H32" s="31">
        <f t="shared" si="5"/>
        <v>0</v>
      </c>
    </row>
    <row r="33" spans="2:10" ht="26.25" customHeight="1" thickBot="1" x14ac:dyDescent="0.35">
      <c r="B33" s="11" t="s">
        <v>60</v>
      </c>
      <c r="C33" s="3">
        <v>1</v>
      </c>
      <c r="D33" s="18">
        <v>209.1</v>
      </c>
      <c r="E33" s="27" t="s">
        <v>45</v>
      </c>
      <c r="F33" s="38">
        <v>800</v>
      </c>
      <c r="G33" s="47">
        <f>F33+J33</f>
        <v>750</v>
      </c>
      <c r="H33" s="31">
        <f t="shared" si="5"/>
        <v>167280</v>
      </c>
      <c r="J33" s="45">
        <v>-50</v>
      </c>
    </row>
    <row r="34" spans="2:10" ht="27" hidden="1" customHeight="1" thickBot="1" x14ac:dyDescent="0.3">
      <c r="B34" s="32" t="s">
        <v>46</v>
      </c>
      <c r="C34" s="9"/>
      <c r="D34" s="40">
        <v>151</v>
      </c>
      <c r="E34" s="39"/>
      <c r="F34" s="41"/>
      <c r="G34" s="37">
        <f t="shared" si="4"/>
        <v>0</v>
      </c>
      <c r="H34" s="33">
        <f t="shared" si="5"/>
        <v>0</v>
      </c>
      <c r="J34"/>
    </row>
    <row r="35" spans="2:10" ht="26.25" customHeight="1" thickBot="1" x14ac:dyDescent="0.4">
      <c r="B35" s="42" t="s">
        <v>57</v>
      </c>
      <c r="C35" s="43"/>
      <c r="D35" s="43"/>
      <c r="E35" s="44"/>
      <c r="F35" s="34">
        <f>SUM(F3:F34)</f>
        <v>21550</v>
      </c>
      <c r="G35" s="35">
        <f>SUM(G3:G34)</f>
        <v>17660</v>
      </c>
      <c r="H35" s="36">
        <f>SUM(H3:H34)</f>
        <v>4002273.1224670527</v>
      </c>
    </row>
  </sheetData>
  <autoFilter ref="B2:H35" xr:uid="{00000000-0009-0000-0000-000000000000}">
    <filterColumn colId="5">
      <filters>
        <filter val="1 000,00"/>
        <filter val="1 035,00"/>
        <filter val="100,00"/>
        <filter val="150,00"/>
        <filter val="18 860,00"/>
        <filter val="2 000,00"/>
        <filter val="200,00"/>
        <filter val="210,00"/>
        <filter val="350,00"/>
        <filter val="40,00"/>
        <filter val="400,00"/>
        <filter val="500,00"/>
        <filter val="585,00"/>
        <filter val="700,00"/>
        <filter val="800,00"/>
      </filters>
    </filterColumn>
  </autoFilter>
  <sortState xmlns:xlrd2="http://schemas.microsoft.com/office/spreadsheetml/2017/richdata2" ref="B44:E167">
    <sortCondition ref="B44:B167"/>
  </sortState>
  <mergeCells count="1">
    <mergeCell ref="B35:E3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2025-06-17T09:50:37Z</dcterms:modified>
</cp:coreProperties>
</file>