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9,25\29,09,25 ПОКОМ КИ Новороссийск\"/>
    </mc:Choice>
  </mc:AlternateContent>
  <xr:revisionPtr revIDLastSave="0" documentId="13_ncr:1_{FCDF1844-6395-4C61-815E-14FE7A6570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6" i="1"/>
  <c r="B16" i="1"/>
  <c r="C15" i="1"/>
  <c r="B15" i="1"/>
  <c r="D11" i="1"/>
  <c r="D12" i="1" s="1"/>
  <c r="F6" i="1" l="1"/>
  <c r="F8" i="1"/>
  <c r="D16" i="1" l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<sst xmlns="http://schemas.openxmlformats.org/spreadsheetml/2006/main" count="37" uniqueCount="26">
  <si>
    <t>1 машина</t>
  </si>
  <si>
    <t>2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</si>
  <si>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</si>
  <si>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</si>
  <si>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</si>
  <si>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</si>
  <si>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</si>
  <si>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</si>
  <si>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</si>
  <si>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</si>
  <si>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</si>
  <si>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</si>
  <si>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</si>
  <si>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</si>
  <si>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</si>
  <si>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</si>
  <si>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</si>
  <si>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</si>
  <si>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</si>
  <si>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</si>
  <si>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</si>
  <si>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</si>
  <si>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</si>
  <si>
    <t>Царицыно (Пушкарный)</t>
  </si>
  <si>
    <t>0,67т</t>
  </si>
  <si>
    <t>4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</si>
</sst>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45" zoomScaleNormal="145" workbookViewId="0">
      <selection activeCell="I13" sqref="I13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1" bestFit="1" customWidth="1"/>
    <col min="7" max="7" width="3.28515625" bestFit="1" customWidth="1"/>
    <col min="9" max="9" width="22.7109375" customWidth="1"/>
  </cols>
  <sheetData>
    <row r="1" spans="1:11" ht="15.75" thickBot="1" x14ac:dyDescent="0.3">
      <c r="A1" s="3" t="s">
        <v>4</v>
      </c>
      <c r="B1" s="4" t="s">
        <v>20</v>
      </c>
      <c r="C1" s="4" t="s">
        <v>21</v>
      </c>
      <c r="D1" s="4" t="s">
        <v>7</v>
      </c>
      <c r="E1" s="4" t="s">
        <v>10</v>
      </c>
      <c r="F1" s="8" t="s">
        <v>8</v>
      </c>
      <c r="G1" s="5" t="s">
        <v>9</v>
      </c>
    </row>
    <row r="2" spans="1:11" x14ac:dyDescent="0.25">
      <c r="A2" s="2" t="s">
        <v>16</v>
      </c>
      <c r="B2" s="2">
        <v>0.39300000000000002</v>
      </c>
      <c r="C2" s="2">
        <v>463</v>
      </c>
      <c r="D2" s="2">
        <v>1</v>
      </c>
      <c r="E2" s="6">
        <v>1</v>
      </c>
      <c r="F2" s="9">
        <f t="shared" ref="F2:F10" si="0">ROUND(B2,1)</f>
        <v>0.4</v>
      </c>
      <c r="G2" s="2" t="s">
        <v>3</v>
      </c>
    </row>
    <row r="3" spans="1:11" x14ac:dyDescent="0.25">
      <c r="A3" s="1" t="s">
        <v>17</v>
      </c>
      <c r="B3" s="1"/>
      <c r="C3" s="1"/>
      <c r="D3" s="1"/>
      <c r="E3" s="12"/>
      <c r="F3" s="10">
        <f t="shared" si="0"/>
        <v>0</v>
      </c>
      <c r="G3" s="1" t="s">
        <v>3</v>
      </c>
    </row>
    <row r="4" spans="1:11" x14ac:dyDescent="0.25">
      <c r="A4" s="1" t="s">
        <v>15</v>
      </c>
      <c r="B4" s="1">
        <v>6.1230000000000002</v>
      </c>
      <c r="C4" s="1">
        <v>6806</v>
      </c>
      <c r="D4" s="1">
        <v>11</v>
      </c>
      <c r="E4" s="6">
        <v>1</v>
      </c>
      <c r="F4" s="10">
        <f t="shared" si="0"/>
        <v>6.1</v>
      </c>
      <c r="G4" s="1" t="s">
        <v>3</v>
      </c>
    </row>
    <row r="5" spans="1:11" x14ac:dyDescent="0.25">
      <c r="A5" s="1" t="s">
        <v>12</v>
      </c>
      <c r="B5" s="1"/>
      <c r="C5" s="1"/>
      <c r="D5" s="1"/>
      <c r="E5" s="12"/>
      <c r="F5" s="10">
        <f t="shared" si="0"/>
        <v>0</v>
      </c>
      <c r="G5" s="1" t="s">
        <v>3</v>
      </c>
    </row>
    <row r="6" spans="1:11" x14ac:dyDescent="0.25">
      <c r="A6" s="1" t="s">
        <v>19</v>
      </c>
      <c r="B6" s="1">
        <v>9.625</v>
      </c>
      <c r="C6" s="1">
        <v>10904</v>
      </c>
      <c r="D6" s="1">
        <v>18</v>
      </c>
      <c r="E6" s="6">
        <v>1</v>
      </c>
      <c r="F6" s="10">
        <f t="shared" si="0"/>
        <v>9.6</v>
      </c>
      <c r="G6" s="1" t="s">
        <v>3</v>
      </c>
    </row>
    <row r="7" spans="1:11" x14ac:dyDescent="0.25">
      <c r="A7" s="1" t="s">
        <v>22</v>
      </c>
      <c r="B7" s="1">
        <v>6.0670000000000002</v>
      </c>
      <c r="C7" s="1">
        <v>6670</v>
      </c>
      <c r="D7" s="1">
        <v>11</v>
      </c>
      <c r="E7" s="15">
        <v>2</v>
      </c>
      <c r="F7" s="10">
        <f t="shared" si="0"/>
        <v>6.1</v>
      </c>
      <c r="G7" s="1" t="s">
        <v>3</v>
      </c>
    </row>
    <row r="8" spans="1:11" x14ac:dyDescent="0.25">
      <c r="A8" s="1" t="s">
        <v>18</v>
      </c>
      <c r="B8" s="1">
        <v>6</v>
      </c>
      <c r="C8" s="1">
        <v>6417</v>
      </c>
      <c r="D8" s="1">
        <v>9</v>
      </c>
      <c r="E8" s="15">
        <v>2</v>
      </c>
      <c r="F8" s="10">
        <f t="shared" si="0"/>
        <v>6</v>
      </c>
      <c r="G8" s="1" t="s">
        <v>3</v>
      </c>
    </row>
    <row r="9" spans="1:11" x14ac:dyDescent="0.25">
      <c r="A9" s="1" t="s">
        <v>13</v>
      </c>
      <c r="B9" s="1"/>
      <c r="C9" s="1"/>
      <c r="D9" s="1"/>
      <c r="E9" s="12"/>
      <c r="F9" s="10">
        <f t="shared" si="0"/>
        <v>0</v>
      </c>
      <c r="G9" s="1" t="s">
        <v>3</v>
      </c>
    </row>
    <row r="10" spans="1:11" x14ac:dyDescent="0.25">
      <c r="A10" s="1" t="s">
        <v>14</v>
      </c>
      <c r="B10" s="1"/>
      <c r="C10" s="1"/>
      <c r="D10" s="1"/>
      <c r="E10" s="12"/>
      <c r="F10" s="10">
        <f t="shared" si="0"/>
        <v>0</v>
      </c>
      <c r="G10" s="1" t="s">
        <v>3</v>
      </c>
    </row>
    <row r="11" spans="1:11" x14ac:dyDescent="0.25">
      <c r="A11" s="1" t="s">
        <v>2</v>
      </c>
      <c r="B11" s="1">
        <f>SUM(B2:B10)</f>
        <v>28.207999999999998</v>
      </c>
      <c r="C11" s="1">
        <f>SUM(C2:C10)</f>
        <v>31260</v>
      </c>
      <c r="D11" s="1">
        <f>SUM(D2:D10)</f>
        <v>50</v>
      </c>
      <c r="E11" s="13"/>
      <c r="F11" s="10">
        <f>SUM(F2:F10)</f>
        <v>28.200000000000003</v>
      </c>
      <c r="G11" s="1" t="s">
        <v>3</v>
      </c>
    </row>
    <row r="12" spans="1:11" x14ac:dyDescent="0.25">
      <c r="C12" s="14">
        <f>C11/19800</f>
        <v>1.5787878787878789</v>
      </c>
      <c r="D12" s="14">
        <f>D11/37</f>
        <v>1.3513513513513513</v>
      </c>
    </row>
    <row r="14" spans="1:11" x14ac:dyDescent="0.25">
      <c r="B14" t="s">
        <v>5</v>
      </c>
      <c r="C14" t="s">
        <v>6</v>
      </c>
      <c r="D14" t="s">
        <v>7</v>
      </c>
    </row>
    <row r="15" spans="1:11" x14ac:dyDescent="0.25">
      <c r="A15" s="6" t="s">
        <v>0</v>
      </c>
      <c r="B15">
        <f>SUMIF(E:E,1,B:B)</f>
        <v>16.140999999999998</v>
      </c>
      <c r="C15">
        <f>SUMIF(E:E,1,C:C)</f>
        <v>18173</v>
      </c>
      <c r="D15">
        <f>SUMIF(E:E,1,D:D)</f>
        <v>30</v>
      </c>
      <c r="E15" t="s">
        <v>11</v>
      </c>
    </row>
    <row r="16" spans="1:11" x14ac:dyDescent="0.25">
      <c r="A16" s="7" t="s">
        <v>1</v>
      </c>
      <c r="B16">
        <f>SUMIF(E:E,2,B:B)</f>
        <v>12.067</v>
      </c>
      <c r="C16">
        <f>SUMIF(E:E,2,C:C)</f>
        <v>13087</v>
      </c>
      <c r="D16">
        <f>SUMIF(E:E,2,D:D)</f>
        <v>20</v>
      </c>
      <c r="E16" t="s">
        <v>11</v>
      </c>
      <c r="I16" t="s">
        <v>23</v>
      </c>
      <c r="J16" t="s">
        <v>24</v>
      </c>
      <c r="K16" t="s">
        <v>25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2025-09-30T12:46:28Z</dcterms:modified>
</cp:coreProperties>
</file>