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FF5032D3-2A69-4C87-B6F9-E80B346714D1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12" i="1" l="1"/>
  <c r="D609" i="1" l="1"/>
  <c r="F609" i="1"/>
  <c r="F604" i="1" l="1"/>
  <c r="B604" i="1"/>
  <c r="H603" i="1"/>
  <c r="H601" i="1" l="1"/>
  <c r="B601" i="1" l="1"/>
  <c r="B602" i="1"/>
  <c r="B603" i="1"/>
  <c r="B605" i="1"/>
  <c r="B606" i="1"/>
  <c r="B607" i="1"/>
  <c r="B608" i="1"/>
  <c r="B609" i="1"/>
  <c r="B610" i="1"/>
  <c r="B611" i="1"/>
  <c r="B613" i="1"/>
  <c r="B614" i="1"/>
  <c r="B615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0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<sst xmlns="http://schemas.openxmlformats.org/spreadsheetml/2006/main" count="2443" uniqueCount="31">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</sst>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15"/>
  <sheetViews>
    <sheetView tabSelected="1" zoomScale="130" zoomScaleNormal="130" workbookViewId="0">
      <pane ySplit="3" topLeftCell="A595" activePane="bottomLeft" state="frozen"/>
      <selection pane="bottomLeft" activeCell="H618" sqref="H618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0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si="65"/>
        <v>Пн</v>
      </c>
      <c r="C600" s="8">
        <v>45831</v>
      </c>
      <c r="D600" s="9"/>
      <c r="E600" s="10"/>
      <c r="F600" s="11"/>
      <c r="G600" s="12"/>
      <c r="H600" s="11"/>
      <c r="I600" s="12"/>
      <c r="J600" s="11"/>
      <c r="K600" s="12"/>
      <c r="L600" s="11"/>
      <c r="M600" s="12"/>
    </row>
    <row r="601" spans="1:13" x14ac:dyDescent="0.25">
      <c r="A601" s="1">
        <v>598</v>
      </c>
      <c r="B601" s="7" t="str">
        <f t="shared" ref="B601:B615" si="67">IF(C601&lt;&gt;"",TEXT(C601,"ДДД"),"")</f>
        <v>Вт</v>
      </c>
      <c r="C601" s="8">
        <v>45832</v>
      </c>
      <c r="D601" s="9">
        <v>5100</v>
      </c>
      <c r="E601" s="10" t="s">
        <v>12</v>
      </c>
      <c r="F601" s="11">
        <v>2500</v>
      </c>
      <c r="G601" s="12" t="s">
        <v>12</v>
      </c>
      <c r="H601" s="11">
        <f>14500+6400</f>
        <v>20900</v>
      </c>
      <c r="I601" s="12" t="s">
        <v>12</v>
      </c>
      <c r="J601" s="11">
        <v>17500</v>
      </c>
      <c r="K601" s="12" t="s">
        <v>12</v>
      </c>
      <c r="L601" s="11"/>
      <c r="M601" s="12"/>
    </row>
    <row r="602" spans="1:13" x14ac:dyDescent="0.25">
      <c r="A602" s="1">
        <v>599</v>
      </c>
      <c r="B602" s="7" t="str">
        <f t="shared" si="67"/>
        <v>Ср</v>
      </c>
      <c r="C602" s="8">
        <v>45833</v>
      </c>
      <c r="D602" s="9"/>
      <c r="E602" s="10"/>
      <c r="F602" s="11"/>
      <c r="G602" s="12"/>
      <c r="H602" s="11"/>
      <c r="I602" s="12"/>
      <c r="J602" s="11"/>
      <c r="K602" s="12"/>
      <c r="L602" s="11"/>
      <c r="M602" s="12"/>
    </row>
    <row r="603" spans="1:13" x14ac:dyDescent="0.25">
      <c r="A603" s="1">
        <v>600</v>
      </c>
      <c r="B603" s="7" t="str">
        <f t="shared" si="67"/>
        <v>Чт</v>
      </c>
      <c r="C603" s="8">
        <v>45834</v>
      </c>
      <c r="D603" s="9">
        <v>2800</v>
      </c>
      <c r="E603" s="10" t="s">
        <v>12</v>
      </c>
      <c r="F603" s="11">
        <v>3100</v>
      </c>
      <c r="G603" s="12" t="s">
        <v>12</v>
      </c>
      <c r="H603" s="11">
        <f>2700+3000</f>
        <v>5700</v>
      </c>
      <c r="I603" s="12" t="s">
        <v>12</v>
      </c>
      <c r="J603" s="11">
        <v>12300</v>
      </c>
      <c r="K603" s="12" t="s">
        <v>12</v>
      </c>
      <c r="L603" s="11"/>
      <c r="M603" s="12"/>
    </row>
    <row r="604" spans="1:13" x14ac:dyDescent="0.25">
      <c r="A604" s="1">
        <v>601</v>
      </c>
      <c r="B604" s="7" t="str">
        <f t="shared" ref="B604" si="68">IF(C604&lt;&gt;"",TEXT(C604,"ДДД"),"")</f>
        <v>Чт</v>
      </c>
      <c r="C604" s="8">
        <v>45834</v>
      </c>
      <c r="D604" s="9">
        <v>8600</v>
      </c>
      <c r="E604" s="10" t="s">
        <v>11</v>
      </c>
      <c r="F604" s="11">
        <f>800+2900</f>
        <v>3700</v>
      </c>
      <c r="G604" s="12" t="s">
        <v>11</v>
      </c>
      <c r="H604" s="11">
        <v>5200</v>
      </c>
      <c r="I604" s="12" t="s">
        <v>11</v>
      </c>
      <c r="J604" s="11">
        <v>8600</v>
      </c>
      <c r="K604" s="12" t="s">
        <v>11</v>
      </c>
      <c r="L604" s="11"/>
      <c r="M604" s="12"/>
    </row>
    <row r="605" spans="1:13" x14ac:dyDescent="0.25">
      <c r="A605" s="1">
        <v>602</v>
      </c>
      <c r="B605" s="7" t="str">
        <f t="shared" si="67"/>
        <v>Пт</v>
      </c>
      <c r="C605" s="8">
        <v>45835</v>
      </c>
      <c r="D605" s="9"/>
      <c r="E605" s="10"/>
      <c r="F605" s="11"/>
      <c r="G605" s="12"/>
      <c r="H605" s="11">
        <v>3400</v>
      </c>
      <c r="I605" s="12" t="s">
        <v>12</v>
      </c>
      <c r="J605" s="11">
        <v>7200</v>
      </c>
      <c r="K605" s="12" t="s">
        <v>12</v>
      </c>
      <c r="L605" s="11"/>
      <c r="M605" s="12"/>
    </row>
    <row r="606" spans="1:13" x14ac:dyDescent="0.25">
      <c r="A606" s="1">
        <v>603</v>
      </c>
      <c r="B606" s="7" t="str">
        <f t="shared" si="67"/>
        <v>Сб</v>
      </c>
      <c r="C606" s="8">
        <v>45836</v>
      </c>
      <c r="D606" s="9"/>
      <c r="E606" s="10"/>
      <c r="F606" s="11"/>
      <c r="G606" s="12"/>
      <c r="H606" s="11"/>
      <c r="I606" s="12"/>
      <c r="J606" s="11"/>
      <c r="K606" s="12"/>
      <c r="L606" s="11"/>
      <c r="M606" s="12"/>
    </row>
    <row r="607" spans="1:13" x14ac:dyDescent="0.25">
      <c r="A607" s="1">
        <v>604</v>
      </c>
      <c r="B607" s="7" t="str">
        <f t="shared" si="67"/>
        <v>Вс</v>
      </c>
      <c r="C607" s="8">
        <v>45837</v>
      </c>
      <c r="D607" s="9"/>
      <c r="E607" s="10"/>
      <c r="F607" s="11"/>
      <c r="G607" s="12"/>
      <c r="H607" s="11"/>
      <c r="I607" s="12"/>
      <c r="J607" s="11">
        <v>7000</v>
      </c>
      <c r="K607" s="12" t="s">
        <v>12</v>
      </c>
      <c r="L607" s="11">
        <v>5200</v>
      </c>
      <c r="M607" s="12" t="s">
        <v>12</v>
      </c>
    </row>
    <row r="608" spans="1:13" x14ac:dyDescent="0.25">
      <c r="A608" s="1">
        <v>605</v>
      </c>
      <c r="B608" s="7" t="str">
        <f t="shared" si="67"/>
        <v>Пн</v>
      </c>
      <c r="C608" s="8">
        <v>45838</v>
      </c>
      <c r="D608" s="9"/>
      <c r="E608" s="10"/>
      <c r="F608" s="11"/>
      <c r="G608" s="12"/>
      <c r="H608" s="11"/>
      <c r="I608" s="12"/>
      <c r="J608" s="11"/>
      <c r="K608" s="12"/>
      <c r="L608" s="11"/>
      <c r="M608" s="12"/>
    </row>
    <row r="609" spans="1:13" x14ac:dyDescent="0.25">
      <c r="A609" s="1">
        <v>606</v>
      </c>
      <c r="B609" s="7" t="str">
        <f t="shared" si="67"/>
        <v>Вт</v>
      </c>
      <c r="C609" s="8">
        <v>45839</v>
      </c>
      <c r="D609" s="9">
        <f>4800+900</f>
        <v>5700</v>
      </c>
      <c r="E609" s="10" t="s">
        <v>12</v>
      </c>
      <c r="F609" s="11">
        <f>3200+2600</f>
        <v>5800</v>
      </c>
      <c r="G609" s="12" t="s">
        <v>12</v>
      </c>
      <c r="H609" s="11">
        <v>11200</v>
      </c>
      <c r="I609" s="12" t="s">
        <v>12</v>
      </c>
      <c r="J609" s="11">
        <v>12400</v>
      </c>
      <c r="K609" s="12" t="s">
        <v>12</v>
      </c>
      <c r="L609" s="11"/>
      <c r="M609" s="12"/>
    </row>
    <row r="610" spans="1:13" x14ac:dyDescent="0.25">
      <c r="A610" s="1">
        <v>607</v>
      </c>
      <c r="B610" s="7" t="str">
        <f t="shared" si="67"/>
        <v>Ср</v>
      </c>
      <c r="C610" s="8">
        <v>45840</v>
      </c>
      <c r="D610" s="9"/>
      <c r="E610" s="10"/>
      <c r="F610" s="11"/>
      <c r="G610" s="12"/>
      <c r="H610" s="11">
        <v>11100</v>
      </c>
      <c r="I610" s="12" t="s">
        <v>12</v>
      </c>
      <c r="J610" s="11"/>
      <c r="K610" s="12"/>
      <c r="L610" s="11"/>
      <c r="M610" s="12"/>
    </row>
    <row r="611" spans="1:13" x14ac:dyDescent="0.25">
      <c r="A611" s="1">
        <v>608</v>
      </c>
      <c r="B611" s="7" t="str">
        <f t="shared" si="67"/>
        <v>Чт</v>
      </c>
      <c r="C611" s="8">
        <v>45841</v>
      </c>
      <c r="D611" s="9">
        <v>2300</v>
      </c>
      <c r="E611" s="10" t="s">
        <v>12</v>
      </c>
      <c r="F611" s="11">
        <v>3300</v>
      </c>
      <c r="G611" s="12" t="s">
        <v>12</v>
      </c>
      <c r="H611" s="11">
        <v>2500</v>
      </c>
      <c r="I611" s="12" t="s">
        <v>12</v>
      </c>
      <c r="J611" s="11">
        <v>14500</v>
      </c>
      <c r="K611" s="12" t="s">
        <v>12</v>
      </c>
      <c r="L611" s="11"/>
      <c r="M611" s="12"/>
    </row>
    <row r="612" spans="1:13" x14ac:dyDescent="0.25">
      <c r="A612" s="1">
        <v>609</v>
      </c>
      <c r="B612" s="7" t="str">
        <f t="shared" ref="B612" si="69">IF(C612&lt;&gt;"",TEXT(C612,"ДДД"),"")</f>
        <v>Чт</v>
      </c>
      <c r="C612" s="8">
        <v>45841</v>
      </c>
      <c r="D612" s="9">
        <v>6500</v>
      </c>
      <c r="E612" s="10" t="s">
        <v>11</v>
      </c>
      <c r="F612" s="11">
        <v>6600</v>
      </c>
      <c r="G612" s="12" t="s">
        <v>11</v>
      </c>
      <c r="H612" s="11">
        <v>5100</v>
      </c>
      <c r="I612" s="12" t="s">
        <v>11</v>
      </c>
      <c r="J612" s="11">
        <v>6600</v>
      </c>
      <c r="K612" s="12" t="s">
        <v>11</v>
      </c>
      <c r="L612" s="11"/>
      <c r="M612" s="12"/>
    </row>
    <row r="613" spans="1:13" x14ac:dyDescent="0.25">
      <c r="A613" s="1">
        <v>610</v>
      </c>
      <c r="B613" s="7" t="str">
        <f t="shared" si="67"/>
        <v>Пт</v>
      </c>
      <c r="C613" s="8">
        <v>45842</v>
      </c>
      <c r="D613" s="9"/>
      <c r="E613" s="10"/>
      <c r="F613" s="11"/>
      <c r="G613" s="12"/>
      <c r="H613" s="11"/>
      <c r="I613" s="12"/>
      <c r="J613" s="11"/>
      <c r="K613" s="12"/>
      <c r="L613" s="11"/>
      <c r="M613" s="12"/>
    </row>
    <row r="614" spans="1:13" x14ac:dyDescent="0.25">
      <c r="A614" s="1">
        <v>611</v>
      </c>
      <c r="B614" s="7" t="str">
        <f t="shared" si="67"/>
        <v>Сб</v>
      </c>
      <c r="C614" s="8">
        <v>45843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7"/>
        <v>Вс</v>
      </c>
      <c r="C615" s="8">
        <v>45844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</sheetData>
  <mergeCells count="2">
    <mergeCell ref="A1:M1"/>
    <mergeCell ref="A2:M2"/>
  </mergeCells>
  <conditionalFormatting sqref="B4:E615">
    <cfRule type="expression" dxfId="13" priority="2">
      <formula>$C4=TODAY()</formula>
    </cfRule>
  </conditionalFormatting>
  <conditionalFormatting sqref="B4:M615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11"/>
  <sheetViews>
    <sheetView zoomScale="130" zoomScaleNormal="130" workbookViewId="0">
      <pane ySplit="3" topLeftCell="A590" activePane="bottomLeft" state="frozen"/>
      <selection pane="bottomLeft" activeCell="H609" sqref="H609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/>
      <c r="E611" s="10"/>
      <c r="F611" s="11"/>
      <c r="G611" s="12"/>
      <c r="H611" s="11"/>
      <c r="I611" s="12"/>
      <c r="J611" s="11"/>
      <c r="K611" s="12"/>
    </row>
  </sheetData>
  <mergeCells count="2">
    <mergeCell ref="A1:M1"/>
    <mergeCell ref="A2:M2"/>
  </mergeCells>
  <phoneticPr fontId="14" type="noConversion"/>
  <conditionalFormatting sqref="B4:E611">
    <cfRule type="expression" dxfId="7" priority="2">
      <formula>$C4=TODAY()</formula>
    </cfRule>
  </conditionalFormatting>
  <conditionalFormatting sqref="C4:G17 J4:M43 B4:B373 C18:C373 D48:K611 B374:C611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2025-06-27T11:49:50Z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