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5,25 Горняк ЗПФ в Донецк ДОСТАВКА на 02.06\"/>
    </mc:Choice>
  </mc:AlternateContent>
  <xr:revisionPtr revIDLastSave="0" documentId="13_ncr:1_{5BEF8292-4FEB-4714-8649-23C7345E1FD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<sst xmlns="http://schemas.openxmlformats.org/spreadsheetml/2006/main" count="178" uniqueCount="78">
  <si>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</si>
  <si>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</si>
  <si>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</si>
  <si>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</si>
  <si>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</si>
  <si>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</si>
  <si>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</si>
  <si>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</si>
  <si>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</si>
  <si>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</si>
  <si>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</si>
  <si>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</si>
  <si>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</si>
  <si>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</si>
  <si>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</si>
  <si>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</si>
  <si>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</si>
  <si>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</si>
  <si>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</si>
  <si>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</si>
  <si>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</si>
  <si>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</si>
  <si>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</si>
  <si>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</si>
  <si>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</si>
  <si>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</si>
  <si>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</si>
  <si>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</si>
  <si>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</si>
  <si>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</si>
  <si>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</si>
  <si>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</si>
  <si>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</si>
  <si>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</si>
  <si>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</si>
  <si>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</si>
  <si>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</si>
  <si>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</si>
  <si>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</si>
  <si>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</si>
  <si>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</si>
  <si>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</si>
  <si>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</si>
  <si>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</si>
  <si>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</si>
  <si>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</si>
  <si>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</si>
  <si>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</si>
  <si>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</si>
  <si>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</si>
  <si>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</si>
  <si>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</si>
  <si>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</si>
  <si>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</si>
  <si>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</si>
  <si>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</si>
  <si>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</si>
  <si>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</si>
  <si>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</si>
  <si>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</si>
  <si>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</si>
  <si>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</si>
  <si>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</si>
  <si>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</si>
  <si>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</si>
  <si>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</si>
  <si>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</si>
  <si>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</si>
  <si>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</si>
  <si>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</si>
  <si>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</si>
  <si>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</si>
  <si>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</si>
  <si>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</si>
  <si>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Доставка 02.06.25 ДОНЕЦК</t>
  </si>
  <si>
    <t>Готовые чебупели острые с мясом ТМ Горячая штучка флоу-пак 0,24 кг</t>
  </si>
  <si>
    <t>ГОРНЯК, ТД, ООО, Донецкая Народная Респ, Адыгейская ул, д. 13,</t>
  </si>
  <si>
    <t>ДОСТАВКА 02.06.25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</si>
</sst>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4" xfId="0" applyNumberFormat="1" applyBorder="1"/>
    <xf numFmtId="0" fontId="5" fillId="0" borderId="4" xfId="1" applyFont="1" applyBorder="1" applyAlignment="1">
      <alignment horizontal="left" vertical="center" wrapText="1"/>
    </xf>
    <xf numFmtId="0" fontId="6" fillId="0" borderId="4" xfId="0" applyFont="1" applyBorder="1"/>
    <xf numFmtId="0" fontId="5" fillId="4" borderId="4" xfId="1" applyFont="1" applyFill="1" applyBorder="1" applyAlignment="1">
      <alignment horizontal="left" vertical="center" wrapText="1"/>
    </xf>
    <xf numFmtId="0" fontId="6" fillId="0" borderId="9" xfId="0" applyFont="1" applyBorder="1"/>
    <xf numFmtId="0" fontId="5" fillId="0" borderId="10" xfId="1" applyFont="1" applyBorder="1" applyAlignment="1">
      <alignment horizontal="left" vertical="center" wrapText="1"/>
    </xf>
    <xf numFmtId="1" fontId="0" fillId="0" borderId="1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/>
    <xf numFmtId="2" fontId="1" fillId="0" borderId="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9" fillId="6" borderId="0" xfId="0" applyFont="1" applyFill="1" applyAlignment="1">
      <alignment horizontal="center" vertical="center"/>
    </xf>
    <xf numFmtId="0" fontId="3" fillId="7" borderId="4" xfId="1" applyFont="1" applyFill="1" applyBorder="1" applyAlignment="1">
      <alignment horizontal="right" wrapText="1"/>
    </xf>
    <xf numFmtId="0" fontId="3" fillId="7" borderId="4" xfId="0" applyFont="1" applyFill="1" applyBorder="1"/>
    <xf numFmtId="165" fontId="3" fillId="7" borderId="4" xfId="1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right"/>
    </xf>
    <xf numFmtId="165" fontId="3" fillId="7" borderId="4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right"/>
    </xf>
    <xf numFmtId="165" fontId="3" fillId="7" borderId="9" xfId="0" applyNumberFormat="1" applyFont="1" applyFill="1" applyBorder="1" applyAlignment="1">
      <alignment horizontal="center"/>
    </xf>
    <xf numFmtId="0" fontId="3" fillId="7" borderId="10" xfId="1" applyFont="1" applyFill="1" applyBorder="1" applyAlignment="1">
      <alignment horizontal="right" wrapText="1"/>
    </xf>
    <xf numFmtId="0" fontId="3" fillId="7" borderId="10" xfId="0" applyFont="1" applyFill="1" applyBorder="1"/>
    <xf numFmtId="165" fontId="3" fillId="7" borderId="10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4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5" borderId="16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" fontId="0" fillId="0" borderId="0" xfId="0" applyNumberFormat="1" applyProtection="1">
      <protection locked="0"/>
    </xf>
    <xf numFmtId="0" fontId="5" fillId="0" borderId="4" xfId="0" applyFont="1" applyBorder="1"/>
    <xf numFmtId="0" fontId="4" fillId="0" borderId="0" xfId="1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top" wrapText="1"/>
    </xf>
    <xf numFmtId="2" fontId="3" fillId="7" borderId="4" xfId="1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3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3" fillId="9" borderId="10" xfId="1" applyNumberFormat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2" fontId="3" fillId="9" borderId="10" xfId="1" applyNumberFormat="1" applyFont="1" applyFill="1" applyBorder="1" applyAlignment="1">
      <alignment horizontal="center" vertical="center"/>
    </xf>
    <xf numFmtId="2" fontId="3" fillId="8" borderId="4" xfId="1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 wrapText="1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4" fillId="0" borderId="0" xfId="1" applyFont="1" applyAlignment="1">
      <alignment horizontal="center" vertical="center" wrapText="1"/>
    </xf>
    <xf numFmtId="0" fontId="11" fillId="10" borderId="2" xfId="0" applyFont="1" applyFill="1" applyBorder="1" applyAlignment="1" applyProtection="1">
      <alignment horizontal="center"/>
      <protection locked="0"/>
    </xf>
    <xf numFmtId="0" fontId="11" fillId="10" borderId="3" xfId="0" applyFont="1" applyFill="1" applyBorder="1" applyAlignment="1" applyProtection="1">
      <alignment horizontal="center"/>
      <protection locked="0"/>
    </xf>
    <xf numFmtId="0" fontId="11" fillId="10" borderId="12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13" sqref="Q13"/>
    </sheetView>
  </sheetViews>
  <sheetFormatPr defaultRowHeight="15" outlineLevelCol="1" x14ac:dyDescent="0.25"/>
  <cols>
    <col min="1" max="1" width="4.7109375" customWidth="1"/>
    <col min="2" max="2" width="88.7109375" customWidth="1"/>
    <col min="3" max="3" width="7.5703125" hidden="1" customWidth="1" outlineLevel="1"/>
    <col min="4" max="7" width="9.140625" hidden="1" customWidth="1" outlineLevel="1"/>
    <col min="8" max="8" width="8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17" x14ac:dyDescent="0.25">
      <c r="A1" s="42"/>
      <c r="B1" s="30"/>
    </row>
    <row r="2" spans="1:17" x14ac:dyDescent="0.25">
      <c r="B2" s="30"/>
    </row>
    <row r="3" spans="1:17" ht="23.25" x14ac:dyDescent="0.25">
      <c r="B3" s="31" t="s">
        <v>45</v>
      </c>
      <c r="C3" s="29"/>
    </row>
    <row r="4" spans="1:17" x14ac:dyDescent="0.25">
      <c r="B4" s="30"/>
    </row>
    <row r="5" spans="1:17" ht="15.75" thickBot="1" x14ac:dyDescent="0.3">
      <c r="B5" s="30"/>
      <c r="I5" s="84"/>
      <c r="J5" s="84"/>
      <c r="K5" s="84"/>
      <c r="L5" s="84"/>
    </row>
    <row r="6" spans="1:17" ht="17.25" customHeight="1" thickBot="1" x14ac:dyDescent="0.3">
      <c r="B6" s="30"/>
      <c r="I6" s="81" t="s">
        <v>74</v>
      </c>
      <c r="J6" s="82"/>
      <c r="K6" s="82"/>
      <c r="L6" s="83"/>
    </row>
    <row r="7" spans="1:17" ht="48" customHeight="1" thickBot="1" x14ac:dyDescent="0.4">
      <c r="A7" s="9" t="s">
        <v>0</v>
      </c>
      <c r="B7" s="10" t="s">
        <v>9</v>
      </c>
      <c r="C7" s="61" t="s">
        <v>46</v>
      </c>
      <c r="D7" s="60" t="s">
        <v>5</v>
      </c>
      <c r="E7" s="11" t="s">
        <v>2</v>
      </c>
      <c r="F7" s="11" t="s">
        <v>1</v>
      </c>
      <c r="G7" s="12" t="s">
        <v>8</v>
      </c>
      <c r="H7" s="54" t="s">
        <v>67</v>
      </c>
      <c r="I7" s="2" t="s">
        <v>3</v>
      </c>
      <c r="J7" s="3" t="s">
        <v>6</v>
      </c>
      <c r="K7" s="3" t="s">
        <v>7</v>
      </c>
      <c r="L7" s="2" t="s">
        <v>4</v>
      </c>
      <c r="N7" s="4"/>
      <c r="P7" s="78" t="s">
        <v>76</v>
      </c>
    </row>
    <row r="8" spans="1:17" ht="18.75" customHeight="1" x14ac:dyDescent="0.25">
      <c r="A8" s="13">
        <v>1</v>
      </c>
      <c r="B8" s="14" t="s">
        <v>10</v>
      </c>
      <c r="C8" s="32">
        <v>6</v>
      </c>
      <c r="D8" s="33">
        <v>1.5</v>
      </c>
      <c r="E8" s="34">
        <v>1.9218</v>
      </c>
      <c r="F8" s="62">
        <v>140</v>
      </c>
      <c r="G8" s="66" t="s">
        <v>40</v>
      </c>
      <c r="H8" s="71" t="s">
        <v>65</v>
      </c>
      <c r="I8" s="5">
        <v>252</v>
      </c>
      <c r="J8" s="24">
        <f>I8*$D8</f>
        <v>378</v>
      </c>
      <c r="K8" s="25">
        <f>I8*$E8</f>
        <v>484.29359999999997</v>
      </c>
      <c r="L8" s="46">
        <f>I8/$F8</f>
        <v>1.8</v>
      </c>
      <c r="M8" s="58"/>
      <c r="N8" s="6"/>
      <c r="P8" s="51"/>
    </row>
    <row r="9" spans="1:17" ht="20.25" customHeight="1" x14ac:dyDescent="0.3">
      <c r="A9" s="13">
        <v>2</v>
      </c>
      <c r="B9" s="14" t="s">
        <v>12</v>
      </c>
      <c r="C9" s="32">
        <v>6</v>
      </c>
      <c r="D9" s="33">
        <v>1.5</v>
      </c>
      <c r="E9" s="34">
        <v>1.9218</v>
      </c>
      <c r="F9" s="62">
        <v>140</v>
      </c>
      <c r="G9" s="66" t="s">
        <v>40</v>
      </c>
      <c r="H9" s="71" t="s">
        <v>65</v>
      </c>
      <c r="I9" s="5">
        <v>98</v>
      </c>
      <c r="J9" s="24">
        <f t="shared" ref="J9:J38" si="0">I9*$D9</f>
        <v>147</v>
      </c>
      <c r="K9" s="25">
        <f t="shared" ref="K9:K38" si="1">I9*$E9</f>
        <v>188.3364</v>
      </c>
      <c r="L9" s="47">
        <f t="shared" ref="L9:L38" si="2">I9/$F9</f>
        <v>0.7</v>
      </c>
      <c r="M9" s="58"/>
      <c r="N9" s="6"/>
      <c r="P9" s="51"/>
      <c r="Q9" s="79" t="s">
        <v>77</v>
      </c>
    </row>
    <row r="10" spans="1:17" ht="25.5" x14ac:dyDescent="0.25">
      <c r="A10" s="13">
        <v>4</v>
      </c>
      <c r="B10" s="14" t="s">
        <v>11</v>
      </c>
      <c r="C10" s="32">
        <v>6</v>
      </c>
      <c r="D10" s="33">
        <v>1.5</v>
      </c>
      <c r="E10" s="34">
        <v>1.9218</v>
      </c>
      <c r="F10" s="62">
        <v>140</v>
      </c>
      <c r="G10" s="66" t="s">
        <v>40</v>
      </c>
      <c r="H10" s="71" t="s">
        <v>65</v>
      </c>
      <c r="I10" s="5">
        <v>98</v>
      </c>
      <c r="J10" s="24">
        <f t="shared" si="0"/>
        <v>147</v>
      </c>
      <c r="K10" s="25">
        <f t="shared" si="1"/>
        <v>188.3364</v>
      </c>
      <c r="L10" s="47">
        <f t="shared" si="2"/>
        <v>0.7</v>
      </c>
      <c r="M10" s="57"/>
      <c r="N10" s="6"/>
      <c r="P10" s="51"/>
    </row>
    <row r="11" spans="1:17" ht="15.75" customHeight="1" x14ac:dyDescent="0.25">
      <c r="A11" s="13">
        <v>5</v>
      </c>
      <c r="B11" s="14" t="s">
        <v>71</v>
      </c>
      <c r="C11" s="32">
        <v>8</v>
      </c>
      <c r="D11" s="33">
        <v>5.6</v>
      </c>
      <c r="E11" s="34">
        <v>5.87</v>
      </c>
      <c r="F11" s="62">
        <v>84</v>
      </c>
      <c r="G11" s="66" t="s">
        <v>41</v>
      </c>
      <c r="H11" s="71" t="s">
        <v>65</v>
      </c>
      <c r="I11" s="5">
        <v>36</v>
      </c>
      <c r="J11" s="24">
        <f t="shared" si="0"/>
        <v>201.6</v>
      </c>
      <c r="K11" s="25">
        <f t="shared" si="1"/>
        <v>211.32</v>
      </c>
      <c r="L11" s="47">
        <f t="shared" si="2"/>
        <v>0.42857142857142855</v>
      </c>
      <c r="M11" s="57"/>
      <c r="N11" s="6"/>
      <c r="P11" s="51"/>
    </row>
    <row r="12" spans="1:17" ht="24" customHeight="1" x14ac:dyDescent="0.25">
      <c r="A12" s="13">
        <v>6</v>
      </c>
      <c r="B12" s="14" t="s">
        <v>68</v>
      </c>
      <c r="C12" s="32">
        <v>8</v>
      </c>
      <c r="D12" s="33">
        <v>5.6</v>
      </c>
      <c r="E12" s="34">
        <v>5.87</v>
      </c>
      <c r="F12" s="62">
        <v>84</v>
      </c>
      <c r="G12" s="66" t="s">
        <v>41</v>
      </c>
      <c r="H12" s="71" t="s">
        <v>65</v>
      </c>
      <c r="I12" s="5">
        <v>24</v>
      </c>
      <c r="J12" s="24">
        <f t="shared" si="0"/>
        <v>134.39999999999998</v>
      </c>
      <c r="K12" s="25">
        <f t="shared" si="1"/>
        <v>140.88</v>
      </c>
      <c r="L12" s="47">
        <f t="shared" si="2"/>
        <v>0.2857142857142857</v>
      </c>
      <c r="M12" s="58"/>
      <c r="N12" s="6"/>
      <c r="P12" s="51"/>
    </row>
    <row r="13" spans="1:17" ht="15.75" x14ac:dyDescent="0.25">
      <c r="A13" s="13">
        <v>7</v>
      </c>
      <c r="B13" s="14" t="s">
        <v>69</v>
      </c>
      <c r="C13" s="32">
        <v>8</v>
      </c>
      <c r="D13" s="33">
        <v>5.6</v>
      </c>
      <c r="E13" s="34">
        <v>5.87</v>
      </c>
      <c r="F13" s="62">
        <v>84</v>
      </c>
      <c r="G13" s="66" t="s">
        <v>41</v>
      </c>
      <c r="H13" s="71" t="s">
        <v>65</v>
      </c>
      <c r="I13" s="5">
        <v>84</v>
      </c>
      <c r="J13" s="24">
        <f t="shared" si="0"/>
        <v>470.4</v>
      </c>
      <c r="K13" s="25">
        <f t="shared" si="1"/>
        <v>493.08</v>
      </c>
      <c r="L13" s="47">
        <f t="shared" si="2"/>
        <v>1</v>
      </c>
      <c r="M13" s="59"/>
      <c r="N13" s="49"/>
      <c r="O13" s="50"/>
      <c r="P13" s="51"/>
    </row>
    <row r="14" spans="1:17" ht="15.75" x14ac:dyDescent="0.25">
      <c r="A14" s="13">
        <v>8</v>
      </c>
      <c r="B14" s="14" t="s">
        <v>54</v>
      </c>
      <c r="C14" s="32">
        <v>16</v>
      </c>
      <c r="D14" s="33">
        <v>6.4</v>
      </c>
      <c r="E14" s="34">
        <v>6.7195999999999998</v>
      </c>
      <c r="F14" s="62">
        <v>84</v>
      </c>
      <c r="G14" s="66" t="s">
        <v>41</v>
      </c>
      <c r="H14" s="71" t="s">
        <v>65</v>
      </c>
      <c r="I14" s="5">
        <v>0</v>
      </c>
      <c r="J14" s="24">
        <f t="shared" si="0"/>
        <v>0</v>
      </c>
      <c r="K14" s="25">
        <f t="shared" si="1"/>
        <v>0</v>
      </c>
      <c r="L14" s="47">
        <f t="shared" si="2"/>
        <v>0</v>
      </c>
      <c r="M14" s="26"/>
      <c r="N14" s="6"/>
      <c r="P14" s="51"/>
    </row>
    <row r="15" spans="1:17" ht="15.75" x14ac:dyDescent="0.25">
      <c r="A15" s="13">
        <v>9</v>
      </c>
      <c r="B15" s="15" t="s">
        <v>55</v>
      </c>
      <c r="C15" s="35">
        <v>10</v>
      </c>
      <c r="D15" s="35">
        <v>7</v>
      </c>
      <c r="E15" s="36">
        <v>7.3</v>
      </c>
      <c r="F15" s="63">
        <v>84</v>
      </c>
      <c r="G15" s="66" t="s">
        <v>41</v>
      </c>
      <c r="H15" s="71" t="s">
        <v>65</v>
      </c>
      <c r="I15" s="5">
        <v>0</v>
      </c>
      <c r="J15" s="24">
        <f t="shared" si="0"/>
        <v>0</v>
      </c>
      <c r="K15" s="25">
        <f t="shared" si="1"/>
        <v>0</v>
      </c>
      <c r="L15" s="47">
        <f t="shared" si="2"/>
        <v>0</v>
      </c>
      <c r="M15" s="26"/>
      <c r="N15" s="6"/>
      <c r="P15" s="51"/>
    </row>
    <row r="16" spans="1:17" ht="15.75" x14ac:dyDescent="0.25">
      <c r="A16" s="13">
        <v>10</v>
      </c>
      <c r="B16" s="15" t="s">
        <v>62</v>
      </c>
      <c r="C16" s="35">
        <v>16</v>
      </c>
      <c r="D16" s="35">
        <v>6.4</v>
      </c>
      <c r="E16" s="36">
        <v>6.7195999999999998</v>
      </c>
      <c r="F16" s="63">
        <v>84</v>
      </c>
      <c r="G16" s="66" t="s">
        <v>41</v>
      </c>
      <c r="H16" s="71" t="s">
        <v>65</v>
      </c>
      <c r="I16" s="5">
        <v>0</v>
      </c>
      <c r="J16" s="24">
        <f t="shared" si="0"/>
        <v>0</v>
      </c>
      <c r="K16" s="25">
        <f t="shared" si="1"/>
        <v>0</v>
      </c>
      <c r="L16" s="47">
        <f t="shared" si="2"/>
        <v>0</v>
      </c>
      <c r="M16" s="26"/>
      <c r="N16" s="6"/>
      <c r="P16" s="51"/>
    </row>
    <row r="17" spans="1:18" ht="15.75" x14ac:dyDescent="0.25">
      <c r="A17" s="13">
        <v>11</v>
      </c>
      <c r="B17" s="15" t="s">
        <v>63</v>
      </c>
      <c r="C17" s="35">
        <v>10</v>
      </c>
      <c r="D17" s="35">
        <v>7</v>
      </c>
      <c r="E17" s="36">
        <v>7.2859999999999996</v>
      </c>
      <c r="F17" s="63">
        <v>84</v>
      </c>
      <c r="G17" s="66" t="s">
        <v>41</v>
      </c>
      <c r="H17" s="71" t="s">
        <v>65</v>
      </c>
      <c r="I17" s="5">
        <v>0</v>
      </c>
      <c r="J17" s="24">
        <f t="shared" si="0"/>
        <v>0</v>
      </c>
      <c r="K17" s="25">
        <f t="shared" si="1"/>
        <v>0</v>
      </c>
      <c r="L17" s="47">
        <f t="shared" si="2"/>
        <v>0</v>
      </c>
      <c r="M17" s="26"/>
      <c r="N17" s="6"/>
      <c r="P17" s="51"/>
    </row>
    <row r="18" spans="1:18" ht="15.75" x14ac:dyDescent="0.25">
      <c r="A18" s="13">
        <v>12</v>
      </c>
      <c r="B18" s="14" t="s">
        <v>56</v>
      </c>
      <c r="C18" s="32">
        <v>16</v>
      </c>
      <c r="D18" s="33">
        <v>6.4</v>
      </c>
      <c r="E18" s="34">
        <v>6.7195999999999998</v>
      </c>
      <c r="F18" s="62">
        <v>84</v>
      </c>
      <c r="G18" s="66" t="s">
        <v>41</v>
      </c>
      <c r="H18" s="71" t="s">
        <v>65</v>
      </c>
      <c r="I18" s="5">
        <v>12</v>
      </c>
      <c r="J18" s="24">
        <f t="shared" si="0"/>
        <v>76.800000000000011</v>
      </c>
      <c r="K18" s="25">
        <f t="shared" si="1"/>
        <v>80.635199999999998</v>
      </c>
      <c r="L18" s="47">
        <f t="shared" si="2"/>
        <v>0.14285714285714285</v>
      </c>
      <c r="M18" s="26"/>
      <c r="N18" s="6"/>
      <c r="P18" s="51"/>
    </row>
    <row r="19" spans="1:18" ht="15.75" x14ac:dyDescent="0.25">
      <c r="A19" s="13">
        <v>13</v>
      </c>
      <c r="B19" s="15" t="s">
        <v>57</v>
      </c>
      <c r="C19" s="35">
        <v>10</v>
      </c>
      <c r="D19" s="35">
        <v>7</v>
      </c>
      <c r="E19" s="36">
        <v>7.3</v>
      </c>
      <c r="F19" s="63">
        <v>84</v>
      </c>
      <c r="G19" s="66" t="s">
        <v>41</v>
      </c>
      <c r="H19" s="75" t="s">
        <v>72</v>
      </c>
      <c r="I19" s="5">
        <v>108</v>
      </c>
      <c r="J19" s="24">
        <f t="shared" si="0"/>
        <v>756</v>
      </c>
      <c r="K19" s="25">
        <f t="shared" si="1"/>
        <v>788.4</v>
      </c>
      <c r="L19" s="47">
        <f t="shared" si="2"/>
        <v>1.2857142857142858</v>
      </c>
      <c r="M19" s="26"/>
      <c r="N19" s="6"/>
      <c r="P19" s="51"/>
    </row>
    <row r="20" spans="1:18" ht="15.75" x14ac:dyDescent="0.25">
      <c r="A20" s="13">
        <v>14</v>
      </c>
      <c r="B20" s="15" t="s">
        <v>13</v>
      </c>
      <c r="C20" s="35">
        <v>1</v>
      </c>
      <c r="D20" s="35">
        <v>2.7</v>
      </c>
      <c r="E20" s="36">
        <v>2.8132000000000001</v>
      </c>
      <c r="F20" s="63">
        <v>234</v>
      </c>
      <c r="G20" s="67" t="s">
        <v>42</v>
      </c>
      <c r="H20" s="72" t="s">
        <v>65</v>
      </c>
      <c r="I20" s="5">
        <v>126</v>
      </c>
      <c r="J20" s="24">
        <f t="shared" si="0"/>
        <v>340.20000000000005</v>
      </c>
      <c r="K20" s="25">
        <f t="shared" si="1"/>
        <v>354.46320000000003</v>
      </c>
      <c r="L20" s="47">
        <f t="shared" si="2"/>
        <v>0.53846153846153844</v>
      </c>
      <c r="M20" s="26"/>
      <c r="N20" s="6"/>
      <c r="P20" s="51"/>
    </row>
    <row r="21" spans="1:18" ht="15.75" x14ac:dyDescent="0.25">
      <c r="A21" s="13">
        <v>15</v>
      </c>
      <c r="B21" s="15" t="s">
        <v>14</v>
      </c>
      <c r="C21" s="35">
        <v>1</v>
      </c>
      <c r="D21" s="35">
        <v>5</v>
      </c>
      <c r="E21" s="36">
        <v>5.2131999999999996</v>
      </c>
      <c r="F21" s="63">
        <v>144</v>
      </c>
      <c r="G21" s="68" t="s">
        <v>41</v>
      </c>
      <c r="H21" s="73" t="s">
        <v>65</v>
      </c>
      <c r="I21" s="5">
        <v>12</v>
      </c>
      <c r="J21" s="24">
        <f t="shared" si="0"/>
        <v>60</v>
      </c>
      <c r="K21" s="25">
        <f t="shared" si="1"/>
        <v>62.558399999999992</v>
      </c>
      <c r="L21" s="47">
        <f t="shared" si="2"/>
        <v>8.3333333333333329E-2</v>
      </c>
      <c r="M21" s="26"/>
      <c r="N21" s="6"/>
      <c r="P21" s="51"/>
      <c r="Q21" s="7"/>
      <c r="R21" s="7"/>
    </row>
    <row r="22" spans="1:18" ht="15.75" x14ac:dyDescent="0.25">
      <c r="A22" s="13">
        <v>16</v>
      </c>
      <c r="B22" s="14" t="s">
        <v>15</v>
      </c>
      <c r="C22" s="32">
        <v>12</v>
      </c>
      <c r="D22" s="33">
        <v>3.6</v>
      </c>
      <c r="E22" s="34">
        <v>4.3036000000000003</v>
      </c>
      <c r="F22" s="62">
        <v>70</v>
      </c>
      <c r="G22" s="66" t="s">
        <v>40</v>
      </c>
      <c r="H22" s="71" t="s">
        <v>65</v>
      </c>
      <c r="I22" s="5">
        <v>14</v>
      </c>
      <c r="J22" s="24">
        <f t="shared" si="0"/>
        <v>50.4</v>
      </c>
      <c r="K22" s="25">
        <f t="shared" si="1"/>
        <v>60.250400000000006</v>
      </c>
      <c r="L22" s="47">
        <f t="shared" si="2"/>
        <v>0.2</v>
      </c>
      <c r="M22" s="26"/>
      <c r="N22" s="6"/>
      <c r="P22" s="51"/>
    </row>
    <row r="23" spans="1:18" ht="18" customHeight="1" x14ac:dyDescent="0.25">
      <c r="A23" s="13">
        <v>17</v>
      </c>
      <c r="B23" s="14" t="s">
        <v>17</v>
      </c>
      <c r="C23" s="32">
        <v>12</v>
      </c>
      <c r="D23" s="33">
        <v>3.6</v>
      </c>
      <c r="E23" s="34">
        <v>4.3036000000000003</v>
      </c>
      <c r="F23" s="62">
        <v>70</v>
      </c>
      <c r="G23" s="66" t="s">
        <v>40</v>
      </c>
      <c r="H23" s="71" t="s">
        <v>65</v>
      </c>
      <c r="I23" s="5">
        <v>70</v>
      </c>
      <c r="J23" s="24">
        <f t="shared" si="0"/>
        <v>252</v>
      </c>
      <c r="K23" s="25">
        <f t="shared" si="1"/>
        <v>301.25200000000001</v>
      </c>
      <c r="L23" s="47">
        <f t="shared" si="2"/>
        <v>1</v>
      </c>
      <c r="M23" s="26"/>
      <c r="N23" s="6"/>
      <c r="P23" s="51"/>
    </row>
    <row r="24" spans="1:18" ht="15" customHeight="1" x14ac:dyDescent="0.25">
      <c r="A24" s="13">
        <v>18</v>
      </c>
      <c r="B24" s="14" t="s">
        <v>16</v>
      </c>
      <c r="C24" s="32">
        <v>12</v>
      </c>
      <c r="D24" s="33">
        <v>3.6</v>
      </c>
      <c r="E24" s="34">
        <v>4.3036000000000003</v>
      </c>
      <c r="F24" s="62">
        <v>70</v>
      </c>
      <c r="G24" s="66" t="s">
        <v>40</v>
      </c>
      <c r="H24" s="71" t="s">
        <v>65</v>
      </c>
      <c r="I24" s="5">
        <v>70</v>
      </c>
      <c r="J24" s="24">
        <f t="shared" si="0"/>
        <v>252</v>
      </c>
      <c r="K24" s="25">
        <f t="shared" si="1"/>
        <v>301.25200000000001</v>
      </c>
      <c r="L24" s="47">
        <f t="shared" si="2"/>
        <v>1</v>
      </c>
      <c r="M24" s="26"/>
      <c r="N24" s="6"/>
      <c r="P24" s="51"/>
    </row>
    <row r="25" spans="1:18" ht="15.75" x14ac:dyDescent="0.25">
      <c r="A25" s="13">
        <v>19</v>
      </c>
      <c r="B25" s="14" t="s">
        <v>75</v>
      </c>
      <c r="C25" s="32">
        <v>12</v>
      </c>
      <c r="D25" s="33">
        <v>3.6</v>
      </c>
      <c r="E25" s="34">
        <v>4.3036000000000003</v>
      </c>
      <c r="F25" s="62">
        <v>70</v>
      </c>
      <c r="G25" s="66" t="s">
        <v>40</v>
      </c>
      <c r="H25" s="71" t="s">
        <v>65</v>
      </c>
      <c r="I25" s="5">
        <v>112</v>
      </c>
      <c r="J25" s="24">
        <f t="shared" si="0"/>
        <v>403.2</v>
      </c>
      <c r="K25" s="25">
        <f t="shared" si="1"/>
        <v>482.00320000000005</v>
      </c>
      <c r="L25" s="47">
        <f t="shared" si="2"/>
        <v>1.6</v>
      </c>
      <c r="M25" s="26"/>
      <c r="N25" s="6"/>
      <c r="P25" s="51"/>
    </row>
    <row r="26" spans="1:18" ht="15.75" x14ac:dyDescent="0.25">
      <c r="A26" s="13">
        <v>20</v>
      </c>
      <c r="B26" s="15" t="s">
        <v>19</v>
      </c>
      <c r="C26" s="35">
        <v>12</v>
      </c>
      <c r="D26" s="35">
        <v>3.6</v>
      </c>
      <c r="E26" s="36">
        <v>4.3036000000000003</v>
      </c>
      <c r="F26" s="63">
        <v>70</v>
      </c>
      <c r="G26" s="66" t="s">
        <v>40</v>
      </c>
      <c r="H26" s="75" t="s">
        <v>72</v>
      </c>
      <c r="I26" s="5">
        <v>168</v>
      </c>
      <c r="J26" s="24">
        <f t="shared" si="0"/>
        <v>604.80000000000007</v>
      </c>
      <c r="K26" s="25">
        <f t="shared" si="1"/>
        <v>723.00480000000005</v>
      </c>
      <c r="L26" s="47">
        <f t="shared" si="2"/>
        <v>2.4</v>
      </c>
      <c r="M26" s="26"/>
      <c r="N26" s="6"/>
      <c r="P26" s="51"/>
    </row>
    <row r="27" spans="1:18" ht="15.75" x14ac:dyDescent="0.25">
      <c r="A27" s="13">
        <v>21</v>
      </c>
      <c r="B27" s="15" t="s">
        <v>20</v>
      </c>
      <c r="C27" s="35">
        <v>12</v>
      </c>
      <c r="D27" s="35">
        <v>3.6</v>
      </c>
      <c r="E27" s="36">
        <v>4.3036000000000003</v>
      </c>
      <c r="F27" s="63">
        <v>70</v>
      </c>
      <c r="G27" s="68" t="s">
        <v>40</v>
      </c>
      <c r="H27" s="73" t="s">
        <v>65</v>
      </c>
      <c r="I27" s="5">
        <v>84</v>
      </c>
      <c r="J27" s="24">
        <f t="shared" si="0"/>
        <v>302.40000000000003</v>
      </c>
      <c r="K27" s="25">
        <f t="shared" si="1"/>
        <v>361.50240000000002</v>
      </c>
      <c r="L27" s="47">
        <f t="shared" si="2"/>
        <v>1.2</v>
      </c>
      <c r="M27" s="26"/>
      <c r="N27" s="6"/>
      <c r="P27" s="51"/>
      <c r="Q27" s="7"/>
      <c r="R27" s="7"/>
    </row>
    <row r="28" spans="1:18" ht="15.75" x14ac:dyDescent="0.25">
      <c r="A28" s="13">
        <v>22</v>
      </c>
      <c r="B28" s="52" t="s">
        <v>22</v>
      </c>
      <c r="C28" s="35">
        <v>12</v>
      </c>
      <c r="D28" s="35">
        <v>3.6</v>
      </c>
      <c r="E28" s="36">
        <v>4.3036000000000003</v>
      </c>
      <c r="F28" s="63">
        <v>70</v>
      </c>
      <c r="G28" s="67" t="s">
        <v>40</v>
      </c>
      <c r="H28" s="71" t="s">
        <v>65</v>
      </c>
      <c r="I28" s="5">
        <v>112</v>
      </c>
      <c r="J28" s="24">
        <f t="shared" si="0"/>
        <v>403.2</v>
      </c>
      <c r="K28" s="25">
        <f t="shared" si="1"/>
        <v>482.00320000000005</v>
      </c>
      <c r="L28" s="47">
        <f t="shared" si="2"/>
        <v>1.6</v>
      </c>
      <c r="M28" s="26"/>
      <c r="N28" s="6"/>
      <c r="P28" s="51"/>
      <c r="Q28" s="7"/>
    </row>
    <row r="29" spans="1:18" ht="15.75" x14ac:dyDescent="0.25">
      <c r="A29" s="13">
        <v>23</v>
      </c>
      <c r="B29" s="15" t="s">
        <v>21</v>
      </c>
      <c r="C29" s="35">
        <v>8</v>
      </c>
      <c r="D29" s="35">
        <v>3.84</v>
      </c>
      <c r="E29" s="36">
        <v>4.4488000000000003</v>
      </c>
      <c r="F29" s="63">
        <v>70</v>
      </c>
      <c r="G29" s="66" t="s">
        <v>40</v>
      </c>
      <c r="H29" s="71" t="s">
        <v>65</v>
      </c>
      <c r="I29" s="5">
        <v>70</v>
      </c>
      <c r="J29" s="24">
        <f t="shared" si="0"/>
        <v>268.8</v>
      </c>
      <c r="K29" s="25">
        <f t="shared" si="1"/>
        <v>311.416</v>
      </c>
      <c r="L29" s="47">
        <f t="shared" si="2"/>
        <v>1</v>
      </c>
      <c r="M29" s="26"/>
      <c r="N29" s="6"/>
      <c r="P29" s="51"/>
      <c r="Q29" s="7"/>
    </row>
    <row r="30" spans="1:18" ht="15.75" x14ac:dyDescent="0.25">
      <c r="A30" s="13">
        <v>24</v>
      </c>
      <c r="B30" s="14" t="s">
        <v>18</v>
      </c>
      <c r="C30" s="32">
        <v>14</v>
      </c>
      <c r="D30" s="33">
        <v>4.2</v>
      </c>
      <c r="E30" s="34">
        <v>4.5292000000000003</v>
      </c>
      <c r="F30" s="62">
        <v>70</v>
      </c>
      <c r="G30" s="66" t="s">
        <v>40</v>
      </c>
      <c r="H30" s="71" t="s">
        <v>65</v>
      </c>
      <c r="I30" s="5">
        <v>28</v>
      </c>
      <c r="J30" s="24">
        <f t="shared" si="0"/>
        <v>117.60000000000001</v>
      </c>
      <c r="K30" s="25">
        <f t="shared" si="1"/>
        <v>126.81760000000001</v>
      </c>
      <c r="L30" s="47">
        <f t="shared" si="2"/>
        <v>0.4</v>
      </c>
      <c r="M30" s="26"/>
      <c r="N30" s="6"/>
      <c r="P30" s="51"/>
    </row>
    <row r="31" spans="1:18" ht="15.75" x14ac:dyDescent="0.25">
      <c r="A31" s="13">
        <v>25</v>
      </c>
      <c r="B31" s="14" t="s">
        <v>58</v>
      </c>
      <c r="C31" s="32">
        <v>16</v>
      </c>
      <c r="D31" s="33">
        <v>6.4</v>
      </c>
      <c r="E31" s="34">
        <v>6.7195999999999998</v>
      </c>
      <c r="F31" s="62">
        <v>84</v>
      </c>
      <c r="G31" s="66" t="s">
        <v>41</v>
      </c>
      <c r="H31" s="71" t="s">
        <v>65</v>
      </c>
      <c r="I31" s="5">
        <v>48</v>
      </c>
      <c r="J31" s="24">
        <f t="shared" si="0"/>
        <v>307.20000000000005</v>
      </c>
      <c r="K31" s="25">
        <f t="shared" si="1"/>
        <v>322.54079999999999</v>
      </c>
      <c r="L31" s="47">
        <f t="shared" si="2"/>
        <v>0.5714285714285714</v>
      </c>
      <c r="M31" s="26"/>
      <c r="N31" s="6"/>
      <c r="P31" s="51"/>
    </row>
    <row r="32" spans="1:18" ht="15.75" x14ac:dyDescent="0.25">
      <c r="A32" s="13">
        <v>26</v>
      </c>
      <c r="B32" s="14" t="s">
        <v>59</v>
      </c>
      <c r="C32" s="32">
        <v>10</v>
      </c>
      <c r="D32" s="33">
        <v>7</v>
      </c>
      <c r="E32" s="34">
        <v>7.3</v>
      </c>
      <c r="F32" s="62">
        <v>84</v>
      </c>
      <c r="G32" s="66" t="s">
        <v>41</v>
      </c>
      <c r="H32" s="75" t="s">
        <v>72</v>
      </c>
      <c r="I32" s="5">
        <v>252</v>
      </c>
      <c r="J32" s="24">
        <f t="shared" si="0"/>
        <v>1764</v>
      </c>
      <c r="K32" s="25">
        <f t="shared" si="1"/>
        <v>1839.6</v>
      </c>
      <c r="L32" s="47">
        <f t="shared" si="2"/>
        <v>3</v>
      </c>
      <c r="M32" s="26"/>
      <c r="N32" s="6"/>
      <c r="P32" s="51"/>
      <c r="Q32" s="7"/>
    </row>
    <row r="33" spans="1:18" ht="18.75" customHeight="1" x14ac:dyDescent="0.25">
      <c r="A33" s="13">
        <v>27</v>
      </c>
      <c r="B33" s="14" t="s">
        <v>60</v>
      </c>
      <c r="C33" s="32">
        <v>16</v>
      </c>
      <c r="D33" s="33">
        <v>6.4</v>
      </c>
      <c r="E33" s="34">
        <v>6.7195999999999998</v>
      </c>
      <c r="F33" s="62">
        <v>84</v>
      </c>
      <c r="G33" s="66" t="s">
        <v>41</v>
      </c>
      <c r="H33" s="75" t="s">
        <v>72</v>
      </c>
      <c r="I33" s="5">
        <v>108</v>
      </c>
      <c r="J33" s="24">
        <f t="shared" si="0"/>
        <v>691.2</v>
      </c>
      <c r="K33" s="25">
        <f t="shared" si="1"/>
        <v>725.71679999999992</v>
      </c>
      <c r="L33" s="47">
        <f t="shared" si="2"/>
        <v>1.2857142857142858</v>
      </c>
      <c r="M33" s="26"/>
      <c r="N33" s="6"/>
      <c r="P33" s="51"/>
    </row>
    <row r="34" spans="1:18" ht="15.75" x14ac:dyDescent="0.25">
      <c r="A34" s="13">
        <v>28</v>
      </c>
      <c r="B34" s="14" t="s">
        <v>61</v>
      </c>
      <c r="C34" s="32">
        <v>10</v>
      </c>
      <c r="D34" s="33">
        <v>7</v>
      </c>
      <c r="E34" s="34">
        <v>7.3</v>
      </c>
      <c r="F34" s="62">
        <v>84</v>
      </c>
      <c r="G34" s="66" t="s">
        <v>41</v>
      </c>
      <c r="H34" s="75" t="s">
        <v>72</v>
      </c>
      <c r="I34" s="5">
        <v>192</v>
      </c>
      <c r="J34" s="24">
        <f t="shared" si="0"/>
        <v>1344</v>
      </c>
      <c r="K34" s="25">
        <f t="shared" si="1"/>
        <v>1401.6</v>
      </c>
      <c r="L34" s="47">
        <f t="shared" si="2"/>
        <v>2.2857142857142856</v>
      </c>
      <c r="M34" s="26"/>
      <c r="N34" s="6"/>
      <c r="P34" s="51"/>
    </row>
    <row r="35" spans="1:18" ht="15.75" x14ac:dyDescent="0.25">
      <c r="A35" s="13">
        <v>29</v>
      </c>
      <c r="B35" s="14" t="s">
        <v>24</v>
      </c>
      <c r="C35" s="32">
        <v>12</v>
      </c>
      <c r="D35" s="33">
        <v>3</v>
      </c>
      <c r="E35" s="34">
        <v>3.7035999999999998</v>
      </c>
      <c r="F35" s="62">
        <v>70</v>
      </c>
      <c r="G35" s="66" t="s">
        <v>40</v>
      </c>
      <c r="H35" s="71" t="s">
        <v>65</v>
      </c>
      <c r="I35" s="5">
        <v>252</v>
      </c>
      <c r="J35" s="24">
        <f t="shared" si="0"/>
        <v>756</v>
      </c>
      <c r="K35" s="25">
        <f t="shared" si="1"/>
        <v>933.30719999999997</v>
      </c>
      <c r="L35" s="47">
        <f t="shared" si="2"/>
        <v>3.6</v>
      </c>
      <c r="M35" s="26"/>
      <c r="N35" s="6"/>
      <c r="P35" s="51"/>
    </row>
    <row r="36" spans="1:18" ht="15.75" x14ac:dyDescent="0.25">
      <c r="A36" s="13">
        <v>30</v>
      </c>
      <c r="B36" s="14" t="s">
        <v>23</v>
      </c>
      <c r="C36" s="32">
        <v>12</v>
      </c>
      <c r="D36" s="33">
        <v>3</v>
      </c>
      <c r="E36" s="34">
        <v>3.7035999999999998</v>
      </c>
      <c r="F36" s="62">
        <v>70</v>
      </c>
      <c r="G36" s="66" t="s">
        <v>40</v>
      </c>
      <c r="H36" s="71" t="s">
        <v>65</v>
      </c>
      <c r="I36" s="5">
        <v>280</v>
      </c>
      <c r="J36" s="24">
        <f t="shared" si="0"/>
        <v>840</v>
      </c>
      <c r="K36" s="25">
        <f t="shared" si="1"/>
        <v>1037.008</v>
      </c>
      <c r="L36" s="47">
        <f t="shared" si="2"/>
        <v>4</v>
      </c>
      <c r="M36" s="26"/>
      <c r="N36" s="6"/>
      <c r="P36" s="51"/>
    </row>
    <row r="37" spans="1:18" ht="15.75" x14ac:dyDescent="0.25">
      <c r="A37" s="13">
        <v>31</v>
      </c>
      <c r="B37" s="16" t="s">
        <v>24</v>
      </c>
      <c r="C37" s="32"/>
      <c r="D37" s="33">
        <v>3</v>
      </c>
      <c r="E37" s="34">
        <v>3.7035999999999998</v>
      </c>
      <c r="F37" s="62">
        <v>70</v>
      </c>
      <c r="G37" s="66"/>
      <c r="H37" s="56"/>
      <c r="I37" s="43"/>
      <c r="J37" s="24">
        <f t="shared" si="0"/>
        <v>0</v>
      </c>
      <c r="K37" s="25">
        <f t="shared" si="1"/>
        <v>0</v>
      </c>
      <c r="L37" s="47">
        <f t="shared" si="2"/>
        <v>0</v>
      </c>
      <c r="M37" s="26"/>
      <c r="N37" s="6"/>
      <c r="P37" s="51"/>
    </row>
    <row r="38" spans="1:18" ht="15.75" x14ac:dyDescent="0.25">
      <c r="A38" s="13">
        <v>32</v>
      </c>
      <c r="B38" s="14" t="s">
        <v>25</v>
      </c>
      <c r="C38" s="32">
        <v>12</v>
      </c>
      <c r="D38" s="33">
        <v>3</v>
      </c>
      <c r="E38" s="34">
        <v>3.7035999999999998</v>
      </c>
      <c r="F38" s="62">
        <v>70</v>
      </c>
      <c r="G38" s="66" t="s">
        <v>40</v>
      </c>
      <c r="H38" s="71" t="s">
        <v>65</v>
      </c>
      <c r="I38" s="5">
        <v>70</v>
      </c>
      <c r="J38" s="24">
        <f t="shared" si="0"/>
        <v>210</v>
      </c>
      <c r="K38" s="25">
        <f t="shared" si="1"/>
        <v>259.25200000000001</v>
      </c>
      <c r="L38" s="47">
        <f t="shared" si="2"/>
        <v>1</v>
      </c>
      <c r="M38" s="26"/>
      <c r="N38" s="44"/>
      <c r="P38" s="51"/>
    </row>
    <row r="39" spans="1:18" ht="15.75" x14ac:dyDescent="0.25">
      <c r="A39" s="13">
        <v>33</v>
      </c>
      <c r="B39" s="14" t="s">
        <v>26</v>
      </c>
      <c r="C39" s="32">
        <v>12</v>
      </c>
      <c r="D39" s="33">
        <v>3</v>
      </c>
      <c r="E39" s="34">
        <v>3.28</v>
      </c>
      <c r="F39" s="62">
        <v>70</v>
      </c>
      <c r="G39" s="66" t="s">
        <v>40</v>
      </c>
      <c r="H39" s="75" t="s">
        <v>66</v>
      </c>
      <c r="I39" s="5"/>
      <c r="J39" s="24">
        <f t="shared" ref="J39:J62" si="3">I39*$D39</f>
        <v>0</v>
      </c>
      <c r="K39" s="25">
        <f t="shared" ref="K39:K62" si="4">I39*$E39</f>
        <v>0</v>
      </c>
      <c r="L39" s="47">
        <f t="shared" ref="L39:L62" si="5">I39/$F39</f>
        <v>0</v>
      </c>
      <c r="M39" s="26"/>
      <c r="N39" s="6"/>
      <c r="P39" s="51"/>
    </row>
    <row r="40" spans="1:18" ht="15.75" x14ac:dyDescent="0.25">
      <c r="A40" s="13">
        <v>34</v>
      </c>
      <c r="B40" s="14" t="s">
        <v>52</v>
      </c>
      <c r="C40" s="32">
        <v>12</v>
      </c>
      <c r="D40" s="33">
        <v>3</v>
      </c>
      <c r="E40" s="34">
        <v>3.28</v>
      </c>
      <c r="F40" s="62">
        <v>70</v>
      </c>
      <c r="G40" s="66" t="s">
        <v>40</v>
      </c>
      <c r="H40" s="75" t="s">
        <v>72</v>
      </c>
      <c r="I40" s="5"/>
      <c r="J40" s="24">
        <f t="shared" si="3"/>
        <v>0</v>
      </c>
      <c r="K40" s="25">
        <f t="shared" si="4"/>
        <v>0</v>
      </c>
      <c r="L40" s="47">
        <f t="shared" si="5"/>
        <v>0</v>
      </c>
      <c r="M40" s="26"/>
      <c r="N40" s="6"/>
      <c r="P40" s="51"/>
    </row>
    <row r="41" spans="1:18" ht="15.75" x14ac:dyDescent="0.25">
      <c r="A41" s="13">
        <v>35</v>
      </c>
      <c r="B41" s="15" t="s">
        <v>27</v>
      </c>
      <c r="C41" s="35">
        <v>12</v>
      </c>
      <c r="D41" s="35">
        <v>3</v>
      </c>
      <c r="E41" s="36">
        <v>3.7035999999999998</v>
      </c>
      <c r="F41" s="63">
        <v>70</v>
      </c>
      <c r="G41" s="66" t="s">
        <v>40</v>
      </c>
      <c r="H41" s="71" t="s">
        <v>65</v>
      </c>
      <c r="I41" s="5"/>
      <c r="J41" s="24">
        <f t="shared" si="3"/>
        <v>0</v>
      </c>
      <c r="K41" s="25">
        <f t="shared" si="4"/>
        <v>0</v>
      </c>
      <c r="L41" s="47">
        <f t="shared" si="5"/>
        <v>0</v>
      </c>
      <c r="M41" s="26"/>
      <c r="N41" s="6"/>
      <c r="P41" s="51"/>
    </row>
    <row r="42" spans="1:18" ht="15.75" x14ac:dyDescent="0.25">
      <c r="A42" s="13">
        <v>36</v>
      </c>
      <c r="B42" s="15" t="s">
        <v>28</v>
      </c>
      <c r="C42" s="35">
        <v>8</v>
      </c>
      <c r="D42" s="35">
        <v>2.4</v>
      </c>
      <c r="E42" s="36">
        <v>3.13</v>
      </c>
      <c r="F42" s="63">
        <v>48</v>
      </c>
      <c r="G42" s="66" t="s">
        <v>43</v>
      </c>
      <c r="H42" s="71" t="s">
        <v>65</v>
      </c>
      <c r="I42" s="5"/>
      <c r="J42" s="24">
        <f t="shared" si="3"/>
        <v>0</v>
      </c>
      <c r="K42" s="25">
        <f t="shared" si="4"/>
        <v>0</v>
      </c>
      <c r="L42" s="47">
        <f t="shared" si="5"/>
        <v>0</v>
      </c>
      <c r="M42" s="26"/>
      <c r="N42" s="6"/>
      <c r="P42" s="51"/>
      <c r="Q42" s="7"/>
    </row>
    <row r="43" spans="1:18" ht="15.75" x14ac:dyDescent="0.25">
      <c r="A43" s="13">
        <v>37</v>
      </c>
      <c r="B43" s="17" t="s">
        <v>29</v>
      </c>
      <c r="C43" s="37">
        <v>8</v>
      </c>
      <c r="D43" s="37">
        <v>1.6</v>
      </c>
      <c r="E43" s="38">
        <v>2.12</v>
      </c>
      <c r="F43" s="64">
        <v>72</v>
      </c>
      <c r="G43" s="69" t="s">
        <v>44</v>
      </c>
      <c r="H43" s="71" t="s">
        <v>65</v>
      </c>
      <c r="I43" s="5"/>
      <c r="J43" s="24">
        <f t="shared" si="3"/>
        <v>0</v>
      </c>
      <c r="K43" s="25">
        <f t="shared" si="4"/>
        <v>0</v>
      </c>
      <c r="L43" s="47">
        <f t="shared" si="5"/>
        <v>0</v>
      </c>
      <c r="M43" s="26"/>
      <c r="N43" s="6"/>
      <c r="P43" s="51"/>
      <c r="Q43" s="7"/>
      <c r="R43" s="7"/>
    </row>
    <row r="44" spans="1:18" ht="15.75" x14ac:dyDescent="0.25">
      <c r="A44" s="13">
        <v>38</v>
      </c>
      <c r="B44" s="15" t="s">
        <v>30</v>
      </c>
      <c r="C44" s="35">
        <v>6</v>
      </c>
      <c r="D44" s="35">
        <v>1.68</v>
      </c>
      <c r="E44" s="36">
        <v>2.1017999999999999</v>
      </c>
      <c r="F44" s="63">
        <v>140</v>
      </c>
      <c r="G44" s="68" t="s">
        <v>40</v>
      </c>
      <c r="H44" s="73" t="s">
        <v>65</v>
      </c>
      <c r="I44" s="5"/>
      <c r="J44" s="24">
        <f t="shared" si="3"/>
        <v>0</v>
      </c>
      <c r="K44" s="25">
        <f t="shared" si="4"/>
        <v>0</v>
      </c>
      <c r="L44" s="47">
        <f t="shared" si="5"/>
        <v>0</v>
      </c>
      <c r="M44" s="26"/>
      <c r="N44" s="6"/>
      <c r="P44" s="51"/>
      <c r="Q44" s="7"/>
      <c r="R44" s="7"/>
    </row>
    <row r="45" spans="1:18" ht="15.75" x14ac:dyDescent="0.25">
      <c r="A45" s="13">
        <v>39</v>
      </c>
      <c r="B45" s="15" t="s">
        <v>31</v>
      </c>
      <c r="C45" s="35">
        <v>12</v>
      </c>
      <c r="D45" s="35">
        <v>3</v>
      </c>
      <c r="E45" s="36">
        <v>3.3879999999999999</v>
      </c>
      <c r="F45" s="63">
        <v>70</v>
      </c>
      <c r="G45" s="68" t="s">
        <v>40</v>
      </c>
      <c r="H45" s="76" t="s">
        <v>66</v>
      </c>
      <c r="I45" s="5"/>
      <c r="J45" s="24">
        <f t="shared" si="3"/>
        <v>0</v>
      </c>
      <c r="K45" s="25">
        <f t="shared" si="4"/>
        <v>0</v>
      </c>
      <c r="L45" s="47">
        <f t="shared" si="5"/>
        <v>0</v>
      </c>
      <c r="M45" s="26"/>
      <c r="N45" s="6"/>
      <c r="P45" s="51"/>
      <c r="Q45" s="7"/>
      <c r="R45" s="7"/>
    </row>
    <row r="46" spans="1:18" ht="15.75" x14ac:dyDescent="0.25">
      <c r="A46" s="13">
        <v>40</v>
      </c>
      <c r="B46" s="14" t="s">
        <v>32</v>
      </c>
      <c r="C46" s="32">
        <v>12</v>
      </c>
      <c r="D46" s="33">
        <v>3</v>
      </c>
      <c r="E46" s="34">
        <v>3.3879999999999999</v>
      </c>
      <c r="F46" s="62">
        <v>70</v>
      </c>
      <c r="G46" s="66" t="s">
        <v>40</v>
      </c>
      <c r="H46" s="71" t="s">
        <v>65</v>
      </c>
      <c r="I46" s="5"/>
      <c r="J46" s="24">
        <f t="shared" si="3"/>
        <v>0</v>
      </c>
      <c r="K46" s="25">
        <f t="shared" si="4"/>
        <v>0</v>
      </c>
      <c r="L46" s="47">
        <f t="shared" si="5"/>
        <v>0</v>
      </c>
      <c r="M46" s="26"/>
      <c r="N46" s="6"/>
      <c r="P46" s="51"/>
    </row>
    <row r="47" spans="1:18" ht="15.75" x14ac:dyDescent="0.25">
      <c r="A47" s="13">
        <v>41</v>
      </c>
      <c r="B47" s="14" t="s">
        <v>33</v>
      </c>
      <c r="C47" s="32">
        <v>16</v>
      </c>
      <c r="D47" s="33">
        <v>6.4</v>
      </c>
      <c r="E47" s="34">
        <v>6.63</v>
      </c>
      <c r="F47" s="62">
        <v>84</v>
      </c>
      <c r="G47" s="66" t="s">
        <v>41</v>
      </c>
      <c r="H47" s="71" t="s">
        <v>65</v>
      </c>
      <c r="I47" s="5"/>
      <c r="J47" s="24">
        <f t="shared" si="3"/>
        <v>0</v>
      </c>
      <c r="K47" s="25">
        <f t="shared" si="4"/>
        <v>0</v>
      </c>
      <c r="L47" s="47">
        <f t="shared" si="5"/>
        <v>0</v>
      </c>
      <c r="M47" s="26"/>
      <c r="N47" s="6"/>
      <c r="P47" s="51"/>
    </row>
    <row r="48" spans="1:18" ht="15.75" x14ac:dyDescent="0.25">
      <c r="A48" s="13">
        <v>42</v>
      </c>
      <c r="B48" s="18" t="s">
        <v>34</v>
      </c>
      <c r="C48" s="39">
        <v>8</v>
      </c>
      <c r="D48" s="40">
        <v>5.6</v>
      </c>
      <c r="E48" s="41">
        <v>5.83</v>
      </c>
      <c r="F48" s="65">
        <v>84</v>
      </c>
      <c r="G48" s="70" t="s">
        <v>41</v>
      </c>
      <c r="H48" s="74" t="s">
        <v>65</v>
      </c>
      <c r="I48" s="5"/>
      <c r="J48" s="24">
        <f t="shared" si="3"/>
        <v>0</v>
      </c>
      <c r="K48" s="25">
        <f t="shared" si="4"/>
        <v>0</v>
      </c>
      <c r="L48" s="47">
        <f t="shared" si="5"/>
        <v>0</v>
      </c>
      <c r="M48" s="26"/>
      <c r="N48" s="6"/>
      <c r="P48" s="51"/>
      <c r="Q48" s="7"/>
    </row>
    <row r="49" spans="1:17" ht="15.75" x14ac:dyDescent="0.25">
      <c r="A49" s="13">
        <v>43</v>
      </c>
      <c r="B49" s="15" t="s">
        <v>35</v>
      </c>
      <c r="C49" s="35">
        <v>16</v>
      </c>
      <c r="D49" s="35">
        <v>6.4</v>
      </c>
      <c r="E49" s="36">
        <v>6.71</v>
      </c>
      <c r="F49" s="63">
        <v>84</v>
      </c>
      <c r="G49" s="66" t="s">
        <v>41</v>
      </c>
      <c r="H49" s="71" t="s">
        <v>65</v>
      </c>
      <c r="I49" s="5"/>
      <c r="J49" s="24">
        <f t="shared" si="3"/>
        <v>0</v>
      </c>
      <c r="K49" s="25">
        <f t="shared" si="4"/>
        <v>0</v>
      </c>
      <c r="L49" s="47">
        <f t="shared" si="5"/>
        <v>0</v>
      </c>
      <c r="M49" s="26"/>
      <c r="N49" s="6"/>
      <c r="P49" s="51"/>
      <c r="Q49" s="7"/>
    </row>
    <row r="50" spans="1:17" ht="18" customHeight="1" x14ac:dyDescent="0.25">
      <c r="A50" s="13">
        <v>44</v>
      </c>
      <c r="B50" s="14" t="s">
        <v>36</v>
      </c>
      <c r="C50" s="32">
        <v>16</v>
      </c>
      <c r="D50" s="33">
        <v>6.4</v>
      </c>
      <c r="E50" s="34">
        <v>6.71</v>
      </c>
      <c r="F50" s="62">
        <v>84</v>
      </c>
      <c r="G50" s="66" t="s">
        <v>41</v>
      </c>
      <c r="H50" s="71" t="s">
        <v>65</v>
      </c>
      <c r="I50" s="5"/>
      <c r="J50" s="24">
        <f t="shared" si="3"/>
        <v>0</v>
      </c>
      <c r="K50" s="25">
        <f t="shared" si="4"/>
        <v>0</v>
      </c>
      <c r="L50" s="47">
        <f t="shared" si="5"/>
        <v>0</v>
      </c>
      <c r="M50" s="26"/>
      <c r="N50" s="6"/>
      <c r="P50" s="51"/>
    </row>
    <row r="51" spans="1:17" ht="15.75" x14ac:dyDescent="0.25">
      <c r="A51" s="13">
        <v>45</v>
      </c>
      <c r="B51" s="15" t="s">
        <v>37</v>
      </c>
      <c r="C51" s="35">
        <v>8</v>
      </c>
      <c r="D51" s="35">
        <v>5.6</v>
      </c>
      <c r="E51" s="36">
        <v>5.87</v>
      </c>
      <c r="F51" s="63">
        <v>84</v>
      </c>
      <c r="G51" s="66" t="s">
        <v>41</v>
      </c>
      <c r="H51" s="71" t="s">
        <v>65</v>
      </c>
      <c r="I51" s="5"/>
      <c r="J51" s="24">
        <f t="shared" si="3"/>
        <v>0</v>
      </c>
      <c r="K51" s="25">
        <f t="shared" si="4"/>
        <v>0</v>
      </c>
      <c r="L51" s="47">
        <f t="shared" si="5"/>
        <v>0</v>
      </c>
      <c r="M51" s="26"/>
      <c r="N51" s="6"/>
      <c r="P51" s="51"/>
      <c r="Q51" s="7"/>
    </row>
    <row r="52" spans="1:17" ht="15.75" x14ac:dyDescent="0.25">
      <c r="A52" s="13">
        <v>46</v>
      </c>
      <c r="B52" s="14" t="s">
        <v>38</v>
      </c>
      <c r="C52" s="32">
        <v>1</v>
      </c>
      <c r="D52" s="33">
        <v>1.8</v>
      </c>
      <c r="E52" s="34">
        <v>1.915</v>
      </c>
      <c r="F52" s="62">
        <v>234</v>
      </c>
      <c r="G52" s="66" t="s">
        <v>42</v>
      </c>
      <c r="H52" s="71" t="s">
        <v>65</v>
      </c>
      <c r="I52" s="5"/>
      <c r="J52" s="24">
        <f t="shared" si="3"/>
        <v>0</v>
      </c>
      <c r="K52" s="25">
        <f t="shared" si="4"/>
        <v>0</v>
      </c>
      <c r="L52" s="47">
        <f t="shared" si="5"/>
        <v>0</v>
      </c>
      <c r="M52" s="26"/>
      <c r="N52" s="6"/>
      <c r="P52" s="51"/>
    </row>
    <row r="53" spans="1:17" ht="15.75" x14ac:dyDescent="0.25">
      <c r="A53" s="13">
        <v>47</v>
      </c>
      <c r="B53" s="14" t="s">
        <v>39</v>
      </c>
      <c r="C53" s="32">
        <v>6</v>
      </c>
      <c r="D53" s="33">
        <v>6</v>
      </c>
      <c r="E53" s="34">
        <v>6.26</v>
      </c>
      <c r="F53" s="62">
        <v>84</v>
      </c>
      <c r="G53" s="66" t="s">
        <v>41</v>
      </c>
      <c r="H53" s="75" t="s">
        <v>66</v>
      </c>
      <c r="I53" s="5"/>
      <c r="J53" s="24">
        <f t="shared" si="3"/>
        <v>0</v>
      </c>
      <c r="K53" s="25">
        <f t="shared" si="4"/>
        <v>0</v>
      </c>
      <c r="L53" s="47">
        <f t="shared" si="5"/>
        <v>0</v>
      </c>
      <c r="M53" s="26"/>
      <c r="N53" s="6"/>
      <c r="P53" s="51"/>
    </row>
    <row r="54" spans="1:17" ht="15.75" x14ac:dyDescent="0.25">
      <c r="A54" s="13">
        <v>48</v>
      </c>
      <c r="B54" s="14" t="s">
        <v>70</v>
      </c>
      <c r="C54" s="32">
        <v>1</v>
      </c>
      <c r="D54" s="33">
        <v>3</v>
      </c>
      <c r="E54" s="34">
        <v>3.1920000000000002</v>
      </c>
      <c r="F54" s="62">
        <v>126</v>
      </c>
      <c r="G54" s="66" t="s">
        <v>40</v>
      </c>
      <c r="H54" s="71" t="s">
        <v>65</v>
      </c>
      <c r="I54" s="5"/>
      <c r="J54" s="24">
        <f t="shared" si="3"/>
        <v>0</v>
      </c>
      <c r="K54" s="25">
        <f t="shared" si="4"/>
        <v>0</v>
      </c>
      <c r="L54" s="47">
        <f t="shared" si="5"/>
        <v>0</v>
      </c>
      <c r="M54" s="26"/>
      <c r="N54" s="6"/>
      <c r="P54" s="51"/>
    </row>
    <row r="55" spans="1:17" ht="15.75" x14ac:dyDescent="0.25">
      <c r="A55" s="13">
        <v>49</v>
      </c>
      <c r="B55" s="14" t="s">
        <v>50</v>
      </c>
      <c r="C55" s="35">
        <v>1</v>
      </c>
      <c r="D55" s="33">
        <v>3.7</v>
      </c>
      <c r="E55" s="34">
        <v>3.8919999999999999</v>
      </c>
      <c r="F55" s="62">
        <v>126</v>
      </c>
      <c r="G55" s="66" t="s">
        <v>40</v>
      </c>
      <c r="H55" s="75" t="s">
        <v>66</v>
      </c>
      <c r="I55" s="5"/>
      <c r="J55" s="24">
        <f t="shared" si="3"/>
        <v>0</v>
      </c>
      <c r="K55" s="25">
        <f t="shared" si="4"/>
        <v>0</v>
      </c>
      <c r="L55" s="47">
        <f t="shared" si="5"/>
        <v>0</v>
      </c>
      <c r="M55" s="26"/>
      <c r="N55" s="6"/>
      <c r="P55" s="51"/>
    </row>
    <row r="56" spans="1:17" ht="15.75" x14ac:dyDescent="0.25">
      <c r="A56" s="13"/>
      <c r="B56" s="14" t="s">
        <v>73</v>
      </c>
      <c r="C56" s="35">
        <v>1</v>
      </c>
      <c r="D56" s="33">
        <v>3.7</v>
      </c>
      <c r="E56" s="34">
        <v>5.7350000000000003</v>
      </c>
      <c r="F56" s="62">
        <v>84</v>
      </c>
      <c r="G56" s="77">
        <v>12</v>
      </c>
      <c r="H56" s="75" t="s">
        <v>66</v>
      </c>
      <c r="I56" s="5"/>
      <c r="J56" s="24">
        <f t="shared" si="3"/>
        <v>0</v>
      </c>
      <c r="K56" s="25">
        <f t="shared" si="4"/>
        <v>0</v>
      </c>
      <c r="L56" s="47">
        <f t="shared" si="5"/>
        <v>0</v>
      </c>
      <c r="M56" s="26"/>
      <c r="N56" s="6"/>
      <c r="P56" s="51"/>
    </row>
    <row r="57" spans="1:17" ht="15.75" x14ac:dyDescent="0.25">
      <c r="A57" s="13">
        <v>50</v>
      </c>
      <c r="B57" s="55" t="s">
        <v>64</v>
      </c>
      <c r="C57" s="35">
        <v>1</v>
      </c>
      <c r="D57" s="33">
        <v>3.5</v>
      </c>
      <c r="E57" s="34">
        <v>3.6920000000000002</v>
      </c>
      <c r="F57" s="62">
        <v>126</v>
      </c>
      <c r="G57" s="66" t="s">
        <v>40</v>
      </c>
      <c r="H57" s="71" t="s">
        <v>65</v>
      </c>
      <c r="I57" s="5"/>
      <c r="J57" s="24">
        <f t="shared" si="3"/>
        <v>0</v>
      </c>
      <c r="K57" s="25">
        <f t="shared" si="4"/>
        <v>0</v>
      </c>
      <c r="L57" s="47">
        <f t="shared" si="5"/>
        <v>0</v>
      </c>
      <c r="M57" s="26"/>
      <c r="N57" s="6"/>
      <c r="P57" s="51"/>
    </row>
    <row r="58" spans="1:17" ht="15.75" x14ac:dyDescent="0.25">
      <c r="A58" s="13">
        <v>52</v>
      </c>
      <c r="B58" s="14" t="s">
        <v>47</v>
      </c>
      <c r="C58" s="35">
        <v>1</v>
      </c>
      <c r="D58" s="33">
        <v>3</v>
      </c>
      <c r="E58" s="34">
        <v>3.1920000000000002</v>
      </c>
      <c r="F58" s="62">
        <v>126</v>
      </c>
      <c r="G58" s="66" t="s">
        <v>40</v>
      </c>
      <c r="H58" s="71" t="s">
        <v>65</v>
      </c>
      <c r="I58" s="5"/>
      <c r="J58" s="24">
        <f t="shared" si="3"/>
        <v>0</v>
      </c>
      <c r="K58" s="25">
        <f t="shared" si="4"/>
        <v>0</v>
      </c>
      <c r="L58" s="47">
        <f t="shared" si="5"/>
        <v>0</v>
      </c>
      <c r="M58" s="26"/>
      <c r="N58" s="6"/>
      <c r="P58" s="51"/>
    </row>
    <row r="59" spans="1:17" ht="15.75" x14ac:dyDescent="0.25">
      <c r="A59" s="13">
        <v>53</v>
      </c>
      <c r="B59" s="15" t="s">
        <v>53</v>
      </c>
      <c r="C59" s="35">
        <v>1</v>
      </c>
      <c r="D59" s="35">
        <v>3.7</v>
      </c>
      <c r="E59" s="36">
        <v>3.8919999999999999</v>
      </c>
      <c r="F59" s="63">
        <v>126</v>
      </c>
      <c r="G59" s="66" t="s">
        <v>40</v>
      </c>
      <c r="H59" s="71" t="s">
        <v>65</v>
      </c>
      <c r="I59" s="5"/>
      <c r="J59" s="24">
        <f t="shared" si="3"/>
        <v>0</v>
      </c>
      <c r="K59" s="25">
        <f t="shared" si="4"/>
        <v>0</v>
      </c>
      <c r="L59" s="47">
        <f t="shared" si="5"/>
        <v>0</v>
      </c>
      <c r="M59" s="26"/>
      <c r="N59" s="6"/>
      <c r="P59" s="51"/>
    </row>
    <row r="60" spans="1:17" ht="15.75" x14ac:dyDescent="0.25">
      <c r="A60" s="13">
        <v>54</v>
      </c>
      <c r="B60" s="15" t="s">
        <v>48</v>
      </c>
      <c r="C60" s="35">
        <v>1</v>
      </c>
      <c r="D60" s="35">
        <v>3.7</v>
      </c>
      <c r="E60" s="36">
        <v>3.8919999999999999</v>
      </c>
      <c r="F60" s="63">
        <v>126</v>
      </c>
      <c r="G60" s="66" t="s">
        <v>40</v>
      </c>
      <c r="H60" s="71" t="s">
        <v>65</v>
      </c>
      <c r="I60" s="5"/>
      <c r="J60" s="24">
        <f t="shared" si="3"/>
        <v>0</v>
      </c>
      <c r="K60" s="25">
        <f t="shared" si="4"/>
        <v>0</v>
      </c>
      <c r="L60" s="47">
        <f t="shared" si="5"/>
        <v>0</v>
      </c>
      <c r="M60" s="26"/>
      <c r="N60" s="6"/>
      <c r="P60" s="51"/>
    </row>
    <row r="61" spans="1:17" ht="15.75" x14ac:dyDescent="0.25">
      <c r="A61" s="13">
        <v>55</v>
      </c>
      <c r="B61" s="14" t="s">
        <v>49</v>
      </c>
      <c r="C61" s="35">
        <v>1</v>
      </c>
      <c r="D61" s="33">
        <v>3.7</v>
      </c>
      <c r="E61" s="34">
        <v>3.8919999999999999</v>
      </c>
      <c r="F61" s="62">
        <v>126</v>
      </c>
      <c r="G61" s="66" t="s">
        <v>40</v>
      </c>
      <c r="H61" s="75" t="s">
        <v>66</v>
      </c>
      <c r="I61" s="5"/>
      <c r="J61" s="24">
        <f t="shared" si="3"/>
        <v>0</v>
      </c>
      <c r="K61" s="25">
        <f t="shared" si="4"/>
        <v>0</v>
      </c>
      <c r="L61" s="47">
        <f t="shared" si="5"/>
        <v>0</v>
      </c>
      <c r="M61" s="26"/>
      <c r="N61" s="6"/>
      <c r="P61" s="51"/>
    </row>
    <row r="62" spans="1:17" ht="17.25" customHeight="1" thickBot="1" x14ac:dyDescent="0.3">
      <c r="A62" s="13">
        <v>56</v>
      </c>
      <c r="B62" s="15" t="s">
        <v>51</v>
      </c>
      <c r="C62" s="35">
        <v>1</v>
      </c>
      <c r="D62" s="35">
        <v>3.7</v>
      </c>
      <c r="E62" s="36">
        <v>3.8919999999999999</v>
      </c>
      <c r="F62" s="63">
        <v>126</v>
      </c>
      <c r="G62" s="66" t="s">
        <v>40</v>
      </c>
      <c r="H62" s="71" t="s">
        <v>65</v>
      </c>
      <c r="I62" s="5"/>
      <c r="J62" s="24">
        <f t="shared" si="3"/>
        <v>0</v>
      </c>
      <c r="K62" s="25">
        <f t="shared" si="4"/>
        <v>0</v>
      </c>
      <c r="L62" s="47">
        <f t="shared" si="5"/>
        <v>0</v>
      </c>
      <c r="M62" s="26"/>
      <c r="N62" s="6"/>
      <c r="P62" s="51"/>
    </row>
    <row r="63" spans="1:17" ht="15.75" customHeight="1" thickBot="1" x14ac:dyDescent="0.3">
      <c r="A63" s="19"/>
      <c r="B63" s="20"/>
      <c r="C63" s="20"/>
      <c r="D63" s="20"/>
      <c r="E63" s="20"/>
      <c r="F63" s="20"/>
      <c r="G63" s="21"/>
      <c r="H63" s="21"/>
      <c r="I63" s="21">
        <f>SUM(I8:I62)</f>
        <v>2780</v>
      </c>
      <c r="J63" s="27">
        <f>SUM(J8:J62)</f>
        <v>11278.199999999999</v>
      </c>
      <c r="K63" s="27">
        <f>SUM(K8:K62)</f>
        <v>12660.829599999999</v>
      </c>
      <c r="L63" s="48">
        <f>SUM(L8:L62)</f>
        <v>33.107509157509156</v>
      </c>
      <c r="M63" s="45">
        <f>ROUNDUP(L63,0)</f>
        <v>34</v>
      </c>
      <c r="N63" s="8"/>
      <c r="P63" s="7"/>
      <c r="Q63" s="7"/>
    </row>
    <row r="64" spans="1:17" ht="14.25" customHeight="1" thickBot="1" x14ac:dyDescent="0.3">
      <c r="B64" s="22"/>
      <c r="C64" s="22"/>
      <c r="D64" s="80"/>
      <c r="E64" s="80"/>
      <c r="F64" s="80"/>
      <c r="G64" s="80"/>
      <c r="H64" s="53"/>
      <c r="I64"/>
      <c r="J64"/>
      <c r="K64"/>
      <c r="L64" s="28">
        <f>L63*20+K63</f>
        <v>13322.979783150182</v>
      </c>
      <c r="M64"/>
      <c r="P64" s="7"/>
      <c r="Q64" s="7"/>
    </row>
    <row r="65" spans="2:17" x14ac:dyDescent="0.25">
      <c r="P65" s="7"/>
      <c r="Q65" s="7"/>
    </row>
    <row r="66" spans="2:17" x14ac:dyDescent="0.25">
      <c r="P66" s="7"/>
      <c r="Q66" s="7"/>
    </row>
    <row r="67" spans="2:17" x14ac:dyDescent="0.25">
      <c r="P67" s="7"/>
      <c r="Q67" s="7"/>
    </row>
    <row r="68" spans="2:17" x14ac:dyDescent="0.25">
      <c r="B68" s="23"/>
      <c r="C68" s="23"/>
      <c r="P68" s="7"/>
      <c r="Q68" s="7"/>
    </row>
    <row r="69" spans="2:17" x14ac:dyDescent="0.25">
      <c r="B69" s="23"/>
      <c r="C69" s="23"/>
      <c r="P69" s="7"/>
      <c r="Q69" s="7"/>
    </row>
    <row r="70" spans="2:17" x14ac:dyDescent="0.25">
      <c r="B70" s="23"/>
      <c r="C70" s="23"/>
      <c r="P70" s="7"/>
      <c r="Q70" s="7"/>
    </row>
    <row r="71" spans="2:17" x14ac:dyDescent="0.25">
      <c r="B71" s="23"/>
      <c r="C71" s="23"/>
      <c r="P71" s="7"/>
      <c r="Q71" s="7"/>
    </row>
    <row r="72" spans="2:17" x14ac:dyDescent="0.25">
      <c r="B72" s="23"/>
      <c r="C72" s="23"/>
      <c r="P72" s="7"/>
      <c r="Q72" s="7"/>
    </row>
    <row r="73" spans="2:17" x14ac:dyDescent="0.25">
      <c r="B73" s="23"/>
      <c r="C73" s="23"/>
      <c r="P73" s="7"/>
      <c r="Q73" s="7"/>
    </row>
    <row r="74" spans="2:17" x14ac:dyDescent="0.25">
      <c r="B74" s="23"/>
      <c r="C74" s="23"/>
    </row>
    <row r="75" spans="2:17" x14ac:dyDescent="0.25">
      <c r="B75" s="23"/>
      <c r="C75" s="23"/>
    </row>
    <row r="76" spans="2:17" x14ac:dyDescent="0.25">
      <c r="B76" s="23"/>
      <c r="C76" s="23"/>
    </row>
    <row r="77" spans="2:17" x14ac:dyDescent="0.25">
      <c r="B77" s="23"/>
      <c r="C77" s="23"/>
    </row>
    <row r="78" spans="2:17" x14ac:dyDescent="0.25">
      <c r="B78" s="23"/>
      <c r="C78" s="23"/>
    </row>
    <row r="79" spans="2:17" x14ac:dyDescent="0.25">
      <c r="B79" s="23"/>
      <c r="C79" s="23"/>
    </row>
    <row r="80" spans="2:17" x14ac:dyDescent="0.25">
      <c r="B80" s="23"/>
      <c r="C80" s="23"/>
    </row>
    <row r="81" spans="2:3" x14ac:dyDescent="0.25">
      <c r="B81" s="23"/>
      <c r="C81" s="23"/>
    </row>
    <row r="82" spans="2:3" x14ac:dyDescent="0.25">
      <c r="B82" s="23"/>
      <c r="C82" s="23"/>
    </row>
    <row r="83" spans="2:3" x14ac:dyDescent="0.25">
      <c r="B83" s="23"/>
      <c r="C83" s="23"/>
    </row>
    <row r="84" spans="2:3" x14ac:dyDescent="0.25">
      <c r="B84" s="23"/>
      <c r="C84" s="23"/>
    </row>
  </sheetData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2025-05-28T06:48:32Z</dcterms:modified>
</cp:coreProperties>
</file>