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Черкизово UZ\2025\10,25\23,10,25 Черкизово Ташкент (вне плана Шувалова)\"/>
    </mc:Choice>
  </mc:AlternateContent>
  <xr:revisionPtr revIDLastSave="0" documentId="13_ncr:1_{8C8696B6-7D13-43F4-8D4E-C1365EA234C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Sheet!$A$3:$AI$37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1" i="1" l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10" i="1"/>
  <c r="P5" i="1"/>
  <c r="AK33" i="1" l="1"/>
  <c r="AJ33" i="1"/>
  <c r="AK32" i="1"/>
  <c r="AJ32" i="1"/>
  <c r="S32" i="1" s="1"/>
  <c r="AK31" i="1"/>
  <c r="AJ31" i="1"/>
  <c r="AK30" i="1"/>
  <c r="AJ30" i="1"/>
  <c r="AK29" i="1"/>
  <c r="AJ29" i="1"/>
  <c r="AK27" i="1"/>
  <c r="AJ27" i="1"/>
  <c r="S27" i="1" s="1"/>
  <c r="AK26" i="1"/>
  <c r="AJ26" i="1"/>
  <c r="AK25" i="1"/>
  <c r="AJ25" i="1"/>
  <c r="AK24" i="1"/>
  <c r="AJ24" i="1"/>
  <c r="AK23" i="1"/>
  <c r="AJ23" i="1"/>
  <c r="S23" i="1" s="1"/>
  <c r="AK22" i="1"/>
  <c r="AJ22" i="1"/>
  <c r="AK21" i="1"/>
  <c r="AJ21" i="1"/>
  <c r="AK20" i="1"/>
  <c r="AJ20" i="1"/>
  <c r="AK18" i="1"/>
  <c r="AJ18" i="1"/>
  <c r="S18" i="1" s="1"/>
  <c r="AK17" i="1"/>
  <c r="AJ17" i="1"/>
  <c r="AK16" i="1"/>
  <c r="AJ16" i="1"/>
  <c r="AK15" i="1"/>
  <c r="AJ15" i="1"/>
  <c r="AK14" i="1"/>
  <c r="AJ14" i="1"/>
  <c r="S14" i="1" s="1"/>
  <c r="AK13" i="1"/>
  <c r="AJ13" i="1"/>
  <c r="AK12" i="1"/>
  <c r="AJ12" i="1"/>
  <c r="AK11" i="1"/>
  <c r="AJ11" i="1"/>
  <c r="AK10" i="1"/>
  <c r="AJ10" i="1"/>
  <c r="S30" i="1"/>
  <c r="AL30" i="1" s="1"/>
  <c r="S25" i="1"/>
  <c r="S21" i="1"/>
  <c r="S16" i="1"/>
  <c r="S12" i="1"/>
  <c r="AL12" i="1" s="1"/>
  <c r="S11" i="1"/>
  <c r="AL11" i="1" s="1"/>
  <c r="S10" i="1"/>
  <c r="AL10" i="1" s="1"/>
  <c r="AL14" i="1" l="1"/>
  <c r="AL16" i="1"/>
  <c r="AL18" i="1"/>
  <c r="AL21" i="1"/>
  <c r="AL23" i="1"/>
  <c r="AL25" i="1"/>
  <c r="AL27" i="1"/>
  <c r="AL32" i="1"/>
  <c r="S13" i="1"/>
  <c r="S15" i="1"/>
  <c r="AL15" i="1" s="1"/>
  <c r="S17" i="1"/>
  <c r="AL17" i="1" s="1"/>
  <c r="S20" i="1"/>
  <c r="AL20" i="1" s="1"/>
  <c r="S22" i="1"/>
  <c r="AL22" i="1" s="1"/>
  <c r="S24" i="1"/>
  <c r="AL24" i="1" s="1"/>
  <c r="S26" i="1"/>
  <c r="AL26" i="1" s="1"/>
  <c r="S29" i="1"/>
  <c r="AL29" i="1" s="1"/>
  <c r="S31" i="1"/>
  <c r="AL31" i="1" s="1"/>
  <c r="S33" i="1"/>
  <c r="AL33" i="1" s="1"/>
  <c r="S5" i="1" l="1"/>
  <c r="AL13" i="1"/>
  <c r="AL5" i="1" s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6" i="1"/>
  <c r="Q7" i="1"/>
  <c r="V7" i="1" s="1"/>
  <c r="Q8" i="1"/>
  <c r="V8" i="1" s="1"/>
  <c r="Q9" i="1"/>
  <c r="V9" i="1" s="1"/>
  <c r="Q10" i="1"/>
  <c r="Q11" i="1"/>
  <c r="AI11" i="1" s="1"/>
  <c r="Q12" i="1"/>
  <c r="Q13" i="1"/>
  <c r="AI13" i="1" s="1"/>
  <c r="Q14" i="1"/>
  <c r="Q15" i="1"/>
  <c r="AI15" i="1" s="1"/>
  <c r="Q16" i="1"/>
  <c r="Q17" i="1"/>
  <c r="AI17" i="1" s="1"/>
  <c r="Q18" i="1"/>
  <c r="Q19" i="1"/>
  <c r="V19" i="1" s="1"/>
  <c r="Q20" i="1"/>
  <c r="AI20" i="1" s="1"/>
  <c r="Q21" i="1"/>
  <c r="Q22" i="1"/>
  <c r="AI22" i="1" s="1"/>
  <c r="Q23" i="1"/>
  <c r="Q24" i="1"/>
  <c r="Q25" i="1"/>
  <c r="Q26" i="1"/>
  <c r="AI26" i="1" s="1"/>
  <c r="Q27" i="1"/>
  <c r="Q28" i="1"/>
  <c r="Q29" i="1"/>
  <c r="Q30" i="1"/>
  <c r="AI30" i="1" s="1"/>
  <c r="Q31" i="1"/>
  <c r="Q32" i="1"/>
  <c r="AI32" i="1" s="1"/>
  <c r="Q33" i="1"/>
  <c r="Q34" i="1"/>
  <c r="V34" i="1" s="1"/>
  <c r="Q35" i="1"/>
  <c r="V35" i="1" s="1"/>
  <c r="Q36" i="1"/>
  <c r="V36" i="1" s="1"/>
  <c r="Q37" i="1"/>
  <c r="V37" i="1" s="1"/>
  <c r="Q6" i="1"/>
  <c r="W6" i="1" s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T5" i="1"/>
  <c r="O5" i="1"/>
  <c r="N5" i="1"/>
  <c r="M5" i="1"/>
  <c r="K5" i="1"/>
  <c r="F5" i="1"/>
  <c r="E5" i="1"/>
  <c r="AI24" i="1" l="1"/>
  <c r="AI28" i="1"/>
  <c r="V17" i="1"/>
  <c r="V15" i="1"/>
  <c r="V13" i="1"/>
  <c r="V11" i="1"/>
  <c r="V12" i="1"/>
  <c r="AI10" i="1"/>
  <c r="AI12" i="1"/>
  <c r="AI14" i="1"/>
  <c r="AI16" i="1"/>
  <c r="AI18" i="1"/>
  <c r="AI21" i="1"/>
  <c r="AI23" i="1"/>
  <c r="AI25" i="1"/>
  <c r="AI27" i="1"/>
  <c r="AI29" i="1"/>
  <c r="AI31" i="1"/>
  <c r="AI33" i="1"/>
  <c r="V32" i="1"/>
  <c r="V30" i="1"/>
  <c r="V28" i="1"/>
  <c r="V26" i="1"/>
  <c r="V22" i="1"/>
  <c r="V20" i="1"/>
  <c r="Q5" i="1"/>
  <c r="L5" i="1"/>
  <c r="V6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X5" i="1"/>
  <c r="V24" i="1" l="1"/>
  <c r="AI5" i="1"/>
  <c r="V21" i="1"/>
  <c r="V29" i="1"/>
  <c r="R5" i="1"/>
  <c r="V16" i="1"/>
  <c r="V25" i="1"/>
  <c r="V33" i="1"/>
  <c r="V10" i="1"/>
  <c r="V14" i="1"/>
  <c r="V18" i="1"/>
  <c r="V23" i="1"/>
  <c r="V27" i="1"/>
  <c r="V31" i="1"/>
</calcChain>
</file>

<file path=xl/sharedStrings.xml><?xml version="1.0" encoding="utf-8"?>
<sst xmlns="http://schemas.openxmlformats.org/spreadsheetml/2006/main" count="146" uniqueCount="89">
  <si>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</si>
  <si>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</si>
  <si>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</si>
  <si>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</si>
  <si>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</si>
  <si>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</si>
  <si>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</si>
  <si>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</si>
  <si>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</si>
  <si>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</si>
  <si>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</si>
  <si>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</si>
  <si>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</si>
  <si>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</si>
  <si>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</si>
  <si>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</si>
  <si>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</si>
  <si>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</si>
  <si>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</si>
  <si>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</si>
  <si>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</si>
  <si>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</si>
  <si>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</si>
  <si>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06,10,</t>
  </si>
  <si>
    <t>09,10,</t>
  </si>
  <si>
    <t>25,09,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</si>
  <si>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</si>
  <si>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</si>
  <si>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</si>
  <si>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</si>
  <si>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</si>
  <si>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</si>
  <si>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</si>
  <si>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</si>
  <si>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БОНУС_ВЕТЧ МРАМОРНАЯ ПО-ЧЕРКИЗОВСКИ ШТ 0,4 КГ  ЧЕРКИЗОВО</t>
  </si>
  <si>
    <t>шт</t>
  </si>
  <si>
    <t>бонус</t>
  </si>
  <si>
    <t>ВЕТЧ МРАМОРНАЯ ПО-ЧЕРКИЗОВСКИ ШТ 0,4 КГ  ЧЕРКИЗОВО</t>
  </si>
  <si>
    <t>БОНУС_КОПЧ БЕКОН НАР ВУ ШТ 0.18КГ К1.8  ЧЕРКИЗОВО</t>
  </si>
  <si>
    <t>КОПЧ БЕКОН НАР ВУ ШТ 0.18КГ К1.8  ЧЕРКИЗОВО</t>
  </si>
  <si>
    <t>БОНУС_СК БОГОРОДСКАЯ ПРЕСС ФИБ ВУ ШТ0.3КГ К3.6  ЧЕРКИЗОВО</t>
  </si>
  <si>
    <t>СК БОГОРОДСКАЯ ПРЕСС ФИБ ВУ ШТ0.3КГ К3.6  ЧЕРКИЗОВО</t>
  </si>
  <si>
    <t>БОНУС_СОС КОПЧ ПО-Ч ЛОТ ПМО ЗА ШТ 0.4КГ K1.6  ЧЕРКИЗОВО</t>
  </si>
  <si>
    <t>СОС КОПЧ ПО-Ч ЛОТ ПМО ЗА ШТ 0.4КГ K1.6  ЧЕРКИЗОВО</t>
  </si>
  <si>
    <t>ВАР АРОМАТНАЯ ПО-Ч ЦО ЗА 1.6КГ K3.2 ЧЕРКИЗОВО</t>
  </si>
  <si>
    <t>кг</t>
  </si>
  <si>
    <t>03,06,25 в уценку 119кг</t>
  </si>
  <si>
    <t>ВАР КЛАССИЧЕСКАЯ ПО-Ч ЦО ЗА 1.6КГ K3.2 ЧЕРКИЗОВО</t>
  </si>
  <si>
    <t>03,06,25 в уценку 75кг</t>
  </si>
  <si>
    <t>ВАР МОЛОЧНАЯ ПО-Ч НМО 1 КГ К3  ЧЕРКИЗОВО</t>
  </si>
  <si>
    <t>нужно увеличить продажи</t>
  </si>
  <si>
    <t>ВАР МОЛОЧНАЯ ПО-ЧЕ НМО ШТ 0.4КГ К2.4  ЧЕРКИЗОВО</t>
  </si>
  <si>
    <t>ВК БАЛЫКОВАЯ ПО-ЧЕРКИЗ СРЕЗ ШТ0,3 К1,8  ЧЕРКИЗОВО</t>
  </si>
  <si>
    <t>ВК СЕРВ ГОСТ СРЕЗ ФИБ ВУ ШТ 0.5КГ К2  ЧЕРКИЗОВО</t>
  </si>
  <si>
    <t>нужно увеличить продажи!!!</t>
  </si>
  <si>
    <t>КОПЧ ГРУДИНКА ПО-ЧЕРК ВУ ШТ 0.3КГ К1.8  ЧЕРКИЗОВО</t>
  </si>
  <si>
    <t>22,05,25 в уценку 234шт.</t>
  </si>
  <si>
    <t>СВ ФУЭТ ЭКСТРА 0.15КГ К0.9  ЧЕРКИЗОВО</t>
  </si>
  <si>
    <t>НЕ ЗАКАЗЫВАТЬ / 1030633904</t>
  </si>
  <si>
    <t>НЕ ЗАКАЗЫВАТЬ (новая площадка не аттестована)</t>
  </si>
  <si>
    <t>СК БОРОДИНСКАЯ СРЕЗ ФИБ ВУ 0.3КГ ШТ К3.6  ЧЕРКИЗОВО</t>
  </si>
  <si>
    <t>СК БРАУНШВЕЙГСКАЯ ГОСТ БО СРЕЗ ШТ 0,2КГ  ЧЕРКИЗОВО</t>
  </si>
  <si>
    <t>СК ОНЕЖСКАЯ СРЕЗ ФИБ ВУ ШТ 0.3КГ K1.8 ЧЕРКИЗОВО</t>
  </si>
  <si>
    <t>СК САЛЬЧИЧОН НАРЕЗ ФИБ ЗА ШТ 0.1КГ К1.2  ЧЕРКИЗОВО</t>
  </si>
  <si>
    <t>03,06,25 в уценку 98 шт.</t>
  </si>
  <si>
    <t>СК САЛЬЧИЧОН С РОЗОВЫМ ПЕРЦ. СРЕЗ ШТ 0,3  ЧЕРКИЗОВО</t>
  </si>
  <si>
    <t>СК САЛЬЧИЧОН С РОЗОВЫМ ПЕРЦЕМ НАР ШТ 85Г  ЧЕРКИЗОВО</t>
  </si>
  <si>
    <t>03,06,25 в уценку 240 шт.</t>
  </si>
  <si>
    <t>СК САЛЬЧИЧОН СРЕЗ ФИБ ВУ ШТ 0,3 КГ ЧЕРКИЗОВО (ПРЕМИУМ)</t>
  </si>
  <si>
    <t>СК САЛЯМИНИ ВУ ШТ 0.18 КГ  ЧЕРКИЗОВО</t>
  </si>
  <si>
    <t>СК СЕРВЕЛЕТТИ ПРЕСС СРЕЗ БО ВУ ШТ 0.25КГ  ЧЕРКИЗОВО</t>
  </si>
  <si>
    <t>СОС ВЕНСКИЕ БО ЗА ПАК 1.25КГ K5 ЧЕРКИЗОВО</t>
  </si>
  <si>
    <t>СОС МОЛОЧНЫЕ ПО-Ч ПМО ЗА ЛОТ ШТ 0.45КГ K1.8 ЧЕРКИЗОВО</t>
  </si>
  <si>
    <t>СОС СЛИВОЧНЫЕ ГОСТ ЦО ЗА ЛОТ ШТ 0.45КГ K1.8 ЧЕРКИЗОВО</t>
  </si>
  <si>
    <t>У_ВАР АРОМАТНАЯ ПО-Ч ЦО ЗА 1.6КГ K3.2 ЧЕРКИЗОВО</t>
  </si>
  <si>
    <t>уценка</t>
  </si>
  <si>
    <t>У_ВАР КЛАССИЧЕСКАЯ ПО-Ч ЦО ЗА 1.6КГ K3.2 ЧЕРКИЗОВО</t>
  </si>
  <si>
    <t>У_СОС КОПЧ ПО-Ч ЛОТ ПМО ЗА ШТ 0.4КГ K1.6  ЧЕРКИЗОВО</t>
  </si>
  <si>
    <t>У_СОС МОЛОЧНЫЕ ПО-Ч ПМО ЗА ЛОТ ШТ 0.45КГ K1.8 ЧЕРКИЗОВО</t>
  </si>
  <si>
    <t>22,09,25 завод не отгрузил / тф</t>
  </si>
  <si>
    <t>02,10,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</si>
  <si>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11,08,25 завод не отгрузил / 28,07,25 завод не отгрузил</t>
    </r>
  </si>
  <si>
    <t>заказ</t>
  </si>
  <si>
    <t>20,10,</t>
  </si>
  <si>
    <t>заказ в бланк завода</t>
  </si>
  <si>
    <t>вес за ед.</t>
  </si>
  <si>
    <t>вес кор</t>
  </si>
  <si>
    <t>ВЕС в бланке завода</t>
  </si>
  <si>
    <t>26,10,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</si>
</sst>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2" fontId="1" fillId="5" borderId="1" xfId="1" applyNumberFormat="1" applyFill="1"/>
    <xf numFmtId="164" fontId="1" fillId="5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4" fillId="6" borderId="1" xfId="1" applyNumberFormat="1" applyFont="1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6" fillId="2" borderId="1" xfId="1" applyNumberFormat="1" applyFont="1" applyFill="1"/>
    <xf numFmtId="0" fontId="0" fillId="0" borderId="1" xfId="0"/>
    <xf numFmtId="2" fontId="7" fillId="2" borderId="1" xfId="1" applyNumberFormat="1" applyFont="1" applyFill="1"/>
    <xf numFmtId="165" fontId="7" fillId="2" borderId="1" xfId="1" applyNumberFormat="1" applyFont="1" applyFill="1"/>
    <xf numFmtId="2" fontId="0" fillId="0" borderId="1" xfId="0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56;&#1040;&#1041;&#1054;&#1063;&#1048;&#1049;%20&#1057;&#1058;&#1054;&#1051;/09,10,25%20&#1063;&#1077;&#1088;&#1082;&#1080;&#1079;&#1086;&#1074;&#1086;%20&#1058;&#1072;&#1096;&#1082;&#1077;&#1085;&#1090;/&#1058;&#1072;&#1096;&#1082;&#1077;&#1085;&#1090;/&#1087;&#1088;&#1086;&#1076;&#1072;&#1078;&#1080;%20&#1058;&#1072;&#1096;&#1082;&#1077;&#1085;&#1090;%2026,09,25-02,10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2,10,25%20&#1090;&#1096;&#1088;&#1089;&#1095;%20&#1095;&#1088;&#1082;&#1079;&#1074;%20&#1074;&#1085;&#1077;%20&#1075;&#1088;&#1072;&#1092;&#1080;&#1082;&#1072;&#1054;&#1064;%20&#1086;&#1090;%20&#1051;&#1099;&#1075;&#1080;&#1085;&#107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56;&#1040;&#1041;&#1054;&#1063;&#1048;&#1049;%20&#1057;&#1058;&#1054;&#1051;/09,10,25%20&#1063;&#1077;&#1088;&#1082;&#1080;&#1079;&#1086;&#1074;&#1086;%20&#1058;&#1072;&#1096;&#1082;&#1077;&#1085;&#1090;/&#1058;&#1072;&#1096;&#1082;&#1077;&#1085;&#1090;/&#1076;&#1074;%2025,09,25%20&#1090;&#1096;&#1088;&#1089;&#1095;%20&#1095;&#1088;&#1082;&#1079;&#1074;2%20&#1086;&#1090;%20&#1051;&#1099;&#1075;&#1080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26.09.2025 - 02.10.2025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26.09.25</v>
          </cell>
          <cell r="E6" t="str">
            <v>27.09.25</v>
          </cell>
          <cell r="F6" t="str">
            <v>28.09.25</v>
          </cell>
        </row>
        <row r="8">
          <cell r="A8" t="str">
            <v>7187 ГРУДИНКА ПРЕМИУМ к/в мл/к в/у 0.3кг_50с  ОСТАНКИНО</v>
          </cell>
          <cell r="C8">
            <v>1080</v>
          </cell>
          <cell r="D8">
            <v>323</v>
          </cell>
          <cell r="E8">
            <v>310</v>
          </cell>
        </row>
        <row r="9">
          <cell r="A9" t="str">
            <v>1721-Сосиски Вязанка Сливочные ТМ Стародворские колбасы</v>
          </cell>
          <cell r="C9">
            <v>370.75799999999998</v>
          </cell>
          <cell r="D9">
            <v>94.367999999999995</v>
          </cell>
          <cell r="E9">
            <v>47.195999999999998</v>
          </cell>
        </row>
        <row r="10">
          <cell r="A10" t="str">
            <v>2074-Сосиски Молочные для завтрака Особый рецепт</v>
          </cell>
          <cell r="C10">
            <v>411.798</v>
          </cell>
          <cell r="D10">
            <v>122.92</v>
          </cell>
          <cell r="E10">
            <v>91.328000000000003</v>
          </cell>
        </row>
        <row r="11">
          <cell r="A11" t="str">
            <v>7070 СОЧНЫЕ ПМ сос п/о мгс 1.5*4_А_50с  ОСТАНКИНО</v>
          </cell>
          <cell r="C11">
            <v>342.11399999999998</v>
          </cell>
          <cell r="D11">
            <v>84.921999999999997</v>
          </cell>
          <cell r="E11">
            <v>47.88</v>
          </cell>
        </row>
        <row r="12">
          <cell r="A12" t="str">
            <v>Колбаса с/к Сервелат ГОСТ ВУ ОХЛ 0,3кг*6(1,8кг)  МИРАТОРГ</v>
          </cell>
          <cell r="C12">
            <v>242</v>
          </cell>
          <cell r="D12">
            <v>166</v>
          </cell>
          <cell r="E12">
            <v>27</v>
          </cell>
        </row>
        <row r="13">
          <cell r="A13" t="str">
            <v>0178 Ветчины Нежная Особая Особая Весовые П/а Особый рецепт большой батон  ПОКОМ</v>
          </cell>
          <cell r="C13">
            <v>223.816</v>
          </cell>
          <cell r="D13">
            <v>80.033000000000001</v>
          </cell>
          <cell r="E13">
            <v>10</v>
          </cell>
        </row>
        <row r="14">
          <cell r="A14" t="str">
            <v>0222-Ветчины Дугушка Дугушка б/о Стародворье, 1кг</v>
          </cell>
          <cell r="C14">
            <v>187.02600000000001</v>
          </cell>
          <cell r="D14">
            <v>36.268999999999998</v>
          </cell>
          <cell r="E14">
            <v>28.251000000000001</v>
          </cell>
        </row>
        <row r="15">
          <cell r="A15" t="str">
            <v>6346 ФИЛЕЙНАЯ Папа может вар п/о 0.5кг_СНГ  ОСТАНКИНО</v>
          </cell>
          <cell r="C15">
            <v>434</v>
          </cell>
          <cell r="D15">
            <v>69</v>
          </cell>
          <cell r="E15">
            <v>45</v>
          </cell>
        </row>
        <row r="16">
          <cell r="A16" t="str">
            <v>2472 Сардельки Левантские Особая Без свинины Весовые NDX мгс Особый рецепт, вес 1кг</v>
          </cell>
          <cell r="C16">
            <v>193.321</v>
          </cell>
          <cell r="D16">
            <v>31.463999999999999</v>
          </cell>
          <cell r="E16">
            <v>27.137</v>
          </cell>
        </row>
        <row r="17">
          <cell r="A17" t="str">
            <v>1869-Колбаса Молочная ТМ Особый рецепт в оболочке полиамид большой батон.  ПОКОМ</v>
          </cell>
          <cell r="C17">
            <v>272.39699999999999</v>
          </cell>
          <cell r="D17">
            <v>81.302000000000007</v>
          </cell>
          <cell r="E17">
            <v>15.406000000000001</v>
          </cell>
        </row>
        <row r="18">
          <cell r="A18" t="str">
            <v>1867-Колбаса Филейная ТМ Особый рецепт в оболочке полиамид большой батон.  ПОКОМ</v>
          </cell>
          <cell r="C18">
            <v>274.238</v>
          </cell>
          <cell r="D18">
            <v>79.918999999999997</v>
          </cell>
          <cell r="E18">
            <v>19.952999999999999</v>
          </cell>
        </row>
        <row r="19">
          <cell r="A19" t="str">
            <v>7058 ШПИКАЧКИ СОЧНЫЕ С БЕКОНОМ п/о мгс 1*3_60с  ОСТАНКИНО</v>
          </cell>
          <cell r="C19">
            <v>172.58600000000001</v>
          </cell>
          <cell r="D19">
            <v>37.872</v>
          </cell>
          <cell r="E19">
            <v>43.042999999999999</v>
          </cell>
        </row>
        <row r="20">
          <cell r="A20" t="str">
            <v>ВК СЕРВ ГОСТ СРЕЗ ФИБ ВУ ШТ 0.5КГ К2  ЧЕРКИЗОВО</v>
          </cell>
          <cell r="C20">
            <v>132</v>
          </cell>
          <cell r="D20">
            <v>37</v>
          </cell>
          <cell r="E20">
            <v>49</v>
          </cell>
        </row>
        <row r="21">
          <cell r="A21" t="str">
            <v>Вареные колбасы Сливушка Вязанка Фикс.вес 0,45 П/а Вязанка  ПОКОМ</v>
          </cell>
          <cell r="C21">
            <v>274</v>
          </cell>
          <cell r="D21">
            <v>118</v>
          </cell>
          <cell r="E21">
            <v>24</v>
          </cell>
        </row>
        <row r="22">
          <cell r="A22" t="str">
            <v>2205-Сосиски Молочные для завтрака ТМ Особый рецепт 0,4кг</v>
          </cell>
          <cell r="C22">
            <v>344</v>
          </cell>
          <cell r="D22">
            <v>87</v>
          </cell>
          <cell r="E22">
            <v>50</v>
          </cell>
        </row>
        <row r="23">
          <cell r="A23" t="str">
            <v>МХБ Колбаса сырокопченая Брауншвейгская ШТ. ВУ ОХЛ 300гр*8 (2,4 кг) МИРАТОРГ</v>
          </cell>
          <cell r="C23">
            <v>134</v>
          </cell>
          <cell r="D23">
            <v>89</v>
          </cell>
          <cell r="E23">
            <v>12</v>
          </cell>
        </row>
        <row r="24">
          <cell r="A24" t="str">
            <v>1870-Колбаса Со шпиком ТМ Особый рецепт в оболочке полиамид большой батон.  ПОКОМ</v>
          </cell>
          <cell r="C24">
            <v>211.84</v>
          </cell>
          <cell r="D24">
            <v>86.724999999999994</v>
          </cell>
          <cell r="E24">
            <v>15.273999999999999</v>
          </cell>
        </row>
        <row r="25">
          <cell r="A25" t="str">
            <v>2150 В/к колбасы Рубленая Запеченная Дугушка Весовые Вектор Стародворье, вес 1кг</v>
          </cell>
          <cell r="C25">
            <v>115.447</v>
          </cell>
          <cell r="D25">
            <v>30.741</v>
          </cell>
          <cell r="E25">
            <v>18.434000000000001</v>
          </cell>
        </row>
        <row r="26">
          <cell r="A26" t="str">
            <v>6093 САЛЯМИ ИТАЛЬЯНСКАЯ с/к в/у 1/250 8шт_UZ</v>
          </cell>
          <cell r="C26">
            <v>230</v>
          </cell>
          <cell r="D26">
            <v>40</v>
          </cell>
          <cell r="E26">
            <v>60</v>
          </cell>
        </row>
        <row r="27">
          <cell r="A27" t="str">
            <v>4087   СЕРВЕЛАТ КОПЧЕНЫЙ НА БУКЕ в/к в/К 0,35</v>
          </cell>
          <cell r="C27">
            <v>307</v>
          </cell>
          <cell r="D27">
            <v>79</v>
          </cell>
          <cell r="E27">
            <v>77</v>
          </cell>
        </row>
        <row r="28">
          <cell r="A28" t="str">
            <v>1875-Колбаса Филейная оригинальная ТМ Особый рецепт в оболочке полиамид.  ПОКОМ</v>
          </cell>
          <cell r="C28">
            <v>167.74199999999999</v>
          </cell>
          <cell r="D28">
            <v>25.838999999999999</v>
          </cell>
          <cell r="E28">
            <v>9.6449999999999996</v>
          </cell>
        </row>
        <row r="29">
          <cell r="A29" t="str">
            <v>6072 ЭКСТРА Папа может вар п/о 0.4кг_UZ</v>
          </cell>
          <cell r="C29">
            <v>340</v>
          </cell>
          <cell r="D29">
            <v>51</v>
          </cell>
          <cell r="E29">
            <v>27</v>
          </cell>
        </row>
        <row r="30">
          <cell r="A30" t="str">
            <v>2634 Колбаса Дугушка Стародворская ТМ Стародворье ТС Дугушка  ПОКОМ</v>
          </cell>
          <cell r="C30">
            <v>138.36199999999999</v>
          </cell>
          <cell r="D30">
            <v>25.605</v>
          </cell>
          <cell r="E30">
            <v>15.266</v>
          </cell>
        </row>
        <row r="31">
          <cell r="A31" t="str">
            <v>1202 В/к колбасы Сервелат Мясорубский с мелкорубленным окороком срез Бордо Фикс.вес 0,35 фиброуз Ста</v>
          </cell>
          <cell r="C31">
            <v>308</v>
          </cell>
          <cell r="D31">
            <v>83</v>
          </cell>
          <cell r="E31">
            <v>72</v>
          </cell>
        </row>
        <row r="32">
          <cell r="A32" t="str">
            <v>5608 СЕРВЕЛАТ ФИНСКИЙ в/к в/у срез 0.35кг_СНГ</v>
          </cell>
          <cell r="C32">
            <v>286</v>
          </cell>
          <cell r="D32">
            <v>75</v>
          </cell>
          <cell r="E32">
            <v>59</v>
          </cell>
        </row>
        <row r="33">
          <cell r="A33" t="str">
            <v>1205 Копченые колбасы Салями Мясорубская с рубленым шпиком срез Бордо ф/в 0,35 фиброуз Стародворье  ПОКОМ</v>
          </cell>
          <cell r="C33">
            <v>283</v>
          </cell>
          <cell r="D33">
            <v>64</v>
          </cell>
          <cell r="E33">
            <v>60</v>
          </cell>
        </row>
        <row r="34">
          <cell r="A34" t="str">
            <v>1118 В/к колбасы Салями Запеченая Дугушка  Вектор Стародворье, 1кг</v>
          </cell>
          <cell r="C34">
            <v>90.56</v>
          </cell>
          <cell r="D34">
            <v>27.192</v>
          </cell>
          <cell r="E34">
            <v>18.484999999999999</v>
          </cell>
        </row>
        <row r="35">
          <cell r="A35" t="str">
            <v>5096   СЕРВЕЛАТ КРЕМЛЕВСКИЙ в/к в/у_СНГ</v>
          </cell>
          <cell r="C35">
            <v>69.188000000000002</v>
          </cell>
          <cell r="D35">
            <v>17.152999999999999</v>
          </cell>
          <cell r="E35">
            <v>22.082999999999998</v>
          </cell>
        </row>
        <row r="36">
          <cell r="A36" t="str">
            <v>1370-Сосиски Сочинки Бордо Весовой п/а Стародворье</v>
          </cell>
          <cell r="C36">
            <v>118.509</v>
          </cell>
          <cell r="D36">
            <v>11.16</v>
          </cell>
          <cell r="E36">
            <v>12.105</v>
          </cell>
        </row>
        <row r="37">
          <cell r="A37" t="str">
            <v>1120 В/к колбасы Сервелат Запеченный Дугушка Вес Вектор Стародворье, вес 1кг</v>
          </cell>
          <cell r="C37">
            <v>88.76</v>
          </cell>
          <cell r="D37">
            <v>19.227</v>
          </cell>
          <cell r="E37">
            <v>18.469000000000001</v>
          </cell>
        </row>
        <row r="38">
          <cell r="A38" t="str">
            <v>Колбаса п/к Краковская ОХЛ ВУ 330г*5 (1,65 кг)  МИРАТОРГ</v>
          </cell>
          <cell r="C38">
            <v>155</v>
          </cell>
          <cell r="D38">
            <v>63</v>
          </cell>
          <cell r="E38">
            <v>37</v>
          </cell>
        </row>
        <row r="39">
          <cell r="A39" t="str">
            <v>Вареные колбасы Докторская ГОСТ Вязанка Фикс.вес 0,4 Вектор Вязанка  ПОКОМ</v>
          </cell>
          <cell r="C39">
            <v>162</v>
          </cell>
          <cell r="D39">
            <v>61</v>
          </cell>
          <cell r="E39">
            <v>19</v>
          </cell>
        </row>
        <row r="40">
          <cell r="A40" t="str">
            <v>4079 СЕРВЕЛАТ КОПЧЕНЫЙ НА БУКЕ в/к в/у_СНГ</v>
          </cell>
          <cell r="C40">
            <v>83.52</v>
          </cell>
          <cell r="D40">
            <v>32.883000000000003</v>
          </cell>
          <cell r="E40">
            <v>14.282999999999999</v>
          </cell>
        </row>
        <row r="41">
          <cell r="A41" t="str">
            <v>6095 ЮБИЛЕЙНАЯ с/к в/у 1/250 8шт_UZ</v>
          </cell>
          <cell r="C41">
            <v>173</v>
          </cell>
          <cell r="D41">
            <v>16</v>
          </cell>
          <cell r="E41">
            <v>34</v>
          </cell>
        </row>
        <row r="42">
          <cell r="A42" t="str">
            <v>СК БОГОРОДСКАЯ ПРЕСС ФИБ ВУ ШТ0.3КГ К3.6  ЧЕРКИЗОВО</v>
          </cell>
          <cell r="C42">
            <v>126</v>
          </cell>
          <cell r="D42">
            <v>37</v>
          </cell>
          <cell r="E42">
            <v>15</v>
          </cell>
        </row>
        <row r="43">
          <cell r="A43" t="str">
            <v>МХБ Колбаса варено-копченая Сервелат Финский ШТ. Ф/О ОХЛ В/У 375г*6 (2,25кг) МИРАТОРГ</v>
          </cell>
          <cell r="C43">
            <v>149</v>
          </cell>
          <cell r="D43">
            <v>36</v>
          </cell>
          <cell r="E43">
            <v>40</v>
          </cell>
        </row>
        <row r="44">
          <cell r="A44" t="str">
            <v>7075 МОЛОЧ.ПРЕМИУМ ПМ сос п/о мгс 1.5*4_О_50с  ОСТАНКИНО</v>
          </cell>
          <cell r="C44">
            <v>99.846000000000004</v>
          </cell>
          <cell r="D44">
            <v>35.909999999999997</v>
          </cell>
          <cell r="E44">
            <v>12.507999999999999</v>
          </cell>
        </row>
        <row r="45">
          <cell r="A45" t="str">
            <v>ВАР АРОМАТНАЯ ПО-Ч ЦО ЗА 1.6КГ K3.2 ЧЕРКИЗОВО</v>
          </cell>
          <cell r="C45">
            <v>60.743000000000002</v>
          </cell>
          <cell r="D45">
            <v>3.173</v>
          </cell>
          <cell r="E45">
            <v>3.2010000000000001</v>
          </cell>
        </row>
        <row r="46">
          <cell r="A46" t="str">
            <v>6787 СЕРВЕЛАТ КРЕМЛЕВСКИЙ в/к в/у 0.33кг 8шт.  ОСТАНКИНО</v>
          </cell>
          <cell r="C46">
            <v>156</v>
          </cell>
          <cell r="D46">
            <v>95</v>
          </cell>
          <cell r="E46">
            <v>62</v>
          </cell>
        </row>
        <row r="47">
          <cell r="A47" t="str">
            <v>МХБ Колбаса варено-копченая Сервелат ШТ. Ф/О ОХЛ В/У 375г*6 (2,25кг) МИРАТОРГ</v>
          </cell>
          <cell r="C47">
            <v>120</v>
          </cell>
          <cell r="D47">
            <v>21</v>
          </cell>
          <cell r="E47">
            <v>20</v>
          </cell>
        </row>
        <row r="48">
          <cell r="A48" t="str">
            <v>1871-Колбаса Филейная оригинальная ТМ Особый рецепт в оболочке полиамид 0,4 кг.  ПОКОМ</v>
          </cell>
          <cell r="C48">
            <v>217</v>
          </cell>
          <cell r="D48">
            <v>13</v>
          </cell>
          <cell r="E48">
            <v>16</v>
          </cell>
        </row>
        <row r="49">
          <cell r="A49" t="str">
            <v>1523-Сосиски Вязанка Молочные ТМ Стародворские колбасы</v>
          </cell>
          <cell r="C49">
            <v>78.375</v>
          </cell>
          <cell r="D49">
            <v>27.245999999999999</v>
          </cell>
          <cell r="E49">
            <v>23.436</v>
          </cell>
        </row>
        <row r="50">
          <cell r="A50" t="str">
            <v>1720-Сосиски Вязанка Сливочные ТМ Стародворские колбасы ТС Вязанка амицел в мод газов.среде 0,45кг</v>
          </cell>
          <cell r="C50">
            <v>132</v>
          </cell>
          <cell r="D50">
            <v>70</v>
          </cell>
          <cell r="E50">
            <v>35</v>
          </cell>
        </row>
        <row r="51">
          <cell r="A51" t="str">
            <v>1204 Копченые колбасы Салями Мясорубская с рубленым шпиком Бордо Весовой фиброуз Стародворье  ПОКОМ</v>
          </cell>
          <cell r="C51">
            <v>77.593000000000004</v>
          </cell>
          <cell r="D51">
            <v>15.917</v>
          </cell>
          <cell r="E51">
            <v>9.3979999999999997</v>
          </cell>
        </row>
        <row r="52">
          <cell r="A52" t="str">
            <v>6076 МЯСНАЯ Папа может вар п/о 0.4кг_UZ</v>
          </cell>
          <cell r="C52">
            <v>267</v>
          </cell>
          <cell r="D52">
            <v>72</v>
          </cell>
          <cell r="E52">
            <v>57</v>
          </cell>
        </row>
        <row r="53">
          <cell r="A53" t="str">
            <v>7104 БЕКОН Останкино с/к с/н в/у 1/180_СНГ_50 ОСТАНКИНО</v>
          </cell>
          <cell r="C53">
            <v>172</v>
          </cell>
          <cell r="D53">
            <v>95</v>
          </cell>
          <cell r="E53">
            <v>41</v>
          </cell>
        </row>
        <row r="54">
          <cell r="A54" t="str">
            <v>Вареные колбасы Молокуша Вязанка Вес п/а Вязанка  ПОКОМ</v>
          </cell>
          <cell r="C54">
            <v>73.710999999999999</v>
          </cell>
          <cell r="D54">
            <v>34.750999999999998</v>
          </cell>
        </row>
        <row r="55">
          <cell r="A55" t="str">
            <v>МХБ Сервелат Мраморный ШТ. в/к ВУ ОХЛ 330г*6 (1,98кг)  МИРАТОРГ</v>
          </cell>
          <cell r="C55">
            <v>107</v>
          </cell>
          <cell r="D55">
            <v>14</v>
          </cell>
          <cell r="E55">
            <v>28</v>
          </cell>
        </row>
        <row r="56">
          <cell r="A56" t="str">
            <v>1284-Сосиски Баварушки ТМ Баварушка в оболочке амицел в модифицированной газовой среде 0,6 кг.</v>
          </cell>
          <cell r="C56">
            <v>85</v>
          </cell>
          <cell r="D56">
            <v>28</v>
          </cell>
          <cell r="E56">
            <v>13</v>
          </cell>
        </row>
        <row r="57">
          <cell r="A57" t="str">
            <v>СК СЕРВЕЛЕТТИ ПРЕСС СРЕЗ БО ВУ ШТ 0.25КГ  ЧЕРКИЗОВО</v>
          </cell>
          <cell r="C57">
            <v>78</v>
          </cell>
          <cell r="D57">
            <v>11</v>
          </cell>
          <cell r="E57">
            <v>9</v>
          </cell>
        </row>
        <row r="58">
          <cell r="A58" t="str">
            <v>МХБ Колбаса полукопченая Чесночная ШТ. ф/о ОХЛ 375г*6 (2,25кг) МИРАТОРГ</v>
          </cell>
          <cell r="C58">
            <v>134</v>
          </cell>
          <cell r="D58">
            <v>45</v>
          </cell>
          <cell r="E58">
            <v>18</v>
          </cell>
        </row>
        <row r="59">
          <cell r="A59" t="str">
            <v>1224 В/к колбасы «Сочинка по-европейски с сочной грудинкой» Весовой фиброуз ТМ «Стародворье»  ПОКОМ</v>
          </cell>
          <cell r="C59">
            <v>64.228999999999999</v>
          </cell>
          <cell r="D59">
            <v>24.282</v>
          </cell>
          <cell r="E59">
            <v>16.366</v>
          </cell>
        </row>
        <row r="60">
          <cell r="A60" t="str">
            <v>КП Колбаса в/к Балыковая ВУ охл 300г*6  МИРАТОРГ</v>
          </cell>
          <cell r="C60">
            <v>122</v>
          </cell>
          <cell r="D60">
            <v>59</v>
          </cell>
          <cell r="E60">
            <v>32</v>
          </cell>
        </row>
        <row r="61">
          <cell r="A61" t="str">
            <v>МХБ Мясной продукт из свинины сырокопченый Бекон ШТ. ОХЛ ВУ 200г*10 (2 кг) МИРАТОРГ</v>
          </cell>
          <cell r="C61">
            <v>146</v>
          </cell>
          <cell r="D61">
            <v>31</v>
          </cell>
        </row>
        <row r="62">
          <cell r="A62" t="str">
            <v>Сервелат Коньячный в/к ВУ ОХЛ 375гр  МИРАТОРГ</v>
          </cell>
          <cell r="C62">
            <v>102</v>
          </cell>
          <cell r="D62">
            <v>14</v>
          </cell>
          <cell r="E62">
            <v>19</v>
          </cell>
        </row>
        <row r="63">
          <cell r="A63" t="str">
            <v>ВАР МОЛОЧНАЯ ПО-ЧЕ НМО ШТ 0.4КГ К2.4  ЧЕРКИЗОВО</v>
          </cell>
          <cell r="C63">
            <v>128</v>
          </cell>
          <cell r="D63">
            <v>23</v>
          </cell>
          <cell r="E63">
            <v>38</v>
          </cell>
        </row>
        <row r="64">
          <cell r="A64" t="str">
            <v>ВАР МОЛОЧНАЯ ПО-Ч НМО 1 КГ К3  ЧЕРКИЗОВО</v>
          </cell>
          <cell r="C64">
            <v>49.613</v>
          </cell>
          <cell r="D64">
            <v>15.567</v>
          </cell>
          <cell r="E64">
            <v>6.1840000000000002</v>
          </cell>
        </row>
        <row r="65">
          <cell r="A65" t="str">
            <v>1201 В/к колбасы Сервелат Мясорубский с мелкорубленным окороком Бордо Весовой фиброуз Стародворье  П</v>
          </cell>
          <cell r="C65">
            <v>53.201999999999998</v>
          </cell>
          <cell r="D65">
            <v>14.227</v>
          </cell>
          <cell r="E65">
            <v>11.542999999999999</v>
          </cell>
        </row>
        <row r="66">
          <cell r="A66" t="str">
            <v>7333 СЕРВЕЛАТ ОХОТНИЧИЙ ПМ в/к в/у 0.28кг_СНГ  ОСТАНКИНО</v>
          </cell>
          <cell r="C66">
            <v>156</v>
          </cell>
          <cell r="D66">
            <v>95</v>
          </cell>
          <cell r="E66">
            <v>61</v>
          </cell>
        </row>
        <row r="67">
          <cell r="A67" t="str">
            <v>С/к колбасы Швейцарская Бордо Фикс.вес 0,17 Фиброуз терм/п Стародворье</v>
          </cell>
          <cell r="C67">
            <v>121</v>
          </cell>
          <cell r="D67">
            <v>66</v>
          </cell>
          <cell r="E67">
            <v>19</v>
          </cell>
        </row>
        <row r="68">
          <cell r="A68" t="str">
            <v>6094 ЮБИЛЕЙНАЯ с/к в/у_UZ</v>
          </cell>
          <cell r="C68">
            <v>25.652000000000001</v>
          </cell>
          <cell r="D68">
            <v>1.8720000000000001</v>
          </cell>
        </row>
        <row r="69">
          <cell r="A69" t="str">
            <v>1372-Сосиски Сочинки с сочным окороком Бордо Фикс.вес 0,4 П/а мгс Стародворье</v>
          </cell>
          <cell r="C69">
            <v>145</v>
          </cell>
          <cell r="D69">
            <v>34</v>
          </cell>
          <cell r="E69">
            <v>37</v>
          </cell>
        </row>
        <row r="70">
          <cell r="A70" t="str">
            <v>1952-Колбаса Со шпиком ТМ Особый рецепт в оболочке полиамид 0,5 кг.  ПОКОМ</v>
          </cell>
          <cell r="C70">
            <v>126</v>
          </cell>
          <cell r="D70">
            <v>28</v>
          </cell>
          <cell r="E70">
            <v>16</v>
          </cell>
        </row>
        <row r="71">
          <cell r="A71" t="str">
            <v>6092 АРОМАТНАЯ с/к в/у 1/250 8шт_UZ</v>
          </cell>
          <cell r="C71">
            <v>93</v>
          </cell>
          <cell r="D71">
            <v>3</v>
          </cell>
          <cell r="E71">
            <v>16</v>
          </cell>
        </row>
        <row r="72">
          <cell r="A72" t="str">
            <v>СК САЛЬЧИЧОН СРЕЗ ФИБ ВУ ШТ 0,3 КГ ЧЕРКИЗОВО (ПРЕМИУМ)</v>
          </cell>
          <cell r="C72">
            <v>57</v>
          </cell>
          <cell r="D72">
            <v>16</v>
          </cell>
          <cell r="E72">
            <v>8</v>
          </cell>
        </row>
        <row r="73">
          <cell r="A73" t="str">
            <v>1231 Сосиски Сливочные Дугушки Дугушка Весовые П/а Стародворье, вес 1кг</v>
          </cell>
          <cell r="C73">
            <v>47.011000000000003</v>
          </cell>
          <cell r="D73">
            <v>10.867000000000001</v>
          </cell>
        </row>
        <row r="74">
          <cell r="A74" t="str">
            <v>У_Ветчины «Филейская» Весовые Вектор ТМ «Вязанка»  ПОКОМ</v>
          </cell>
          <cell r="C74">
            <v>41.895000000000003</v>
          </cell>
          <cell r="D74">
            <v>25.675000000000001</v>
          </cell>
          <cell r="E74">
            <v>16.22</v>
          </cell>
        </row>
        <row r="75">
          <cell r="A75" t="str">
            <v>СК САЛЯМИНИ ВУ ШТ 0.18 КГ  ЧЕРКИЗОВО</v>
          </cell>
          <cell r="C75">
            <v>106</v>
          </cell>
          <cell r="D75">
            <v>19</v>
          </cell>
          <cell r="E75">
            <v>20</v>
          </cell>
        </row>
        <row r="76">
          <cell r="A76" t="str">
            <v>6091 АРОМАТНАЯ с/к в/у_UZ</v>
          </cell>
          <cell r="C76">
            <v>21.786000000000001</v>
          </cell>
          <cell r="E76">
            <v>2.4710000000000001</v>
          </cell>
        </row>
        <row r="77">
          <cell r="A77" t="str">
            <v>7067 СОЧНЫЕ ПМ сос п/о мгс 0.41кг_СНГ_50с  ОСТАНКИНО</v>
          </cell>
          <cell r="C77">
            <v>130</v>
          </cell>
          <cell r="D77">
            <v>68</v>
          </cell>
          <cell r="E77">
            <v>53</v>
          </cell>
        </row>
        <row r="78">
          <cell r="A78" t="str">
            <v>КОПЧ БЕКОН НАР ВУ ШТ 0.18КГ К1.8  ЧЕРКИЗОВО</v>
          </cell>
          <cell r="C78">
            <v>87</v>
          </cell>
          <cell r="D78">
            <v>12</v>
          </cell>
          <cell r="E78">
            <v>5</v>
          </cell>
        </row>
        <row r="79">
          <cell r="A79" t="str">
            <v>Вареные колбасы «Филейская» Фикс.вес 0,45 Вектор ТМ «Вязанка»  ПОКОМ</v>
          </cell>
          <cell r="C79">
            <v>83</v>
          </cell>
          <cell r="D79">
            <v>2</v>
          </cell>
          <cell r="E79">
            <v>19</v>
          </cell>
        </row>
        <row r="80">
          <cell r="A80" t="str">
            <v>0262 Ветчина «Сочинка с сочным окороком» Весовой п/а ТМ «Стародворье»  ПОКОМ</v>
          </cell>
          <cell r="C80">
            <v>44.158000000000001</v>
          </cell>
          <cell r="D80">
            <v>4.04</v>
          </cell>
          <cell r="E80">
            <v>14.845000000000001</v>
          </cell>
        </row>
        <row r="81">
          <cell r="A81" t="str">
            <v>1411 Сосиски «Сочинки Сливочные» Весовые ТМ «Стародворье» 1,35 кг  ПОКОМ</v>
          </cell>
          <cell r="C81">
            <v>49.125</v>
          </cell>
          <cell r="D81">
            <v>10.657</v>
          </cell>
          <cell r="E81">
            <v>4.0599999999999996</v>
          </cell>
        </row>
        <row r="82">
          <cell r="A82" t="str">
            <v>Вареные колбасы «Филейская» Весовые Вектор ТМ «Вязанка»  ПОКОМ</v>
          </cell>
          <cell r="C82">
            <v>41.517000000000003</v>
          </cell>
          <cell r="D82">
            <v>9.0950000000000006</v>
          </cell>
        </row>
        <row r="83">
          <cell r="A83" t="str">
            <v>Фарш куриный "Домашний",зам,в/у0,75кг*8(6кг)  МИРАТОРГ</v>
          </cell>
          <cell r="C83">
            <v>89</v>
          </cell>
        </row>
        <row r="84">
          <cell r="A84" t="str">
            <v>6075 МЯСНАЯ Папа может вар п/о_UZ</v>
          </cell>
          <cell r="C84">
            <v>55.408999999999999</v>
          </cell>
          <cell r="D84">
            <v>6.7460000000000004</v>
          </cell>
          <cell r="E84">
            <v>8.07</v>
          </cell>
        </row>
        <row r="85">
          <cell r="A85" t="str">
            <v>СОС ВЕНСКИЕ БО ЗА ПАК 1.25КГ K5 ЧЕРКИЗОВО</v>
          </cell>
          <cell r="C85">
            <v>31.853999999999999</v>
          </cell>
          <cell r="D85">
            <v>9.6630000000000003</v>
          </cell>
        </row>
        <row r="86">
          <cell r="A86" t="str">
            <v>ВК БАЛЫКОВАЯ ПО-ЧЕРКИЗ СРЕЗ ШТ0,3 К1,8  ЧЕРКИЗОВО</v>
          </cell>
          <cell r="C86">
            <v>62</v>
          </cell>
          <cell r="D86">
            <v>14</v>
          </cell>
          <cell r="E86">
            <v>11</v>
          </cell>
        </row>
        <row r="87">
          <cell r="A87" t="str">
            <v>У_Сардельки «Стародворские с говядиной» Весовые NDX ТМ «Стародворье»  ПОКОМ</v>
          </cell>
          <cell r="C87">
            <v>46.304000000000002</v>
          </cell>
          <cell r="D87">
            <v>28.513999999999999</v>
          </cell>
          <cell r="E87">
            <v>17.79</v>
          </cell>
        </row>
        <row r="88">
          <cell r="A88" t="str">
            <v>СК БОРОДИНСКАЯ СРЕЗ ФИБ ВУ 0.3КГ ШТ К3.6  ЧЕРКИЗОВО</v>
          </cell>
          <cell r="C88">
            <v>54</v>
          </cell>
          <cell r="D88">
            <v>4</v>
          </cell>
          <cell r="E88">
            <v>13</v>
          </cell>
        </row>
        <row r="89">
          <cell r="A89" t="str">
            <v>6765 РУБЛЕНЫЕ сос ц/о мгс 0.36кг 6шт.  ОСТАНКИНО</v>
          </cell>
          <cell r="C89">
            <v>75</v>
          </cell>
          <cell r="D89">
            <v>68</v>
          </cell>
          <cell r="E89">
            <v>7</v>
          </cell>
        </row>
        <row r="90">
          <cell r="A90" t="str">
            <v>2027 Ветчина Нежная п/а ТМ Особый рецепт шт. 0,4кг</v>
          </cell>
          <cell r="C90">
            <v>75</v>
          </cell>
          <cell r="D90">
            <v>9</v>
          </cell>
          <cell r="E90">
            <v>16</v>
          </cell>
        </row>
        <row r="91">
          <cell r="A91" t="str">
            <v>7077 МЯСНЫЕ С ГОВЯД.ПМ сос п/о мгс 0.4кг_50с ОСТАНКИНО</v>
          </cell>
          <cell r="C91">
            <v>112</v>
          </cell>
          <cell r="D91">
            <v>71</v>
          </cell>
          <cell r="E91">
            <v>40</v>
          </cell>
        </row>
        <row r="92">
          <cell r="A92" t="str">
            <v>СОС КОПЧ ПО-Ч ЛОТ ПМО ЗА ШТ 0.4КГ K1.6  ЧЕРКИЗОВО</v>
          </cell>
          <cell r="C92">
            <v>80</v>
          </cell>
          <cell r="D92">
            <v>11</v>
          </cell>
          <cell r="E92">
            <v>20</v>
          </cell>
        </row>
        <row r="93">
          <cell r="A93" t="str">
            <v>1371-Сосиски Сочинки с сочной грудинкой Бордо Фикс.вес 0,4 П/а мгс Стародворье</v>
          </cell>
          <cell r="C93">
            <v>100</v>
          </cell>
          <cell r="D93">
            <v>25</v>
          </cell>
          <cell r="E93">
            <v>35</v>
          </cell>
        </row>
        <row r="94">
          <cell r="A94" t="str">
            <v>6078 ФИЛЕЙНАЯ Папа может вар п/о_UZ</v>
          </cell>
          <cell r="C94">
            <v>45.375999999999998</v>
          </cell>
          <cell r="D94">
            <v>1.3680000000000001</v>
          </cell>
          <cell r="E94">
            <v>1.3560000000000001</v>
          </cell>
        </row>
        <row r="95">
          <cell r="A95" t="str">
            <v>1851-Колбаса Филедворская по-стародворски ТМ Стародворье в оболочке полиамид 0,4 кг.  ПОКОМ</v>
          </cell>
          <cell r="C95">
            <v>99</v>
          </cell>
          <cell r="D95">
            <v>33</v>
          </cell>
          <cell r="E95">
            <v>16</v>
          </cell>
        </row>
        <row r="96">
          <cell r="A96" t="str">
            <v>ВЕТЧ МРАМОРНАЯ ПО-ЧЕРКИЗОВСКИ ШТ 0,4 КГ  ЧЕРКИЗОВО</v>
          </cell>
          <cell r="C96">
            <v>53</v>
          </cell>
          <cell r="D96">
            <v>10</v>
          </cell>
          <cell r="E96">
            <v>12</v>
          </cell>
        </row>
        <row r="97">
          <cell r="A97" t="str">
            <v>У_В/к колбасы Столичный Вязанка Весовые Фиброуз в/у Вязанка  ПОКОМ</v>
          </cell>
          <cell r="C97">
            <v>25.286000000000001</v>
          </cell>
          <cell r="D97">
            <v>25.286000000000001</v>
          </cell>
        </row>
        <row r="98">
          <cell r="A98" t="str">
            <v>7059 ШПИКАЧКИ СОЧНЫЕ С БЕК. п/о мгс 0.3кг_60с  ОСТАНКИНО</v>
          </cell>
          <cell r="C98">
            <v>111</v>
          </cell>
          <cell r="D98">
            <v>70</v>
          </cell>
          <cell r="E98">
            <v>38</v>
          </cell>
        </row>
        <row r="99">
          <cell r="A99" t="str">
            <v>У_Вареные колбасы «Стародворская Традиционная со шпиком» Весовой п/а ТМ «Стародворье»  ПОКОМ</v>
          </cell>
          <cell r="C99">
            <v>38.091000000000001</v>
          </cell>
          <cell r="D99">
            <v>17.850000000000001</v>
          </cell>
          <cell r="E99">
            <v>20.241</v>
          </cell>
        </row>
        <row r="100">
          <cell r="A100" t="str">
            <v>1868-Колбаса Филейная ТМ Особый рецепт в оболочке полиамид 0,5 кг.  ПОКОМ</v>
          </cell>
          <cell r="C100">
            <v>70</v>
          </cell>
          <cell r="D100">
            <v>12</v>
          </cell>
          <cell r="E100">
            <v>31</v>
          </cell>
        </row>
        <row r="101">
          <cell r="A101" t="str">
            <v>ВАР КЛАССИЧЕСКАЯ ПО-Ч ЦО ЗА 1.6КГ K3.2 ЧЕРКИЗОВО</v>
          </cell>
          <cell r="C101">
            <v>21.523</v>
          </cell>
          <cell r="D101">
            <v>5.3650000000000002</v>
          </cell>
          <cell r="E101">
            <v>3.2370000000000001</v>
          </cell>
        </row>
        <row r="102">
          <cell r="A102" t="str">
            <v>МХБ Ветчина для завтрака ШТ. ОХЛ п/а 400г*6 (2,4кг) МИРАТОРГ</v>
          </cell>
          <cell r="C102">
            <v>48</v>
          </cell>
          <cell r="D102">
            <v>26</v>
          </cell>
        </row>
        <row r="103">
          <cell r="A103" t="str">
            <v>СОС МОЛОЧНЫЕ ПО-Ч ПМО ЗА ЛОТ ШТ 0.45КГ K1.8 ЧЕРКИЗОВО</v>
          </cell>
          <cell r="C103">
            <v>49</v>
          </cell>
          <cell r="D103">
            <v>14</v>
          </cell>
          <cell r="E103">
            <v>8</v>
          </cell>
        </row>
        <row r="104">
          <cell r="A104" t="str">
            <v>У_Сардельки «Сочные» Весовой п/а ТМ «Особый рецепт»  ПОКОМ</v>
          </cell>
          <cell r="C104">
            <v>37.228999999999999</v>
          </cell>
          <cell r="D104">
            <v>37.228999999999999</v>
          </cell>
        </row>
        <row r="105">
          <cell r="A105" t="str">
            <v>6837 ФИЛЕЙНЫЕ Папа Может сос ц/о мгс 0.4кг  ОСТАНКИНО</v>
          </cell>
          <cell r="C105">
            <v>74</v>
          </cell>
          <cell r="D105">
            <v>54</v>
          </cell>
          <cell r="E105">
            <v>20</v>
          </cell>
        </row>
        <row r="106">
          <cell r="A106" t="str">
            <v>Наггетсы куриные хрустящие 300г*12 (3,6кг) Мираторг Россия</v>
          </cell>
          <cell r="C106">
            <v>60</v>
          </cell>
          <cell r="D106">
            <v>15</v>
          </cell>
          <cell r="E106">
            <v>17</v>
          </cell>
        </row>
        <row r="107">
          <cell r="A107" t="str">
            <v>1461 Сосиски «Баварские» Фикс.вес 0,35 П/а ТМ «Стародворье»  ПОКОМ</v>
          </cell>
          <cell r="C107">
            <v>74.045000000000002</v>
          </cell>
          <cell r="D107">
            <v>5</v>
          </cell>
          <cell r="E107">
            <v>12</v>
          </cell>
        </row>
        <row r="108">
          <cell r="A108" t="str">
            <v>МХБ Колбаса вареная Докторская ШТ. п/а ОХЛ 470г*6 (2,82 кг) МИРАТОРГ</v>
          </cell>
          <cell r="C108">
            <v>37</v>
          </cell>
          <cell r="D108">
            <v>12</v>
          </cell>
          <cell r="E108">
            <v>12</v>
          </cell>
        </row>
        <row r="109">
          <cell r="A109" t="str">
            <v>СВ ФУЭТ ЭКСТРА 0.15КГ К0.9  ЧЕРКИЗОВО</v>
          </cell>
          <cell r="C109">
            <v>28</v>
          </cell>
          <cell r="D109">
            <v>12</v>
          </cell>
        </row>
        <row r="110">
          <cell r="A110" t="str">
            <v>Наггетсы куриные Классические 300г*12 (3,6кг) Мираторг Россия</v>
          </cell>
          <cell r="C110">
            <v>57</v>
          </cell>
          <cell r="D110">
            <v>12</v>
          </cell>
          <cell r="E110">
            <v>17</v>
          </cell>
        </row>
        <row r="111">
          <cell r="A111" t="str">
            <v>Стейк из мраморной говядины б/к с/м TF ~1кг BLACK ANGUS Мираторг (Брянск) Россия  МИРАТОРГ</v>
          </cell>
          <cell r="C111">
            <v>7.8979999999999997</v>
          </cell>
          <cell r="D111">
            <v>5</v>
          </cell>
          <cell r="E111">
            <v>0.89800000000000002</v>
          </cell>
        </row>
        <row r="112">
          <cell r="A112" t="str">
            <v>У_Вареные колбасы «Сочинка» Весовой п/а ТМ «Стародворье»  ПОКОМ</v>
          </cell>
          <cell r="C112">
            <v>26.867000000000001</v>
          </cell>
          <cell r="D112">
            <v>13.435</v>
          </cell>
          <cell r="E112">
            <v>13.432</v>
          </cell>
        </row>
        <row r="113">
          <cell r="A113" t="str">
            <v>Итальянская смесь с/м 400г*10 (4кг) Vитамин  МИРАТОРГ</v>
          </cell>
          <cell r="C113">
            <v>53</v>
          </cell>
          <cell r="D113">
            <v>50</v>
          </cell>
          <cell r="E113">
            <v>3</v>
          </cell>
        </row>
        <row r="114">
          <cell r="A114" t="str">
            <v>МХБ Колбаса вареная Молочная ШТ. п/а ОХЛ 470*6 (2,82 кг) МИРАТОРГ</v>
          </cell>
          <cell r="C114">
            <v>32</v>
          </cell>
          <cell r="D114">
            <v>21</v>
          </cell>
        </row>
        <row r="115">
          <cell r="A115" t="str">
            <v>Мексиканская смесь с/м 400г*10 (4кг) Мираторг Россия</v>
          </cell>
          <cell r="C115">
            <v>53</v>
          </cell>
          <cell r="D115">
            <v>50</v>
          </cell>
          <cell r="E115">
            <v>3</v>
          </cell>
        </row>
        <row r="116">
          <cell r="A116" t="str">
            <v>С/к колбасы Баварская Бавария Фикс.вес 0,17 б/о терм/п Стародворье</v>
          </cell>
          <cell r="C116">
            <v>33</v>
          </cell>
          <cell r="D116">
            <v>6</v>
          </cell>
        </row>
        <row r="117">
          <cell r="A117" t="str">
            <v>У_Вареные колбасы «Филедворская по-стародворски» Весовой п/а ТМ «Стародворье»  ПОКОМ</v>
          </cell>
          <cell r="C117">
            <v>24.08</v>
          </cell>
          <cell r="D117">
            <v>17.43</v>
          </cell>
          <cell r="E117">
            <v>6.65</v>
          </cell>
        </row>
        <row r="118">
          <cell r="A118" t="str">
            <v>Фасоль стручковая рез. с/м 30-40мм 400г*10 (4кг) Мираторг Россия</v>
          </cell>
          <cell r="C118">
            <v>52</v>
          </cell>
          <cell r="D118">
            <v>49</v>
          </cell>
          <cell r="E118">
            <v>3</v>
          </cell>
        </row>
        <row r="119">
          <cell r="A119" t="str">
            <v>СК ОНЕЖСКАЯ СРЕЗ ФИБ ВУ ШТ 0.3КГ K1.8 ЧЕРКИЗОВО</v>
          </cell>
          <cell r="C119">
            <v>20</v>
          </cell>
          <cell r="D119">
            <v>-1</v>
          </cell>
          <cell r="E119">
            <v>9</v>
          </cell>
        </row>
        <row r="120">
          <cell r="A120" t="str">
            <v>Карибская смесь с/м 400г*10 (4кг) Мираторг Россия</v>
          </cell>
          <cell r="C120">
            <v>40</v>
          </cell>
          <cell r="D120">
            <v>40</v>
          </cell>
        </row>
        <row r="121">
          <cell r="A121" t="str">
            <v>СК БРАУНШВЕЙГСКАЯ ГОСТ БО СРЕЗ ШТ 0,2КГ  ЧЕРКИЗОВО</v>
          </cell>
          <cell r="C121">
            <v>24</v>
          </cell>
          <cell r="D121">
            <v>-2</v>
          </cell>
          <cell r="E121">
            <v>4</v>
          </cell>
        </row>
        <row r="122">
          <cell r="A122" t="str">
            <v>Пельмени «Сочные» ГВ зам пакет 700г*8  МИРАТОРГ</v>
          </cell>
          <cell r="C122">
            <v>36</v>
          </cell>
          <cell r="D122">
            <v>5</v>
          </cell>
          <cell r="E122">
            <v>10</v>
          </cell>
        </row>
        <row r="123">
          <cell r="A123" t="str">
            <v>Вишня б/косточки с/м 300г*20 (6кг) Мираторг Россия</v>
          </cell>
          <cell r="C123">
            <v>23</v>
          </cell>
          <cell r="D123">
            <v>20</v>
          </cell>
        </row>
        <row r="124">
          <cell r="A124" t="str">
            <v>МХБ Колбаса вареная Классическая ШТ. ОХЛ п/а 470г*6 (2,82кг) МИРАТОРГ</v>
          </cell>
          <cell r="C124">
            <v>26</v>
          </cell>
          <cell r="D124">
            <v>16</v>
          </cell>
          <cell r="E124">
            <v>9</v>
          </cell>
        </row>
        <row r="125">
          <cell r="A125" t="str">
            <v>Сырники классические ЗАМ 280гр*4 (1,12кг) Мираторг Трио Россия</v>
          </cell>
          <cell r="C125">
            <v>28</v>
          </cell>
          <cell r="D125">
            <v>19</v>
          </cell>
          <cell r="E125">
            <v>2</v>
          </cell>
        </row>
        <row r="126">
          <cell r="A126" t="str">
            <v>СК САЛЬЧИЧОН С РОЗОВЫМ ПЕРЦ. СРЕЗ ШТ 0,3  ЧЕРКИЗОВО</v>
          </cell>
          <cell r="C126">
            <v>13</v>
          </cell>
          <cell r="D126">
            <v>3</v>
          </cell>
          <cell r="E126">
            <v>2</v>
          </cell>
        </row>
        <row r="127">
          <cell r="A127" t="str">
            <v>Сырники с вишневой начинкой ЗАМ 280гр*4 (1,12кг) Мираторг Трио Россия</v>
          </cell>
          <cell r="C127">
            <v>23</v>
          </cell>
          <cell r="D127">
            <v>19</v>
          </cell>
          <cell r="E127">
            <v>2</v>
          </cell>
        </row>
        <row r="128">
          <cell r="A128" t="str">
            <v>Картофель фри с/м 500г*10 (5кг) МИРАТОРГ Россия</v>
          </cell>
          <cell r="C128">
            <v>17</v>
          </cell>
          <cell r="D128">
            <v>10</v>
          </cell>
          <cell r="E128">
            <v>3</v>
          </cell>
        </row>
        <row r="129">
          <cell r="A129" t="str">
            <v>Пельмени "Из мраморной говядины" с/м пленка  400г*16(6,4кг) BLACK ANGUS Мираторг (Брянск) Россия</v>
          </cell>
          <cell r="C129">
            <v>17</v>
          </cell>
          <cell r="E129">
            <v>6</v>
          </cell>
        </row>
        <row r="130">
          <cell r="A130" t="str">
            <v>Фарш говяжий зам 0,4кг ШТ  TF  МИРАТОРГ</v>
          </cell>
          <cell r="C130">
            <v>10</v>
          </cell>
        </row>
        <row r="131">
          <cell r="A131" t="str">
            <v>Стейк Стриплойн Choice с/м TF 200г*60(12 кг) Black Angus  МИРАТОРГ</v>
          </cell>
          <cell r="C131">
            <v>5</v>
          </cell>
          <cell r="D131">
            <v>3</v>
          </cell>
        </row>
        <row r="132">
          <cell r="A132" t="str">
            <v>Стейк Рибай Choice c/м TF 200г*60 (12 кг) Black Angus  МИРАТОРГ</v>
          </cell>
          <cell r="C132">
            <v>3</v>
          </cell>
          <cell r="D132">
            <v>3</v>
          </cell>
        </row>
        <row r="133">
          <cell r="A133" t="str">
            <v>Сырники с клубн.нач. 280гр ЗАМ  МИРАТОРГ</v>
          </cell>
          <cell r="C133">
            <v>12</v>
          </cell>
          <cell r="D133">
            <v>3</v>
          </cell>
          <cell r="E133">
            <v>2</v>
          </cell>
        </row>
        <row r="134">
          <cell r="A134" t="str">
            <v>МХБ Колбаса варено-копченая Сервелат Коньячный Ф/О ОХЛ В/У 300г*6 (1,8кг)  МИРАТОРГ</v>
          </cell>
          <cell r="C134">
            <v>8</v>
          </cell>
          <cell r="E134">
            <v>2</v>
          </cell>
        </row>
        <row r="135">
          <cell r="A135" t="str">
            <v>Палочки рыбные из фарша тресковых пород 270г*12 (3,24кг) ООО "Мираторг Запад" РОССИЯ  МИРАТОРГ</v>
          </cell>
          <cell r="C135">
            <v>11</v>
          </cell>
          <cell r="D135">
            <v>11</v>
          </cell>
        </row>
        <row r="136">
          <cell r="A136" t="str">
            <v>6807 СЕРВЕЛАТ ЕВРОПЕЙСКИЙ в/к в/у 0.33кг 8шт.  ОСТАНКИНО</v>
          </cell>
          <cell r="C136">
            <v>3</v>
          </cell>
          <cell r="E136">
            <v>3</v>
          </cell>
        </row>
        <row r="137">
          <cell r="A137" t="str">
            <v>Микс полезных овощей 400 зам  МИРАТОРГ</v>
          </cell>
          <cell r="C137">
            <v>3</v>
          </cell>
          <cell r="E137">
            <v>3</v>
          </cell>
        </row>
        <row r="138">
          <cell r="A138" t="str">
            <v>Сотэ с прованскими травами 400г зам  МИРАТОРГ</v>
          </cell>
          <cell r="C138">
            <v>3</v>
          </cell>
          <cell r="E138">
            <v>3</v>
          </cell>
        </row>
        <row r="139">
          <cell r="A139" t="str">
            <v>Гавайская смесь 400г*20 (8кг) Vитамин Мираторг РОССИЯ  МИРАТОРГ</v>
          </cell>
          <cell r="C139">
            <v>3</v>
          </cell>
          <cell r="E139">
            <v>3</v>
          </cell>
        </row>
        <row r="140">
          <cell r="A140" t="str">
            <v>Лечо по-венгерски 0,4кг ОФ зам кор  МИРАТОРГ</v>
          </cell>
          <cell r="C140">
            <v>3</v>
          </cell>
          <cell r="E140">
            <v>3</v>
          </cell>
        </row>
        <row r="141">
          <cell r="A141" t="str">
            <v>Шампиньоны рез. 400*20 зам  МИРАТОРГ</v>
          </cell>
          <cell r="C141">
            <v>2</v>
          </cell>
        </row>
        <row r="142">
          <cell r="A142" t="str">
            <v>БОНУС_2634 Колбаса Дугушка Стародворская ТМ Стародворье ТС Дугушка  ПОКОМ</v>
          </cell>
          <cell r="C142">
            <v>85.876000000000005</v>
          </cell>
          <cell r="D142">
            <v>19.515000000000001</v>
          </cell>
          <cell r="E142">
            <v>15.242000000000001</v>
          </cell>
        </row>
        <row r="143">
          <cell r="A143" t="str">
            <v>БОНУС_2074-Сосиски Молочные для завтрака Особый рецепт</v>
          </cell>
          <cell r="C143">
            <v>84.307000000000002</v>
          </cell>
          <cell r="D143">
            <v>15.183999999999999</v>
          </cell>
          <cell r="E143">
            <v>16.683</v>
          </cell>
        </row>
        <row r="144">
          <cell r="A144" t="str">
            <v>БОНУС_1205 Копченые колбасы Салями Мясорубская с рубленым шпиком срез Бордо ф/в 0,35 фиброуз Стародворье</v>
          </cell>
          <cell r="C144">
            <v>69</v>
          </cell>
          <cell r="D144">
            <v>11</v>
          </cell>
          <cell r="E144">
            <v>23</v>
          </cell>
        </row>
        <row r="145">
          <cell r="A145" t="str">
            <v>БОНУС_1870-Колбаса Со шпиком ТМ Особый рецепт в оболочке полиамид большой батон.  ПОКОМ</v>
          </cell>
          <cell r="C145">
            <v>50.767000000000003</v>
          </cell>
          <cell r="D145">
            <v>12.69</v>
          </cell>
          <cell r="E145">
            <v>5.0549999999999997</v>
          </cell>
        </row>
        <row r="146">
          <cell r="A146" t="str">
            <v>БОНУС_1869-Колбаса Молочная ТМ Особый рецепт в оболочке полиамид большой батон.  ПОКОМ</v>
          </cell>
          <cell r="C146">
            <v>48.491</v>
          </cell>
          <cell r="D146">
            <v>17.946999999999999</v>
          </cell>
        </row>
        <row r="147">
          <cell r="A147" t="str">
            <v>БОНУС_1867-Колбаса Филейная ТМ Особый рецепт в оболочке полиамид большой батон.  ПОКОМ</v>
          </cell>
          <cell r="C147">
            <v>37.502000000000002</v>
          </cell>
          <cell r="D147">
            <v>17.463000000000001</v>
          </cell>
          <cell r="E147">
            <v>2.4849999999999999</v>
          </cell>
        </row>
        <row r="148">
          <cell r="A148" t="str">
            <v>БОНУС_КОПЧ БЕКОН НАР ВУ ШТ 0.18КГ К1.8  ЧЕРКИЗОВО</v>
          </cell>
          <cell r="C148">
            <v>36</v>
          </cell>
          <cell r="D148">
            <v>11</v>
          </cell>
          <cell r="E148">
            <v>6</v>
          </cell>
        </row>
        <row r="149">
          <cell r="A149" t="str">
            <v>БОНУС_1875-Колбаса Филейная оригинальная ТМ Особый рецепт в оболочке полиамид.  ПОКОМ</v>
          </cell>
          <cell r="C149">
            <v>29.937999999999999</v>
          </cell>
          <cell r="D149">
            <v>4.8330000000000002</v>
          </cell>
          <cell r="E149">
            <v>1.6180000000000001</v>
          </cell>
        </row>
        <row r="150">
          <cell r="A150" t="str">
            <v>БОНУС_2205-Сосиски Молочные для завтрака ТМ Особый рецепт 0,4кг</v>
          </cell>
          <cell r="C150">
            <v>25</v>
          </cell>
          <cell r="D150">
            <v>6</v>
          </cell>
          <cell r="E150">
            <v>9</v>
          </cell>
        </row>
        <row r="151">
          <cell r="A151" t="str">
            <v>БОНУС_1204 Копченые колбасы Салями Мясорубская с рубленым шпиком Бордо Весовой фиброуз Стародворье  ПОКОМ</v>
          </cell>
          <cell r="C151">
            <v>24.706</v>
          </cell>
          <cell r="D151">
            <v>6.5780000000000003</v>
          </cell>
          <cell r="E151">
            <v>2.1800000000000002</v>
          </cell>
        </row>
        <row r="152">
          <cell r="A152" t="str">
            <v>БОНУС_1411 Сосиски «Сочинки Сливочные» Весовые ТМ «Стародворье» 1,35 кг  ПОКОМ</v>
          </cell>
          <cell r="C152">
            <v>19.989999999999998</v>
          </cell>
          <cell r="D152">
            <v>6.7080000000000002</v>
          </cell>
        </row>
        <row r="153">
          <cell r="A153" t="str">
            <v>БОНУС_СК БОРОДИНСКАЯ СРЕЗ ФИБ ВУ 0.3КГ ШТ К3.6  ЧЕРКИЗОВО</v>
          </cell>
          <cell r="C153">
            <v>20</v>
          </cell>
          <cell r="D153">
            <v>7</v>
          </cell>
          <cell r="E153">
            <v>4</v>
          </cell>
        </row>
        <row r="154">
          <cell r="A154" t="str">
            <v>БОНУС_1371-Сосиски Сочинки с сочной грудинкой Бордо Фикс.вес 0,4 П/а мгс Стародворье</v>
          </cell>
          <cell r="C154">
            <v>18</v>
          </cell>
          <cell r="D154">
            <v>3</v>
          </cell>
          <cell r="E154">
            <v>8</v>
          </cell>
        </row>
        <row r="155">
          <cell r="A155" t="str">
            <v>БОНУС_ВАР МОЛОЧНАЯ ПО-Ч НМО 1 КГ К3  ЧЕРКИЗОВО</v>
          </cell>
          <cell r="C155">
            <v>17.5</v>
          </cell>
          <cell r="D155">
            <v>7.21</v>
          </cell>
          <cell r="E155">
            <v>2.0539999999999998</v>
          </cell>
        </row>
        <row r="156">
          <cell r="A156" t="str">
            <v>БОНУС_СОС КОПЧ ПО-Ч ЛОТ ПМО ЗА ШТ 0.4КГ K1.6  ЧЕРКИЗОВО</v>
          </cell>
          <cell r="C156">
            <v>16</v>
          </cell>
          <cell r="D156">
            <v>1</v>
          </cell>
          <cell r="E156">
            <v>2</v>
          </cell>
        </row>
        <row r="157">
          <cell r="A157" t="str">
            <v>БОНУС_1370-Сосиски Сочинки Бордо Весовой п/а Стародворье</v>
          </cell>
          <cell r="C157">
            <v>11.984</v>
          </cell>
          <cell r="E157">
            <v>3.036</v>
          </cell>
        </row>
        <row r="158">
          <cell r="A158" t="str">
            <v>БОНУС_1871-Колбаса Филейная оригинальная ТМ Особый рецепт в оболочке полиамид 0,4 кг.  ПОКОМ</v>
          </cell>
          <cell r="C158">
            <v>11</v>
          </cell>
          <cell r="D158">
            <v>2</v>
          </cell>
          <cell r="E158">
            <v>3</v>
          </cell>
        </row>
        <row r="159">
          <cell r="A159" t="str">
            <v>БОНУС_СК БОГОРОДСКАЯ ПРЕСС ФИБ ВУ ШТ0.3КГ К3.6  ЧЕРКИЗОВО</v>
          </cell>
          <cell r="C159">
            <v>10</v>
          </cell>
          <cell r="D159">
            <v>2</v>
          </cell>
          <cell r="E159">
            <v>4</v>
          </cell>
        </row>
        <row r="160">
          <cell r="A160" t="str">
            <v>БОНУС_ВЕТЧ МРАМОРНАЯ ПО-ЧЕРКИЗОВСКИ ШТ 0,4 КГ  ЧЕРКИЗОВО</v>
          </cell>
          <cell r="C160">
            <v>8</v>
          </cell>
          <cell r="E160">
            <v>2</v>
          </cell>
        </row>
        <row r="161">
          <cell r="A161" t="str">
            <v>БОНУС_С/к колбасы Швейцарская Бордо Фикс.вес 0,17 Фиброуз терм/п Стародворье</v>
          </cell>
          <cell r="C161">
            <v>1</v>
          </cell>
        </row>
        <row r="162">
          <cell r="A162" t="str">
            <v>Блины с мясом ЗАМ FLOW PACK 360г*10  МИРАТОРГ</v>
          </cell>
          <cell r="C162">
            <v>-1</v>
          </cell>
        </row>
        <row r="163">
          <cell r="A163" t="str">
            <v>СК САЛЬЧИЧОН НАРЕЗ ФИБ ЗА ШТ 0.1КГ К1.2  ЧЕРКИЗОВО</v>
          </cell>
          <cell r="C163">
            <v>-1</v>
          </cell>
        </row>
        <row r="164">
          <cell r="A164" t="str">
            <v>Черная смородина с/м 300г*10 (3кг) Россия Мираторг</v>
          </cell>
          <cell r="C164">
            <v>-1</v>
          </cell>
        </row>
        <row r="165">
          <cell r="A165" t="str">
            <v>МХБ Колб полусухая «Салями» ВУ ОХЛ 280гр*6 (1,68кг)  МИРАТОРГ</v>
          </cell>
          <cell r="C165">
            <v>-1</v>
          </cell>
        </row>
        <row r="166">
          <cell r="A166" t="str">
            <v>МХБ Колбаса сыровяленая Сальчичон ШТ. ф/о ОХЛ 300г*6 (1,8 кг) МИРАТОРГ</v>
          </cell>
          <cell r="C166">
            <v>-1</v>
          </cell>
        </row>
        <row r="167">
          <cell r="A167" t="str">
            <v>Колбаса с/к Сальчичон ВУ ОХЛ 280г*6 (1,68 кг)  МИРАТОРГ</v>
          </cell>
          <cell r="C167">
            <v>-1</v>
          </cell>
          <cell r="D167">
            <v>-1</v>
          </cell>
        </row>
        <row r="168">
          <cell r="A168" t="str">
            <v>СК САЛЬЧИЧОН С РОЗОВЫМ ПЕРЦЕМ НАР ШТ 85Г  ЧЕРКИЗОВО</v>
          </cell>
          <cell r="C168">
            <v>-4</v>
          </cell>
        </row>
        <row r="169">
          <cell r="A169" t="str">
            <v>Бургер Класс из мр гов зам ШТ 1,05кг TF *6  МИРАТОРГ</v>
          </cell>
          <cell r="C169">
            <v>-2</v>
          </cell>
          <cell r="D169">
            <v>-2</v>
          </cell>
        </row>
        <row r="170">
          <cell r="A170" t="str">
            <v>1728-Сосиски сливочные по-стародворски в оболочке</v>
          </cell>
          <cell r="C170">
            <v>-6.9359999999999999</v>
          </cell>
          <cell r="D170">
            <v>-3.766</v>
          </cell>
        </row>
        <row r="171">
          <cell r="A171" t="str">
            <v>СОС СЛИВОЧНЫЕ ГОСТ ЦО ЗА ЛОТ ШТ 0.45КГ K1.8 ЧЕРКИЗОВО</v>
          </cell>
          <cell r="C171">
            <v>-12</v>
          </cell>
          <cell r="D171">
            <v>-9</v>
          </cell>
        </row>
        <row r="172">
          <cell r="A172" t="str">
            <v>Итого</v>
          </cell>
          <cell r="C172">
            <v>15506.525</v>
          </cell>
          <cell r="D172">
            <v>4692.1210000000001</v>
          </cell>
          <cell r="E172">
            <v>2834.4969999999998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Конечный остаток</v>
          </cell>
          <cell r="H3" t="str">
            <v>крат</v>
          </cell>
          <cell r="I3" t="str">
            <v>сроки</v>
          </cell>
          <cell r="J3" t="str">
            <v>метка</v>
          </cell>
          <cell r="K3" t="str">
            <v>метка2</v>
          </cell>
          <cell r="L3" t="str">
            <v>заяв</v>
          </cell>
          <cell r="M3" t="str">
            <v>разн</v>
          </cell>
          <cell r="N3" t="str">
            <v>без опта</v>
          </cell>
          <cell r="O3" t="str">
            <v>опт</v>
          </cell>
          <cell r="P3" t="str">
            <v>заказ в пути</v>
          </cell>
          <cell r="Q3" t="str">
            <v>ср нов</v>
          </cell>
          <cell r="R3" t="str">
            <v>расчет</v>
          </cell>
          <cell r="S3" t="str">
            <v>заказ филиала</v>
          </cell>
        </row>
        <row r="4">
          <cell r="F4">
            <v>45952</v>
          </cell>
          <cell r="G4">
            <v>45951</v>
          </cell>
          <cell r="P4">
            <v>20.100000000000001</v>
          </cell>
          <cell r="Q4" t="str">
            <v>09,10,</v>
          </cell>
        </row>
        <row r="5">
          <cell r="E5">
            <v>3362.2530000000002</v>
          </cell>
          <cell r="F5">
            <v>8424.0460000000003</v>
          </cell>
          <cell r="G5">
            <v>8811.5580000000009</v>
          </cell>
          <cell r="L5">
            <v>0</v>
          </cell>
          <cell r="M5">
            <v>3362.2530000000002</v>
          </cell>
          <cell r="N5">
            <v>0</v>
          </cell>
          <cell r="O5">
            <v>0</v>
          </cell>
          <cell r="P5">
            <v>2800</v>
          </cell>
          <cell r="Q5">
            <v>672.45060000000001</v>
          </cell>
          <cell r="R5">
            <v>1757.4580000000001</v>
          </cell>
          <cell r="S5">
            <v>1660</v>
          </cell>
        </row>
        <row r="6">
          <cell r="A6" t="str">
            <v>БОНУС_ВЕТЧ МРАМОРНАЯ ПО-ЧЕРКИЗОВСКИ ШТ 0,4 КГ  ЧЕРКИЗОВО</v>
          </cell>
          <cell r="B6" t="str">
            <v>шт</v>
          </cell>
          <cell r="C6">
            <v>2</v>
          </cell>
          <cell r="H6">
            <v>0</v>
          </cell>
          <cell r="J6" t="str">
            <v>бонус</v>
          </cell>
          <cell r="K6" t="str">
            <v>ВЕТЧ МРАМОРНАЯ ПО-ЧЕРКИЗОВСКИ ШТ 0,4 КГ  ЧЕРКИЗОВО</v>
          </cell>
          <cell r="M6">
            <v>0</v>
          </cell>
          <cell r="Q6">
            <v>0</v>
          </cell>
        </row>
        <row r="7">
          <cell r="A7" t="str">
            <v>БОНУС_КОПЧ БЕКОН НАР ВУ ШТ 0.18КГ К1.8  ЧЕРКИЗОВО</v>
          </cell>
          <cell r="B7" t="str">
            <v>шт</v>
          </cell>
          <cell r="C7">
            <v>2</v>
          </cell>
          <cell r="F7">
            <v>-12</v>
          </cell>
          <cell r="H7">
            <v>0</v>
          </cell>
          <cell r="J7" t="str">
            <v>бонус</v>
          </cell>
          <cell r="K7" t="str">
            <v>КОПЧ БЕКОН НАР ВУ ШТ 0.18КГ К1.8  ЧЕРКИЗОВО</v>
          </cell>
          <cell r="M7">
            <v>0</v>
          </cell>
          <cell r="Q7">
            <v>0</v>
          </cell>
        </row>
        <row r="8">
          <cell r="A8" t="str">
            <v>БОНУС_СК БОГОРОДСКАЯ ПРЕСС ФИБ ВУ ШТ0.3КГ К3.6  ЧЕРКИЗОВО</v>
          </cell>
          <cell r="B8" t="str">
            <v>шт</v>
          </cell>
          <cell r="C8">
            <v>2</v>
          </cell>
          <cell r="H8">
            <v>0</v>
          </cell>
          <cell r="J8" t="str">
            <v>бонус</v>
          </cell>
          <cell r="K8" t="str">
            <v>СК БОГОРОДСКАЯ ПРЕСС ФИБ ВУ ШТ0.3КГ К3.6  ЧЕРКИЗОВО</v>
          </cell>
          <cell r="M8">
            <v>0</v>
          </cell>
          <cell r="Q8">
            <v>0</v>
          </cell>
        </row>
        <row r="9">
          <cell r="A9" t="str">
            <v>БОНУС_СОС КОПЧ ПО-Ч ЛОТ ПМО ЗА ШТ 0.4КГ K1.6  ЧЕРКИЗОВО</v>
          </cell>
          <cell r="B9" t="str">
            <v>шт</v>
          </cell>
          <cell r="C9">
            <v>1</v>
          </cell>
          <cell r="F9">
            <v>-33</v>
          </cell>
          <cell r="H9">
            <v>0</v>
          </cell>
          <cell r="J9" t="str">
            <v>бонус</v>
          </cell>
          <cell r="K9" t="str">
            <v>СОС КОПЧ ПО-Ч ЛОТ ПМО ЗА ШТ 0.4КГ K1.6  ЧЕРКИЗОВО</v>
          </cell>
          <cell r="M9">
            <v>0</v>
          </cell>
          <cell r="Q9">
            <v>0</v>
          </cell>
        </row>
        <row r="10">
          <cell r="A10" t="str">
            <v>ВАР АРОМАТНАЯ ПО-Ч ЦО ЗА 1.6КГ K3.2 ЧЕРКИЗОВО</v>
          </cell>
          <cell r="B10" t="str">
            <v>кг</v>
          </cell>
          <cell r="C10">
            <v>38.396999999999998</v>
          </cell>
          <cell r="D10">
            <v>162.833</v>
          </cell>
          <cell r="E10">
            <v>53.323999999999998</v>
          </cell>
          <cell r="F10">
            <v>20.925999999999998</v>
          </cell>
          <cell r="G10">
            <v>25.798999999999999</v>
          </cell>
          <cell r="H10">
            <v>1</v>
          </cell>
          <cell r="I10">
            <v>30</v>
          </cell>
          <cell r="J10">
            <v>1030112235</v>
          </cell>
          <cell r="M10">
            <v>53.323999999999998</v>
          </cell>
          <cell r="P10">
            <v>80</v>
          </cell>
          <cell r="Q10">
            <v>10.6648</v>
          </cell>
          <cell r="R10">
            <v>112.36999999999999</v>
          </cell>
          <cell r="S10">
            <v>30</v>
          </cell>
        </row>
        <row r="11">
          <cell r="A11" t="str">
            <v>ВАР КЛАССИЧЕСКАЯ ПО-Ч ЦО ЗА 1.6КГ K3.2 ЧЕРКИЗОВО</v>
          </cell>
          <cell r="B11" t="str">
            <v>кг</v>
          </cell>
          <cell r="C11">
            <v>9.7739999999999991</v>
          </cell>
          <cell r="D11">
            <v>203.393</v>
          </cell>
          <cell r="E11">
            <v>92.781000000000006</v>
          </cell>
          <cell r="F11">
            <v>99.143000000000001</v>
          </cell>
          <cell r="G11">
            <v>126.667</v>
          </cell>
          <cell r="H11">
            <v>1</v>
          </cell>
          <cell r="I11">
            <v>30</v>
          </cell>
          <cell r="J11">
            <v>1030112635</v>
          </cell>
          <cell r="M11">
            <v>92.781000000000006</v>
          </cell>
          <cell r="P11">
            <v>120</v>
          </cell>
          <cell r="Q11">
            <v>18.5562</v>
          </cell>
          <cell r="R11">
            <v>151.98100000000002</v>
          </cell>
          <cell r="S11">
            <v>60</v>
          </cell>
        </row>
        <row r="12">
          <cell r="A12" t="str">
            <v>ВАР МОЛОЧНАЯ ПО-Ч НМО 1 КГ К3  ЧЕРКИЗОВО</v>
          </cell>
          <cell r="B12" t="str">
            <v>кг</v>
          </cell>
          <cell r="C12">
            <v>568.62800000000004</v>
          </cell>
          <cell r="D12">
            <v>30.692</v>
          </cell>
          <cell r="E12">
            <v>102.172</v>
          </cell>
          <cell r="F12">
            <v>555.36</v>
          </cell>
          <cell r="G12">
            <v>561.56200000000001</v>
          </cell>
          <cell r="H12">
            <v>1</v>
          </cell>
          <cell r="I12">
            <v>75</v>
          </cell>
          <cell r="J12">
            <v>1030115552</v>
          </cell>
          <cell r="M12">
            <v>102.172</v>
          </cell>
          <cell r="P12">
            <v>80</v>
          </cell>
          <cell r="Q12">
            <v>20.4344</v>
          </cell>
          <cell r="R12">
            <v>-226.67200000000003</v>
          </cell>
        </row>
        <row r="13">
          <cell r="A13" t="str">
            <v>ВАР МОЛОЧНАЯ ПО-ЧЕ НМО ШТ 0.4КГ К2.4  ЧЕРКИЗОВО</v>
          </cell>
          <cell r="B13" t="str">
            <v>шт</v>
          </cell>
          <cell r="C13">
            <v>693</v>
          </cell>
          <cell r="D13">
            <v>552</v>
          </cell>
          <cell r="E13">
            <v>391</v>
          </cell>
          <cell r="F13">
            <v>615</v>
          </cell>
          <cell r="G13">
            <v>634</v>
          </cell>
          <cell r="H13">
            <v>0.4</v>
          </cell>
          <cell r="I13">
            <v>75</v>
          </cell>
          <cell r="J13">
            <v>1030115404</v>
          </cell>
          <cell r="M13">
            <v>391</v>
          </cell>
          <cell r="P13">
            <v>500</v>
          </cell>
          <cell r="Q13">
            <v>78.2</v>
          </cell>
          <cell r="R13">
            <v>449</v>
          </cell>
          <cell r="S13">
            <v>200</v>
          </cell>
        </row>
        <row r="14">
          <cell r="A14" t="str">
            <v>ВЕТЧ МРАМОРНАЯ ПО-ЧЕРКИЗОВСКИ ШТ 0,4 КГ  ЧЕРКИЗОВО</v>
          </cell>
          <cell r="B14" t="str">
            <v>шт</v>
          </cell>
          <cell r="C14">
            <v>182</v>
          </cell>
          <cell r="D14">
            <v>552</v>
          </cell>
          <cell r="E14">
            <v>111</v>
          </cell>
          <cell r="F14">
            <v>626</v>
          </cell>
          <cell r="G14">
            <v>633</v>
          </cell>
          <cell r="H14">
            <v>0.4</v>
          </cell>
          <cell r="I14">
            <v>75</v>
          </cell>
          <cell r="J14">
            <v>1030804004</v>
          </cell>
          <cell r="M14">
            <v>111</v>
          </cell>
          <cell r="Q14">
            <v>22.2</v>
          </cell>
          <cell r="R14">
            <v>-182</v>
          </cell>
        </row>
        <row r="15">
          <cell r="A15" t="str">
            <v>ВК БАЛЫКОВАЯ ПО-ЧЕРКИЗ СРЕЗ ШТ0,3 К1,8  ЧЕРКИЗОВО</v>
          </cell>
          <cell r="B15" t="str">
            <v>шт</v>
          </cell>
          <cell r="C15">
            <v>185</v>
          </cell>
          <cell r="D15">
            <v>450</v>
          </cell>
          <cell r="E15">
            <v>73</v>
          </cell>
          <cell r="F15">
            <v>451</v>
          </cell>
          <cell r="G15">
            <v>457</v>
          </cell>
          <cell r="H15">
            <v>0.3</v>
          </cell>
          <cell r="I15">
            <v>45</v>
          </cell>
          <cell r="J15">
            <v>1030419235</v>
          </cell>
          <cell r="M15">
            <v>73</v>
          </cell>
          <cell r="Q15">
            <v>14.6</v>
          </cell>
          <cell r="R15">
            <v>-159</v>
          </cell>
        </row>
        <row r="16">
          <cell r="A16" t="str">
            <v>ВК СЕРВ ГОСТ СРЕЗ ФИБ ВУ ШТ 0.5КГ К2  ЧЕРКИЗОВО</v>
          </cell>
          <cell r="B16" t="str">
            <v>шт</v>
          </cell>
          <cell r="C16">
            <v>220</v>
          </cell>
          <cell r="E16">
            <v>132</v>
          </cell>
          <cell r="F16">
            <v>90</v>
          </cell>
          <cell r="G16">
            <v>93</v>
          </cell>
          <cell r="H16">
            <v>0.5</v>
          </cell>
          <cell r="I16">
            <v>45</v>
          </cell>
          <cell r="J16">
            <v>1030412236</v>
          </cell>
          <cell r="M16">
            <v>132</v>
          </cell>
          <cell r="P16">
            <v>200</v>
          </cell>
          <cell r="Q16">
            <v>26.4</v>
          </cell>
          <cell r="R16">
            <v>238</v>
          </cell>
          <cell r="S16">
            <v>250</v>
          </cell>
        </row>
        <row r="17">
          <cell r="A17" t="str">
            <v>КОПЧ БЕКОН НАР ВУ ШТ 0.18КГ К1.8  ЧЕРКИЗОВО</v>
          </cell>
          <cell r="B17" t="str">
            <v>шт</v>
          </cell>
          <cell r="C17">
            <v>881</v>
          </cell>
          <cell r="D17">
            <v>950</v>
          </cell>
          <cell r="E17">
            <v>204</v>
          </cell>
          <cell r="F17">
            <v>1163</v>
          </cell>
          <cell r="G17">
            <v>1195</v>
          </cell>
          <cell r="H17">
            <v>0.18</v>
          </cell>
          <cell r="I17">
            <v>90</v>
          </cell>
          <cell r="J17">
            <v>1030712385</v>
          </cell>
          <cell r="M17">
            <v>204</v>
          </cell>
          <cell r="Q17">
            <v>40.799999999999997</v>
          </cell>
          <cell r="R17">
            <v>-347</v>
          </cell>
        </row>
        <row r="18">
          <cell r="A18" t="str">
            <v>КОПЧ ГРУДИНКА ПО-ЧЕРК ВУ ШТ 0.3КГ К1.8  ЧЕРКИЗОВО</v>
          </cell>
          <cell r="B18" t="str">
            <v>шт</v>
          </cell>
          <cell r="H18">
            <v>0.3</v>
          </cell>
          <cell r="I18">
            <v>60</v>
          </cell>
          <cell r="J18">
            <v>1030709904</v>
          </cell>
          <cell r="M18">
            <v>0</v>
          </cell>
          <cell r="Q18">
            <v>0</v>
          </cell>
          <cell r="R18">
            <v>0</v>
          </cell>
        </row>
        <row r="19">
          <cell r="A19" t="str">
            <v>СВ ФУЭТ ЭКСТРА 0.15КГ К0.9  ЧЕРКИЗОВО</v>
          </cell>
          <cell r="B19" t="str">
            <v>шт</v>
          </cell>
          <cell r="C19">
            <v>112</v>
          </cell>
          <cell r="E19">
            <v>60</v>
          </cell>
          <cell r="F19">
            <v>2</v>
          </cell>
          <cell r="G19">
            <v>2</v>
          </cell>
          <cell r="H19">
            <v>0</v>
          </cell>
          <cell r="I19">
            <v>90</v>
          </cell>
          <cell r="J19" t="str">
            <v>НЕ ЗАКАЗЫВАТЬ / 1030633904</v>
          </cell>
          <cell r="M19">
            <v>60</v>
          </cell>
          <cell r="Q19">
            <v>12</v>
          </cell>
          <cell r="R19">
            <v>238</v>
          </cell>
        </row>
        <row r="20">
          <cell r="A20" t="str">
            <v>СК БОГОРОДСКАЯ ПРЕСС ФИБ ВУ ШТ0.3КГ К3.6  ЧЕРКИЗОВО</v>
          </cell>
          <cell r="B20" t="str">
            <v>шт</v>
          </cell>
          <cell r="C20">
            <v>585</v>
          </cell>
          <cell r="D20">
            <v>600</v>
          </cell>
          <cell r="E20">
            <v>184</v>
          </cell>
          <cell r="F20">
            <v>1163</v>
          </cell>
          <cell r="G20">
            <v>1172</v>
          </cell>
          <cell r="H20">
            <v>0.3</v>
          </cell>
          <cell r="I20">
            <v>150</v>
          </cell>
          <cell r="J20">
            <v>1030686740</v>
          </cell>
          <cell r="M20">
            <v>184</v>
          </cell>
          <cell r="Q20">
            <v>36.799999999999997</v>
          </cell>
          <cell r="R20">
            <v>-427</v>
          </cell>
        </row>
        <row r="21">
          <cell r="A21" t="str">
            <v>СК БОРОДИНСКАЯ СРЕЗ ФИБ ВУ 0.3КГ ШТ К3.6  ЧЕРКИЗОВО</v>
          </cell>
          <cell r="B21" t="str">
            <v>шт</v>
          </cell>
          <cell r="C21">
            <v>774</v>
          </cell>
          <cell r="D21">
            <v>216</v>
          </cell>
          <cell r="E21">
            <v>215</v>
          </cell>
          <cell r="F21">
            <v>779</v>
          </cell>
          <cell r="G21">
            <v>786</v>
          </cell>
          <cell r="H21">
            <v>0.3</v>
          </cell>
          <cell r="I21">
            <v>135</v>
          </cell>
          <cell r="J21">
            <v>1030686857</v>
          </cell>
          <cell r="M21">
            <v>215</v>
          </cell>
          <cell r="P21">
            <v>300</v>
          </cell>
          <cell r="Q21">
            <v>43</v>
          </cell>
          <cell r="R21">
            <v>-219</v>
          </cell>
          <cell r="S21">
            <v>200</v>
          </cell>
        </row>
        <row r="22">
          <cell r="A22" t="str">
            <v>СК БРАУНШВЕЙГСКАЯ ГОСТ БО СРЕЗ ШТ 0,2КГ  ЧЕРКИЗОВО</v>
          </cell>
          <cell r="B22" t="str">
            <v>шт</v>
          </cell>
          <cell r="C22">
            <v>588</v>
          </cell>
          <cell r="E22">
            <v>87</v>
          </cell>
          <cell r="F22">
            <v>378</v>
          </cell>
          <cell r="G22">
            <v>384</v>
          </cell>
          <cell r="H22">
            <v>0.2</v>
          </cell>
          <cell r="I22">
            <v>90</v>
          </cell>
          <cell r="J22">
            <v>1030654104</v>
          </cell>
          <cell r="M22">
            <v>87</v>
          </cell>
          <cell r="P22">
            <v>40</v>
          </cell>
          <cell r="Q22">
            <v>17.399999999999999</v>
          </cell>
          <cell r="R22">
            <v>-70</v>
          </cell>
          <cell r="S22">
            <v>80</v>
          </cell>
        </row>
        <row r="23">
          <cell r="A23" t="str">
            <v>СК ОНЕЖСКАЯ СРЕЗ ФИБ ВУ ШТ 0.3КГ K1.8 ЧЕРКИЗОВО</v>
          </cell>
          <cell r="B23" t="str">
            <v>шт</v>
          </cell>
          <cell r="C23">
            <v>233</v>
          </cell>
          <cell r="D23">
            <v>198</v>
          </cell>
          <cell r="E23">
            <v>78</v>
          </cell>
          <cell r="F23">
            <v>323</v>
          </cell>
          <cell r="G23">
            <v>329</v>
          </cell>
          <cell r="H23">
            <v>0.3</v>
          </cell>
          <cell r="I23">
            <v>135</v>
          </cell>
          <cell r="J23">
            <v>1030686241</v>
          </cell>
          <cell r="M23">
            <v>78</v>
          </cell>
          <cell r="P23">
            <v>100</v>
          </cell>
          <cell r="Q23">
            <v>15.6</v>
          </cell>
          <cell r="R23">
            <v>-111</v>
          </cell>
        </row>
        <row r="24">
          <cell r="A24" t="str">
            <v>СК САЛЬЧИЧОН НАРЕЗ ФИБ ЗА ШТ 0.1КГ К1.2  ЧЕРКИЗОВО</v>
          </cell>
          <cell r="B24" t="str">
            <v>шт</v>
          </cell>
          <cell r="D24">
            <v>120</v>
          </cell>
          <cell r="E24">
            <v>116</v>
          </cell>
          <cell r="F24">
            <v>76</v>
          </cell>
          <cell r="G24">
            <v>88</v>
          </cell>
          <cell r="H24">
            <v>0.1</v>
          </cell>
          <cell r="I24">
            <v>90</v>
          </cell>
          <cell r="J24">
            <v>1030650028</v>
          </cell>
          <cell r="M24">
            <v>116</v>
          </cell>
          <cell r="P24">
            <v>120</v>
          </cell>
          <cell r="Q24">
            <v>23.2</v>
          </cell>
          <cell r="R24">
            <v>268</v>
          </cell>
          <cell r="S24">
            <v>120</v>
          </cell>
        </row>
        <row r="25">
          <cell r="A25" t="str">
            <v>СК САЛЬЧИЧОН С РОЗОВЫМ ПЕРЦ. СРЕЗ ШТ 0,3  ЧЕРКИЗОВО</v>
          </cell>
          <cell r="B25" t="str">
            <v>шт</v>
          </cell>
          <cell r="C25">
            <v>186</v>
          </cell>
          <cell r="D25">
            <v>198</v>
          </cell>
          <cell r="E25">
            <v>75</v>
          </cell>
          <cell r="F25">
            <v>212</v>
          </cell>
          <cell r="G25">
            <v>218</v>
          </cell>
          <cell r="H25">
            <v>0.3</v>
          </cell>
          <cell r="I25">
            <v>135</v>
          </cell>
          <cell r="J25">
            <v>1030657419</v>
          </cell>
          <cell r="M25">
            <v>75</v>
          </cell>
          <cell r="P25">
            <v>120</v>
          </cell>
          <cell r="Q25">
            <v>15</v>
          </cell>
          <cell r="R25">
            <v>-32</v>
          </cell>
          <cell r="S25">
            <v>120</v>
          </cell>
        </row>
        <row r="26">
          <cell r="A26" t="str">
            <v>СК САЛЬЧИЧОН С РОЗОВЫМ ПЕРЦЕМ НАР ШТ 85Г  ЧЕРКИЗОВО</v>
          </cell>
          <cell r="B26" t="str">
            <v>шт</v>
          </cell>
          <cell r="D26">
            <v>60</v>
          </cell>
          <cell r="E26">
            <v>43</v>
          </cell>
          <cell r="F26">
            <v>28</v>
          </cell>
          <cell r="G26">
            <v>40</v>
          </cell>
          <cell r="H26">
            <v>8.5000000000000006E-2</v>
          </cell>
          <cell r="I26">
            <v>90</v>
          </cell>
          <cell r="J26">
            <v>1030657628</v>
          </cell>
          <cell r="M26">
            <v>43</v>
          </cell>
          <cell r="P26">
            <v>80</v>
          </cell>
          <cell r="Q26">
            <v>8.6</v>
          </cell>
          <cell r="R26">
            <v>64</v>
          </cell>
          <cell r="S26">
            <v>60</v>
          </cell>
        </row>
        <row r="27">
          <cell r="A27" t="str">
            <v>СК САЛЬЧИЧОН СРЕЗ ФИБ ВУ ШТ 0,3 КГ ЧЕРКИЗОВО (ПРЕМИУМ)</v>
          </cell>
          <cell r="B27" t="str">
            <v>шт</v>
          </cell>
          <cell r="C27">
            <v>292</v>
          </cell>
          <cell r="D27">
            <v>198</v>
          </cell>
          <cell r="E27">
            <v>70</v>
          </cell>
          <cell r="F27">
            <v>399</v>
          </cell>
          <cell r="G27">
            <v>405</v>
          </cell>
          <cell r="H27">
            <v>0.3</v>
          </cell>
          <cell r="I27">
            <v>135</v>
          </cell>
          <cell r="J27">
            <v>1030679319</v>
          </cell>
          <cell r="M27">
            <v>70</v>
          </cell>
          <cell r="Q27">
            <v>14</v>
          </cell>
          <cell r="R27">
            <v>-119</v>
          </cell>
        </row>
        <row r="28">
          <cell r="A28" t="str">
            <v>СК САЛЯМИНИ ВУ ШТ 0.18 КГ  ЧЕРКИЗОВО</v>
          </cell>
          <cell r="B28" t="str">
            <v>шт</v>
          </cell>
          <cell r="C28">
            <v>258</v>
          </cell>
          <cell r="E28">
            <v>218</v>
          </cell>
          <cell r="H28">
            <v>0.18</v>
          </cell>
          <cell r="I28">
            <v>150</v>
          </cell>
          <cell r="J28">
            <v>1030638204</v>
          </cell>
          <cell r="M28">
            <v>218</v>
          </cell>
          <cell r="Q28">
            <v>43.6</v>
          </cell>
          <cell r="R28">
            <v>872</v>
          </cell>
        </row>
        <row r="29">
          <cell r="A29" t="str">
            <v>СК СЕРВЕЛЕТТИ ПРЕСС СРЕЗ БО ВУ ШТ 0.25КГ  ЧЕРКИЗОВО</v>
          </cell>
          <cell r="B29" t="str">
            <v>шт</v>
          </cell>
          <cell r="C29">
            <v>289</v>
          </cell>
          <cell r="D29">
            <v>228</v>
          </cell>
          <cell r="E29">
            <v>164</v>
          </cell>
          <cell r="F29">
            <v>289</v>
          </cell>
          <cell r="G29">
            <v>295</v>
          </cell>
          <cell r="H29">
            <v>0.25</v>
          </cell>
          <cell r="I29">
            <v>120</v>
          </cell>
          <cell r="J29">
            <v>1030670844</v>
          </cell>
          <cell r="M29">
            <v>164</v>
          </cell>
          <cell r="P29">
            <v>300</v>
          </cell>
          <cell r="Q29">
            <v>32.799999999999997</v>
          </cell>
          <cell r="R29">
            <v>67</v>
          </cell>
          <cell r="S29">
            <v>120</v>
          </cell>
        </row>
        <row r="30">
          <cell r="A30" t="str">
            <v>СОС ВЕНСКИЕ БО ЗА ПАК 1.25КГ K5 ЧЕРКИЗОВО</v>
          </cell>
          <cell r="B30" t="str">
            <v>кг</v>
          </cell>
          <cell r="C30">
            <v>15.885999999999999</v>
          </cell>
          <cell r="D30">
            <v>147.29499999999999</v>
          </cell>
          <cell r="E30">
            <v>61.348999999999997</v>
          </cell>
          <cell r="F30">
            <v>108.617</v>
          </cell>
          <cell r="G30">
            <v>123.53</v>
          </cell>
          <cell r="H30">
            <v>1</v>
          </cell>
          <cell r="I30">
            <v>35</v>
          </cell>
          <cell r="J30">
            <v>1030228316</v>
          </cell>
          <cell r="M30">
            <v>61.348999999999997</v>
          </cell>
          <cell r="P30">
            <v>60</v>
          </cell>
          <cell r="Q30">
            <v>12.2698</v>
          </cell>
          <cell r="R30">
            <v>76.779000000000011</v>
          </cell>
        </row>
        <row r="31">
          <cell r="A31" t="str">
            <v>СОС КОПЧ ПО-Ч ЛОТ ПМО ЗА ШТ 0.4КГ K1.6  ЧЕРКИЗОВО</v>
          </cell>
          <cell r="B31" t="str">
            <v>шт</v>
          </cell>
          <cell r="C31">
            <v>101</v>
          </cell>
          <cell r="D31">
            <v>804</v>
          </cell>
          <cell r="E31">
            <v>253</v>
          </cell>
          <cell r="F31">
            <v>870</v>
          </cell>
          <cell r="G31">
            <v>912</v>
          </cell>
          <cell r="H31">
            <v>0.4</v>
          </cell>
          <cell r="I31">
            <v>41</v>
          </cell>
          <cell r="J31">
            <v>1030234120</v>
          </cell>
          <cell r="M31">
            <v>253</v>
          </cell>
          <cell r="P31">
            <v>200</v>
          </cell>
          <cell r="Q31">
            <v>50.6</v>
          </cell>
          <cell r="R31">
            <v>-58</v>
          </cell>
          <cell r="S31">
            <v>100</v>
          </cell>
        </row>
        <row r="32">
          <cell r="A32" t="str">
            <v>СОС МОЛОЧНЫЕ ПО-Ч ПМО ЗА ЛОТ ШТ 0.45КГ K1.8 ЧЕРКИЗОВО</v>
          </cell>
          <cell r="B32" t="str">
            <v>шт</v>
          </cell>
          <cell r="C32">
            <v>51</v>
          </cell>
          <cell r="D32">
            <v>400</v>
          </cell>
          <cell r="E32">
            <v>212</v>
          </cell>
          <cell r="F32">
            <v>180</v>
          </cell>
          <cell r="G32">
            <v>255</v>
          </cell>
          <cell r="H32">
            <v>0.45</v>
          </cell>
          <cell r="I32">
            <v>31</v>
          </cell>
          <cell r="J32">
            <v>1030228620</v>
          </cell>
          <cell r="M32">
            <v>212</v>
          </cell>
          <cell r="P32">
            <v>200</v>
          </cell>
          <cell r="Q32">
            <v>42.4</v>
          </cell>
          <cell r="R32">
            <v>468</v>
          </cell>
          <cell r="S32">
            <v>120</v>
          </cell>
        </row>
        <row r="33">
          <cell r="A33" t="str">
            <v>СОС СЛИВОЧНЫЕ ГОСТ ЦО ЗА ЛОТ ШТ 0.45КГ K1.8 ЧЕРКИЗОВО</v>
          </cell>
          <cell r="B33" t="str">
            <v>шт</v>
          </cell>
          <cell r="D33">
            <v>272</v>
          </cell>
          <cell r="E33">
            <v>261</v>
          </cell>
          <cell r="F33">
            <v>41</v>
          </cell>
          <cell r="G33">
            <v>76</v>
          </cell>
          <cell r="H33">
            <v>0.45</v>
          </cell>
          <cell r="I33">
            <v>30</v>
          </cell>
          <cell r="J33">
            <v>1030212603</v>
          </cell>
          <cell r="M33">
            <v>261</v>
          </cell>
          <cell r="P33">
            <v>300</v>
          </cell>
          <cell r="Q33">
            <v>52.2</v>
          </cell>
          <cell r="R33">
            <v>703</v>
          </cell>
          <cell r="S33">
            <v>200</v>
          </cell>
        </row>
        <row r="34">
          <cell r="A34" t="str">
            <v>У_ВАР АРОМАТНАЯ ПО-Ч ЦО ЗА 1.6КГ K3.2 ЧЕРКИЗОВО</v>
          </cell>
          <cell r="B34" t="str">
            <v>кг</v>
          </cell>
          <cell r="C34">
            <v>14.542</v>
          </cell>
          <cell r="E34">
            <v>14.542</v>
          </cell>
          <cell r="H34">
            <v>0</v>
          </cell>
          <cell r="J34" t="str">
            <v>уценка</v>
          </cell>
          <cell r="M34">
            <v>14.542</v>
          </cell>
          <cell r="Q34">
            <v>2.9083999999999999</v>
          </cell>
        </row>
        <row r="35">
          <cell r="A35" t="str">
            <v>У_ВАР КЛАССИЧЕСКАЯ ПО-Ч ЦО ЗА 1.6КГ K3.2 ЧЕРКИЗОВО</v>
          </cell>
          <cell r="B35" t="str">
            <v>кг</v>
          </cell>
          <cell r="C35">
            <v>8.0850000000000009</v>
          </cell>
          <cell r="E35">
            <v>8.0850000000000009</v>
          </cell>
          <cell r="H35">
            <v>0</v>
          </cell>
          <cell r="J35" t="str">
            <v>уценка</v>
          </cell>
          <cell r="M35">
            <v>8.0850000000000009</v>
          </cell>
          <cell r="Q35">
            <v>1.6170000000000002</v>
          </cell>
        </row>
        <row r="36">
          <cell r="A36" t="str">
            <v>У_СОС КОПЧ ПО-Ч ЛОТ ПМО ЗА ШТ 0.4КГ K1.6  ЧЕРКИЗОВО</v>
          </cell>
          <cell r="B36" t="str">
            <v>шт</v>
          </cell>
          <cell r="C36">
            <v>61</v>
          </cell>
          <cell r="E36">
            <v>61</v>
          </cell>
          <cell r="H36">
            <v>0</v>
          </cell>
          <cell r="J36" t="str">
            <v>уценка</v>
          </cell>
          <cell r="M36">
            <v>61</v>
          </cell>
          <cell r="Q36">
            <v>12.2</v>
          </cell>
        </row>
        <row r="37">
          <cell r="A37" t="str">
            <v>У_СОС МОЛОЧНЫЕ ПО-Ч ПМО ЗА ЛОТ ШТ 0.45КГ K1.8 ЧЕРКИЗОВО</v>
          </cell>
          <cell r="B37" t="str">
            <v>шт</v>
          </cell>
          <cell r="C37">
            <v>22</v>
          </cell>
          <cell r="E37">
            <v>22</v>
          </cell>
          <cell r="H37">
            <v>0</v>
          </cell>
          <cell r="J37" t="str">
            <v>уценка</v>
          </cell>
          <cell r="M37">
            <v>22</v>
          </cell>
          <cell r="Q37">
            <v>4.4000000000000004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I1"/>
          <cell r="J1"/>
          <cell r="K1"/>
          <cell r="L1"/>
          <cell r="M1"/>
          <cell r="N1"/>
          <cell r="O1"/>
          <cell r="P1"/>
          <cell r="Q1"/>
          <cell r="R1"/>
          <cell r="S1"/>
          <cell r="T1"/>
          <cell r="U1"/>
          <cell r="V1"/>
          <cell r="W1"/>
          <cell r="X1"/>
          <cell r="Y1"/>
          <cell r="Z1"/>
          <cell r="AA1"/>
          <cell r="AB1"/>
          <cell r="AC1"/>
          <cell r="AD1"/>
          <cell r="AE1"/>
          <cell r="AF1"/>
          <cell r="AG1"/>
          <cell r="AH1"/>
          <cell r="AI1"/>
          <cell r="AJ1"/>
        </row>
        <row r="2">
          <cell r="I2"/>
          <cell r="J2"/>
          <cell r="K2"/>
          <cell r="L2"/>
          <cell r="M2"/>
          <cell r="N2"/>
          <cell r="O2"/>
          <cell r="P2"/>
          <cell r="Q2"/>
          <cell r="R2"/>
          <cell r="S2"/>
          <cell r="T2"/>
          <cell r="U2"/>
          <cell r="V2"/>
          <cell r="W2"/>
          <cell r="X2"/>
          <cell r="Y2"/>
          <cell r="Z2"/>
          <cell r="AA2"/>
          <cell r="AB2"/>
          <cell r="AC2"/>
          <cell r="AD2"/>
          <cell r="AE2"/>
          <cell r="AF2"/>
          <cell r="AG2"/>
          <cell r="AH2"/>
          <cell r="AI2"/>
          <cell r="AJ2"/>
        </row>
        <row r="3"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ср нов</v>
          </cell>
          <cell r="Q3" t="str">
            <v>заказ</v>
          </cell>
          <cell r="R3" t="str">
            <v>заказ в бланк завода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E3" t="str">
            <v>ср</v>
          </cell>
          <cell r="AF3" t="str">
            <v>ср</v>
          </cell>
          <cell r="AG3" t="str">
            <v>комментарии</v>
          </cell>
          <cell r="AH3" t="str">
            <v>вес</v>
          </cell>
          <cell r="AI3" t="str">
            <v>вес за ед.</v>
          </cell>
          <cell r="AJ3" t="str">
            <v>вес кор</v>
          </cell>
        </row>
        <row r="4">
          <cell r="I4"/>
          <cell r="J4"/>
          <cell r="K4"/>
          <cell r="L4"/>
          <cell r="M4"/>
          <cell r="N4"/>
          <cell r="O4" t="str">
            <v>22,09,</v>
          </cell>
          <cell r="P4" t="str">
            <v>25,09,</v>
          </cell>
          <cell r="Q4" t="str">
            <v>06,10,</v>
          </cell>
          <cell r="R4"/>
          <cell r="S4"/>
          <cell r="T4"/>
          <cell r="U4"/>
          <cell r="V4"/>
          <cell r="W4"/>
          <cell r="X4" t="str">
            <v>11,09,</v>
          </cell>
          <cell r="Y4" t="str">
            <v>04,09,</v>
          </cell>
          <cell r="Z4" t="str">
            <v>28,08,</v>
          </cell>
          <cell r="AA4" t="str">
            <v>21,08,</v>
          </cell>
          <cell r="AB4" t="str">
            <v>14,08,</v>
          </cell>
          <cell r="AC4" t="str">
            <v>07,08,</v>
          </cell>
          <cell r="AD4" t="str">
            <v>31,07,</v>
          </cell>
          <cell r="AE4" t="str">
            <v>24,07,</v>
          </cell>
          <cell r="AF4" t="str">
            <v>16,07,</v>
          </cell>
          <cell r="AG4"/>
          <cell r="AH4"/>
          <cell r="AI4"/>
          <cell r="AJ4"/>
        </row>
        <row r="5">
          <cell r="I5"/>
          <cell r="J5"/>
          <cell r="K5">
            <v>0</v>
          </cell>
          <cell r="L5">
            <v>3397.8410000000003</v>
          </cell>
          <cell r="M5">
            <v>0</v>
          </cell>
          <cell r="N5">
            <v>0</v>
          </cell>
          <cell r="O5">
            <v>6740</v>
          </cell>
          <cell r="P5">
            <v>679.56819999999993</v>
          </cell>
          <cell r="Q5">
            <v>3730</v>
          </cell>
          <cell r="R5">
            <v>3745.8</v>
          </cell>
          <cell r="S5">
            <v>3020.3055999999997</v>
          </cell>
          <cell r="T5"/>
          <cell r="U5"/>
          <cell r="V5"/>
          <cell r="W5">
            <v>331.08439999999996</v>
          </cell>
          <cell r="X5">
            <v>943.68299999999999</v>
          </cell>
          <cell r="Y5">
            <v>213.54199999999994</v>
          </cell>
          <cell r="Z5">
            <v>877.25779999999986</v>
          </cell>
          <cell r="AA5">
            <v>178.20339999999999</v>
          </cell>
          <cell r="AB5">
            <v>318.98480000000001</v>
          </cell>
          <cell r="AC5">
            <v>519.44500000000005</v>
          </cell>
          <cell r="AD5">
            <v>581.46000000000015</v>
          </cell>
          <cell r="AE5">
            <v>519.44500000000005</v>
          </cell>
          <cell r="AF5">
            <v>167.815</v>
          </cell>
          <cell r="AG5"/>
          <cell r="AH5">
            <v>1714.7</v>
          </cell>
          <cell r="AI5"/>
          <cell r="AJ5"/>
        </row>
        <row r="6">
          <cell r="I6" t="str">
            <v>бонус</v>
          </cell>
          <cell r="J6" t="str">
            <v>ВАР МОЛОЧНАЯ ПО-Ч НМО 1 КГ К3  ЧЕРКИЗОВО</v>
          </cell>
          <cell r="K6"/>
          <cell r="L6">
            <v>38.896000000000001</v>
          </cell>
          <cell r="M6"/>
          <cell r="N6"/>
          <cell r="O6"/>
          <cell r="P6">
            <v>7.7792000000000003</v>
          </cell>
          <cell r="Q6"/>
          <cell r="R6"/>
          <cell r="S6"/>
          <cell r="T6"/>
          <cell r="U6">
            <v>-7.1187268613739203</v>
          </cell>
          <cell r="V6">
            <v>-7.1187268613739203</v>
          </cell>
          <cell r="W6">
            <v>4.9631999999999996</v>
          </cell>
          <cell r="X6">
            <v>5.1840000000000002</v>
          </cell>
          <cell r="Y6">
            <v>0.62640000000000007</v>
          </cell>
          <cell r="Z6">
            <v>4.1246</v>
          </cell>
          <cell r="AA6">
            <v>0.82599999999999996</v>
          </cell>
          <cell r="AB6">
            <v>1.4263999999999999</v>
          </cell>
          <cell r="AC6">
            <v>1.8371999999999999</v>
          </cell>
          <cell r="AD6">
            <v>1.8492</v>
          </cell>
          <cell r="AE6">
            <v>1.8371999999999999</v>
          </cell>
          <cell r="AF6">
            <v>2.6482000000000001</v>
          </cell>
          <cell r="AG6"/>
          <cell r="AH6"/>
          <cell r="AI6"/>
          <cell r="AJ6"/>
        </row>
        <row r="7">
          <cell r="I7" t="str">
            <v>бонус</v>
          </cell>
          <cell r="J7" t="str">
            <v>ВЕТЧ МРАМОРНАЯ ПО-ЧЕРКИЗОВСКИ ШТ 0,4 КГ  ЧЕРКИЗОВО</v>
          </cell>
          <cell r="K7"/>
          <cell r="L7">
            <v>11</v>
          </cell>
          <cell r="M7"/>
          <cell r="N7"/>
          <cell r="O7"/>
          <cell r="P7">
            <v>2.2000000000000002</v>
          </cell>
          <cell r="Q7"/>
          <cell r="R7"/>
          <cell r="S7"/>
          <cell r="T7"/>
          <cell r="U7">
            <v>-5</v>
          </cell>
          <cell r="V7">
            <v>-5</v>
          </cell>
          <cell r="W7">
            <v>1</v>
          </cell>
          <cell r="X7">
            <v>4.4000000000000004</v>
          </cell>
          <cell r="Y7">
            <v>0.8</v>
          </cell>
          <cell r="Z7">
            <v>2.4</v>
          </cell>
          <cell r="AA7">
            <v>0</v>
          </cell>
          <cell r="AB7">
            <v>1.2</v>
          </cell>
          <cell r="AC7">
            <v>0.8</v>
          </cell>
          <cell r="AD7">
            <v>0.8</v>
          </cell>
          <cell r="AE7">
            <v>0.8</v>
          </cell>
          <cell r="AF7">
            <v>2.4</v>
          </cell>
          <cell r="AG7"/>
          <cell r="AH7"/>
          <cell r="AI7"/>
          <cell r="AJ7"/>
        </row>
        <row r="8">
          <cell r="I8" t="str">
            <v>бонус</v>
          </cell>
          <cell r="J8" t="str">
            <v>КОПЧ БЕКОН НАР ВУ ШТ 0.18КГ К1.8  ЧЕРКИЗОВО</v>
          </cell>
          <cell r="K8"/>
          <cell r="L8">
            <v>45</v>
          </cell>
          <cell r="M8"/>
          <cell r="N8"/>
          <cell r="O8"/>
          <cell r="P8">
            <v>9</v>
          </cell>
          <cell r="Q8"/>
          <cell r="R8"/>
          <cell r="S8"/>
          <cell r="T8"/>
          <cell r="U8">
            <v>-6.2222222222222223</v>
          </cell>
          <cell r="V8">
            <v>-6.2222222222222223</v>
          </cell>
          <cell r="W8">
            <v>4.2</v>
          </cell>
          <cell r="X8">
            <v>15.2</v>
          </cell>
          <cell r="Y8">
            <v>0.4</v>
          </cell>
          <cell r="Z8">
            <v>13.6</v>
          </cell>
          <cell r="AA8">
            <v>2</v>
          </cell>
          <cell r="AB8">
            <v>0</v>
          </cell>
          <cell r="AC8">
            <v>1.4</v>
          </cell>
          <cell r="AD8">
            <v>1.4</v>
          </cell>
          <cell r="AE8">
            <v>1.4</v>
          </cell>
          <cell r="AF8">
            <v>0.8</v>
          </cell>
          <cell r="AG8"/>
          <cell r="AH8"/>
          <cell r="AI8"/>
          <cell r="AJ8"/>
        </row>
        <row r="9">
          <cell r="I9" t="str">
            <v>бонус</v>
          </cell>
          <cell r="J9" t="str">
            <v>СК БОГОРОДСКАЯ ПРЕСС ФИБ ВУ ШТ0.3КГ К3.6  ЧЕРКИЗОВО</v>
          </cell>
          <cell r="K9"/>
          <cell r="L9">
            <v>28</v>
          </cell>
          <cell r="M9"/>
          <cell r="N9"/>
          <cell r="O9"/>
          <cell r="P9">
            <v>5.6</v>
          </cell>
          <cell r="Q9"/>
          <cell r="R9"/>
          <cell r="S9"/>
          <cell r="T9"/>
          <cell r="U9">
            <v>-5</v>
          </cell>
          <cell r="V9">
            <v>-5</v>
          </cell>
          <cell r="W9">
            <v>0.6</v>
          </cell>
          <cell r="X9">
            <v>7.6</v>
          </cell>
          <cell r="Y9">
            <v>1.4</v>
          </cell>
          <cell r="Z9">
            <v>7.6</v>
          </cell>
          <cell r="AA9">
            <v>2.6</v>
          </cell>
          <cell r="AB9">
            <v>4.8</v>
          </cell>
          <cell r="AC9">
            <v>4.4000000000000004</v>
          </cell>
          <cell r="AD9">
            <v>3.6</v>
          </cell>
          <cell r="AE9">
            <v>4.4000000000000004</v>
          </cell>
          <cell r="AF9">
            <v>5.8</v>
          </cell>
          <cell r="AG9"/>
          <cell r="AH9"/>
          <cell r="AI9"/>
          <cell r="AJ9"/>
        </row>
        <row r="10">
          <cell r="I10" t="str">
            <v>бонус</v>
          </cell>
          <cell r="J10" t="str">
            <v>СК БОРОДИНСКАЯ СРЕЗ ФИБ ВУ 0.3КГ ШТ К3.6  ЧЕРКИЗОВО</v>
          </cell>
          <cell r="K10"/>
          <cell r="L10">
            <v>35</v>
          </cell>
          <cell r="M10"/>
          <cell r="N10"/>
          <cell r="O10"/>
          <cell r="P10">
            <v>7</v>
          </cell>
          <cell r="Q10"/>
          <cell r="R10"/>
          <cell r="S10"/>
          <cell r="T10"/>
          <cell r="U10">
            <v>-6.2857142857142856</v>
          </cell>
          <cell r="V10">
            <v>-6.2857142857142856</v>
          </cell>
          <cell r="W10">
            <v>3</v>
          </cell>
          <cell r="X10">
            <v>5.8</v>
          </cell>
          <cell r="Y10">
            <v>1.6</v>
          </cell>
          <cell r="Z10">
            <v>5.2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/>
          <cell r="AH10"/>
          <cell r="AI10"/>
          <cell r="AJ10"/>
        </row>
        <row r="11">
          <cell r="I11" t="str">
            <v>бонус</v>
          </cell>
          <cell r="J11" t="str">
            <v>СОС КОПЧ ПО-Ч ЛОТ ПМО ЗА ШТ 0.4КГ K1.6  ЧЕРКИЗОВО</v>
          </cell>
          <cell r="K11"/>
          <cell r="L11">
            <v>85</v>
          </cell>
          <cell r="M11"/>
          <cell r="N11"/>
          <cell r="O11"/>
          <cell r="P11">
            <v>17</v>
          </cell>
          <cell r="Q11"/>
          <cell r="R11"/>
          <cell r="S11"/>
          <cell r="T11"/>
          <cell r="U11">
            <v>-5</v>
          </cell>
          <cell r="V11">
            <v>-5</v>
          </cell>
          <cell r="W11">
            <v>6.6</v>
          </cell>
          <cell r="X11">
            <v>29.4</v>
          </cell>
          <cell r="Y11">
            <v>0</v>
          </cell>
          <cell r="Z11">
            <v>18.8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/>
          <cell r="AH11"/>
          <cell r="AI11"/>
          <cell r="AJ11"/>
        </row>
        <row r="12">
          <cell r="I12">
            <v>1030112235</v>
          </cell>
          <cell r="J12"/>
          <cell r="K12"/>
          <cell r="L12">
            <v>45.497</v>
          </cell>
          <cell r="M12"/>
          <cell r="N12"/>
          <cell r="O12">
            <v>160</v>
          </cell>
          <cell r="P12">
            <v>9.0993999999999993</v>
          </cell>
          <cell r="Q12">
            <v>50</v>
          </cell>
          <cell r="R12">
            <v>51.2</v>
          </cell>
          <cell r="S12"/>
          <cell r="T12">
            <v>50</v>
          </cell>
          <cell r="U12">
            <v>33.493307251027545</v>
          </cell>
          <cell r="V12">
            <v>27.998439457546656</v>
          </cell>
          <cell r="W12">
            <v>9.3970000000000002</v>
          </cell>
          <cell r="X12">
            <v>26.653199999999998</v>
          </cell>
          <cell r="Y12">
            <v>2.097</v>
          </cell>
          <cell r="Z12">
            <v>22.7834</v>
          </cell>
          <cell r="AA12">
            <v>-1.1961999999999999</v>
          </cell>
          <cell r="AB12">
            <v>2.7307999999999999</v>
          </cell>
          <cell r="AC12">
            <v>23.62</v>
          </cell>
          <cell r="AD12">
            <v>15.651</v>
          </cell>
          <cell r="AE12">
            <v>23.62</v>
          </cell>
          <cell r="AF12">
            <v>-6.3200000000000006E-2</v>
          </cell>
          <cell r="AG12" t="str">
            <v>03,06,25 в уценку 119кг</v>
          </cell>
          <cell r="AH12">
            <v>50</v>
          </cell>
          <cell r="AI12">
            <v>1.6</v>
          </cell>
          <cell r="AJ12">
            <v>3.2</v>
          </cell>
        </row>
        <row r="13">
          <cell r="I13">
            <v>1030112635</v>
          </cell>
          <cell r="J13"/>
          <cell r="K13"/>
          <cell r="L13">
            <v>158.81700000000001</v>
          </cell>
          <cell r="M13"/>
          <cell r="N13"/>
          <cell r="O13">
            <v>200</v>
          </cell>
          <cell r="P13">
            <v>31.763400000000001</v>
          </cell>
          <cell r="Q13">
            <v>200</v>
          </cell>
          <cell r="R13">
            <v>201.60000000000002</v>
          </cell>
          <cell r="S13">
            <v>427.18739999999997</v>
          </cell>
          <cell r="T13">
            <v>200</v>
          </cell>
          <cell r="U13">
            <v>13.847510027264084</v>
          </cell>
          <cell r="V13">
            <v>7.5509548725892062</v>
          </cell>
          <cell r="W13">
            <v>10.0764</v>
          </cell>
          <cell r="X13">
            <v>28.996600000000001</v>
          </cell>
          <cell r="Y13">
            <v>-0.433</v>
          </cell>
          <cell r="Z13">
            <v>29.310600000000001</v>
          </cell>
          <cell r="AA13">
            <v>-1.9334</v>
          </cell>
          <cell r="AB13">
            <v>8.1058000000000003</v>
          </cell>
          <cell r="AC13">
            <v>25.2514</v>
          </cell>
          <cell r="AD13">
            <v>17.149999999999999</v>
          </cell>
          <cell r="AE13">
            <v>25.2514</v>
          </cell>
          <cell r="AF13">
            <v>-6.6000000000000003E-2</v>
          </cell>
          <cell r="AG13" t="str">
            <v>03,06,25 в уценку 75кг</v>
          </cell>
          <cell r="AH13">
            <v>200</v>
          </cell>
          <cell r="AI13">
            <v>1.6</v>
          </cell>
          <cell r="AJ13">
            <v>3.2</v>
          </cell>
        </row>
        <row r="14">
          <cell r="I14">
            <v>1030115552</v>
          </cell>
          <cell r="J14"/>
          <cell r="K14"/>
          <cell r="L14">
            <v>107.479</v>
          </cell>
          <cell r="M14"/>
          <cell r="N14"/>
          <cell r="O14">
            <v>30</v>
          </cell>
          <cell r="P14">
            <v>21.495799999999999</v>
          </cell>
          <cell r="Q14">
            <v>200</v>
          </cell>
          <cell r="R14">
            <v>201</v>
          </cell>
          <cell r="S14"/>
          <cell r="T14">
            <v>200</v>
          </cell>
          <cell r="U14">
            <v>37.743559206914838</v>
          </cell>
          <cell r="V14">
            <v>28.439416071976851</v>
          </cell>
          <cell r="W14">
            <v>19.095400000000001</v>
          </cell>
          <cell r="X14">
            <v>21.397600000000001</v>
          </cell>
          <cell r="Y14">
            <v>14.695399999999999</v>
          </cell>
          <cell r="Z14">
            <v>17.125</v>
          </cell>
          <cell r="AA14">
            <v>15.233000000000001</v>
          </cell>
          <cell r="AB14">
            <v>24.976800000000001</v>
          </cell>
          <cell r="AC14">
            <v>25.123799999999999</v>
          </cell>
          <cell r="AD14">
            <v>24.251799999999999</v>
          </cell>
          <cell r="AE14">
            <v>25.123799999999999</v>
          </cell>
          <cell r="AF14">
            <v>17.417000000000002</v>
          </cell>
          <cell r="AG14" t="str">
            <v>нужно увеличить продажи</v>
          </cell>
          <cell r="AH14">
            <v>200</v>
          </cell>
          <cell r="AI14">
            <v>1</v>
          </cell>
          <cell r="AJ14">
            <v>3</v>
          </cell>
        </row>
        <row r="15">
          <cell r="I15">
            <v>1030115404</v>
          </cell>
          <cell r="J15"/>
          <cell r="K15"/>
          <cell r="L15">
            <v>273</v>
          </cell>
          <cell r="M15"/>
          <cell r="N15"/>
          <cell r="O15">
            <v>550</v>
          </cell>
          <cell r="P15">
            <v>54.6</v>
          </cell>
          <cell r="Q15">
            <v>200</v>
          </cell>
          <cell r="R15">
            <v>198</v>
          </cell>
          <cell r="S15"/>
          <cell r="T15">
            <v>150</v>
          </cell>
          <cell r="U15">
            <v>28.205128205128204</v>
          </cell>
          <cell r="V15">
            <v>24.54212454212454</v>
          </cell>
          <cell r="W15">
            <v>44</v>
          </cell>
          <cell r="X15">
            <v>54.2</v>
          </cell>
          <cell r="Y15">
            <v>38</v>
          </cell>
          <cell r="Z15">
            <v>73.2</v>
          </cell>
          <cell r="AA15">
            <v>46.2</v>
          </cell>
          <cell r="AB15">
            <v>44.6</v>
          </cell>
          <cell r="AC15">
            <v>58.8</v>
          </cell>
          <cell r="AD15">
            <v>77.599999999999994</v>
          </cell>
          <cell r="AE15">
            <v>58.8</v>
          </cell>
          <cell r="AF15">
            <v>9.8000000000000007</v>
          </cell>
          <cell r="AG15"/>
          <cell r="AH15">
            <v>80</v>
          </cell>
          <cell r="AI15">
            <v>0.4</v>
          </cell>
          <cell r="AJ15">
            <v>2.4</v>
          </cell>
        </row>
        <row r="16">
          <cell r="I16">
            <v>1030804004</v>
          </cell>
          <cell r="J16"/>
          <cell r="K16"/>
          <cell r="L16">
            <v>148</v>
          </cell>
          <cell r="M16"/>
          <cell r="N16"/>
          <cell r="O16">
            <v>550</v>
          </cell>
          <cell r="P16">
            <v>29.6</v>
          </cell>
          <cell r="Q16">
            <v>160</v>
          </cell>
          <cell r="R16">
            <v>161.99999999999997</v>
          </cell>
          <cell r="S16"/>
          <cell r="T16">
            <v>120</v>
          </cell>
          <cell r="U16">
            <v>31.95945945945946</v>
          </cell>
          <cell r="V16">
            <v>26.554054054054053</v>
          </cell>
          <cell r="W16">
            <v>6</v>
          </cell>
          <cell r="X16">
            <v>35.200000000000003</v>
          </cell>
          <cell r="Y16">
            <v>21.4</v>
          </cell>
          <cell r="Z16">
            <v>35.4</v>
          </cell>
          <cell r="AA16">
            <v>-1.2</v>
          </cell>
          <cell r="AB16">
            <v>17</v>
          </cell>
          <cell r="AC16">
            <v>16</v>
          </cell>
          <cell r="AD16">
            <v>19.8</v>
          </cell>
          <cell r="AE16">
            <v>16</v>
          </cell>
          <cell r="AF16">
            <v>13.8</v>
          </cell>
          <cell r="AG16"/>
          <cell r="AH16">
            <v>64</v>
          </cell>
          <cell r="AI16">
            <v>0.4</v>
          </cell>
          <cell r="AJ16">
            <v>2.4</v>
          </cell>
        </row>
        <row r="17">
          <cell r="I17">
            <v>1030419235</v>
          </cell>
          <cell r="J17"/>
          <cell r="K17"/>
          <cell r="L17">
            <v>70</v>
          </cell>
          <cell r="M17"/>
          <cell r="N17"/>
          <cell r="O17">
            <v>450</v>
          </cell>
          <cell r="P17">
            <v>14</v>
          </cell>
          <cell r="Q17"/>
          <cell r="R17">
            <v>0</v>
          </cell>
          <cell r="S17"/>
          <cell r="T17"/>
          <cell r="U17">
            <v>49</v>
          </cell>
          <cell r="V17">
            <v>49</v>
          </cell>
          <cell r="W17">
            <v>11.4</v>
          </cell>
          <cell r="X17">
            <v>50.4</v>
          </cell>
          <cell r="Y17">
            <v>0</v>
          </cell>
          <cell r="Z17">
            <v>-0.4</v>
          </cell>
          <cell r="AA17">
            <v>0</v>
          </cell>
          <cell r="AB17">
            <v>-0.4</v>
          </cell>
          <cell r="AC17">
            <v>-6.2</v>
          </cell>
          <cell r="AD17">
            <v>-2.6</v>
          </cell>
          <cell r="AE17">
            <v>-6.2</v>
          </cell>
          <cell r="AF17">
            <v>0.8</v>
          </cell>
          <cell r="AG17" t="str">
            <v>нужно увеличить продажи!!! / 11,08,25 завод не отгрузил / 28,07,25 завод не отгрузил</v>
          </cell>
          <cell r="AH17">
            <v>0</v>
          </cell>
          <cell r="AI17">
            <v>0.3</v>
          </cell>
          <cell r="AJ17">
            <v>1.8</v>
          </cell>
        </row>
        <row r="18">
          <cell r="I18">
            <v>1030412236</v>
          </cell>
          <cell r="J18"/>
          <cell r="K18"/>
          <cell r="L18">
            <v>101</v>
          </cell>
          <cell r="M18"/>
          <cell r="N18"/>
          <cell r="O18"/>
          <cell r="P18">
            <v>20.2</v>
          </cell>
          <cell r="Q18">
            <v>200</v>
          </cell>
          <cell r="R18">
            <v>200</v>
          </cell>
          <cell r="S18">
            <v>123.59999999999997</v>
          </cell>
          <cell r="T18">
            <v>160</v>
          </cell>
          <cell r="U18">
            <v>26.782178217821784</v>
          </cell>
          <cell r="V18">
            <v>16.881188118811881</v>
          </cell>
          <cell r="W18">
            <v>19</v>
          </cell>
          <cell r="X18">
            <v>1</v>
          </cell>
          <cell r="Y18">
            <v>17.600000000000001</v>
          </cell>
          <cell r="Z18">
            <v>40</v>
          </cell>
          <cell r="AA18">
            <v>-0.4</v>
          </cell>
          <cell r="AB18">
            <v>20.6</v>
          </cell>
          <cell r="AC18">
            <v>9.1999999999999993</v>
          </cell>
          <cell r="AD18">
            <v>26.4</v>
          </cell>
          <cell r="AE18">
            <v>9.1999999999999993</v>
          </cell>
          <cell r="AF18">
            <v>0.2</v>
          </cell>
          <cell r="AG18" t="str">
            <v>нужно увеличить продажи</v>
          </cell>
          <cell r="AH18">
            <v>100</v>
          </cell>
          <cell r="AI18">
            <v>0.5</v>
          </cell>
          <cell r="AJ18">
            <v>2</v>
          </cell>
        </row>
        <row r="19">
          <cell r="I19">
            <v>1030712385</v>
          </cell>
          <cell r="J19"/>
          <cell r="K19"/>
          <cell r="L19">
            <v>243</v>
          </cell>
          <cell r="M19"/>
          <cell r="N19"/>
          <cell r="O19">
            <v>950</v>
          </cell>
          <cell r="P19">
            <v>48.6</v>
          </cell>
          <cell r="Q19"/>
          <cell r="R19">
            <v>0</v>
          </cell>
          <cell r="S19"/>
          <cell r="T19"/>
          <cell r="U19">
            <v>38.909465020576128</v>
          </cell>
          <cell r="V19">
            <v>38.909465020576128</v>
          </cell>
          <cell r="W19">
            <v>28</v>
          </cell>
          <cell r="X19">
            <v>104.6</v>
          </cell>
          <cell r="Y19">
            <v>6.8</v>
          </cell>
          <cell r="Z19">
            <v>91.8</v>
          </cell>
          <cell r="AA19">
            <v>31.8</v>
          </cell>
          <cell r="AB19">
            <v>36.200000000000003</v>
          </cell>
          <cell r="AC19">
            <v>20.6</v>
          </cell>
          <cell r="AD19">
            <v>53.6</v>
          </cell>
          <cell r="AE19">
            <v>20.6</v>
          </cell>
          <cell r="AF19">
            <v>18.8</v>
          </cell>
          <cell r="AG19" t="str">
            <v>нужно увеличить продажи!!!</v>
          </cell>
          <cell r="AH19">
            <v>0</v>
          </cell>
          <cell r="AI19">
            <v>0.18</v>
          </cell>
          <cell r="AJ19">
            <v>1.8</v>
          </cell>
        </row>
        <row r="20">
          <cell r="I20">
            <v>1030709904</v>
          </cell>
          <cell r="J20"/>
          <cell r="K20"/>
          <cell r="L20">
            <v>0</v>
          </cell>
          <cell r="M20"/>
          <cell r="N20"/>
          <cell r="O20"/>
          <cell r="P20">
            <v>0</v>
          </cell>
          <cell r="Q20"/>
          <cell r="R20">
            <v>0</v>
          </cell>
          <cell r="S20"/>
          <cell r="T20"/>
          <cell r="U20" t="e">
            <v>#DIV/0!</v>
          </cell>
          <cell r="V20" t="e">
            <v>#DIV/0!</v>
          </cell>
          <cell r="W20">
            <v>0</v>
          </cell>
          <cell r="X20">
            <v>0</v>
          </cell>
          <cell r="Y20">
            <v>-0.2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 t="str">
            <v>22,05,25 в уценку 234шт.</v>
          </cell>
          <cell r="AH20">
            <v>0</v>
          </cell>
          <cell r="AI20">
            <v>0.3</v>
          </cell>
          <cell r="AJ20">
            <v>1.8</v>
          </cell>
        </row>
        <row r="21">
          <cell r="I21" t="str">
            <v>НЕ ЗАКАЗЫВАТЬ / 1030633904</v>
          </cell>
          <cell r="J21"/>
          <cell r="K21"/>
          <cell r="L21">
            <v>64</v>
          </cell>
          <cell r="M21"/>
          <cell r="N21"/>
          <cell r="O21"/>
          <cell r="P21">
            <v>12.8</v>
          </cell>
          <cell r="Q21"/>
          <cell r="R21"/>
          <cell r="S21"/>
          <cell r="T21"/>
          <cell r="U21">
            <v>11.015625</v>
          </cell>
          <cell r="V21">
            <v>11.015625</v>
          </cell>
          <cell r="W21">
            <v>12.6</v>
          </cell>
          <cell r="X21">
            <v>16.399999999999999</v>
          </cell>
          <cell r="Y21">
            <v>0</v>
          </cell>
          <cell r="Z21">
            <v>39.6</v>
          </cell>
          <cell r="AA21">
            <v>-0.4</v>
          </cell>
          <cell r="AB21">
            <v>-0.4</v>
          </cell>
          <cell r="AC21">
            <v>0.8</v>
          </cell>
          <cell r="AD21">
            <v>19</v>
          </cell>
          <cell r="AE21">
            <v>0.8</v>
          </cell>
          <cell r="AF21">
            <v>-2.8</v>
          </cell>
          <cell r="AG21" t="str">
            <v>НЕ ЗАКАЗЫВАТЬ (новая площадка не аттестована)</v>
          </cell>
          <cell r="AH21"/>
          <cell r="AI21"/>
          <cell r="AJ21"/>
        </row>
        <row r="22">
          <cell r="I22">
            <v>1030686740</v>
          </cell>
          <cell r="J22"/>
          <cell r="K22"/>
          <cell r="L22">
            <v>292</v>
          </cell>
          <cell r="M22"/>
          <cell r="N22"/>
          <cell r="O22">
            <v>600</v>
          </cell>
          <cell r="P22">
            <v>58.4</v>
          </cell>
          <cell r="Q22">
            <v>500</v>
          </cell>
          <cell r="R22">
            <v>504.00000000000006</v>
          </cell>
          <cell r="S22">
            <v>52.200000000000045</v>
          </cell>
          <cell r="T22">
            <v>500</v>
          </cell>
          <cell r="U22">
            <v>30.667808219178085</v>
          </cell>
          <cell r="V22">
            <v>22.106164383561644</v>
          </cell>
          <cell r="W22">
            <v>8.4</v>
          </cell>
          <cell r="X22">
            <v>81.400000000000006</v>
          </cell>
          <cell r="Y22">
            <v>26</v>
          </cell>
          <cell r="Z22">
            <v>76.8</v>
          </cell>
          <cell r="AA22">
            <v>34.4</v>
          </cell>
          <cell r="AB22">
            <v>39.4</v>
          </cell>
          <cell r="AC22">
            <v>39.4</v>
          </cell>
          <cell r="AD22">
            <v>34.799999999999997</v>
          </cell>
          <cell r="AE22">
            <v>39.4</v>
          </cell>
          <cell r="AF22">
            <v>34.6</v>
          </cell>
          <cell r="AG22"/>
          <cell r="AH22">
            <v>150</v>
          </cell>
          <cell r="AI22">
            <v>0.3</v>
          </cell>
          <cell r="AJ22">
            <v>3.6</v>
          </cell>
        </row>
        <row r="23">
          <cell r="I23">
            <v>1030686857</v>
          </cell>
          <cell r="J23"/>
          <cell r="K23"/>
          <cell r="L23">
            <v>171</v>
          </cell>
          <cell r="M23"/>
          <cell r="N23"/>
          <cell r="O23">
            <v>220</v>
          </cell>
          <cell r="P23">
            <v>34.200000000000003</v>
          </cell>
          <cell r="Q23">
            <v>200</v>
          </cell>
          <cell r="R23">
            <v>204.00000000000003</v>
          </cell>
          <cell r="S23"/>
          <cell r="T23">
            <v>200</v>
          </cell>
          <cell r="U23">
            <v>36.959064327485379</v>
          </cell>
          <cell r="V23">
            <v>31.111111111111107</v>
          </cell>
          <cell r="W23">
            <v>23.6</v>
          </cell>
          <cell r="X23">
            <v>53.6</v>
          </cell>
          <cell r="Y23">
            <v>28.6</v>
          </cell>
          <cell r="Z23">
            <v>65</v>
          </cell>
          <cell r="AA23">
            <v>-0.2</v>
          </cell>
          <cell r="AB23">
            <v>13.2</v>
          </cell>
          <cell r="AC23">
            <v>37.6</v>
          </cell>
          <cell r="AD23">
            <v>36.200000000000003</v>
          </cell>
          <cell r="AE23">
            <v>37.6</v>
          </cell>
          <cell r="AF23">
            <v>19.2</v>
          </cell>
          <cell r="AG23" t="str">
            <v>нужно увеличить продажи!!!</v>
          </cell>
          <cell r="AH23">
            <v>60</v>
          </cell>
          <cell r="AI23">
            <v>0.3</v>
          </cell>
          <cell r="AJ23">
            <v>3.6</v>
          </cell>
        </row>
        <row r="24">
          <cell r="I24">
            <v>1030654104</v>
          </cell>
          <cell r="J24"/>
          <cell r="K24"/>
          <cell r="L24">
            <v>69</v>
          </cell>
          <cell r="M24"/>
          <cell r="N24"/>
          <cell r="O24"/>
          <cell r="P24">
            <v>13.8</v>
          </cell>
          <cell r="Q24"/>
          <cell r="R24">
            <v>0</v>
          </cell>
          <cell r="S24"/>
          <cell r="T24"/>
          <cell r="U24">
            <v>43.043478260869563</v>
          </cell>
          <cell r="V24">
            <v>43.043478260869563</v>
          </cell>
          <cell r="W24">
            <v>16.2</v>
          </cell>
          <cell r="X24">
            <v>23</v>
          </cell>
          <cell r="Y24">
            <v>8.6</v>
          </cell>
          <cell r="Z24">
            <v>27.8</v>
          </cell>
          <cell r="AA24">
            <v>-0.2</v>
          </cell>
          <cell r="AB24">
            <v>7.6</v>
          </cell>
          <cell r="AC24">
            <v>15.6</v>
          </cell>
          <cell r="AD24">
            <v>30.2</v>
          </cell>
          <cell r="AE24">
            <v>15.6</v>
          </cell>
          <cell r="AF24">
            <v>1.4</v>
          </cell>
          <cell r="AG24" t="str">
            <v>нужно увеличить продажи!!!</v>
          </cell>
          <cell r="AH24">
            <v>0</v>
          </cell>
          <cell r="AI24">
            <v>0.2</v>
          </cell>
          <cell r="AJ24">
            <v>1.2</v>
          </cell>
        </row>
        <row r="25">
          <cell r="I25">
            <v>1030686241</v>
          </cell>
          <cell r="J25"/>
          <cell r="K25"/>
          <cell r="L25">
            <v>20</v>
          </cell>
          <cell r="M25"/>
          <cell r="N25"/>
          <cell r="O25">
            <v>200</v>
          </cell>
          <cell r="P25">
            <v>4</v>
          </cell>
          <cell r="Q25"/>
          <cell r="R25">
            <v>0</v>
          </cell>
          <cell r="S25"/>
          <cell r="T25"/>
          <cell r="U25">
            <v>113.5</v>
          </cell>
          <cell r="V25">
            <v>113.5</v>
          </cell>
          <cell r="W25">
            <v>9.8000000000000007</v>
          </cell>
          <cell r="X25">
            <v>10.6</v>
          </cell>
          <cell r="Y25">
            <v>10.199999999999999</v>
          </cell>
          <cell r="Z25">
            <v>11.8</v>
          </cell>
          <cell r="AA25">
            <v>6.8</v>
          </cell>
          <cell r="AB25">
            <v>7.2</v>
          </cell>
          <cell r="AC25">
            <v>7</v>
          </cell>
          <cell r="AD25">
            <v>8.8000000000000007</v>
          </cell>
          <cell r="AE25">
            <v>7</v>
          </cell>
          <cell r="AF25">
            <v>2.8</v>
          </cell>
          <cell r="AG25" t="str">
            <v>нужно увеличить продажи!!!</v>
          </cell>
          <cell r="AH25">
            <v>0</v>
          </cell>
          <cell r="AI25">
            <v>0.3</v>
          </cell>
          <cell r="AJ25">
            <v>1.8</v>
          </cell>
        </row>
        <row r="26">
          <cell r="I26">
            <v>1030650028</v>
          </cell>
          <cell r="J26"/>
          <cell r="K26"/>
          <cell r="L26">
            <v>96</v>
          </cell>
          <cell r="M26"/>
          <cell r="N26"/>
          <cell r="O26">
            <v>120</v>
          </cell>
          <cell r="P26">
            <v>19.2</v>
          </cell>
          <cell r="Q26">
            <v>180</v>
          </cell>
          <cell r="R26">
            <v>180.00000000000003</v>
          </cell>
          <cell r="S26">
            <v>244.8</v>
          </cell>
          <cell r="T26">
            <v>100</v>
          </cell>
          <cell r="U26">
            <v>15.625</v>
          </cell>
          <cell r="V26">
            <v>6.25</v>
          </cell>
          <cell r="W26">
            <v>0</v>
          </cell>
          <cell r="X26">
            <v>10.4</v>
          </cell>
          <cell r="Y26">
            <v>0</v>
          </cell>
          <cell r="Z26">
            <v>-0.4</v>
          </cell>
          <cell r="AA26">
            <v>0</v>
          </cell>
          <cell r="AB26">
            <v>0</v>
          </cell>
          <cell r="AC26">
            <v>-1.8</v>
          </cell>
          <cell r="AD26">
            <v>-1</v>
          </cell>
          <cell r="AE26">
            <v>-1.8</v>
          </cell>
          <cell r="AF26">
            <v>-0.6</v>
          </cell>
          <cell r="AG26" t="str">
            <v>03,06,25 в уценку 98 шт.</v>
          </cell>
          <cell r="AH26">
            <v>18</v>
          </cell>
          <cell r="AI26">
            <v>0.1</v>
          </cell>
          <cell r="AJ26">
            <v>1.2000000000000002</v>
          </cell>
        </row>
        <row r="27">
          <cell r="I27">
            <v>1030657419</v>
          </cell>
          <cell r="J27"/>
          <cell r="K27"/>
          <cell r="L27">
            <v>42</v>
          </cell>
          <cell r="M27"/>
          <cell r="N27"/>
          <cell r="O27">
            <v>200</v>
          </cell>
          <cell r="P27">
            <v>8.4</v>
          </cell>
          <cell r="Q27"/>
          <cell r="R27">
            <v>0</v>
          </cell>
          <cell r="S27"/>
          <cell r="T27"/>
          <cell r="U27">
            <v>46.547619047619044</v>
          </cell>
          <cell r="V27">
            <v>46.547619047619044</v>
          </cell>
          <cell r="W27">
            <v>11.2</v>
          </cell>
          <cell r="X27">
            <v>14</v>
          </cell>
          <cell r="Y27">
            <v>4.5999999999999996</v>
          </cell>
          <cell r="Z27">
            <v>10.4</v>
          </cell>
          <cell r="AA27">
            <v>-1.6</v>
          </cell>
          <cell r="AB27">
            <v>3.8</v>
          </cell>
          <cell r="AC27">
            <v>3.8</v>
          </cell>
          <cell r="AD27">
            <v>12.6</v>
          </cell>
          <cell r="AE27">
            <v>3.8</v>
          </cell>
          <cell r="AF27">
            <v>0.4</v>
          </cell>
          <cell r="AG27" t="str">
            <v>нужно увеличить продажи!!!</v>
          </cell>
          <cell r="AH27">
            <v>0</v>
          </cell>
          <cell r="AI27">
            <v>0.3</v>
          </cell>
          <cell r="AJ27">
            <v>1.8</v>
          </cell>
        </row>
        <row r="28">
          <cell r="I28">
            <v>1030657628</v>
          </cell>
          <cell r="J28"/>
          <cell r="K28"/>
          <cell r="L28">
            <v>60</v>
          </cell>
          <cell r="M28"/>
          <cell r="N28"/>
          <cell r="O28">
            <v>60</v>
          </cell>
          <cell r="P28">
            <v>12</v>
          </cell>
          <cell r="Q28">
            <v>120</v>
          </cell>
          <cell r="R28">
            <v>119.99999999999999</v>
          </cell>
          <cell r="S28">
            <v>156</v>
          </cell>
          <cell r="T28">
            <v>60</v>
          </cell>
          <cell r="U28">
            <v>15</v>
          </cell>
          <cell r="V28">
            <v>5</v>
          </cell>
          <cell r="W28">
            <v>0</v>
          </cell>
          <cell r="X28">
            <v>-1.6</v>
          </cell>
          <cell r="Y28">
            <v>0</v>
          </cell>
          <cell r="Z28">
            <v>-0.4</v>
          </cell>
          <cell r="AA28">
            <v>0</v>
          </cell>
          <cell r="AB28">
            <v>0</v>
          </cell>
          <cell r="AC28">
            <v>-25.2</v>
          </cell>
          <cell r="AD28">
            <v>0</v>
          </cell>
          <cell r="AE28">
            <v>-25.2</v>
          </cell>
          <cell r="AF28">
            <v>-0.2</v>
          </cell>
          <cell r="AG28" t="str">
            <v>03,06,25 в уценку 240 шт.</v>
          </cell>
          <cell r="AH28">
            <v>10.200000000000001</v>
          </cell>
          <cell r="AI28">
            <v>8.5000000000000006E-2</v>
          </cell>
          <cell r="AJ28">
            <v>1.02</v>
          </cell>
        </row>
        <row r="29">
          <cell r="I29">
            <v>1030679319</v>
          </cell>
          <cell r="J29"/>
          <cell r="K29"/>
          <cell r="L29">
            <v>74</v>
          </cell>
          <cell r="M29"/>
          <cell r="N29"/>
          <cell r="O29">
            <v>200</v>
          </cell>
          <cell r="P29">
            <v>14.8</v>
          </cell>
          <cell r="Q29">
            <v>100</v>
          </cell>
          <cell r="R29">
            <v>102.00000000000001</v>
          </cell>
          <cell r="S29"/>
          <cell r="T29">
            <v>100</v>
          </cell>
          <cell r="U29">
            <v>42.837837837837839</v>
          </cell>
          <cell r="V29">
            <v>36.081081081081081</v>
          </cell>
          <cell r="W29">
            <v>14.8</v>
          </cell>
          <cell r="X29">
            <v>15.2</v>
          </cell>
          <cell r="Y29">
            <v>11.2</v>
          </cell>
          <cell r="Z29">
            <v>17.8</v>
          </cell>
          <cell r="AA29">
            <v>13.4</v>
          </cell>
          <cell r="AB29">
            <v>16.8</v>
          </cell>
          <cell r="AC29">
            <v>14</v>
          </cell>
          <cell r="AD29">
            <v>20.399999999999999</v>
          </cell>
          <cell r="AE29">
            <v>14</v>
          </cell>
          <cell r="AF29">
            <v>8.8000000000000007</v>
          </cell>
          <cell r="AG29" t="str">
            <v>нужно увеличить продажи!!!</v>
          </cell>
          <cell r="AH29">
            <v>30</v>
          </cell>
          <cell r="AI29">
            <v>0.3</v>
          </cell>
          <cell r="AJ29">
            <v>1.8</v>
          </cell>
        </row>
        <row r="30">
          <cell r="I30">
            <v>1030638204</v>
          </cell>
          <cell r="J30"/>
          <cell r="K30"/>
          <cell r="L30">
            <v>127</v>
          </cell>
          <cell r="M30"/>
          <cell r="N30"/>
          <cell r="O30">
            <v>400</v>
          </cell>
          <cell r="P30">
            <v>25.4</v>
          </cell>
          <cell r="Q30"/>
          <cell r="R30">
            <v>0</v>
          </cell>
          <cell r="S30"/>
          <cell r="T30">
            <v>300</v>
          </cell>
          <cell r="U30">
            <v>28.937007874015748</v>
          </cell>
          <cell r="V30">
            <v>28.937007874015748</v>
          </cell>
          <cell r="W30">
            <v>33.799999999999997</v>
          </cell>
          <cell r="X30">
            <v>44.4</v>
          </cell>
          <cell r="Y30">
            <v>18.600000000000001</v>
          </cell>
          <cell r="Z30">
            <v>40.799999999999997</v>
          </cell>
          <cell r="AA30">
            <v>28</v>
          </cell>
          <cell r="AB30">
            <v>22.8</v>
          </cell>
          <cell r="AC30">
            <v>37.799999999999997</v>
          </cell>
          <cell r="AD30">
            <v>31.6</v>
          </cell>
          <cell r="AE30">
            <v>37.799999999999997</v>
          </cell>
          <cell r="AF30">
            <v>17.600000000000001</v>
          </cell>
          <cell r="AG30" t="str">
            <v>нужно увеличить продажи / тф</v>
          </cell>
          <cell r="AH30">
            <v>0</v>
          </cell>
          <cell r="AI30">
            <v>0.18</v>
          </cell>
          <cell r="AJ30">
            <v>1.08</v>
          </cell>
        </row>
        <row r="31">
          <cell r="I31">
            <v>1030670844</v>
          </cell>
          <cell r="J31"/>
          <cell r="K31"/>
          <cell r="L31">
            <v>85</v>
          </cell>
          <cell r="M31"/>
          <cell r="N31"/>
          <cell r="O31">
            <v>230</v>
          </cell>
          <cell r="P31">
            <v>17</v>
          </cell>
          <cell r="Q31">
            <v>120</v>
          </cell>
          <cell r="R31">
            <v>120</v>
          </cell>
          <cell r="S31"/>
          <cell r="T31">
            <v>120</v>
          </cell>
          <cell r="U31">
            <v>41.294117647058826</v>
          </cell>
          <cell r="V31">
            <v>34.235294117647058</v>
          </cell>
          <cell r="W31">
            <v>21.4</v>
          </cell>
          <cell r="X31">
            <v>29.2</v>
          </cell>
          <cell r="Y31">
            <v>0.6</v>
          </cell>
          <cell r="Z31">
            <v>21.4</v>
          </cell>
          <cell r="AA31">
            <v>10.199999999999999</v>
          </cell>
          <cell r="AB31">
            <v>19</v>
          </cell>
          <cell r="AC31">
            <v>20.2</v>
          </cell>
          <cell r="AD31">
            <v>13.8</v>
          </cell>
          <cell r="AE31">
            <v>20.2</v>
          </cell>
          <cell r="AF31">
            <v>9.6</v>
          </cell>
          <cell r="AG31" t="str">
            <v>нужно увеличить продажи!!!</v>
          </cell>
          <cell r="AH31">
            <v>30</v>
          </cell>
          <cell r="AI31">
            <v>0.25</v>
          </cell>
          <cell r="AJ31">
            <v>1.5</v>
          </cell>
        </row>
        <row r="32">
          <cell r="I32">
            <v>1030228316</v>
          </cell>
          <cell r="J32"/>
          <cell r="K32"/>
          <cell r="L32">
            <v>93.152000000000001</v>
          </cell>
          <cell r="M32"/>
          <cell r="N32"/>
          <cell r="O32">
            <v>150</v>
          </cell>
          <cell r="P32">
            <v>18.630400000000002</v>
          </cell>
          <cell r="Q32">
            <v>150</v>
          </cell>
          <cell r="R32">
            <v>150</v>
          </cell>
          <cell r="S32">
            <v>230.71820000000002</v>
          </cell>
          <cell r="T32">
            <v>100</v>
          </cell>
          <cell r="U32">
            <v>18.667393077980073</v>
          </cell>
          <cell r="V32">
            <v>10.616036155960151</v>
          </cell>
          <cell r="W32">
            <v>-0.24759999999999999</v>
          </cell>
          <cell r="X32">
            <v>23.451599999999999</v>
          </cell>
          <cell r="Y32">
            <v>0.95619999999999994</v>
          </cell>
          <cell r="Z32">
            <v>17.914200000000001</v>
          </cell>
          <cell r="AA32">
            <v>-0.126</v>
          </cell>
          <cell r="AB32">
            <v>7.9450000000000003</v>
          </cell>
          <cell r="AC32">
            <v>13.412599999999999</v>
          </cell>
          <cell r="AD32">
            <v>6.3579999999999997</v>
          </cell>
          <cell r="AE32">
            <v>13.412599999999999</v>
          </cell>
          <cell r="AF32">
            <v>-0.121</v>
          </cell>
          <cell r="AG32"/>
          <cell r="AH32">
            <v>150</v>
          </cell>
          <cell r="AI32">
            <v>1.25</v>
          </cell>
          <cell r="AJ32">
            <v>5</v>
          </cell>
        </row>
        <row r="33">
          <cell r="I33">
            <v>1030234120</v>
          </cell>
          <cell r="J33"/>
          <cell r="K33"/>
          <cell r="L33">
            <v>335</v>
          </cell>
          <cell r="M33"/>
          <cell r="N33"/>
          <cell r="O33">
            <v>800</v>
          </cell>
          <cell r="P33">
            <v>67</v>
          </cell>
          <cell r="Q33">
            <v>700</v>
          </cell>
          <cell r="R33">
            <v>700</v>
          </cell>
          <cell r="S33">
            <v>556</v>
          </cell>
          <cell r="T33">
            <v>600</v>
          </cell>
          <cell r="U33">
            <v>25.149253731343283</v>
          </cell>
          <cell r="V33">
            <v>14.701492537313433</v>
          </cell>
          <cell r="W33">
            <v>13.4</v>
          </cell>
          <cell r="X33">
            <v>103.4</v>
          </cell>
          <cell r="Y33">
            <v>0</v>
          </cell>
          <cell r="Z33">
            <v>84.2</v>
          </cell>
          <cell r="AA33">
            <v>-1.6</v>
          </cell>
          <cell r="AB33">
            <v>20.8</v>
          </cell>
          <cell r="AC33">
            <v>73</v>
          </cell>
          <cell r="AD33">
            <v>54.6</v>
          </cell>
          <cell r="AE33">
            <v>73</v>
          </cell>
          <cell r="AF33">
            <v>5.6</v>
          </cell>
          <cell r="AG33"/>
          <cell r="AH33">
            <v>280</v>
          </cell>
          <cell r="AI33">
            <v>0.4</v>
          </cell>
          <cell r="AJ33">
            <v>1.6</v>
          </cell>
        </row>
        <row r="34">
          <cell r="I34">
            <v>1030228620</v>
          </cell>
          <cell r="J34"/>
          <cell r="K34"/>
          <cell r="L34">
            <v>251</v>
          </cell>
          <cell r="M34"/>
          <cell r="N34"/>
          <cell r="O34">
            <v>400</v>
          </cell>
          <cell r="P34">
            <v>50.2</v>
          </cell>
          <cell r="Q34">
            <v>300</v>
          </cell>
          <cell r="R34">
            <v>300</v>
          </cell>
          <cell r="S34">
            <v>629.60000000000014</v>
          </cell>
          <cell r="T34">
            <v>300</v>
          </cell>
          <cell r="U34">
            <v>16.43426294820717</v>
          </cell>
          <cell r="V34">
            <v>10.45816733067729</v>
          </cell>
          <cell r="W34">
            <v>0</v>
          </cell>
          <cell r="X34">
            <v>58.2</v>
          </cell>
          <cell r="Y34">
            <v>0</v>
          </cell>
          <cell r="Z34">
            <v>58.8</v>
          </cell>
          <cell r="AA34">
            <v>-2.6</v>
          </cell>
          <cell r="AB34">
            <v>-2.2000000000000002</v>
          </cell>
          <cell r="AC34">
            <v>49.8</v>
          </cell>
          <cell r="AD34">
            <v>42.4</v>
          </cell>
          <cell r="AE34">
            <v>49.8</v>
          </cell>
          <cell r="AF34">
            <v>-0.6</v>
          </cell>
          <cell r="AG34"/>
          <cell r="AH34">
            <v>135</v>
          </cell>
          <cell r="AI34">
            <v>0.45</v>
          </cell>
          <cell r="AJ34">
            <v>1.8</v>
          </cell>
        </row>
        <row r="35">
          <cell r="I35">
            <v>1030212603</v>
          </cell>
          <cell r="J35"/>
          <cell r="K35"/>
          <cell r="L35">
            <v>229</v>
          </cell>
          <cell r="M35"/>
          <cell r="N35"/>
          <cell r="O35">
            <v>270</v>
          </cell>
          <cell r="P35">
            <v>45.8</v>
          </cell>
          <cell r="Q35">
            <v>350</v>
          </cell>
          <cell r="R35">
            <v>352</v>
          </cell>
          <cell r="S35">
            <v>600.19999999999993</v>
          </cell>
          <cell r="T35">
            <v>250</v>
          </cell>
          <cell r="U35">
            <v>13.537117903930131</v>
          </cell>
          <cell r="V35">
            <v>5.895196506550219</v>
          </cell>
          <cell r="W35">
            <v>-1.2</v>
          </cell>
          <cell r="X35">
            <v>72</v>
          </cell>
          <cell r="Y35">
            <v>-0.6</v>
          </cell>
          <cell r="Z35">
            <v>44.8</v>
          </cell>
          <cell r="AA35">
            <v>-1.8</v>
          </cell>
          <cell r="AB35">
            <v>1.8</v>
          </cell>
          <cell r="AC35">
            <v>53.2</v>
          </cell>
          <cell r="AD35">
            <v>32.200000000000003</v>
          </cell>
          <cell r="AE35">
            <v>53.2</v>
          </cell>
          <cell r="AF35">
            <v>-0.2</v>
          </cell>
          <cell r="AG35"/>
          <cell r="AH35">
            <v>157.5</v>
          </cell>
          <cell r="AI35">
            <v>0.45</v>
          </cell>
          <cell r="AJ35">
            <v>1.8</v>
          </cell>
        </row>
        <row r="36">
          <cell r="I36"/>
          <cell r="J36"/>
          <cell r="K36"/>
          <cell r="L36"/>
          <cell r="M36"/>
          <cell r="N36"/>
          <cell r="O36"/>
          <cell r="P36"/>
          <cell r="Q36"/>
          <cell r="R36"/>
          <cell r="S36"/>
          <cell r="T36"/>
          <cell r="U36"/>
          <cell r="V36"/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</row>
        <row r="37">
          <cell r="I37"/>
          <cell r="J37"/>
          <cell r="K37"/>
          <cell r="L37"/>
          <cell r="M37"/>
          <cell r="N37"/>
          <cell r="O37"/>
          <cell r="P37"/>
          <cell r="Q37"/>
          <cell r="R37"/>
          <cell r="S37"/>
          <cell r="T37"/>
          <cell r="U37"/>
          <cell r="V37"/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</row>
        <row r="38"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</row>
        <row r="39">
          <cell r="I39"/>
          <cell r="J39"/>
          <cell r="K39"/>
          <cell r="L39"/>
          <cell r="M39"/>
          <cell r="N39"/>
          <cell r="O39"/>
          <cell r="P39"/>
          <cell r="Q39"/>
          <cell r="R39"/>
          <cell r="S39"/>
          <cell r="T39"/>
          <cell r="U39"/>
          <cell r="V39"/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</row>
        <row r="40">
          <cell r="I40"/>
          <cell r="J40"/>
          <cell r="K40"/>
          <cell r="L40"/>
          <cell r="M40"/>
          <cell r="N40"/>
          <cell r="O40"/>
          <cell r="P40"/>
          <cell r="Q40"/>
          <cell r="R40"/>
          <cell r="S40"/>
          <cell r="T40"/>
          <cell r="U40"/>
          <cell r="V40"/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</row>
        <row r="41">
          <cell r="I41"/>
          <cell r="J41"/>
          <cell r="K41"/>
          <cell r="L41"/>
          <cell r="M41"/>
          <cell r="N41"/>
          <cell r="O41"/>
          <cell r="P41"/>
          <cell r="Q41"/>
          <cell r="R41"/>
          <cell r="S41"/>
          <cell r="T41"/>
          <cell r="U41"/>
          <cell r="V41"/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</row>
        <row r="42"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</row>
        <row r="43">
          <cell r="I43"/>
          <cell r="J43"/>
          <cell r="K43"/>
          <cell r="L43"/>
          <cell r="M43"/>
          <cell r="N43"/>
          <cell r="O43"/>
          <cell r="P43"/>
          <cell r="Q43"/>
          <cell r="R43"/>
          <cell r="S43"/>
          <cell r="T43"/>
          <cell r="U43"/>
          <cell r="V43"/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</row>
        <row r="44">
          <cell r="I44"/>
          <cell r="J44"/>
          <cell r="K44"/>
          <cell r="L44"/>
          <cell r="M44"/>
          <cell r="N44"/>
          <cell r="O44"/>
          <cell r="P44"/>
          <cell r="Q44"/>
          <cell r="R44"/>
          <cell r="S44"/>
          <cell r="T44"/>
          <cell r="U44"/>
          <cell r="V44"/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</row>
        <row r="45">
          <cell r="I45"/>
          <cell r="J45"/>
          <cell r="K45"/>
          <cell r="L45"/>
          <cell r="M45"/>
          <cell r="N45"/>
          <cell r="O45"/>
          <cell r="P45"/>
          <cell r="Q45"/>
          <cell r="R45"/>
          <cell r="S45"/>
          <cell r="T45"/>
          <cell r="U45"/>
          <cell r="V45"/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</row>
        <row r="46"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</row>
        <row r="47">
          <cell r="I47"/>
          <cell r="J47"/>
          <cell r="K47"/>
          <cell r="L47"/>
          <cell r="M47"/>
          <cell r="N47"/>
          <cell r="O47"/>
          <cell r="P47"/>
          <cell r="Q47"/>
          <cell r="R47"/>
          <cell r="S47"/>
          <cell r="T47"/>
          <cell r="U47"/>
          <cell r="V47"/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</row>
        <row r="48">
          <cell r="I48"/>
          <cell r="J48"/>
          <cell r="K48"/>
          <cell r="L48"/>
          <cell r="M48"/>
          <cell r="N48"/>
          <cell r="O48"/>
          <cell r="P48"/>
          <cell r="Q48"/>
          <cell r="R48"/>
          <cell r="S48"/>
          <cell r="T48"/>
          <cell r="U48"/>
          <cell r="V48"/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</row>
        <row r="49">
          <cell r="I49"/>
          <cell r="J49"/>
          <cell r="K49"/>
          <cell r="L49"/>
          <cell r="M49"/>
          <cell r="N49"/>
          <cell r="O49"/>
          <cell r="P49"/>
          <cell r="Q49"/>
          <cell r="R49"/>
          <cell r="S49"/>
          <cell r="T49"/>
          <cell r="U49"/>
          <cell r="V49"/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</row>
        <row r="50"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</row>
        <row r="51"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</row>
        <row r="52"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</row>
        <row r="53">
          <cell r="I53"/>
          <cell r="J53"/>
          <cell r="K53"/>
          <cell r="L53"/>
          <cell r="M53"/>
          <cell r="N53"/>
          <cell r="O53"/>
          <cell r="P53"/>
          <cell r="Q53"/>
          <cell r="R53"/>
          <cell r="S53"/>
          <cell r="T53"/>
          <cell r="U53"/>
          <cell r="V53"/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</row>
        <row r="54">
          <cell r="I54"/>
          <cell r="J54"/>
          <cell r="K54"/>
          <cell r="L54"/>
          <cell r="M54"/>
          <cell r="N54"/>
          <cell r="O54"/>
          <cell r="P54"/>
          <cell r="Q54"/>
          <cell r="R54"/>
          <cell r="S54"/>
          <cell r="T54"/>
          <cell r="U54"/>
          <cell r="V54"/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</row>
        <row r="55">
          <cell r="I55"/>
          <cell r="J55"/>
          <cell r="K55"/>
          <cell r="L55"/>
          <cell r="M55"/>
          <cell r="N55"/>
          <cell r="O55"/>
          <cell r="P55"/>
          <cell r="Q55"/>
          <cell r="R55"/>
          <cell r="S55"/>
          <cell r="T55"/>
          <cell r="U55"/>
          <cell r="V55"/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</row>
        <row r="56">
          <cell r="I56"/>
          <cell r="J56"/>
          <cell r="K56"/>
          <cell r="L56"/>
          <cell r="M56"/>
          <cell r="N56"/>
          <cell r="O56"/>
          <cell r="P56"/>
          <cell r="Q56"/>
          <cell r="R56"/>
          <cell r="S56"/>
          <cell r="T56"/>
          <cell r="U56"/>
          <cell r="V56"/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</row>
        <row r="57"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</row>
        <row r="58"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</row>
        <row r="59">
          <cell r="I59"/>
          <cell r="J59"/>
          <cell r="K59"/>
          <cell r="L59"/>
          <cell r="M59"/>
          <cell r="N59"/>
          <cell r="O59"/>
          <cell r="P59"/>
          <cell r="Q59"/>
          <cell r="R59"/>
          <cell r="S59"/>
          <cell r="T59"/>
          <cell r="U59"/>
          <cell r="V59"/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</row>
        <row r="60">
          <cell r="I60"/>
          <cell r="J60"/>
          <cell r="K60"/>
          <cell r="L60"/>
          <cell r="M60"/>
          <cell r="N60"/>
          <cell r="O60"/>
          <cell r="P60"/>
          <cell r="Q60"/>
          <cell r="R60"/>
          <cell r="S60"/>
          <cell r="T60"/>
          <cell r="U60"/>
          <cell r="V60"/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</row>
        <row r="61">
          <cell r="I61"/>
          <cell r="J61"/>
          <cell r="K61"/>
          <cell r="L61"/>
          <cell r="M61"/>
          <cell r="N61"/>
          <cell r="O61"/>
          <cell r="P61"/>
          <cell r="Q61"/>
          <cell r="R61"/>
          <cell r="S61"/>
          <cell r="T61"/>
          <cell r="U61"/>
          <cell r="V61"/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</row>
        <row r="62">
          <cell r="I62"/>
          <cell r="J62"/>
          <cell r="K62"/>
          <cell r="L62"/>
          <cell r="M62"/>
          <cell r="N62"/>
          <cell r="O62"/>
          <cell r="P62"/>
          <cell r="Q62"/>
          <cell r="R62"/>
          <cell r="S62"/>
          <cell r="T62"/>
          <cell r="U62"/>
          <cell r="V62"/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</row>
        <row r="63">
          <cell r="I63"/>
          <cell r="J63"/>
          <cell r="K63"/>
          <cell r="L63"/>
          <cell r="M63"/>
          <cell r="N63"/>
          <cell r="O63"/>
          <cell r="P63"/>
          <cell r="Q63"/>
          <cell r="R63"/>
          <cell r="S63"/>
          <cell r="T63"/>
          <cell r="U63"/>
          <cell r="V63"/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</row>
        <row r="64">
          <cell r="I64"/>
          <cell r="J64"/>
          <cell r="K64"/>
          <cell r="L64"/>
          <cell r="M64"/>
          <cell r="N64"/>
          <cell r="O64"/>
          <cell r="P64"/>
          <cell r="Q64"/>
          <cell r="R64"/>
          <cell r="S64"/>
          <cell r="T64"/>
          <cell r="U64"/>
          <cell r="V64"/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</row>
        <row r="65"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</row>
        <row r="66"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</row>
        <row r="67">
          <cell r="I67"/>
          <cell r="J67"/>
          <cell r="K67"/>
          <cell r="L67"/>
          <cell r="M67"/>
          <cell r="N67"/>
          <cell r="O67"/>
          <cell r="P67"/>
          <cell r="Q67"/>
          <cell r="R67"/>
          <cell r="S67"/>
          <cell r="T67"/>
          <cell r="U67"/>
          <cell r="V67"/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</row>
        <row r="68">
          <cell r="I68"/>
          <cell r="J68"/>
          <cell r="K68"/>
          <cell r="L68"/>
          <cell r="M68"/>
          <cell r="N68"/>
          <cell r="O68"/>
          <cell r="P68"/>
          <cell r="Q68"/>
          <cell r="R68"/>
          <cell r="S68"/>
          <cell r="T68"/>
          <cell r="U68"/>
          <cell r="V68"/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</row>
        <row r="69">
          <cell r="I69"/>
          <cell r="J69"/>
          <cell r="K69"/>
          <cell r="L69"/>
          <cell r="M69"/>
          <cell r="N69"/>
          <cell r="O69"/>
          <cell r="P69"/>
          <cell r="Q69"/>
          <cell r="R69"/>
          <cell r="S69"/>
          <cell r="T69"/>
          <cell r="U69"/>
          <cell r="V69"/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</row>
        <row r="70">
          <cell r="I70"/>
          <cell r="J70"/>
          <cell r="K70"/>
          <cell r="L70"/>
          <cell r="M70"/>
          <cell r="N70"/>
          <cell r="O70"/>
          <cell r="P70"/>
          <cell r="Q70"/>
          <cell r="R70"/>
          <cell r="S70"/>
          <cell r="T70"/>
          <cell r="U70"/>
          <cell r="V70"/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</row>
        <row r="71">
          <cell r="I71"/>
          <cell r="J71"/>
          <cell r="K71"/>
          <cell r="L71"/>
          <cell r="M71"/>
          <cell r="N71"/>
          <cell r="O71"/>
          <cell r="P71"/>
          <cell r="Q71"/>
          <cell r="R71"/>
          <cell r="S71"/>
          <cell r="T71"/>
          <cell r="U71"/>
          <cell r="V71"/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</row>
        <row r="72">
          <cell r="I72"/>
          <cell r="J72"/>
          <cell r="K72"/>
          <cell r="L72"/>
          <cell r="M72"/>
          <cell r="N72"/>
          <cell r="O72"/>
          <cell r="P72"/>
          <cell r="Q72"/>
          <cell r="R72"/>
          <cell r="S72"/>
          <cell r="T72"/>
          <cell r="U72"/>
          <cell r="V72"/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</row>
        <row r="73">
          <cell r="I73"/>
          <cell r="J73"/>
          <cell r="K73"/>
          <cell r="L73"/>
          <cell r="M73"/>
          <cell r="N73"/>
          <cell r="O73"/>
          <cell r="P73"/>
          <cell r="Q73"/>
          <cell r="R73"/>
          <cell r="S73"/>
          <cell r="T73"/>
          <cell r="U73"/>
          <cell r="V73"/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</row>
        <row r="74">
          <cell r="I74"/>
          <cell r="J74"/>
          <cell r="K74"/>
          <cell r="L74"/>
          <cell r="M74"/>
          <cell r="N74"/>
          <cell r="O74"/>
          <cell r="P74"/>
          <cell r="Q74"/>
          <cell r="R74"/>
          <cell r="S74"/>
          <cell r="T74"/>
          <cell r="U74"/>
          <cell r="V74"/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</row>
        <row r="75">
          <cell r="I75"/>
          <cell r="J75"/>
          <cell r="K75"/>
          <cell r="L75"/>
          <cell r="M75"/>
          <cell r="N75"/>
          <cell r="O75"/>
          <cell r="P75"/>
          <cell r="Q75"/>
          <cell r="R75"/>
          <cell r="S75"/>
          <cell r="T75"/>
          <cell r="U75"/>
          <cell r="V75"/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</row>
        <row r="76">
          <cell r="I76"/>
          <cell r="J76"/>
          <cell r="K76"/>
          <cell r="L76"/>
          <cell r="M76"/>
          <cell r="N76"/>
          <cell r="O76"/>
          <cell r="P76"/>
          <cell r="Q76"/>
          <cell r="R76"/>
          <cell r="S76"/>
          <cell r="T76"/>
          <cell r="U76"/>
          <cell r="V76"/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</row>
        <row r="77">
          <cell r="I77"/>
          <cell r="J77"/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  <cell r="V77"/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</row>
        <row r="78">
          <cell r="I78"/>
          <cell r="J78"/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  <cell r="V78"/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</row>
        <row r="79">
          <cell r="I79"/>
          <cell r="J79"/>
          <cell r="K79"/>
          <cell r="L79"/>
          <cell r="M79"/>
          <cell r="N79"/>
          <cell r="O79"/>
          <cell r="P79"/>
          <cell r="Q79"/>
          <cell r="R79"/>
          <cell r="S79"/>
          <cell r="T79"/>
          <cell r="U79"/>
          <cell r="V79"/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</row>
        <row r="80">
          <cell r="I80"/>
          <cell r="J80"/>
          <cell r="K80"/>
          <cell r="L80"/>
          <cell r="M80"/>
          <cell r="N80"/>
          <cell r="O80"/>
          <cell r="P80"/>
          <cell r="Q80"/>
          <cell r="R80"/>
          <cell r="S80"/>
          <cell r="T80"/>
          <cell r="U80"/>
          <cell r="V80"/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</row>
        <row r="81">
          <cell r="I81"/>
          <cell r="J81"/>
          <cell r="K81"/>
          <cell r="L81"/>
          <cell r="M81"/>
          <cell r="N81"/>
          <cell r="O81"/>
          <cell r="P81"/>
          <cell r="Q81"/>
          <cell r="R81"/>
          <cell r="S81"/>
          <cell r="T81"/>
          <cell r="U81"/>
          <cell r="V81"/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</row>
        <row r="82">
          <cell r="I82"/>
          <cell r="J82"/>
          <cell r="K82"/>
          <cell r="L82"/>
          <cell r="M82"/>
          <cell r="N82"/>
          <cell r="O82"/>
          <cell r="P82"/>
          <cell r="Q82"/>
          <cell r="R82"/>
          <cell r="S82"/>
          <cell r="T82"/>
          <cell r="U82"/>
          <cell r="V82"/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</row>
        <row r="83">
          <cell r="I83"/>
          <cell r="J83"/>
          <cell r="K83"/>
          <cell r="L83"/>
          <cell r="M83"/>
          <cell r="N83"/>
          <cell r="O83"/>
          <cell r="P83"/>
          <cell r="Q83"/>
          <cell r="R83"/>
          <cell r="S83"/>
          <cell r="T83"/>
          <cell r="U83"/>
          <cell r="V83"/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</row>
        <row r="84">
          <cell r="I84"/>
          <cell r="J84"/>
          <cell r="K84"/>
          <cell r="L84"/>
          <cell r="M84"/>
          <cell r="N84"/>
          <cell r="O84"/>
          <cell r="P84"/>
          <cell r="Q84"/>
          <cell r="R84"/>
          <cell r="S84"/>
          <cell r="T84"/>
          <cell r="U84"/>
          <cell r="V84"/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</row>
        <row r="85">
          <cell r="I85"/>
          <cell r="J85"/>
          <cell r="K85"/>
          <cell r="L85"/>
          <cell r="M85"/>
          <cell r="N85"/>
          <cell r="O85"/>
          <cell r="P85"/>
          <cell r="Q85"/>
          <cell r="R85"/>
          <cell r="S85"/>
          <cell r="T85"/>
          <cell r="U85"/>
          <cell r="V85"/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</row>
        <row r="86">
          <cell r="I86"/>
          <cell r="J86"/>
          <cell r="K86"/>
          <cell r="L86"/>
          <cell r="M86"/>
          <cell r="N86"/>
          <cell r="O86"/>
          <cell r="P86"/>
          <cell r="Q86"/>
          <cell r="R86"/>
          <cell r="S86"/>
          <cell r="T86"/>
          <cell r="U86"/>
          <cell r="V86"/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</row>
        <row r="87">
          <cell r="I87"/>
          <cell r="J87"/>
          <cell r="K87"/>
          <cell r="L87"/>
          <cell r="M87"/>
          <cell r="N87"/>
          <cell r="O87"/>
          <cell r="P87"/>
          <cell r="Q87"/>
          <cell r="R87"/>
          <cell r="S87"/>
          <cell r="T87"/>
          <cell r="U87"/>
          <cell r="V87"/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</row>
        <row r="88">
          <cell r="I88"/>
          <cell r="J88"/>
          <cell r="K88"/>
          <cell r="L88"/>
          <cell r="M88"/>
          <cell r="N88"/>
          <cell r="O88"/>
          <cell r="P88"/>
          <cell r="Q88"/>
          <cell r="R88"/>
          <cell r="S88"/>
          <cell r="T88"/>
          <cell r="U88"/>
          <cell r="V88"/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</row>
        <row r="89">
          <cell r="I89"/>
          <cell r="J89"/>
          <cell r="K89"/>
          <cell r="L89"/>
          <cell r="M89"/>
          <cell r="N89"/>
          <cell r="O89"/>
          <cell r="P89"/>
          <cell r="Q89"/>
          <cell r="R89"/>
          <cell r="S89"/>
          <cell r="T89"/>
          <cell r="U89"/>
          <cell r="V89"/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</row>
        <row r="90"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</row>
        <row r="91">
          <cell r="I91"/>
          <cell r="J91"/>
          <cell r="K91"/>
          <cell r="L91"/>
          <cell r="M91"/>
          <cell r="N91"/>
          <cell r="O91"/>
          <cell r="P91"/>
          <cell r="Q91"/>
          <cell r="R91"/>
          <cell r="S91"/>
          <cell r="T91"/>
          <cell r="U91"/>
          <cell r="V91"/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</row>
        <row r="92">
          <cell r="I92"/>
          <cell r="J92"/>
          <cell r="K92"/>
          <cell r="L92"/>
          <cell r="M92"/>
          <cell r="N92"/>
          <cell r="O92"/>
          <cell r="P92"/>
          <cell r="Q92"/>
          <cell r="R92"/>
          <cell r="S92"/>
          <cell r="T92"/>
          <cell r="U92"/>
          <cell r="V92"/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</row>
        <row r="93">
          <cell r="I93"/>
          <cell r="J93"/>
          <cell r="K93"/>
          <cell r="L93"/>
          <cell r="M93"/>
          <cell r="N93"/>
          <cell r="O93"/>
          <cell r="P93"/>
          <cell r="Q93"/>
          <cell r="R93"/>
          <cell r="S93"/>
          <cell r="T93"/>
          <cell r="U93"/>
          <cell r="V93"/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</row>
        <row r="94">
          <cell r="I94"/>
          <cell r="J94"/>
          <cell r="K94"/>
          <cell r="L94"/>
          <cell r="M94"/>
          <cell r="N94"/>
          <cell r="O94"/>
          <cell r="P94"/>
          <cell r="Q94"/>
          <cell r="R94"/>
          <cell r="S94"/>
          <cell r="T94"/>
          <cell r="U94"/>
          <cell r="V94"/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</row>
        <row r="95">
          <cell r="I95"/>
          <cell r="J95"/>
          <cell r="K95"/>
          <cell r="L95"/>
          <cell r="M95"/>
          <cell r="N95"/>
          <cell r="O95"/>
          <cell r="P95"/>
          <cell r="Q95"/>
          <cell r="R95"/>
          <cell r="S95"/>
          <cell r="T95"/>
          <cell r="U95"/>
          <cell r="V95"/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</row>
        <row r="96"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</row>
        <row r="97">
          <cell r="I97"/>
          <cell r="J97"/>
          <cell r="K97"/>
          <cell r="L97"/>
          <cell r="M97"/>
          <cell r="N97"/>
          <cell r="O97"/>
          <cell r="P97"/>
          <cell r="Q97"/>
          <cell r="R97"/>
          <cell r="S97"/>
          <cell r="T97"/>
          <cell r="U97"/>
          <cell r="V97"/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</row>
        <row r="98">
          <cell r="I98"/>
          <cell r="J98"/>
          <cell r="K98"/>
          <cell r="L98"/>
          <cell r="M98"/>
          <cell r="N98"/>
          <cell r="O98"/>
          <cell r="P98"/>
          <cell r="Q98"/>
          <cell r="R98"/>
          <cell r="S98"/>
          <cell r="T98"/>
          <cell r="U98"/>
          <cell r="V98"/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</row>
        <row r="99">
          <cell r="I99"/>
          <cell r="J99"/>
          <cell r="K99"/>
          <cell r="L99"/>
          <cell r="M99"/>
          <cell r="N99"/>
          <cell r="O99"/>
          <cell r="P99"/>
          <cell r="Q99"/>
          <cell r="R99"/>
          <cell r="S99"/>
          <cell r="T99"/>
          <cell r="U99"/>
          <cell r="V99"/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</row>
        <row r="100">
          <cell r="I100"/>
          <cell r="J100"/>
          <cell r="K100"/>
          <cell r="L100"/>
          <cell r="M100"/>
          <cell r="N100"/>
          <cell r="O100"/>
          <cell r="P100"/>
          <cell r="Q100"/>
          <cell r="R100"/>
          <cell r="S100"/>
          <cell r="T100"/>
          <cell r="U100"/>
          <cell r="V100"/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</row>
        <row r="101">
          <cell r="I101"/>
          <cell r="J101"/>
          <cell r="K101"/>
          <cell r="L101"/>
          <cell r="M101"/>
          <cell r="N101"/>
          <cell r="O101"/>
          <cell r="P101"/>
          <cell r="Q101"/>
          <cell r="R101"/>
          <cell r="S101"/>
          <cell r="T101"/>
          <cell r="U101"/>
          <cell r="V101"/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</row>
        <row r="102">
          <cell r="I102"/>
          <cell r="J102"/>
          <cell r="K102"/>
          <cell r="L102"/>
          <cell r="M102"/>
          <cell r="N102"/>
          <cell r="O102"/>
          <cell r="P102"/>
          <cell r="Q102"/>
          <cell r="R102"/>
          <cell r="S102"/>
          <cell r="T102"/>
          <cell r="U102"/>
          <cell r="V102"/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</row>
        <row r="103">
          <cell r="I103"/>
          <cell r="J103"/>
          <cell r="K103"/>
          <cell r="L103"/>
          <cell r="M103"/>
          <cell r="N103"/>
          <cell r="O103"/>
          <cell r="P103"/>
          <cell r="Q103"/>
          <cell r="R103"/>
          <cell r="S103"/>
          <cell r="T103"/>
          <cell r="U103"/>
          <cell r="V103"/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</row>
        <row r="104">
          <cell r="I104"/>
          <cell r="J104"/>
          <cell r="K104"/>
          <cell r="L104"/>
          <cell r="M104"/>
          <cell r="N104"/>
          <cell r="O104"/>
          <cell r="P104"/>
          <cell r="Q104"/>
          <cell r="R104"/>
          <cell r="S104"/>
          <cell r="T104"/>
          <cell r="U104"/>
          <cell r="V104"/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</row>
        <row r="105">
          <cell r="I105"/>
          <cell r="J105"/>
          <cell r="K105"/>
          <cell r="L105"/>
          <cell r="M105"/>
          <cell r="N105"/>
          <cell r="O105"/>
          <cell r="P105"/>
          <cell r="Q105"/>
          <cell r="R105"/>
          <cell r="S105"/>
          <cell r="T105"/>
          <cell r="U105"/>
          <cell r="V105"/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</row>
        <row r="106"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  <cell r="Z106"/>
          <cell r="AA106"/>
          <cell r="AB106"/>
          <cell r="AC106"/>
          <cell r="AD106"/>
          <cell r="AE106"/>
          <cell r="AF106"/>
          <cell r="AG106"/>
          <cell r="AH106"/>
          <cell r="AI106"/>
          <cell r="AJ106"/>
        </row>
        <row r="107">
          <cell r="I107"/>
          <cell r="J107"/>
          <cell r="K107"/>
          <cell r="L107"/>
          <cell r="M107"/>
          <cell r="N107"/>
          <cell r="O107"/>
          <cell r="P107"/>
          <cell r="Q107"/>
          <cell r="R107"/>
          <cell r="S107"/>
          <cell r="T107"/>
          <cell r="U107"/>
          <cell r="V107"/>
          <cell r="W107"/>
          <cell r="X107"/>
          <cell r="Y107"/>
          <cell r="Z107"/>
          <cell r="AA107"/>
          <cell r="AB107"/>
          <cell r="AC107"/>
          <cell r="AD107"/>
          <cell r="AE107"/>
          <cell r="AF107"/>
          <cell r="AG107"/>
          <cell r="AH107"/>
          <cell r="AI107"/>
          <cell r="AJ107"/>
        </row>
        <row r="108">
          <cell r="I108"/>
          <cell r="J108"/>
          <cell r="K108"/>
          <cell r="L108"/>
          <cell r="M108"/>
          <cell r="N108"/>
          <cell r="O108"/>
          <cell r="P108"/>
          <cell r="Q108"/>
          <cell r="R108"/>
          <cell r="S108"/>
          <cell r="T108"/>
          <cell r="U108"/>
          <cell r="V108"/>
          <cell r="W108"/>
          <cell r="X108"/>
          <cell r="Y108"/>
          <cell r="Z108"/>
          <cell r="AA108"/>
          <cell r="AB108"/>
          <cell r="AC108"/>
          <cell r="AD108"/>
          <cell r="AE108"/>
          <cell r="AF108"/>
          <cell r="AG108"/>
          <cell r="AH108"/>
          <cell r="AI108"/>
          <cell r="AJ108"/>
        </row>
        <row r="109">
          <cell r="I109"/>
          <cell r="J109"/>
          <cell r="K109"/>
          <cell r="L109"/>
          <cell r="M109"/>
          <cell r="N109"/>
          <cell r="O109"/>
          <cell r="P109"/>
          <cell r="Q109"/>
          <cell r="R109"/>
          <cell r="S109"/>
          <cell r="T109"/>
          <cell r="U109"/>
          <cell r="V109"/>
          <cell r="W109"/>
          <cell r="X109"/>
          <cell r="Y109"/>
          <cell r="Z109"/>
          <cell r="AA109"/>
          <cell r="AB109"/>
          <cell r="AC109"/>
          <cell r="AD109"/>
          <cell r="AE109"/>
          <cell r="AF109"/>
          <cell r="AG109"/>
          <cell r="AH109"/>
          <cell r="AI109"/>
          <cell r="AJ109"/>
        </row>
        <row r="110">
          <cell r="I110"/>
          <cell r="J110"/>
          <cell r="K110"/>
          <cell r="L110"/>
          <cell r="M110"/>
          <cell r="N110"/>
          <cell r="O110"/>
          <cell r="P110"/>
          <cell r="Q110"/>
          <cell r="R110"/>
          <cell r="S110"/>
          <cell r="T110"/>
          <cell r="U110"/>
          <cell r="V110"/>
          <cell r="W110"/>
          <cell r="X110"/>
          <cell r="Y110"/>
          <cell r="Z110"/>
          <cell r="AA110"/>
          <cell r="AB110"/>
          <cell r="AC110"/>
          <cell r="AD110"/>
          <cell r="AE110"/>
          <cell r="AF110"/>
          <cell r="AG110"/>
          <cell r="AH110"/>
          <cell r="AI110"/>
          <cell r="AJ110"/>
        </row>
        <row r="111">
          <cell r="I111"/>
          <cell r="J111"/>
          <cell r="K111"/>
          <cell r="L111"/>
          <cell r="M111"/>
          <cell r="N111"/>
          <cell r="O111"/>
          <cell r="P111"/>
          <cell r="Q111"/>
          <cell r="R111"/>
          <cell r="S111"/>
          <cell r="T111"/>
          <cell r="U111"/>
          <cell r="V111"/>
          <cell r="W111"/>
          <cell r="X111"/>
          <cell r="Y111"/>
          <cell r="Z111"/>
          <cell r="AA111"/>
          <cell r="AB111"/>
          <cell r="AC111"/>
          <cell r="AD111"/>
          <cell r="AE111"/>
          <cell r="AF111"/>
          <cell r="AG111"/>
          <cell r="AH111"/>
          <cell r="AI111"/>
          <cell r="AJ111"/>
        </row>
        <row r="112">
          <cell r="I112"/>
          <cell r="J112"/>
          <cell r="K112"/>
          <cell r="L112"/>
          <cell r="M112"/>
          <cell r="N112"/>
          <cell r="O112"/>
          <cell r="P112"/>
          <cell r="Q112"/>
          <cell r="R112"/>
          <cell r="S112"/>
          <cell r="T112"/>
          <cell r="U112"/>
          <cell r="V112"/>
          <cell r="W112"/>
          <cell r="X112"/>
          <cell r="Y112"/>
          <cell r="Z112"/>
          <cell r="AA112"/>
          <cell r="AB112"/>
          <cell r="AC112"/>
          <cell r="AD112"/>
          <cell r="AE112"/>
          <cell r="AF112"/>
          <cell r="AG112"/>
          <cell r="AH112"/>
          <cell r="AI112"/>
          <cell r="AJ112"/>
        </row>
        <row r="113">
          <cell r="I113"/>
          <cell r="J113"/>
          <cell r="K113"/>
          <cell r="L113"/>
          <cell r="M113"/>
          <cell r="N113"/>
          <cell r="O113"/>
          <cell r="P113"/>
          <cell r="Q113"/>
          <cell r="R113"/>
          <cell r="S113"/>
          <cell r="T113"/>
          <cell r="U113"/>
          <cell r="V113"/>
          <cell r="W113"/>
          <cell r="X113"/>
          <cell r="Y113"/>
          <cell r="Z113"/>
          <cell r="AA113"/>
          <cell r="AB113"/>
          <cell r="AC113"/>
          <cell r="AD113"/>
          <cell r="AE113"/>
          <cell r="AF113"/>
          <cell r="AG113"/>
          <cell r="AH113"/>
          <cell r="AI113"/>
          <cell r="AJ113"/>
        </row>
        <row r="114">
          <cell r="I114"/>
          <cell r="J114"/>
          <cell r="K114"/>
          <cell r="L114"/>
          <cell r="M114"/>
          <cell r="N114"/>
          <cell r="O114"/>
          <cell r="P114"/>
          <cell r="Q114"/>
          <cell r="R114"/>
          <cell r="S114"/>
          <cell r="T114"/>
          <cell r="U114"/>
          <cell r="V114"/>
          <cell r="W114"/>
          <cell r="X114"/>
          <cell r="Y114"/>
          <cell r="Z114"/>
          <cell r="AA114"/>
          <cell r="AB114"/>
          <cell r="AC114"/>
          <cell r="AD114"/>
          <cell r="AE114"/>
          <cell r="AF114"/>
          <cell r="AG114"/>
          <cell r="AH114"/>
          <cell r="AI114"/>
          <cell r="AJ114"/>
        </row>
        <row r="115">
          <cell r="I115"/>
          <cell r="J115"/>
          <cell r="K115"/>
          <cell r="L115"/>
          <cell r="M115"/>
          <cell r="N115"/>
          <cell r="O115"/>
          <cell r="P115"/>
          <cell r="Q115"/>
          <cell r="R115"/>
          <cell r="S115"/>
          <cell r="T115"/>
          <cell r="U115"/>
          <cell r="V115"/>
          <cell r="W115"/>
          <cell r="X115"/>
          <cell r="Y115"/>
          <cell r="Z115"/>
          <cell r="AA115"/>
          <cell r="AB115"/>
          <cell r="AC115"/>
          <cell r="AD115"/>
          <cell r="AE115"/>
          <cell r="AF115"/>
          <cell r="AG115"/>
          <cell r="AH115"/>
          <cell r="AI115"/>
          <cell r="AJ115"/>
        </row>
        <row r="116">
          <cell r="I116"/>
          <cell r="J116"/>
          <cell r="K116"/>
          <cell r="L116"/>
          <cell r="M116"/>
          <cell r="N116"/>
          <cell r="O116"/>
          <cell r="P116"/>
          <cell r="Q116"/>
          <cell r="R116"/>
          <cell r="S116"/>
          <cell r="T116"/>
          <cell r="U116"/>
          <cell r="V116"/>
          <cell r="W116"/>
          <cell r="X116"/>
          <cell r="Y116"/>
          <cell r="Z116"/>
          <cell r="AA116"/>
          <cell r="AB116"/>
          <cell r="AC116"/>
          <cell r="AD116"/>
          <cell r="AE116"/>
          <cell r="AF116"/>
          <cell r="AG116"/>
          <cell r="AH116"/>
          <cell r="AI116"/>
          <cell r="AJ116"/>
        </row>
        <row r="117">
          <cell r="I117"/>
          <cell r="J117"/>
          <cell r="K117"/>
          <cell r="L117"/>
          <cell r="M117"/>
          <cell r="N117"/>
          <cell r="O117"/>
          <cell r="P117"/>
          <cell r="Q117"/>
          <cell r="R117"/>
          <cell r="S117"/>
          <cell r="T117"/>
          <cell r="U117"/>
          <cell r="V117"/>
          <cell r="W117"/>
          <cell r="X117"/>
          <cell r="Y117"/>
          <cell r="Z117"/>
          <cell r="AA117"/>
          <cell r="AB117"/>
          <cell r="AC117"/>
          <cell r="AD117"/>
          <cell r="AE117"/>
          <cell r="AF117"/>
          <cell r="AG117"/>
          <cell r="AH117"/>
          <cell r="AI117"/>
          <cell r="AJ117"/>
        </row>
        <row r="118">
          <cell r="I118"/>
          <cell r="J118"/>
          <cell r="K118"/>
          <cell r="L118"/>
          <cell r="M118"/>
          <cell r="N118"/>
          <cell r="O118"/>
          <cell r="P118"/>
          <cell r="Q118"/>
          <cell r="R118"/>
          <cell r="S118"/>
          <cell r="T118"/>
          <cell r="U118"/>
          <cell r="V118"/>
          <cell r="W118"/>
          <cell r="X118"/>
          <cell r="Y118"/>
          <cell r="Z118"/>
          <cell r="AA118"/>
          <cell r="AB118"/>
          <cell r="AC118"/>
          <cell r="AD118"/>
          <cell r="AE118"/>
          <cell r="AF118"/>
          <cell r="AG118"/>
          <cell r="AH118"/>
          <cell r="AI118"/>
          <cell r="AJ118"/>
        </row>
        <row r="119">
          <cell r="I119"/>
          <cell r="J119"/>
          <cell r="K119"/>
          <cell r="L119"/>
          <cell r="M119"/>
          <cell r="N119"/>
          <cell r="O119"/>
          <cell r="P119"/>
          <cell r="Q119"/>
          <cell r="R119"/>
          <cell r="S119"/>
          <cell r="T119"/>
          <cell r="U119"/>
          <cell r="V119"/>
          <cell r="W119"/>
          <cell r="X119"/>
          <cell r="Y119"/>
          <cell r="Z119"/>
          <cell r="AA119"/>
          <cell r="AB119"/>
          <cell r="AC119"/>
          <cell r="AD119"/>
          <cell r="AE119"/>
          <cell r="AF119"/>
          <cell r="AG119"/>
          <cell r="AH119"/>
          <cell r="AI119"/>
          <cell r="AJ119"/>
        </row>
        <row r="120">
          <cell r="I120"/>
          <cell r="J120"/>
          <cell r="K120"/>
          <cell r="L120"/>
          <cell r="M120"/>
          <cell r="N120"/>
          <cell r="O120"/>
          <cell r="P120"/>
          <cell r="Q120"/>
          <cell r="R120"/>
          <cell r="S120"/>
          <cell r="T120"/>
          <cell r="U120"/>
          <cell r="V120"/>
          <cell r="W120"/>
          <cell r="X120"/>
          <cell r="Y120"/>
          <cell r="Z120"/>
          <cell r="AA120"/>
          <cell r="AB120"/>
          <cell r="AC120"/>
          <cell r="AD120"/>
          <cell r="AE120"/>
          <cell r="AF120"/>
          <cell r="AG120"/>
          <cell r="AH120"/>
          <cell r="AI120"/>
          <cell r="AJ120"/>
        </row>
        <row r="121">
          <cell r="I121"/>
          <cell r="J121"/>
          <cell r="K121"/>
          <cell r="L121"/>
          <cell r="M121"/>
          <cell r="N121"/>
          <cell r="O121"/>
          <cell r="P121"/>
          <cell r="Q121"/>
          <cell r="R121"/>
          <cell r="S121"/>
          <cell r="T121"/>
          <cell r="U121"/>
          <cell r="V121"/>
          <cell r="W121"/>
          <cell r="X121"/>
          <cell r="Y121"/>
          <cell r="Z121"/>
          <cell r="AA121"/>
          <cell r="AB121"/>
          <cell r="AC121"/>
          <cell r="AD121"/>
          <cell r="AE121"/>
          <cell r="AF121"/>
          <cell r="AG121"/>
          <cell r="AH121"/>
          <cell r="AI121"/>
          <cell r="AJ121"/>
        </row>
        <row r="122">
          <cell r="I122"/>
          <cell r="J122"/>
          <cell r="K122"/>
          <cell r="L122"/>
          <cell r="M122"/>
          <cell r="N122"/>
          <cell r="O122"/>
          <cell r="P122"/>
          <cell r="Q122"/>
          <cell r="R122"/>
          <cell r="S122"/>
          <cell r="T122"/>
          <cell r="U122"/>
          <cell r="V122"/>
          <cell r="W122"/>
          <cell r="X122"/>
          <cell r="Y122"/>
          <cell r="Z122"/>
          <cell r="AA122"/>
          <cell r="AB122"/>
          <cell r="AC122"/>
          <cell r="AD122"/>
          <cell r="AE122"/>
          <cell r="AF122"/>
          <cell r="AG122"/>
          <cell r="AH122"/>
          <cell r="AI122"/>
          <cell r="AJ122"/>
        </row>
        <row r="123">
          <cell r="I123"/>
          <cell r="J123"/>
          <cell r="K123"/>
          <cell r="L123"/>
          <cell r="M123"/>
          <cell r="N123"/>
          <cell r="O123"/>
          <cell r="P123"/>
          <cell r="Q123"/>
          <cell r="R123"/>
          <cell r="S123"/>
          <cell r="T123"/>
          <cell r="U123"/>
          <cell r="V123"/>
          <cell r="W123"/>
          <cell r="X123"/>
          <cell r="Y123"/>
          <cell r="Z123"/>
          <cell r="AA123"/>
          <cell r="AB123"/>
          <cell r="AC123"/>
          <cell r="AD123"/>
          <cell r="AE123"/>
          <cell r="AF123"/>
          <cell r="AG123"/>
          <cell r="AH123"/>
          <cell r="AI123"/>
          <cell r="AJ123"/>
        </row>
        <row r="124"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  <cell r="Z124"/>
          <cell r="AA124"/>
          <cell r="AB124"/>
          <cell r="AC124"/>
          <cell r="AD124"/>
          <cell r="AE124"/>
          <cell r="AF124"/>
          <cell r="AG124"/>
          <cell r="AH124"/>
          <cell r="AI124"/>
          <cell r="AJ124"/>
        </row>
        <row r="125">
          <cell r="I125"/>
          <cell r="J125"/>
          <cell r="K125"/>
          <cell r="L125"/>
          <cell r="M125"/>
          <cell r="N125"/>
          <cell r="O125"/>
          <cell r="P125"/>
          <cell r="Q125"/>
          <cell r="R125"/>
          <cell r="S125"/>
          <cell r="T125"/>
          <cell r="U125"/>
          <cell r="V125"/>
          <cell r="W125"/>
          <cell r="X125"/>
          <cell r="Y125"/>
          <cell r="Z125"/>
          <cell r="AA125"/>
          <cell r="AB125"/>
          <cell r="AC125"/>
          <cell r="AD125"/>
          <cell r="AE125"/>
          <cell r="AF125"/>
          <cell r="AG125"/>
          <cell r="AH125"/>
          <cell r="AI125"/>
          <cell r="AJ125"/>
        </row>
        <row r="126">
          <cell r="I126"/>
          <cell r="J126"/>
          <cell r="K126"/>
          <cell r="L126"/>
          <cell r="M126"/>
          <cell r="N126"/>
          <cell r="O126"/>
          <cell r="P126"/>
          <cell r="Q126"/>
          <cell r="R126"/>
          <cell r="S126"/>
          <cell r="T126"/>
          <cell r="U126"/>
          <cell r="V126"/>
          <cell r="W126"/>
          <cell r="X126"/>
          <cell r="Y126"/>
          <cell r="Z126"/>
          <cell r="AA126"/>
          <cell r="AB126"/>
          <cell r="AC126"/>
          <cell r="AD126"/>
          <cell r="AE126"/>
          <cell r="AF126"/>
          <cell r="AG126"/>
          <cell r="AH126"/>
          <cell r="AI126"/>
          <cell r="AJ126"/>
        </row>
        <row r="127">
          <cell r="I127"/>
          <cell r="J127"/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  <cell r="V127"/>
          <cell r="W127"/>
          <cell r="X127"/>
          <cell r="Y127"/>
          <cell r="Z127"/>
          <cell r="AA127"/>
          <cell r="AB127"/>
          <cell r="AC127"/>
          <cell r="AD127"/>
          <cell r="AE127"/>
          <cell r="AF127"/>
          <cell r="AG127"/>
          <cell r="AH127"/>
          <cell r="AI127"/>
          <cell r="AJ127"/>
        </row>
        <row r="128">
          <cell r="I128"/>
          <cell r="J128"/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  <cell r="V128"/>
          <cell r="W128"/>
          <cell r="X128"/>
          <cell r="Y128"/>
          <cell r="Z128"/>
          <cell r="AA128"/>
          <cell r="AB128"/>
          <cell r="AC128"/>
          <cell r="AD128"/>
          <cell r="AE128"/>
          <cell r="AF128"/>
          <cell r="AG128"/>
          <cell r="AH128"/>
          <cell r="AI128"/>
          <cell r="AJ128"/>
        </row>
        <row r="129">
          <cell r="I129"/>
          <cell r="J129"/>
          <cell r="K129"/>
          <cell r="L129"/>
          <cell r="M129"/>
          <cell r="N129"/>
          <cell r="O129"/>
          <cell r="P129"/>
          <cell r="Q129"/>
          <cell r="R129"/>
          <cell r="S129"/>
          <cell r="T129"/>
          <cell r="U129"/>
          <cell r="V129"/>
          <cell r="W129"/>
          <cell r="X129"/>
          <cell r="Y129"/>
          <cell r="Z129"/>
          <cell r="AA129"/>
          <cell r="AB129"/>
          <cell r="AC129"/>
          <cell r="AD129"/>
          <cell r="AE129"/>
          <cell r="AF129"/>
          <cell r="AG129"/>
          <cell r="AH129"/>
          <cell r="AI129"/>
          <cell r="AJ129"/>
        </row>
        <row r="130">
          <cell r="I130"/>
          <cell r="J130"/>
          <cell r="K130"/>
          <cell r="L130"/>
          <cell r="M130"/>
          <cell r="N130"/>
          <cell r="O130"/>
          <cell r="P130"/>
          <cell r="Q130"/>
          <cell r="R130"/>
          <cell r="S130"/>
          <cell r="T130"/>
          <cell r="U130"/>
          <cell r="V130"/>
          <cell r="W130"/>
          <cell r="X130"/>
          <cell r="Y130"/>
          <cell r="Z130"/>
          <cell r="AA130"/>
          <cell r="AB130"/>
          <cell r="AC130"/>
          <cell r="AD130"/>
          <cell r="AE130"/>
          <cell r="AF130"/>
          <cell r="AG130"/>
          <cell r="AH130"/>
          <cell r="AI130"/>
          <cell r="AJ130"/>
        </row>
        <row r="131">
          <cell r="I131"/>
          <cell r="J131"/>
          <cell r="K131"/>
          <cell r="L131"/>
          <cell r="M131"/>
          <cell r="N131"/>
          <cell r="O131"/>
          <cell r="P131"/>
          <cell r="Q131"/>
          <cell r="R131"/>
          <cell r="S131"/>
          <cell r="T131"/>
          <cell r="U131"/>
          <cell r="V131"/>
          <cell r="W131"/>
          <cell r="X131"/>
          <cell r="Y131"/>
          <cell r="Z131"/>
          <cell r="AA131"/>
          <cell r="AB131"/>
          <cell r="AC131"/>
          <cell r="AD131"/>
          <cell r="AE131"/>
          <cell r="AF131"/>
          <cell r="AG131"/>
          <cell r="AH131"/>
          <cell r="AI131"/>
          <cell r="AJ131"/>
        </row>
        <row r="132"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  <cell r="Z132"/>
          <cell r="AA132"/>
          <cell r="AB132"/>
          <cell r="AC132"/>
          <cell r="AD132"/>
          <cell r="AE132"/>
          <cell r="AF132"/>
          <cell r="AG132"/>
          <cell r="AH132"/>
          <cell r="AI132"/>
          <cell r="AJ132"/>
        </row>
        <row r="133"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  <cell r="Z133"/>
          <cell r="AA133"/>
          <cell r="AB133"/>
          <cell r="AC133"/>
          <cell r="AD133"/>
          <cell r="AE133"/>
          <cell r="AF133"/>
          <cell r="AG133"/>
          <cell r="AH133"/>
          <cell r="AI133"/>
          <cell r="AJ133"/>
        </row>
        <row r="134">
          <cell r="I134"/>
          <cell r="J134"/>
          <cell r="K134"/>
          <cell r="L134"/>
          <cell r="M134"/>
          <cell r="N134"/>
          <cell r="O134"/>
          <cell r="P134"/>
          <cell r="Q134"/>
          <cell r="R134"/>
          <cell r="S134"/>
          <cell r="T134"/>
          <cell r="U134"/>
          <cell r="V134"/>
          <cell r="W134"/>
          <cell r="X134"/>
          <cell r="Y134"/>
          <cell r="Z134"/>
          <cell r="AA134"/>
          <cell r="AB134"/>
          <cell r="AC134"/>
          <cell r="AD134"/>
          <cell r="AE134"/>
          <cell r="AF134"/>
          <cell r="AG134"/>
          <cell r="AH134"/>
          <cell r="AI134"/>
          <cell r="AJ134"/>
        </row>
        <row r="135">
          <cell r="I135"/>
          <cell r="J135"/>
          <cell r="K135"/>
          <cell r="L135"/>
          <cell r="M135"/>
          <cell r="N135"/>
          <cell r="O135"/>
          <cell r="P135"/>
          <cell r="Q135"/>
          <cell r="R135"/>
          <cell r="S135"/>
          <cell r="T135"/>
          <cell r="U135"/>
          <cell r="V135"/>
          <cell r="W135"/>
          <cell r="X135"/>
          <cell r="Y135"/>
          <cell r="Z135"/>
          <cell r="AA135"/>
          <cell r="AB135"/>
          <cell r="AC135"/>
          <cell r="AD135"/>
          <cell r="AE135"/>
          <cell r="AF135"/>
          <cell r="AG135"/>
          <cell r="AH135"/>
          <cell r="AI135"/>
          <cell r="AJ135"/>
        </row>
        <row r="136">
          <cell r="I136"/>
          <cell r="J136"/>
          <cell r="K136"/>
          <cell r="L136"/>
          <cell r="M136"/>
          <cell r="N136"/>
          <cell r="O136"/>
          <cell r="P136"/>
          <cell r="Q136"/>
          <cell r="R136"/>
          <cell r="S136"/>
          <cell r="T136"/>
          <cell r="U136"/>
          <cell r="V136"/>
          <cell r="W136"/>
          <cell r="X136"/>
          <cell r="Y136"/>
          <cell r="Z136"/>
          <cell r="AA136"/>
          <cell r="AB136"/>
          <cell r="AC136"/>
          <cell r="AD136"/>
          <cell r="AE136"/>
          <cell r="AF136"/>
          <cell r="AG136"/>
          <cell r="AH136"/>
          <cell r="AI136"/>
          <cell r="AJ136"/>
        </row>
        <row r="137">
          <cell r="I137"/>
          <cell r="J137"/>
          <cell r="K137"/>
          <cell r="L137"/>
          <cell r="M137"/>
          <cell r="N137"/>
          <cell r="O137"/>
          <cell r="P137"/>
          <cell r="Q137"/>
          <cell r="R137"/>
          <cell r="S137"/>
          <cell r="T137"/>
          <cell r="U137"/>
          <cell r="V137"/>
          <cell r="W137"/>
          <cell r="X137"/>
          <cell r="Y137"/>
          <cell r="Z137"/>
          <cell r="AA137"/>
          <cell r="AB137"/>
          <cell r="AC137"/>
          <cell r="AD137"/>
          <cell r="AE137"/>
          <cell r="AF137"/>
          <cell r="AG137"/>
          <cell r="AH137"/>
          <cell r="AI137"/>
          <cell r="AJ137"/>
        </row>
        <row r="138">
          <cell r="I138"/>
          <cell r="J138"/>
          <cell r="K138"/>
          <cell r="L138"/>
          <cell r="M138"/>
          <cell r="N138"/>
          <cell r="O138"/>
          <cell r="P138"/>
          <cell r="Q138"/>
          <cell r="R138"/>
          <cell r="S138"/>
          <cell r="T138"/>
          <cell r="U138"/>
          <cell r="V138"/>
          <cell r="W138"/>
          <cell r="X138"/>
          <cell r="Y138"/>
          <cell r="Z138"/>
          <cell r="AA138"/>
          <cell r="AB138"/>
          <cell r="AC138"/>
          <cell r="AD138"/>
          <cell r="AE138"/>
          <cell r="AF138"/>
          <cell r="AG138"/>
          <cell r="AH138"/>
          <cell r="AI138"/>
          <cell r="AJ138"/>
        </row>
        <row r="139">
          <cell r="I139"/>
          <cell r="J139"/>
          <cell r="K139"/>
          <cell r="L139"/>
          <cell r="M139"/>
          <cell r="N139"/>
          <cell r="O139"/>
          <cell r="P139"/>
          <cell r="Q139"/>
          <cell r="R139"/>
          <cell r="S139"/>
          <cell r="T139"/>
          <cell r="U139"/>
          <cell r="V139"/>
          <cell r="W139"/>
          <cell r="X139"/>
          <cell r="Y139"/>
          <cell r="Z139"/>
          <cell r="AA139"/>
          <cell r="AB139"/>
          <cell r="AC139"/>
          <cell r="AD139"/>
          <cell r="AE139"/>
          <cell r="AF139"/>
          <cell r="AG139"/>
          <cell r="AH139"/>
          <cell r="AI139"/>
          <cell r="AJ139"/>
        </row>
        <row r="140">
          <cell r="I140"/>
          <cell r="J140"/>
          <cell r="K140"/>
          <cell r="L140"/>
          <cell r="M140"/>
          <cell r="N140"/>
          <cell r="O140"/>
          <cell r="P140"/>
          <cell r="Q140"/>
          <cell r="R140"/>
          <cell r="S140"/>
          <cell r="T140"/>
          <cell r="U140"/>
          <cell r="V140"/>
          <cell r="W140"/>
          <cell r="X140"/>
          <cell r="Y140"/>
          <cell r="Z140"/>
          <cell r="AA140"/>
          <cell r="AB140"/>
          <cell r="AC140"/>
          <cell r="AD140"/>
          <cell r="AE140"/>
          <cell r="AF140"/>
          <cell r="AG140"/>
          <cell r="AH140"/>
          <cell r="AI140"/>
          <cell r="AJ140"/>
        </row>
        <row r="141"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  <cell r="Z141"/>
          <cell r="AA141"/>
          <cell r="AB141"/>
          <cell r="AC141"/>
          <cell r="AD141"/>
          <cell r="AE141"/>
          <cell r="AF141"/>
          <cell r="AG141"/>
          <cell r="AH141"/>
          <cell r="AI141"/>
          <cell r="AJ141"/>
        </row>
        <row r="142"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  <cell r="Z142"/>
          <cell r="AA142"/>
          <cell r="AB142"/>
          <cell r="AC142"/>
          <cell r="AD142"/>
          <cell r="AE142"/>
          <cell r="AF142"/>
          <cell r="AG142"/>
          <cell r="AH142"/>
          <cell r="AI142"/>
          <cell r="AJ142"/>
        </row>
        <row r="143"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  <cell r="Z143"/>
          <cell r="AA143"/>
          <cell r="AB143"/>
          <cell r="AC143"/>
          <cell r="AD143"/>
          <cell r="AE143"/>
          <cell r="AF143"/>
          <cell r="AG143"/>
          <cell r="AH143"/>
          <cell r="AI143"/>
          <cell r="AJ143"/>
        </row>
        <row r="144">
          <cell r="I144"/>
          <cell r="J144"/>
          <cell r="K144"/>
          <cell r="L144"/>
          <cell r="M144"/>
          <cell r="N144"/>
          <cell r="O144"/>
          <cell r="P144"/>
          <cell r="Q144"/>
          <cell r="R144"/>
          <cell r="S144"/>
          <cell r="T144"/>
          <cell r="U144"/>
          <cell r="V144"/>
          <cell r="W144"/>
          <cell r="X144"/>
          <cell r="Y144"/>
          <cell r="Z144"/>
          <cell r="AA144"/>
          <cell r="AB144"/>
          <cell r="AC144"/>
          <cell r="AD144"/>
          <cell r="AE144"/>
          <cell r="AF144"/>
          <cell r="AG144"/>
          <cell r="AH144"/>
          <cell r="AI144"/>
          <cell r="AJ144"/>
        </row>
        <row r="145">
          <cell r="I145"/>
          <cell r="J145"/>
          <cell r="K145"/>
          <cell r="L145"/>
          <cell r="M145"/>
          <cell r="N145"/>
          <cell r="O145"/>
          <cell r="P145"/>
          <cell r="Q145"/>
          <cell r="R145"/>
          <cell r="S145"/>
          <cell r="T145"/>
          <cell r="U145"/>
          <cell r="V145"/>
          <cell r="W145"/>
          <cell r="X145"/>
          <cell r="Y145"/>
          <cell r="Z145"/>
          <cell r="AA145"/>
          <cell r="AB145"/>
          <cell r="AC145"/>
          <cell r="AD145"/>
          <cell r="AE145"/>
          <cell r="AF145"/>
          <cell r="AG145"/>
          <cell r="AH145"/>
          <cell r="AI145"/>
          <cell r="AJ145"/>
        </row>
        <row r="146">
          <cell r="I146"/>
          <cell r="J146"/>
          <cell r="K146"/>
          <cell r="L146"/>
          <cell r="M146"/>
          <cell r="N146"/>
          <cell r="O146"/>
          <cell r="P146"/>
          <cell r="Q146"/>
          <cell r="R146"/>
          <cell r="S146"/>
          <cell r="T146"/>
          <cell r="U146"/>
          <cell r="V146"/>
          <cell r="W146"/>
          <cell r="X146"/>
          <cell r="Y146"/>
          <cell r="Z146"/>
          <cell r="AA146"/>
          <cell r="AB146"/>
          <cell r="AC146"/>
          <cell r="AD146"/>
          <cell r="AE146"/>
          <cell r="AF146"/>
          <cell r="AG146"/>
          <cell r="AH146"/>
          <cell r="AI146"/>
          <cell r="AJ146"/>
        </row>
        <row r="147">
          <cell r="I147"/>
          <cell r="J147"/>
          <cell r="K147"/>
          <cell r="L147"/>
          <cell r="M147"/>
          <cell r="N147"/>
          <cell r="O147"/>
          <cell r="P147"/>
          <cell r="Q147"/>
          <cell r="R147"/>
          <cell r="S147"/>
          <cell r="T147"/>
          <cell r="U147"/>
          <cell r="V147"/>
          <cell r="W147"/>
          <cell r="X147"/>
          <cell r="Y147"/>
          <cell r="Z147"/>
          <cell r="AA147"/>
          <cell r="AB147"/>
          <cell r="AC147"/>
          <cell r="AD147"/>
          <cell r="AE147"/>
          <cell r="AF147"/>
          <cell r="AG147"/>
          <cell r="AH147"/>
          <cell r="AI147"/>
          <cell r="AJ147"/>
        </row>
        <row r="148">
          <cell r="I148"/>
          <cell r="J148"/>
          <cell r="K148"/>
          <cell r="L148"/>
          <cell r="M148"/>
          <cell r="N148"/>
          <cell r="O148"/>
          <cell r="P148"/>
          <cell r="Q148"/>
          <cell r="R148"/>
          <cell r="S148"/>
          <cell r="T148"/>
          <cell r="U148"/>
          <cell r="V148"/>
          <cell r="W148"/>
          <cell r="X148"/>
          <cell r="Y148"/>
          <cell r="Z148"/>
          <cell r="AA148"/>
          <cell r="AB148"/>
          <cell r="AC148"/>
          <cell r="AD148"/>
          <cell r="AE148"/>
          <cell r="AF148"/>
          <cell r="AG148"/>
          <cell r="AH148"/>
          <cell r="AI148"/>
          <cell r="AJ148"/>
        </row>
        <row r="149">
          <cell r="I149"/>
          <cell r="J149"/>
          <cell r="K149"/>
          <cell r="L149"/>
          <cell r="M149"/>
          <cell r="N149"/>
          <cell r="O149"/>
          <cell r="P149"/>
          <cell r="Q149"/>
          <cell r="R149"/>
          <cell r="S149"/>
          <cell r="T149"/>
          <cell r="U149"/>
          <cell r="V149"/>
          <cell r="W149"/>
          <cell r="X149"/>
          <cell r="Y149"/>
          <cell r="Z149"/>
          <cell r="AA149"/>
          <cell r="AB149"/>
          <cell r="AC149"/>
          <cell r="AD149"/>
          <cell r="AE149"/>
          <cell r="AF149"/>
          <cell r="AG149"/>
          <cell r="AH149"/>
          <cell r="AI149"/>
          <cell r="AJ149"/>
        </row>
        <row r="150">
          <cell r="I150"/>
          <cell r="J150"/>
          <cell r="K150"/>
          <cell r="L150"/>
          <cell r="M150"/>
          <cell r="N150"/>
          <cell r="O150"/>
          <cell r="P150"/>
          <cell r="Q150"/>
          <cell r="R150"/>
          <cell r="S150"/>
          <cell r="T150"/>
          <cell r="U150"/>
          <cell r="V150"/>
          <cell r="W150"/>
          <cell r="X150"/>
          <cell r="Y150"/>
          <cell r="Z150"/>
          <cell r="AA150"/>
          <cell r="AB150"/>
          <cell r="AC150"/>
          <cell r="AD150"/>
          <cell r="AE150"/>
          <cell r="AF150"/>
          <cell r="AG150"/>
          <cell r="AH150"/>
          <cell r="AI150"/>
          <cell r="AJ150"/>
        </row>
        <row r="151"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  <cell r="Z151"/>
          <cell r="AA151"/>
          <cell r="AB151"/>
          <cell r="AC151"/>
          <cell r="AD151"/>
          <cell r="AE151"/>
          <cell r="AF151"/>
          <cell r="AG151"/>
          <cell r="AH151"/>
          <cell r="AI151"/>
          <cell r="AJ151"/>
        </row>
        <row r="152"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  <cell r="Z152"/>
          <cell r="AA152"/>
          <cell r="AB152"/>
          <cell r="AC152"/>
          <cell r="AD152"/>
          <cell r="AE152"/>
          <cell r="AF152"/>
          <cell r="AG152"/>
          <cell r="AH152"/>
          <cell r="AI152"/>
          <cell r="AJ152"/>
        </row>
        <row r="153">
          <cell r="I153"/>
          <cell r="J153"/>
          <cell r="K153"/>
          <cell r="L153"/>
          <cell r="M153"/>
          <cell r="N153"/>
          <cell r="O153"/>
          <cell r="P153"/>
          <cell r="Q153"/>
          <cell r="R153"/>
          <cell r="S153"/>
          <cell r="T153"/>
          <cell r="U153"/>
          <cell r="V153"/>
          <cell r="W153"/>
          <cell r="X153"/>
          <cell r="Y153"/>
          <cell r="Z153"/>
          <cell r="AA153"/>
          <cell r="AB153"/>
          <cell r="AC153"/>
          <cell r="AD153"/>
          <cell r="AE153"/>
          <cell r="AF153"/>
          <cell r="AG153"/>
          <cell r="AH153"/>
          <cell r="AI153"/>
          <cell r="AJ153"/>
        </row>
        <row r="154">
          <cell r="I154"/>
          <cell r="J154"/>
          <cell r="K154"/>
          <cell r="L154"/>
          <cell r="M154"/>
          <cell r="N154"/>
          <cell r="O154"/>
          <cell r="P154"/>
          <cell r="Q154"/>
          <cell r="R154"/>
          <cell r="S154"/>
          <cell r="T154"/>
          <cell r="U154"/>
          <cell r="V154"/>
          <cell r="W154"/>
          <cell r="X154"/>
          <cell r="Y154"/>
          <cell r="Z154"/>
          <cell r="AA154"/>
          <cell r="AB154"/>
          <cell r="AC154"/>
          <cell r="AD154"/>
          <cell r="AE154"/>
          <cell r="AF154"/>
          <cell r="AG154"/>
          <cell r="AH154"/>
          <cell r="AI154"/>
          <cell r="AJ154"/>
        </row>
        <row r="155">
          <cell r="I155"/>
          <cell r="J155"/>
          <cell r="K155"/>
          <cell r="L155"/>
          <cell r="M155"/>
          <cell r="N155"/>
          <cell r="O155"/>
          <cell r="P155"/>
          <cell r="Q155"/>
          <cell r="R155"/>
          <cell r="S155"/>
          <cell r="T155"/>
          <cell r="U155"/>
          <cell r="V155"/>
          <cell r="W155"/>
          <cell r="X155"/>
          <cell r="Y155"/>
          <cell r="Z155"/>
          <cell r="AA155"/>
          <cell r="AB155"/>
          <cell r="AC155"/>
          <cell r="AD155"/>
          <cell r="AE155"/>
          <cell r="AF155"/>
          <cell r="AG155"/>
          <cell r="AH155"/>
          <cell r="AI155"/>
          <cell r="AJ155"/>
        </row>
        <row r="156">
          <cell r="I156"/>
          <cell r="J156"/>
          <cell r="K156"/>
          <cell r="L156"/>
          <cell r="M156"/>
          <cell r="N156"/>
          <cell r="O156"/>
          <cell r="P156"/>
          <cell r="Q156"/>
          <cell r="R156"/>
          <cell r="S156"/>
          <cell r="T156"/>
          <cell r="U156"/>
          <cell r="V156"/>
          <cell r="W156"/>
          <cell r="X156"/>
          <cell r="Y156"/>
          <cell r="Z156"/>
          <cell r="AA156"/>
          <cell r="AB156"/>
          <cell r="AC156"/>
          <cell r="AD156"/>
          <cell r="AE156"/>
          <cell r="AF156"/>
          <cell r="AG156"/>
          <cell r="AH156"/>
          <cell r="AI156"/>
          <cell r="AJ156"/>
        </row>
        <row r="157">
          <cell r="I157"/>
          <cell r="J157"/>
          <cell r="K157"/>
          <cell r="L157"/>
          <cell r="M157"/>
          <cell r="N157"/>
          <cell r="O157"/>
          <cell r="P157"/>
          <cell r="Q157"/>
          <cell r="R157"/>
          <cell r="S157"/>
          <cell r="T157"/>
          <cell r="U157"/>
          <cell r="V157"/>
          <cell r="W157"/>
          <cell r="X157"/>
          <cell r="Y157"/>
          <cell r="Z157"/>
          <cell r="AA157"/>
          <cell r="AB157"/>
          <cell r="AC157"/>
          <cell r="AD157"/>
          <cell r="AE157"/>
          <cell r="AF157"/>
          <cell r="AG157"/>
          <cell r="AH157"/>
          <cell r="AI157"/>
          <cell r="AJ157"/>
        </row>
        <row r="158">
          <cell r="I158"/>
          <cell r="J158"/>
          <cell r="K158"/>
          <cell r="L158"/>
          <cell r="M158"/>
          <cell r="N158"/>
          <cell r="O158"/>
          <cell r="P158"/>
          <cell r="Q158"/>
          <cell r="R158"/>
          <cell r="S158"/>
          <cell r="T158"/>
          <cell r="U158"/>
          <cell r="V158"/>
          <cell r="W158"/>
          <cell r="X158"/>
          <cell r="Y158"/>
          <cell r="Z158"/>
          <cell r="AA158"/>
          <cell r="AB158"/>
          <cell r="AC158"/>
          <cell r="AD158"/>
          <cell r="AE158"/>
          <cell r="AF158"/>
          <cell r="AG158"/>
          <cell r="AH158"/>
          <cell r="AI158"/>
          <cell r="AJ158"/>
        </row>
        <row r="159">
          <cell r="I159"/>
          <cell r="J159"/>
          <cell r="K159"/>
          <cell r="L159"/>
          <cell r="M159"/>
          <cell r="N159"/>
          <cell r="O159"/>
          <cell r="P159"/>
          <cell r="Q159"/>
          <cell r="R159"/>
          <cell r="S159"/>
          <cell r="T159"/>
          <cell r="U159"/>
          <cell r="V159"/>
          <cell r="W159"/>
          <cell r="X159"/>
          <cell r="Y159"/>
          <cell r="Z159"/>
          <cell r="AA159"/>
          <cell r="AB159"/>
          <cell r="AC159"/>
          <cell r="AD159"/>
          <cell r="AE159"/>
          <cell r="AF159"/>
          <cell r="AG159"/>
          <cell r="AH159"/>
          <cell r="AI159"/>
          <cell r="AJ159"/>
        </row>
        <row r="160">
          <cell r="I160"/>
          <cell r="J160"/>
          <cell r="K160"/>
          <cell r="L160"/>
          <cell r="M160"/>
          <cell r="N160"/>
          <cell r="O160"/>
          <cell r="P160"/>
          <cell r="Q160"/>
          <cell r="R160"/>
          <cell r="S160"/>
          <cell r="T160"/>
          <cell r="U160"/>
          <cell r="V160"/>
          <cell r="W160"/>
          <cell r="X160"/>
          <cell r="Y160"/>
          <cell r="Z160"/>
          <cell r="AA160"/>
          <cell r="AB160"/>
          <cell r="AC160"/>
          <cell r="AD160"/>
          <cell r="AE160"/>
          <cell r="AF160"/>
          <cell r="AG160"/>
          <cell r="AH160"/>
          <cell r="AI160"/>
          <cell r="AJ160"/>
        </row>
        <row r="161">
          <cell r="I161"/>
          <cell r="J161"/>
          <cell r="K161"/>
          <cell r="L161"/>
          <cell r="M161"/>
          <cell r="N161"/>
          <cell r="O161"/>
          <cell r="P161"/>
          <cell r="Q161"/>
          <cell r="R161"/>
          <cell r="S161"/>
          <cell r="T161"/>
          <cell r="U161"/>
          <cell r="V161"/>
          <cell r="W161"/>
          <cell r="X161"/>
          <cell r="Y161"/>
          <cell r="Z161"/>
          <cell r="AA161"/>
          <cell r="AB161"/>
          <cell r="AC161"/>
          <cell r="AD161"/>
          <cell r="AE161"/>
          <cell r="AF161"/>
          <cell r="AG161"/>
          <cell r="AH161"/>
          <cell r="AI161"/>
          <cell r="AJ161"/>
        </row>
        <row r="162">
          <cell r="I162"/>
          <cell r="J162"/>
          <cell r="K162"/>
          <cell r="L162"/>
          <cell r="M162"/>
          <cell r="N162"/>
          <cell r="O162"/>
          <cell r="P162"/>
          <cell r="Q162"/>
          <cell r="R162"/>
          <cell r="S162"/>
          <cell r="T162"/>
          <cell r="U162"/>
          <cell r="V162"/>
          <cell r="W162"/>
          <cell r="X162"/>
          <cell r="Y162"/>
          <cell r="Z162"/>
          <cell r="AA162"/>
          <cell r="AB162"/>
          <cell r="AC162"/>
          <cell r="AD162"/>
          <cell r="AE162"/>
          <cell r="AF162"/>
          <cell r="AG162"/>
          <cell r="AH162"/>
          <cell r="AI162"/>
          <cell r="AJ162"/>
        </row>
        <row r="163"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  <cell r="Z163"/>
          <cell r="AA163"/>
          <cell r="AB163"/>
          <cell r="AC163"/>
          <cell r="AD163"/>
          <cell r="AE163"/>
          <cell r="AF163"/>
          <cell r="AG163"/>
          <cell r="AH163"/>
          <cell r="AI163"/>
          <cell r="AJ163"/>
        </row>
        <row r="164"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  <cell r="Z164"/>
          <cell r="AA164"/>
          <cell r="AB164"/>
          <cell r="AC164"/>
          <cell r="AD164"/>
          <cell r="AE164"/>
          <cell r="AF164"/>
          <cell r="AG164"/>
          <cell r="AH164"/>
          <cell r="AI164"/>
          <cell r="AJ164"/>
        </row>
        <row r="165">
          <cell r="I165"/>
          <cell r="J165"/>
          <cell r="K165"/>
          <cell r="L165"/>
          <cell r="M165"/>
          <cell r="N165"/>
          <cell r="O165"/>
          <cell r="P165"/>
          <cell r="Q165"/>
          <cell r="R165"/>
          <cell r="S165"/>
          <cell r="T165"/>
          <cell r="U165"/>
          <cell r="V165"/>
          <cell r="W165"/>
          <cell r="X165"/>
          <cell r="Y165"/>
          <cell r="Z165"/>
          <cell r="AA165"/>
          <cell r="AB165"/>
          <cell r="AC165"/>
          <cell r="AD165"/>
          <cell r="AE165"/>
          <cell r="AF165"/>
          <cell r="AG165"/>
          <cell r="AH165"/>
          <cell r="AI165"/>
          <cell r="AJ165"/>
        </row>
        <row r="166">
          <cell r="I166"/>
          <cell r="J166"/>
          <cell r="K166"/>
          <cell r="L166"/>
          <cell r="M166"/>
          <cell r="N166"/>
          <cell r="O166"/>
          <cell r="P166"/>
          <cell r="Q166"/>
          <cell r="R166"/>
          <cell r="S166"/>
          <cell r="T166"/>
          <cell r="U166"/>
          <cell r="V166"/>
          <cell r="W166"/>
          <cell r="X166"/>
          <cell r="Y166"/>
          <cell r="Z166"/>
          <cell r="AA166"/>
          <cell r="AB166"/>
          <cell r="AC166"/>
          <cell r="AD166"/>
          <cell r="AE166"/>
          <cell r="AF166"/>
          <cell r="AG166"/>
          <cell r="AH166"/>
          <cell r="AI166"/>
          <cell r="AJ166"/>
        </row>
        <row r="167">
          <cell r="I167"/>
          <cell r="J167"/>
          <cell r="K167"/>
          <cell r="L167"/>
          <cell r="M167"/>
          <cell r="N167"/>
          <cell r="O167"/>
          <cell r="P167"/>
          <cell r="Q167"/>
          <cell r="R167"/>
          <cell r="S167"/>
          <cell r="T167"/>
          <cell r="U167"/>
          <cell r="V167"/>
          <cell r="W167"/>
          <cell r="X167"/>
          <cell r="Y167"/>
          <cell r="Z167"/>
          <cell r="AA167"/>
          <cell r="AB167"/>
          <cell r="AC167"/>
          <cell r="AD167"/>
          <cell r="AE167"/>
          <cell r="AF167"/>
          <cell r="AG167"/>
          <cell r="AH167"/>
          <cell r="AI167"/>
          <cell r="AJ167"/>
        </row>
        <row r="168">
          <cell r="I168"/>
          <cell r="J168"/>
          <cell r="K168"/>
          <cell r="L168"/>
          <cell r="M168"/>
          <cell r="N168"/>
          <cell r="O168"/>
          <cell r="P168"/>
          <cell r="Q168"/>
          <cell r="R168"/>
          <cell r="S168"/>
          <cell r="T168"/>
          <cell r="U168"/>
          <cell r="V168"/>
          <cell r="W168"/>
          <cell r="X168"/>
          <cell r="Y168"/>
          <cell r="Z168"/>
          <cell r="AA168"/>
          <cell r="AB168"/>
          <cell r="AC168"/>
          <cell r="AD168"/>
          <cell r="AE168"/>
          <cell r="AF168"/>
          <cell r="AG168"/>
          <cell r="AH168"/>
          <cell r="AI168"/>
          <cell r="AJ168"/>
        </row>
        <row r="169"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  <cell r="Z169"/>
          <cell r="AA169"/>
          <cell r="AB169"/>
          <cell r="AC169"/>
          <cell r="AD169"/>
          <cell r="AE169"/>
          <cell r="AF169"/>
          <cell r="AG169"/>
          <cell r="AH169"/>
          <cell r="AI169"/>
          <cell r="AJ169"/>
        </row>
        <row r="170">
          <cell r="I170"/>
          <cell r="J170"/>
          <cell r="K170"/>
          <cell r="L170"/>
          <cell r="M170"/>
          <cell r="N170"/>
          <cell r="O170"/>
          <cell r="P170"/>
          <cell r="Q170"/>
          <cell r="R170"/>
          <cell r="S170"/>
          <cell r="T170"/>
          <cell r="U170"/>
          <cell r="V170"/>
          <cell r="W170"/>
          <cell r="X170"/>
          <cell r="Y170"/>
          <cell r="Z170"/>
          <cell r="AA170"/>
          <cell r="AB170"/>
          <cell r="AC170"/>
          <cell r="AD170"/>
          <cell r="AE170"/>
          <cell r="AF170"/>
          <cell r="AG170"/>
          <cell r="AH170"/>
          <cell r="AI170"/>
          <cell r="AJ170"/>
        </row>
        <row r="171">
          <cell r="I171"/>
          <cell r="J171"/>
          <cell r="K171"/>
          <cell r="L171"/>
          <cell r="M171"/>
          <cell r="N171"/>
          <cell r="O171"/>
          <cell r="P171"/>
          <cell r="Q171"/>
          <cell r="R171"/>
          <cell r="S171"/>
          <cell r="T171"/>
          <cell r="U171"/>
          <cell r="V171"/>
          <cell r="W171"/>
          <cell r="X171"/>
          <cell r="Y171"/>
          <cell r="Z171"/>
          <cell r="AA171"/>
          <cell r="AB171"/>
          <cell r="AC171"/>
          <cell r="AD171"/>
          <cell r="AE171"/>
          <cell r="AF171"/>
          <cell r="AG171"/>
          <cell r="AH171"/>
          <cell r="AI171"/>
          <cell r="AJ171"/>
        </row>
        <row r="172">
          <cell r="I172"/>
          <cell r="J172"/>
          <cell r="K172"/>
          <cell r="L172"/>
          <cell r="M172"/>
          <cell r="N172"/>
          <cell r="O172"/>
          <cell r="P172"/>
          <cell r="Q172"/>
          <cell r="R172"/>
          <cell r="S172"/>
          <cell r="T172"/>
          <cell r="U172"/>
          <cell r="V172"/>
          <cell r="W172"/>
          <cell r="X172"/>
          <cell r="Y172"/>
          <cell r="Z172"/>
          <cell r="AA172"/>
          <cell r="AB172"/>
          <cell r="AC172"/>
          <cell r="AD172"/>
          <cell r="AE172"/>
          <cell r="AF172"/>
          <cell r="AG172"/>
          <cell r="AH172"/>
          <cell r="AI172"/>
          <cell r="AJ172"/>
        </row>
        <row r="173">
          <cell r="I173"/>
          <cell r="J173"/>
          <cell r="K173"/>
          <cell r="L173"/>
          <cell r="M173"/>
          <cell r="N173"/>
          <cell r="O173"/>
          <cell r="P173"/>
          <cell r="Q173"/>
          <cell r="R173"/>
          <cell r="S173"/>
          <cell r="T173"/>
          <cell r="U173"/>
          <cell r="V173"/>
          <cell r="W173"/>
          <cell r="X173"/>
          <cell r="Y173"/>
          <cell r="Z173"/>
          <cell r="AA173"/>
          <cell r="AB173"/>
          <cell r="AC173"/>
          <cell r="AD173"/>
          <cell r="AE173"/>
          <cell r="AF173"/>
          <cell r="AG173"/>
          <cell r="AH173"/>
          <cell r="AI173"/>
          <cell r="AJ173"/>
        </row>
        <row r="174"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  <cell r="Z174"/>
          <cell r="AA174"/>
          <cell r="AB174"/>
          <cell r="AC174"/>
          <cell r="AD174"/>
          <cell r="AE174"/>
          <cell r="AF174"/>
          <cell r="AG174"/>
          <cell r="AH174"/>
          <cell r="AI174"/>
          <cell r="AJ174"/>
        </row>
        <row r="175">
          <cell r="I175"/>
          <cell r="J175"/>
          <cell r="K175"/>
          <cell r="L175"/>
          <cell r="M175"/>
          <cell r="N175"/>
          <cell r="O175"/>
          <cell r="P175"/>
          <cell r="Q175"/>
          <cell r="R175"/>
          <cell r="S175"/>
          <cell r="T175"/>
          <cell r="U175"/>
          <cell r="V175"/>
          <cell r="W175"/>
          <cell r="X175"/>
          <cell r="Y175"/>
          <cell r="Z175"/>
          <cell r="AA175"/>
          <cell r="AB175"/>
          <cell r="AC175"/>
          <cell r="AD175"/>
          <cell r="AE175"/>
          <cell r="AF175"/>
          <cell r="AG175"/>
          <cell r="AH175"/>
          <cell r="AI175"/>
          <cell r="AJ175"/>
        </row>
        <row r="176">
          <cell r="I176"/>
          <cell r="J176"/>
          <cell r="K176"/>
          <cell r="L176"/>
          <cell r="M176"/>
          <cell r="N176"/>
          <cell r="O176"/>
          <cell r="P176"/>
          <cell r="Q176"/>
          <cell r="R176"/>
          <cell r="S176"/>
          <cell r="T176"/>
          <cell r="U176"/>
          <cell r="V176"/>
          <cell r="W176"/>
          <cell r="X176"/>
          <cell r="Y176"/>
          <cell r="Z176"/>
          <cell r="AA176"/>
          <cell r="AB176"/>
          <cell r="AC176"/>
          <cell r="AD176"/>
          <cell r="AE176"/>
          <cell r="AF176"/>
          <cell r="AG176"/>
          <cell r="AH176"/>
          <cell r="AI176"/>
          <cell r="AJ176"/>
        </row>
        <row r="177">
          <cell r="I177"/>
          <cell r="J177"/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  <cell r="V177"/>
          <cell r="W177"/>
          <cell r="X177"/>
          <cell r="Y177"/>
          <cell r="Z177"/>
          <cell r="AA177"/>
          <cell r="AB177"/>
          <cell r="AC177"/>
          <cell r="AD177"/>
          <cell r="AE177"/>
          <cell r="AF177"/>
          <cell r="AG177"/>
          <cell r="AH177"/>
          <cell r="AI177"/>
          <cell r="AJ177"/>
        </row>
        <row r="178">
          <cell r="I178"/>
          <cell r="J178"/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  <cell r="V178"/>
          <cell r="W178"/>
          <cell r="X178"/>
          <cell r="Y178"/>
          <cell r="Z178"/>
          <cell r="AA178"/>
          <cell r="AB178"/>
          <cell r="AC178"/>
          <cell r="AD178"/>
          <cell r="AE178"/>
          <cell r="AF178"/>
          <cell r="AG178"/>
          <cell r="AH178"/>
          <cell r="AI178"/>
          <cell r="AJ178"/>
        </row>
        <row r="179">
          <cell r="I179"/>
          <cell r="J179"/>
          <cell r="K179"/>
          <cell r="L179"/>
          <cell r="M179"/>
          <cell r="N179"/>
          <cell r="O179"/>
          <cell r="P179"/>
          <cell r="Q179"/>
          <cell r="R179"/>
          <cell r="S179"/>
          <cell r="T179"/>
          <cell r="U179"/>
          <cell r="V179"/>
          <cell r="W179"/>
          <cell r="X179"/>
          <cell r="Y179"/>
          <cell r="Z179"/>
          <cell r="AA179"/>
          <cell r="AB179"/>
          <cell r="AC179"/>
          <cell r="AD179"/>
          <cell r="AE179"/>
          <cell r="AF179"/>
          <cell r="AG179"/>
          <cell r="AH179"/>
          <cell r="AI179"/>
          <cell r="AJ179"/>
        </row>
        <row r="180">
          <cell r="I180"/>
          <cell r="J180"/>
          <cell r="K180"/>
          <cell r="L180"/>
          <cell r="M180"/>
          <cell r="N180"/>
          <cell r="O180"/>
          <cell r="P180"/>
          <cell r="Q180"/>
          <cell r="R180"/>
          <cell r="S180"/>
          <cell r="T180"/>
          <cell r="U180"/>
          <cell r="V180"/>
          <cell r="W180"/>
          <cell r="X180"/>
          <cell r="Y180"/>
          <cell r="Z180"/>
          <cell r="AA180"/>
          <cell r="AB180"/>
          <cell r="AC180"/>
          <cell r="AD180"/>
          <cell r="AE180"/>
          <cell r="AF180"/>
          <cell r="AG180"/>
          <cell r="AH180"/>
          <cell r="AI180"/>
          <cell r="AJ180"/>
        </row>
        <row r="181">
          <cell r="I181"/>
          <cell r="J181"/>
          <cell r="K181"/>
          <cell r="L181"/>
          <cell r="M181"/>
          <cell r="N181"/>
          <cell r="O181"/>
          <cell r="P181"/>
          <cell r="Q181"/>
          <cell r="R181"/>
          <cell r="S181"/>
          <cell r="T181"/>
          <cell r="U181"/>
          <cell r="V181"/>
          <cell r="W181"/>
          <cell r="X181"/>
          <cell r="Y181"/>
          <cell r="Z181"/>
          <cell r="AA181"/>
          <cell r="AB181"/>
          <cell r="AC181"/>
          <cell r="AD181"/>
          <cell r="AE181"/>
          <cell r="AF181"/>
          <cell r="AG181"/>
          <cell r="AH181"/>
          <cell r="AI181"/>
          <cell r="AJ181"/>
        </row>
        <row r="182">
          <cell r="I182"/>
          <cell r="J182"/>
          <cell r="K182"/>
          <cell r="L182"/>
          <cell r="M182"/>
          <cell r="N182"/>
          <cell r="O182"/>
          <cell r="P182"/>
          <cell r="Q182"/>
          <cell r="R182"/>
          <cell r="S182"/>
          <cell r="T182"/>
          <cell r="U182"/>
          <cell r="V182"/>
          <cell r="W182"/>
          <cell r="X182"/>
          <cell r="Y182"/>
          <cell r="Z182"/>
          <cell r="AA182"/>
          <cell r="AB182"/>
          <cell r="AC182"/>
          <cell r="AD182"/>
          <cell r="AE182"/>
          <cell r="AF182"/>
          <cell r="AG182"/>
          <cell r="AH182"/>
          <cell r="AI182"/>
          <cell r="AJ182"/>
        </row>
        <row r="183">
          <cell r="I183"/>
          <cell r="J183"/>
          <cell r="K183"/>
          <cell r="L183"/>
          <cell r="M183"/>
          <cell r="N183"/>
          <cell r="O183"/>
          <cell r="P183"/>
          <cell r="Q183"/>
          <cell r="R183"/>
          <cell r="S183"/>
          <cell r="T183"/>
          <cell r="U183"/>
          <cell r="V183"/>
          <cell r="W183"/>
          <cell r="X183"/>
          <cell r="Y183"/>
          <cell r="Z183"/>
          <cell r="AA183"/>
          <cell r="AB183"/>
          <cell r="AC183"/>
          <cell r="AD183"/>
          <cell r="AE183"/>
          <cell r="AF183"/>
          <cell r="AG183"/>
          <cell r="AH183"/>
          <cell r="AI183"/>
          <cell r="AJ183"/>
        </row>
        <row r="184">
          <cell r="I184"/>
          <cell r="J184"/>
          <cell r="K184"/>
          <cell r="L184"/>
          <cell r="M184"/>
          <cell r="N184"/>
          <cell r="O184"/>
          <cell r="P184"/>
          <cell r="Q184"/>
          <cell r="R184"/>
          <cell r="S184"/>
          <cell r="T184"/>
          <cell r="U184"/>
          <cell r="V184"/>
          <cell r="W184"/>
          <cell r="X184"/>
          <cell r="Y184"/>
          <cell r="Z184"/>
          <cell r="AA184"/>
          <cell r="AB184"/>
          <cell r="AC184"/>
          <cell r="AD184"/>
          <cell r="AE184"/>
          <cell r="AF184"/>
          <cell r="AG184"/>
          <cell r="AH184"/>
          <cell r="AI184"/>
          <cell r="AJ184"/>
        </row>
        <row r="185"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  <cell r="Z185"/>
          <cell r="AA185"/>
          <cell r="AB185"/>
          <cell r="AC185"/>
          <cell r="AD185"/>
          <cell r="AE185"/>
          <cell r="AF185"/>
          <cell r="AG185"/>
          <cell r="AH185"/>
          <cell r="AI185"/>
          <cell r="AJ185"/>
        </row>
        <row r="186">
          <cell r="I186"/>
          <cell r="J186"/>
          <cell r="K186"/>
          <cell r="L186"/>
          <cell r="M186"/>
          <cell r="N186"/>
          <cell r="O186"/>
          <cell r="P186"/>
          <cell r="Q186"/>
          <cell r="R186"/>
          <cell r="S186"/>
          <cell r="T186"/>
          <cell r="U186"/>
          <cell r="V186"/>
          <cell r="W186"/>
          <cell r="X186"/>
          <cell r="Y186"/>
          <cell r="Z186"/>
          <cell r="AA186"/>
          <cell r="AB186"/>
          <cell r="AC186"/>
          <cell r="AD186"/>
          <cell r="AE186"/>
          <cell r="AF186"/>
          <cell r="AG186"/>
          <cell r="AH186"/>
          <cell r="AI186"/>
          <cell r="AJ186"/>
        </row>
        <row r="187">
          <cell r="I187"/>
          <cell r="J187"/>
          <cell r="K187"/>
          <cell r="L187"/>
          <cell r="M187"/>
          <cell r="N187"/>
          <cell r="O187"/>
          <cell r="P187"/>
          <cell r="Q187"/>
          <cell r="R187"/>
          <cell r="S187"/>
          <cell r="T187"/>
          <cell r="U187"/>
          <cell r="V187"/>
          <cell r="W187"/>
          <cell r="X187"/>
          <cell r="Y187"/>
          <cell r="Z187"/>
          <cell r="AA187"/>
          <cell r="AB187"/>
          <cell r="AC187"/>
          <cell r="AD187"/>
          <cell r="AE187"/>
          <cell r="AF187"/>
          <cell r="AG187"/>
          <cell r="AH187"/>
          <cell r="AI187"/>
          <cell r="AJ187"/>
        </row>
        <row r="188">
          <cell r="I188"/>
          <cell r="J188"/>
          <cell r="K188"/>
          <cell r="L188"/>
          <cell r="M188"/>
          <cell r="N188"/>
          <cell r="O188"/>
          <cell r="P188"/>
          <cell r="Q188"/>
          <cell r="R188"/>
          <cell r="S188"/>
          <cell r="T188"/>
          <cell r="U188"/>
          <cell r="V188"/>
          <cell r="W188"/>
          <cell r="X188"/>
          <cell r="Y188"/>
          <cell r="Z188"/>
          <cell r="AA188"/>
          <cell r="AB188"/>
          <cell r="AC188"/>
          <cell r="AD188"/>
          <cell r="AE188"/>
          <cell r="AF188"/>
          <cell r="AG188"/>
          <cell r="AH188"/>
          <cell r="AI188"/>
          <cell r="AJ188"/>
        </row>
        <row r="189">
          <cell r="I189"/>
          <cell r="J189"/>
          <cell r="K189"/>
          <cell r="L189"/>
          <cell r="M189"/>
          <cell r="N189"/>
          <cell r="O189"/>
          <cell r="P189"/>
          <cell r="Q189"/>
          <cell r="R189"/>
          <cell r="S189"/>
          <cell r="T189"/>
          <cell r="U189"/>
          <cell r="V189"/>
          <cell r="W189"/>
          <cell r="X189"/>
          <cell r="Y189"/>
          <cell r="Z189"/>
          <cell r="AA189"/>
          <cell r="AB189"/>
          <cell r="AC189"/>
          <cell r="AD189"/>
          <cell r="AE189"/>
          <cell r="AF189"/>
          <cell r="AG189"/>
          <cell r="AH189"/>
          <cell r="AI189"/>
          <cell r="AJ189"/>
        </row>
        <row r="190">
          <cell r="I190"/>
          <cell r="J190"/>
          <cell r="K190"/>
          <cell r="L190"/>
          <cell r="M190"/>
          <cell r="N190"/>
          <cell r="O190"/>
          <cell r="P190"/>
          <cell r="Q190"/>
          <cell r="R190"/>
          <cell r="S190"/>
          <cell r="T190"/>
          <cell r="U190"/>
          <cell r="V190"/>
          <cell r="W190"/>
          <cell r="X190"/>
          <cell r="Y190"/>
          <cell r="Z190"/>
          <cell r="AA190"/>
          <cell r="AB190"/>
          <cell r="AC190"/>
          <cell r="AD190"/>
          <cell r="AE190"/>
          <cell r="AF190"/>
          <cell r="AG190"/>
          <cell r="AH190"/>
          <cell r="AI190"/>
          <cell r="AJ190"/>
        </row>
        <row r="191">
          <cell r="I191"/>
          <cell r="J191"/>
          <cell r="K191"/>
          <cell r="L191"/>
          <cell r="M191"/>
          <cell r="N191"/>
          <cell r="O191"/>
          <cell r="P191"/>
          <cell r="Q191"/>
          <cell r="R191"/>
          <cell r="S191"/>
          <cell r="T191"/>
          <cell r="U191"/>
          <cell r="V191"/>
          <cell r="W191"/>
          <cell r="X191"/>
          <cell r="Y191"/>
          <cell r="Z191"/>
          <cell r="AA191"/>
          <cell r="AB191"/>
          <cell r="AC191"/>
          <cell r="AD191"/>
          <cell r="AE191"/>
          <cell r="AF191"/>
          <cell r="AG191"/>
          <cell r="AH191"/>
          <cell r="AI191"/>
          <cell r="AJ191"/>
        </row>
        <row r="192">
          <cell r="I192"/>
          <cell r="J192"/>
          <cell r="K192"/>
          <cell r="L192"/>
          <cell r="M192"/>
          <cell r="N192"/>
          <cell r="O192"/>
          <cell r="P192"/>
          <cell r="Q192"/>
          <cell r="R192"/>
          <cell r="S192"/>
          <cell r="T192"/>
          <cell r="U192"/>
          <cell r="V192"/>
          <cell r="W192"/>
          <cell r="X192"/>
          <cell r="Y192"/>
          <cell r="Z192"/>
          <cell r="AA192"/>
          <cell r="AB192"/>
          <cell r="AC192"/>
          <cell r="AD192"/>
          <cell r="AE192"/>
          <cell r="AF192"/>
          <cell r="AG192"/>
          <cell r="AH192"/>
          <cell r="AI192"/>
          <cell r="AJ192"/>
        </row>
        <row r="193">
          <cell r="I193"/>
          <cell r="J193"/>
          <cell r="K193"/>
          <cell r="L193"/>
          <cell r="M193"/>
          <cell r="N193"/>
          <cell r="O193"/>
          <cell r="P193"/>
          <cell r="Q193"/>
          <cell r="R193"/>
          <cell r="S193"/>
          <cell r="T193"/>
          <cell r="U193"/>
          <cell r="V193"/>
          <cell r="W193"/>
          <cell r="X193"/>
          <cell r="Y193"/>
          <cell r="Z193"/>
          <cell r="AA193"/>
          <cell r="AB193"/>
          <cell r="AC193"/>
          <cell r="AD193"/>
          <cell r="AE193"/>
          <cell r="AF193"/>
          <cell r="AG193"/>
          <cell r="AH193"/>
          <cell r="AI193"/>
          <cell r="AJ193"/>
        </row>
        <row r="194">
          <cell r="I194"/>
          <cell r="J194"/>
          <cell r="K194"/>
          <cell r="L194"/>
          <cell r="M194"/>
          <cell r="N194"/>
          <cell r="O194"/>
          <cell r="P194"/>
          <cell r="Q194"/>
          <cell r="R194"/>
          <cell r="S194"/>
          <cell r="T194"/>
          <cell r="U194"/>
          <cell r="V194"/>
          <cell r="W194"/>
          <cell r="X194"/>
          <cell r="Y194"/>
          <cell r="Z194"/>
          <cell r="AA194"/>
          <cell r="AB194"/>
          <cell r="AC194"/>
          <cell r="AD194"/>
          <cell r="AE194"/>
          <cell r="AF194"/>
          <cell r="AG194"/>
          <cell r="AH194"/>
          <cell r="AI194"/>
          <cell r="AJ194"/>
        </row>
        <row r="195">
          <cell r="I195"/>
          <cell r="J195"/>
          <cell r="K195"/>
          <cell r="L195"/>
          <cell r="M195"/>
          <cell r="N195"/>
          <cell r="O195"/>
          <cell r="P195"/>
          <cell r="Q195"/>
          <cell r="R195"/>
          <cell r="S195"/>
          <cell r="T195"/>
          <cell r="U195"/>
          <cell r="V195"/>
          <cell r="W195"/>
          <cell r="X195"/>
          <cell r="Y195"/>
          <cell r="Z195"/>
          <cell r="AA195"/>
          <cell r="AB195"/>
          <cell r="AC195"/>
          <cell r="AD195"/>
          <cell r="AE195"/>
          <cell r="AF195"/>
          <cell r="AG195"/>
          <cell r="AH195"/>
          <cell r="AI195"/>
          <cell r="AJ195"/>
        </row>
        <row r="196">
          <cell r="I196"/>
          <cell r="J196"/>
          <cell r="K196"/>
          <cell r="L196"/>
          <cell r="M196"/>
          <cell r="N196"/>
          <cell r="O196"/>
          <cell r="P196"/>
          <cell r="Q196"/>
          <cell r="R196"/>
          <cell r="S196"/>
          <cell r="T196"/>
          <cell r="U196"/>
          <cell r="V196"/>
          <cell r="W196"/>
          <cell r="X196"/>
          <cell r="Y196"/>
          <cell r="Z196"/>
          <cell r="AA196"/>
          <cell r="AB196"/>
          <cell r="AC196"/>
          <cell r="AD196"/>
          <cell r="AE196"/>
          <cell r="AF196"/>
          <cell r="AG196"/>
          <cell r="AH196"/>
          <cell r="AI196"/>
          <cell r="AJ196"/>
        </row>
        <row r="197">
          <cell r="I197"/>
          <cell r="J197"/>
          <cell r="K197"/>
          <cell r="L197"/>
          <cell r="M197"/>
          <cell r="N197"/>
          <cell r="O197"/>
          <cell r="P197"/>
          <cell r="Q197"/>
          <cell r="R197"/>
          <cell r="S197"/>
          <cell r="T197"/>
          <cell r="U197"/>
          <cell r="V197"/>
          <cell r="W197"/>
          <cell r="X197"/>
          <cell r="Y197"/>
          <cell r="Z197"/>
          <cell r="AA197"/>
          <cell r="AB197"/>
          <cell r="AC197"/>
          <cell r="AD197"/>
          <cell r="AE197"/>
          <cell r="AF197"/>
          <cell r="AG197"/>
          <cell r="AH197"/>
          <cell r="AI197"/>
          <cell r="AJ197"/>
        </row>
        <row r="198">
          <cell r="I198"/>
          <cell r="J198"/>
          <cell r="K198"/>
          <cell r="L198"/>
          <cell r="M198"/>
          <cell r="N198"/>
          <cell r="O198"/>
          <cell r="P198"/>
          <cell r="Q198"/>
          <cell r="R198"/>
          <cell r="S198"/>
          <cell r="T198"/>
          <cell r="U198"/>
          <cell r="V198"/>
          <cell r="W198"/>
          <cell r="X198"/>
          <cell r="Y198"/>
          <cell r="Z198"/>
          <cell r="AA198"/>
          <cell r="AB198"/>
          <cell r="AC198"/>
          <cell r="AD198"/>
          <cell r="AE198"/>
          <cell r="AF198"/>
          <cell r="AG198"/>
          <cell r="AH198"/>
          <cell r="AI198"/>
          <cell r="AJ198"/>
        </row>
        <row r="199">
          <cell r="I199"/>
          <cell r="J199"/>
          <cell r="K199"/>
          <cell r="L199"/>
          <cell r="M199"/>
          <cell r="N199"/>
          <cell r="O199"/>
          <cell r="P199"/>
          <cell r="Q199"/>
          <cell r="R199"/>
          <cell r="S199"/>
          <cell r="T199"/>
          <cell r="U199"/>
          <cell r="V199"/>
          <cell r="W199"/>
          <cell r="X199"/>
          <cell r="Y199"/>
          <cell r="Z199"/>
          <cell r="AA199"/>
          <cell r="AB199"/>
          <cell r="AC199"/>
          <cell r="AD199"/>
          <cell r="AE199"/>
          <cell r="AF199"/>
          <cell r="AG199"/>
          <cell r="AH199"/>
          <cell r="AI199"/>
          <cell r="AJ199"/>
        </row>
        <row r="200">
          <cell r="I200"/>
          <cell r="J200"/>
          <cell r="K200"/>
          <cell r="L200"/>
          <cell r="M200"/>
          <cell r="N200"/>
          <cell r="O200"/>
          <cell r="P200"/>
          <cell r="Q200"/>
          <cell r="R200"/>
          <cell r="S200"/>
          <cell r="T200"/>
          <cell r="U200"/>
          <cell r="V200"/>
          <cell r="W200"/>
          <cell r="X200"/>
          <cell r="Y200"/>
          <cell r="Z200"/>
          <cell r="AA200"/>
          <cell r="AB200"/>
          <cell r="AC200"/>
          <cell r="AD200"/>
          <cell r="AE200"/>
          <cell r="AF200"/>
          <cell r="AG200"/>
          <cell r="AH200"/>
          <cell r="AI200"/>
          <cell r="AJ200"/>
        </row>
        <row r="201">
          <cell r="I201"/>
          <cell r="J201"/>
          <cell r="K201"/>
          <cell r="L201"/>
          <cell r="M201"/>
          <cell r="N201"/>
          <cell r="O201"/>
          <cell r="P201"/>
          <cell r="Q201"/>
          <cell r="R201"/>
          <cell r="S201"/>
          <cell r="T201"/>
          <cell r="U201"/>
          <cell r="V201"/>
          <cell r="W201"/>
          <cell r="X201"/>
          <cell r="Y201"/>
          <cell r="Z201"/>
          <cell r="AA201"/>
          <cell r="AB201"/>
          <cell r="AC201"/>
          <cell r="AD201"/>
          <cell r="AE201"/>
          <cell r="AF201"/>
          <cell r="AG201"/>
          <cell r="AH201"/>
          <cell r="AI201"/>
          <cell r="AJ201"/>
        </row>
        <row r="202">
          <cell r="I202"/>
          <cell r="J202"/>
          <cell r="K202"/>
          <cell r="L202"/>
          <cell r="M202"/>
          <cell r="N202"/>
          <cell r="O202"/>
          <cell r="P202"/>
          <cell r="Q202"/>
          <cell r="R202"/>
          <cell r="S202"/>
          <cell r="T202"/>
          <cell r="U202"/>
          <cell r="V202"/>
          <cell r="W202"/>
          <cell r="X202"/>
          <cell r="Y202"/>
          <cell r="Z202"/>
          <cell r="AA202"/>
          <cell r="AB202"/>
          <cell r="AC202"/>
          <cell r="AD202"/>
          <cell r="AE202"/>
          <cell r="AF202"/>
          <cell r="AG202"/>
          <cell r="AH202"/>
          <cell r="AI202"/>
          <cell r="AJ202"/>
        </row>
        <row r="203">
          <cell r="I203"/>
          <cell r="J203"/>
          <cell r="K203"/>
          <cell r="L203"/>
          <cell r="M203"/>
          <cell r="N203"/>
          <cell r="O203"/>
          <cell r="P203"/>
          <cell r="Q203"/>
          <cell r="R203"/>
          <cell r="S203"/>
          <cell r="T203"/>
          <cell r="U203"/>
          <cell r="V203"/>
          <cell r="W203"/>
          <cell r="X203"/>
          <cell r="Y203"/>
          <cell r="Z203"/>
          <cell r="AA203"/>
          <cell r="AB203"/>
          <cell r="AC203"/>
          <cell r="AD203"/>
          <cell r="AE203"/>
          <cell r="AF203"/>
          <cell r="AG203"/>
          <cell r="AH203"/>
          <cell r="AI203"/>
          <cell r="AJ203"/>
        </row>
        <row r="204"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  <cell r="Z204"/>
          <cell r="AA204"/>
          <cell r="AB204"/>
          <cell r="AC204"/>
          <cell r="AD204"/>
          <cell r="AE204"/>
          <cell r="AF204"/>
          <cell r="AG204"/>
          <cell r="AH204"/>
          <cell r="AI204"/>
          <cell r="AJ204"/>
        </row>
        <row r="205">
          <cell r="I205"/>
          <cell r="J205"/>
          <cell r="K205"/>
          <cell r="L205"/>
          <cell r="M205"/>
          <cell r="N205"/>
          <cell r="O205"/>
          <cell r="P205"/>
          <cell r="Q205"/>
          <cell r="R205"/>
          <cell r="S205"/>
          <cell r="T205"/>
          <cell r="U205"/>
          <cell r="V205"/>
          <cell r="W205"/>
          <cell r="X205"/>
          <cell r="Y205"/>
          <cell r="Z205"/>
          <cell r="AA205"/>
          <cell r="AB205"/>
          <cell r="AC205"/>
          <cell r="AD205"/>
          <cell r="AE205"/>
          <cell r="AF205"/>
          <cell r="AG205"/>
          <cell r="AH205"/>
          <cell r="AI205"/>
          <cell r="AJ205"/>
        </row>
        <row r="206">
          <cell r="I206"/>
          <cell r="J206"/>
          <cell r="K206"/>
          <cell r="L206"/>
          <cell r="M206"/>
          <cell r="N206"/>
          <cell r="O206"/>
          <cell r="P206"/>
          <cell r="Q206"/>
          <cell r="R206"/>
          <cell r="S206"/>
          <cell r="T206"/>
          <cell r="U206"/>
          <cell r="V206"/>
          <cell r="W206"/>
          <cell r="X206"/>
          <cell r="Y206"/>
          <cell r="Z206"/>
          <cell r="AA206"/>
          <cell r="AB206"/>
          <cell r="AC206"/>
          <cell r="AD206"/>
          <cell r="AE206"/>
          <cell r="AF206"/>
          <cell r="AG206"/>
          <cell r="AH206"/>
          <cell r="AI206"/>
          <cell r="AJ206"/>
        </row>
        <row r="207">
          <cell r="I207"/>
          <cell r="J207"/>
          <cell r="K207"/>
          <cell r="L207"/>
          <cell r="M207"/>
          <cell r="N207"/>
          <cell r="O207"/>
          <cell r="P207"/>
          <cell r="Q207"/>
          <cell r="R207"/>
          <cell r="S207"/>
          <cell r="T207"/>
          <cell r="U207"/>
          <cell r="V207"/>
          <cell r="W207"/>
          <cell r="X207"/>
          <cell r="Y207"/>
          <cell r="Z207"/>
          <cell r="AA207"/>
          <cell r="AB207"/>
          <cell r="AC207"/>
          <cell r="AD207"/>
          <cell r="AE207"/>
          <cell r="AF207"/>
          <cell r="AG207"/>
          <cell r="AH207"/>
          <cell r="AI207"/>
          <cell r="AJ207"/>
        </row>
        <row r="208">
          <cell r="I208"/>
          <cell r="J208"/>
          <cell r="K208"/>
          <cell r="L208"/>
          <cell r="M208"/>
          <cell r="N208"/>
          <cell r="O208"/>
          <cell r="P208"/>
          <cell r="Q208"/>
          <cell r="R208"/>
          <cell r="S208"/>
          <cell r="T208"/>
          <cell r="U208"/>
          <cell r="V208"/>
          <cell r="W208"/>
          <cell r="X208"/>
          <cell r="Y208"/>
          <cell r="Z208"/>
          <cell r="AA208"/>
          <cell r="AB208"/>
          <cell r="AC208"/>
          <cell r="AD208"/>
          <cell r="AE208"/>
          <cell r="AF208"/>
          <cell r="AG208"/>
          <cell r="AH208"/>
          <cell r="AI208"/>
          <cell r="AJ208"/>
        </row>
        <row r="209">
          <cell r="I209"/>
          <cell r="J209"/>
          <cell r="K209"/>
          <cell r="L209"/>
          <cell r="M209"/>
          <cell r="N209"/>
          <cell r="O209"/>
          <cell r="P209"/>
          <cell r="Q209"/>
          <cell r="R209"/>
          <cell r="S209"/>
          <cell r="T209"/>
          <cell r="U209"/>
          <cell r="V209"/>
          <cell r="W209"/>
          <cell r="X209"/>
          <cell r="Y209"/>
          <cell r="Z209"/>
          <cell r="AA209"/>
          <cell r="AB209"/>
          <cell r="AC209"/>
          <cell r="AD209"/>
          <cell r="AE209"/>
          <cell r="AF209"/>
          <cell r="AG209"/>
          <cell r="AH209"/>
          <cell r="AI209"/>
          <cell r="AJ209"/>
        </row>
        <row r="210">
          <cell r="I210"/>
          <cell r="J210"/>
          <cell r="K210"/>
          <cell r="L210"/>
          <cell r="M210"/>
          <cell r="N210"/>
          <cell r="O210"/>
          <cell r="P210"/>
          <cell r="Q210"/>
          <cell r="R210"/>
          <cell r="S210"/>
          <cell r="T210"/>
          <cell r="U210"/>
          <cell r="V210"/>
          <cell r="W210"/>
          <cell r="X210"/>
          <cell r="Y210"/>
          <cell r="Z210"/>
          <cell r="AA210"/>
          <cell r="AB210"/>
          <cell r="AC210"/>
          <cell r="AD210"/>
          <cell r="AE210"/>
          <cell r="AF210"/>
          <cell r="AG210"/>
          <cell r="AH210"/>
          <cell r="AI210"/>
          <cell r="AJ210"/>
        </row>
        <row r="211">
          <cell r="I211"/>
          <cell r="J211"/>
          <cell r="K211"/>
          <cell r="L211"/>
          <cell r="M211"/>
          <cell r="N211"/>
          <cell r="O211"/>
          <cell r="P211"/>
          <cell r="Q211"/>
          <cell r="R211"/>
          <cell r="S211"/>
          <cell r="T211"/>
          <cell r="U211"/>
          <cell r="V211"/>
          <cell r="W211"/>
          <cell r="X211"/>
          <cell r="Y211"/>
          <cell r="Z211"/>
          <cell r="AA211"/>
          <cell r="AB211"/>
          <cell r="AC211"/>
          <cell r="AD211"/>
          <cell r="AE211"/>
          <cell r="AF211"/>
          <cell r="AG211"/>
          <cell r="AH211"/>
          <cell r="AI211"/>
          <cell r="AJ211"/>
        </row>
        <row r="212"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  <cell r="Z212"/>
          <cell r="AA212"/>
          <cell r="AB212"/>
          <cell r="AC212"/>
          <cell r="AD212"/>
          <cell r="AE212"/>
          <cell r="AF212"/>
          <cell r="AG212"/>
          <cell r="AH212"/>
          <cell r="AI212"/>
          <cell r="AJ212"/>
        </row>
        <row r="213"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  <cell r="Z213"/>
          <cell r="AA213"/>
          <cell r="AB213"/>
          <cell r="AC213"/>
          <cell r="AD213"/>
          <cell r="AE213"/>
          <cell r="AF213"/>
          <cell r="AG213"/>
          <cell r="AH213"/>
          <cell r="AI213"/>
          <cell r="AJ213"/>
        </row>
        <row r="214">
          <cell r="I214"/>
          <cell r="J214"/>
          <cell r="K214"/>
          <cell r="L214"/>
          <cell r="M214"/>
          <cell r="N214"/>
          <cell r="O214"/>
          <cell r="P214"/>
          <cell r="Q214"/>
          <cell r="R214"/>
          <cell r="S214"/>
          <cell r="T214"/>
          <cell r="U214"/>
          <cell r="V214"/>
          <cell r="W214"/>
          <cell r="X214"/>
          <cell r="Y214"/>
          <cell r="Z214"/>
          <cell r="AA214"/>
          <cell r="AB214"/>
          <cell r="AC214"/>
          <cell r="AD214"/>
          <cell r="AE214"/>
          <cell r="AF214"/>
          <cell r="AG214"/>
          <cell r="AH214"/>
          <cell r="AI214"/>
          <cell r="AJ214"/>
        </row>
        <row r="215">
          <cell r="I215"/>
          <cell r="J215"/>
          <cell r="K215"/>
          <cell r="L215"/>
          <cell r="M215"/>
          <cell r="N215"/>
          <cell r="O215"/>
          <cell r="P215"/>
          <cell r="Q215"/>
          <cell r="R215"/>
          <cell r="S215"/>
          <cell r="T215"/>
          <cell r="U215"/>
          <cell r="V215"/>
          <cell r="W215"/>
          <cell r="X215"/>
          <cell r="Y215"/>
          <cell r="Z215"/>
          <cell r="AA215"/>
          <cell r="AB215"/>
          <cell r="AC215"/>
          <cell r="AD215"/>
          <cell r="AE215"/>
          <cell r="AF215"/>
          <cell r="AG215"/>
          <cell r="AH215"/>
          <cell r="AI215"/>
          <cell r="AJ215"/>
        </row>
        <row r="216">
          <cell r="I216"/>
          <cell r="J216"/>
          <cell r="K216"/>
          <cell r="L216"/>
          <cell r="M216"/>
          <cell r="N216"/>
          <cell r="O216"/>
          <cell r="P216"/>
          <cell r="Q216"/>
          <cell r="R216"/>
          <cell r="S216"/>
          <cell r="T216"/>
          <cell r="U216"/>
          <cell r="V216"/>
          <cell r="W216"/>
          <cell r="X216"/>
          <cell r="Y216"/>
          <cell r="Z216"/>
          <cell r="AA216"/>
          <cell r="AB216"/>
          <cell r="AC216"/>
          <cell r="AD216"/>
          <cell r="AE216"/>
          <cell r="AF216"/>
          <cell r="AG216"/>
          <cell r="AH216"/>
          <cell r="AI216"/>
          <cell r="AJ216"/>
        </row>
        <row r="217">
          <cell r="I217"/>
          <cell r="J217"/>
          <cell r="K217"/>
          <cell r="L217"/>
          <cell r="M217"/>
          <cell r="N217"/>
          <cell r="O217"/>
          <cell r="P217"/>
          <cell r="Q217"/>
          <cell r="R217"/>
          <cell r="S217"/>
          <cell r="T217"/>
          <cell r="U217"/>
          <cell r="V217"/>
          <cell r="W217"/>
          <cell r="X217"/>
          <cell r="Y217"/>
          <cell r="Z217"/>
          <cell r="AA217"/>
          <cell r="AB217"/>
          <cell r="AC217"/>
          <cell r="AD217"/>
          <cell r="AE217"/>
          <cell r="AF217"/>
          <cell r="AG217"/>
          <cell r="AH217"/>
          <cell r="AI217"/>
          <cell r="AJ217"/>
        </row>
        <row r="218">
          <cell r="I218"/>
          <cell r="J218"/>
          <cell r="K218"/>
          <cell r="L218"/>
          <cell r="M218"/>
          <cell r="N218"/>
          <cell r="O218"/>
          <cell r="P218"/>
          <cell r="Q218"/>
          <cell r="R218"/>
          <cell r="S218"/>
          <cell r="T218"/>
          <cell r="U218"/>
          <cell r="V218"/>
          <cell r="W218"/>
          <cell r="X218"/>
          <cell r="Y218"/>
          <cell r="Z218"/>
          <cell r="AA218"/>
          <cell r="AB218"/>
          <cell r="AC218"/>
          <cell r="AD218"/>
          <cell r="AE218"/>
          <cell r="AF218"/>
          <cell r="AG218"/>
          <cell r="AH218"/>
          <cell r="AI218"/>
          <cell r="AJ218"/>
        </row>
        <row r="219">
          <cell r="I219"/>
          <cell r="J219"/>
          <cell r="K219"/>
          <cell r="L219"/>
          <cell r="M219"/>
          <cell r="N219"/>
          <cell r="O219"/>
          <cell r="P219"/>
          <cell r="Q219"/>
          <cell r="R219"/>
          <cell r="S219"/>
          <cell r="T219"/>
          <cell r="U219"/>
          <cell r="V219"/>
          <cell r="W219"/>
          <cell r="X219"/>
          <cell r="Y219"/>
          <cell r="Z219"/>
          <cell r="AA219"/>
          <cell r="AB219"/>
          <cell r="AC219"/>
          <cell r="AD219"/>
          <cell r="AE219"/>
          <cell r="AF219"/>
          <cell r="AG219"/>
          <cell r="AH219"/>
          <cell r="AI219"/>
          <cell r="AJ219"/>
        </row>
        <row r="220">
          <cell r="I220"/>
          <cell r="J220"/>
          <cell r="K220"/>
          <cell r="L220"/>
          <cell r="M220"/>
          <cell r="N220"/>
          <cell r="O220"/>
          <cell r="P220"/>
          <cell r="Q220"/>
          <cell r="R220"/>
          <cell r="S220"/>
          <cell r="T220"/>
          <cell r="U220"/>
          <cell r="V220"/>
          <cell r="W220"/>
          <cell r="X220"/>
          <cell r="Y220"/>
          <cell r="Z220"/>
          <cell r="AA220"/>
          <cell r="AB220"/>
          <cell r="AC220"/>
          <cell r="AD220"/>
          <cell r="AE220"/>
          <cell r="AF220"/>
          <cell r="AG220"/>
          <cell r="AH220"/>
          <cell r="AI220"/>
          <cell r="AJ220"/>
        </row>
        <row r="221">
          <cell r="I221"/>
          <cell r="J221"/>
          <cell r="K221"/>
          <cell r="L221"/>
          <cell r="M221"/>
          <cell r="N221"/>
          <cell r="O221"/>
          <cell r="P221"/>
          <cell r="Q221"/>
          <cell r="R221"/>
          <cell r="S221"/>
          <cell r="T221"/>
          <cell r="U221"/>
          <cell r="V221"/>
          <cell r="W221"/>
          <cell r="X221"/>
          <cell r="Y221"/>
          <cell r="Z221"/>
          <cell r="AA221"/>
          <cell r="AB221"/>
          <cell r="AC221"/>
          <cell r="AD221"/>
          <cell r="AE221"/>
          <cell r="AF221"/>
          <cell r="AG221"/>
          <cell r="AH221"/>
          <cell r="AI221"/>
          <cell r="AJ221"/>
        </row>
        <row r="222">
          <cell r="I222"/>
          <cell r="J222"/>
          <cell r="K222"/>
          <cell r="L222"/>
          <cell r="M222"/>
          <cell r="N222"/>
          <cell r="O222"/>
          <cell r="P222"/>
          <cell r="Q222"/>
          <cell r="R222"/>
          <cell r="S222"/>
          <cell r="T222"/>
          <cell r="U222"/>
          <cell r="V222"/>
          <cell r="W222"/>
          <cell r="X222"/>
          <cell r="Y222"/>
          <cell r="Z222"/>
          <cell r="AA222"/>
          <cell r="AB222"/>
          <cell r="AC222"/>
          <cell r="AD222"/>
          <cell r="AE222"/>
          <cell r="AF222"/>
          <cell r="AG222"/>
          <cell r="AH222"/>
          <cell r="AI222"/>
          <cell r="AJ222"/>
        </row>
        <row r="223">
          <cell r="I223"/>
          <cell r="J223"/>
          <cell r="K223"/>
          <cell r="L223"/>
          <cell r="M223"/>
          <cell r="N223"/>
          <cell r="O223"/>
          <cell r="P223"/>
          <cell r="Q223"/>
          <cell r="R223"/>
          <cell r="S223"/>
          <cell r="T223"/>
          <cell r="U223"/>
          <cell r="V223"/>
          <cell r="W223"/>
          <cell r="X223"/>
          <cell r="Y223"/>
          <cell r="Z223"/>
          <cell r="AA223"/>
          <cell r="AB223"/>
          <cell r="AC223"/>
          <cell r="AD223"/>
          <cell r="AE223"/>
          <cell r="AF223"/>
          <cell r="AG223"/>
          <cell r="AH223"/>
          <cell r="AI223"/>
          <cell r="AJ223"/>
        </row>
        <row r="224">
          <cell r="I224"/>
          <cell r="J224"/>
          <cell r="K224"/>
          <cell r="L224"/>
          <cell r="M224"/>
          <cell r="N224"/>
          <cell r="O224"/>
          <cell r="P224"/>
          <cell r="Q224"/>
          <cell r="R224"/>
          <cell r="S224"/>
          <cell r="T224"/>
          <cell r="U224"/>
          <cell r="V224"/>
          <cell r="W224"/>
          <cell r="X224"/>
          <cell r="Y224"/>
          <cell r="Z224"/>
          <cell r="AA224"/>
          <cell r="AB224"/>
          <cell r="AC224"/>
          <cell r="AD224"/>
          <cell r="AE224"/>
          <cell r="AF224"/>
          <cell r="AG224"/>
          <cell r="AH224"/>
          <cell r="AI224"/>
          <cell r="AJ224"/>
        </row>
        <row r="225"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  <cell r="Z225"/>
          <cell r="AA225"/>
          <cell r="AB225"/>
          <cell r="AC225"/>
          <cell r="AD225"/>
          <cell r="AE225"/>
          <cell r="AF225"/>
          <cell r="AG225"/>
          <cell r="AH225"/>
          <cell r="AI225"/>
          <cell r="AJ225"/>
        </row>
        <row r="226">
          <cell r="I226"/>
          <cell r="J226"/>
          <cell r="K226"/>
          <cell r="L226"/>
          <cell r="M226"/>
          <cell r="N226"/>
          <cell r="O226"/>
          <cell r="P226"/>
          <cell r="Q226"/>
          <cell r="R226"/>
          <cell r="S226"/>
          <cell r="T226"/>
          <cell r="U226"/>
          <cell r="V226"/>
          <cell r="W226"/>
          <cell r="X226"/>
          <cell r="Y226"/>
          <cell r="Z226"/>
          <cell r="AA226"/>
          <cell r="AB226"/>
          <cell r="AC226"/>
          <cell r="AD226"/>
          <cell r="AE226"/>
          <cell r="AF226"/>
          <cell r="AG226"/>
          <cell r="AH226"/>
          <cell r="AI226"/>
          <cell r="AJ226"/>
        </row>
        <row r="227">
          <cell r="I227"/>
          <cell r="J227"/>
          <cell r="K227"/>
          <cell r="L227"/>
          <cell r="M227"/>
          <cell r="N227"/>
          <cell r="O227"/>
          <cell r="P227"/>
          <cell r="Q227"/>
          <cell r="R227"/>
          <cell r="S227"/>
          <cell r="T227"/>
          <cell r="U227"/>
          <cell r="V227"/>
          <cell r="W227"/>
          <cell r="X227"/>
          <cell r="Y227"/>
          <cell r="Z227"/>
          <cell r="AA227"/>
          <cell r="AB227"/>
          <cell r="AC227"/>
          <cell r="AD227"/>
          <cell r="AE227"/>
          <cell r="AF227"/>
          <cell r="AG227"/>
          <cell r="AH227"/>
          <cell r="AI227"/>
          <cell r="AJ227"/>
        </row>
        <row r="228">
          <cell r="I228"/>
          <cell r="J228"/>
          <cell r="K228"/>
          <cell r="L228"/>
          <cell r="M228"/>
          <cell r="N228"/>
          <cell r="O228"/>
          <cell r="P228"/>
          <cell r="Q228"/>
          <cell r="R228"/>
          <cell r="S228"/>
          <cell r="T228"/>
          <cell r="U228"/>
          <cell r="V228"/>
          <cell r="W228"/>
          <cell r="X228"/>
          <cell r="Y228"/>
          <cell r="Z228"/>
          <cell r="AA228"/>
          <cell r="AB228"/>
          <cell r="AC228"/>
          <cell r="AD228"/>
          <cell r="AE228"/>
          <cell r="AF228"/>
          <cell r="AG228"/>
          <cell r="AH228"/>
          <cell r="AI228"/>
          <cell r="AJ228"/>
        </row>
        <row r="229">
          <cell r="I229"/>
          <cell r="J229"/>
          <cell r="K229"/>
          <cell r="L229"/>
          <cell r="M229"/>
          <cell r="N229"/>
          <cell r="O229"/>
          <cell r="P229"/>
          <cell r="Q229"/>
          <cell r="R229"/>
          <cell r="S229"/>
          <cell r="T229"/>
          <cell r="U229"/>
          <cell r="V229"/>
          <cell r="W229"/>
          <cell r="X229"/>
          <cell r="Y229"/>
          <cell r="Z229"/>
          <cell r="AA229"/>
          <cell r="AB229"/>
          <cell r="AC229"/>
          <cell r="AD229"/>
          <cell r="AE229"/>
          <cell r="AF229"/>
          <cell r="AG229"/>
          <cell r="AH229"/>
          <cell r="AI229"/>
          <cell r="AJ229"/>
        </row>
        <row r="230"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  <cell r="Z230"/>
          <cell r="AA230"/>
          <cell r="AB230"/>
          <cell r="AC230"/>
          <cell r="AD230"/>
          <cell r="AE230"/>
          <cell r="AF230"/>
          <cell r="AG230"/>
          <cell r="AH230"/>
          <cell r="AI230"/>
          <cell r="AJ230"/>
        </row>
        <row r="231"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  <cell r="Z231"/>
          <cell r="AA231"/>
          <cell r="AB231"/>
          <cell r="AC231"/>
          <cell r="AD231"/>
          <cell r="AE231"/>
          <cell r="AF231"/>
          <cell r="AG231"/>
          <cell r="AH231"/>
          <cell r="AI231"/>
          <cell r="AJ231"/>
        </row>
        <row r="232">
          <cell r="I232"/>
          <cell r="J232"/>
          <cell r="K232"/>
          <cell r="L232"/>
          <cell r="M232"/>
          <cell r="N232"/>
          <cell r="O232"/>
          <cell r="P232"/>
          <cell r="Q232"/>
          <cell r="R232"/>
          <cell r="S232"/>
          <cell r="T232"/>
          <cell r="U232"/>
          <cell r="V232"/>
          <cell r="W232"/>
          <cell r="X232"/>
          <cell r="Y232"/>
          <cell r="Z232"/>
          <cell r="AA232"/>
          <cell r="AB232"/>
          <cell r="AC232"/>
          <cell r="AD232"/>
          <cell r="AE232"/>
          <cell r="AF232"/>
          <cell r="AG232"/>
          <cell r="AH232"/>
          <cell r="AI232"/>
          <cell r="AJ232"/>
        </row>
        <row r="233">
          <cell r="I233"/>
          <cell r="J233"/>
          <cell r="K233"/>
          <cell r="L233"/>
          <cell r="M233"/>
          <cell r="N233"/>
          <cell r="O233"/>
          <cell r="P233"/>
          <cell r="Q233"/>
          <cell r="R233"/>
          <cell r="S233"/>
          <cell r="T233"/>
          <cell r="U233"/>
          <cell r="V233"/>
          <cell r="W233"/>
          <cell r="X233"/>
          <cell r="Y233"/>
          <cell r="Z233"/>
          <cell r="AA233"/>
          <cell r="AB233"/>
          <cell r="AC233"/>
          <cell r="AD233"/>
          <cell r="AE233"/>
          <cell r="AF233"/>
          <cell r="AG233"/>
          <cell r="AH233"/>
          <cell r="AI233"/>
          <cell r="AJ233"/>
        </row>
        <row r="234">
          <cell r="I234"/>
          <cell r="J234"/>
          <cell r="K234"/>
          <cell r="L234"/>
          <cell r="M234"/>
          <cell r="N234"/>
          <cell r="O234"/>
          <cell r="P234"/>
          <cell r="Q234"/>
          <cell r="R234"/>
          <cell r="S234"/>
          <cell r="T234"/>
          <cell r="U234"/>
          <cell r="V234"/>
          <cell r="W234"/>
          <cell r="X234"/>
          <cell r="Y234"/>
          <cell r="Z234"/>
          <cell r="AA234"/>
          <cell r="AB234"/>
          <cell r="AC234"/>
          <cell r="AD234"/>
          <cell r="AE234"/>
          <cell r="AF234"/>
          <cell r="AG234"/>
          <cell r="AH234"/>
          <cell r="AI234"/>
          <cell r="AJ234"/>
        </row>
        <row r="235">
          <cell r="I235"/>
          <cell r="J235"/>
          <cell r="K235"/>
          <cell r="L235"/>
          <cell r="M235"/>
          <cell r="N235"/>
          <cell r="O235"/>
          <cell r="P235"/>
          <cell r="Q235"/>
          <cell r="R235"/>
          <cell r="S235"/>
          <cell r="T235"/>
          <cell r="U235"/>
          <cell r="V235"/>
          <cell r="W235"/>
          <cell r="X235"/>
          <cell r="Y235"/>
          <cell r="Z235"/>
          <cell r="AA235"/>
          <cell r="AB235"/>
          <cell r="AC235"/>
          <cell r="AD235"/>
          <cell r="AE235"/>
          <cell r="AF235"/>
          <cell r="AG235"/>
          <cell r="AH235"/>
          <cell r="AI235"/>
          <cell r="AJ235"/>
        </row>
        <row r="236">
          <cell r="I236"/>
          <cell r="J236"/>
          <cell r="K236"/>
          <cell r="L236"/>
          <cell r="M236"/>
          <cell r="N236"/>
          <cell r="O236"/>
          <cell r="P236"/>
          <cell r="Q236"/>
          <cell r="R236"/>
          <cell r="S236"/>
          <cell r="T236"/>
          <cell r="U236"/>
          <cell r="V236"/>
          <cell r="W236"/>
          <cell r="X236"/>
          <cell r="Y236"/>
          <cell r="Z236"/>
          <cell r="AA236"/>
          <cell r="AB236"/>
          <cell r="AC236"/>
          <cell r="AD236"/>
          <cell r="AE236"/>
          <cell r="AF236"/>
          <cell r="AG236"/>
          <cell r="AH236"/>
          <cell r="AI236"/>
          <cell r="AJ236"/>
        </row>
        <row r="237">
          <cell r="I237"/>
          <cell r="J237"/>
          <cell r="K237"/>
          <cell r="L237"/>
          <cell r="M237"/>
          <cell r="N237"/>
          <cell r="O237"/>
          <cell r="P237"/>
          <cell r="Q237"/>
          <cell r="R237"/>
          <cell r="S237"/>
          <cell r="T237"/>
          <cell r="U237"/>
          <cell r="V237"/>
          <cell r="W237"/>
          <cell r="X237"/>
          <cell r="Y237"/>
          <cell r="Z237"/>
          <cell r="AA237"/>
          <cell r="AB237"/>
          <cell r="AC237"/>
          <cell r="AD237"/>
          <cell r="AE237"/>
          <cell r="AF237"/>
          <cell r="AG237"/>
          <cell r="AH237"/>
          <cell r="AI237"/>
          <cell r="AJ237"/>
        </row>
        <row r="238">
          <cell r="I238"/>
          <cell r="J238"/>
          <cell r="K238"/>
          <cell r="L238"/>
          <cell r="M238"/>
          <cell r="N238"/>
          <cell r="O238"/>
          <cell r="P238"/>
          <cell r="Q238"/>
          <cell r="R238"/>
          <cell r="S238"/>
          <cell r="T238"/>
          <cell r="U238"/>
          <cell r="V238"/>
          <cell r="W238"/>
          <cell r="X238"/>
          <cell r="Y238"/>
          <cell r="Z238"/>
          <cell r="AA238"/>
          <cell r="AB238"/>
          <cell r="AC238"/>
          <cell r="AD238"/>
          <cell r="AE238"/>
          <cell r="AF238"/>
          <cell r="AG238"/>
          <cell r="AH238"/>
          <cell r="AI238"/>
          <cell r="AJ238"/>
        </row>
        <row r="239">
          <cell r="I239"/>
          <cell r="J239"/>
          <cell r="K239"/>
          <cell r="L239"/>
          <cell r="M239"/>
          <cell r="N239"/>
          <cell r="O239"/>
          <cell r="P239"/>
          <cell r="Q239"/>
          <cell r="R239"/>
          <cell r="S239"/>
          <cell r="T239"/>
          <cell r="U239"/>
          <cell r="V239"/>
          <cell r="W239"/>
          <cell r="X239"/>
          <cell r="Y239"/>
          <cell r="Z239"/>
          <cell r="AA239"/>
          <cell r="AB239"/>
          <cell r="AC239"/>
          <cell r="AD239"/>
          <cell r="AE239"/>
          <cell r="AF239"/>
          <cell r="AG239"/>
          <cell r="AH239"/>
          <cell r="AI239"/>
          <cell r="AJ239"/>
        </row>
        <row r="240">
          <cell r="I240"/>
          <cell r="J240"/>
          <cell r="K240"/>
          <cell r="L240"/>
          <cell r="M240"/>
          <cell r="N240"/>
          <cell r="O240"/>
          <cell r="P240"/>
          <cell r="Q240"/>
          <cell r="R240"/>
          <cell r="S240"/>
          <cell r="T240"/>
          <cell r="U240"/>
          <cell r="V240"/>
          <cell r="W240"/>
          <cell r="X240"/>
          <cell r="Y240"/>
          <cell r="Z240"/>
          <cell r="AA240"/>
          <cell r="AB240"/>
          <cell r="AC240"/>
          <cell r="AD240"/>
          <cell r="AE240"/>
          <cell r="AF240"/>
          <cell r="AG240"/>
          <cell r="AH240"/>
          <cell r="AI240"/>
          <cell r="AJ240"/>
        </row>
        <row r="241">
          <cell r="I241"/>
          <cell r="J241"/>
          <cell r="K241"/>
          <cell r="L241"/>
          <cell r="M241"/>
          <cell r="N241"/>
          <cell r="O241"/>
          <cell r="P241"/>
          <cell r="Q241"/>
          <cell r="R241"/>
          <cell r="S241"/>
          <cell r="T241"/>
          <cell r="U241"/>
          <cell r="V241"/>
          <cell r="W241"/>
          <cell r="X241"/>
          <cell r="Y241"/>
          <cell r="Z241"/>
          <cell r="AA241"/>
          <cell r="AB241"/>
          <cell r="AC241"/>
          <cell r="AD241"/>
          <cell r="AE241"/>
          <cell r="AF241"/>
          <cell r="AG241"/>
          <cell r="AH241"/>
          <cell r="AI241"/>
          <cell r="AJ241"/>
        </row>
        <row r="242"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  <cell r="Z242"/>
          <cell r="AA242"/>
          <cell r="AB242"/>
          <cell r="AC242"/>
          <cell r="AD242"/>
          <cell r="AE242"/>
          <cell r="AF242"/>
          <cell r="AG242"/>
          <cell r="AH242"/>
          <cell r="AI242"/>
          <cell r="AJ242"/>
        </row>
        <row r="243"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  <cell r="Z243"/>
          <cell r="AA243"/>
          <cell r="AB243"/>
          <cell r="AC243"/>
          <cell r="AD243"/>
          <cell r="AE243"/>
          <cell r="AF243"/>
          <cell r="AG243"/>
          <cell r="AH243"/>
          <cell r="AI243"/>
          <cell r="AJ243"/>
        </row>
        <row r="244">
          <cell r="I244"/>
          <cell r="J244"/>
          <cell r="K244"/>
          <cell r="L244"/>
          <cell r="M244"/>
          <cell r="N244"/>
          <cell r="O244"/>
          <cell r="P244"/>
          <cell r="Q244"/>
          <cell r="R244"/>
          <cell r="S244"/>
          <cell r="T244"/>
          <cell r="U244"/>
          <cell r="V244"/>
          <cell r="W244"/>
          <cell r="X244"/>
          <cell r="Y244"/>
          <cell r="Z244"/>
          <cell r="AA244"/>
          <cell r="AB244"/>
          <cell r="AC244"/>
          <cell r="AD244"/>
          <cell r="AE244"/>
          <cell r="AF244"/>
          <cell r="AG244"/>
          <cell r="AH244"/>
          <cell r="AI244"/>
          <cell r="AJ244"/>
        </row>
        <row r="245">
          <cell r="I245"/>
          <cell r="J245"/>
          <cell r="K245"/>
          <cell r="L245"/>
          <cell r="M245"/>
          <cell r="N245"/>
          <cell r="O245"/>
          <cell r="P245"/>
          <cell r="Q245"/>
          <cell r="R245"/>
          <cell r="S245"/>
          <cell r="T245"/>
          <cell r="U245"/>
          <cell r="V245"/>
          <cell r="W245"/>
          <cell r="X245"/>
          <cell r="Y245"/>
          <cell r="Z245"/>
          <cell r="AA245"/>
          <cell r="AB245"/>
          <cell r="AC245"/>
          <cell r="AD245"/>
          <cell r="AE245"/>
          <cell r="AF245"/>
          <cell r="AG245"/>
          <cell r="AH245"/>
          <cell r="AI245"/>
          <cell r="AJ245"/>
        </row>
        <row r="246">
          <cell r="I246"/>
          <cell r="J246"/>
          <cell r="K246"/>
          <cell r="L246"/>
          <cell r="M246"/>
          <cell r="N246"/>
          <cell r="O246"/>
          <cell r="P246"/>
          <cell r="Q246"/>
          <cell r="R246"/>
          <cell r="S246"/>
          <cell r="T246"/>
          <cell r="U246"/>
          <cell r="V246"/>
          <cell r="W246"/>
          <cell r="X246"/>
          <cell r="Y246"/>
          <cell r="Z246"/>
          <cell r="AA246"/>
          <cell r="AB246"/>
          <cell r="AC246"/>
          <cell r="AD246"/>
          <cell r="AE246"/>
          <cell r="AF246"/>
          <cell r="AG246"/>
          <cell r="AH246"/>
          <cell r="AI246"/>
          <cell r="AJ246"/>
        </row>
        <row r="247">
          <cell r="I247"/>
          <cell r="J247"/>
          <cell r="K247"/>
          <cell r="L247"/>
          <cell r="M247"/>
          <cell r="N247"/>
          <cell r="O247"/>
          <cell r="P247"/>
          <cell r="Q247"/>
          <cell r="R247"/>
          <cell r="S247"/>
          <cell r="T247"/>
          <cell r="U247"/>
          <cell r="V247"/>
          <cell r="W247"/>
          <cell r="X247"/>
          <cell r="Y247"/>
          <cell r="Z247"/>
          <cell r="AA247"/>
          <cell r="AB247"/>
          <cell r="AC247"/>
          <cell r="AD247"/>
          <cell r="AE247"/>
          <cell r="AF247"/>
          <cell r="AG247"/>
          <cell r="AH247"/>
          <cell r="AI247"/>
          <cell r="AJ247"/>
        </row>
        <row r="248">
          <cell r="I248"/>
          <cell r="J248"/>
          <cell r="K248"/>
          <cell r="L248"/>
          <cell r="M248"/>
          <cell r="N248"/>
          <cell r="O248"/>
          <cell r="P248"/>
          <cell r="Q248"/>
          <cell r="R248"/>
          <cell r="S248"/>
          <cell r="T248"/>
          <cell r="U248"/>
          <cell r="V248"/>
          <cell r="W248"/>
          <cell r="X248"/>
          <cell r="Y248"/>
          <cell r="Z248"/>
          <cell r="AA248"/>
          <cell r="AB248"/>
          <cell r="AC248"/>
          <cell r="AD248"/>
          <cell r="AE248"/>
          <cell r="AF248"/>
          <cell r="AG248"/>
          <cell r="AH248"/>
          <cell r="AI248"/>
          <cell r="AJ248"/>
        </row>
        <row r="249">
          <cell r="I249"/>
          <cell r="J249"/>
          <cell r="K249"/>
          <cell r="L249"/>
          <cell r="M249"/>
          <cell r="N249"/>
          <cell r="O249"/>
          <cell r="P249"/>
          <cell r="Q249"/>
          <cell r="R249"/>
          <cell r="S249"/>
          <cell r="T249"/>
          <cell r="U249"/>
          <cell r="V249"/>
          <cell r="W249"/>
          <cell r="X249"/>
          <cell r="Y249"/>
          <cell r="Z249"/>
          <cell r="AA249"/>
          <cell r="AB249"/>
          <cell r="AC249"/>
          <cell r="AD249"/>
          <cell r="AE249"/>
          <cell r="AF249"/>
          <cell r="AG249"/>
          <cell r="AH249"/>
          <cell r="AI249"/>
          <cell r="AJ249"/>
        </row>
        <row r="250">
          <cell r="I250"/>
          <cell r="J250"/>
          <cell r="K250"/>
          <cell r="L250"/>
          <cell r="M250"/>
          <cell r="N250"/>
          <cell r="O250"/>
          <cell r="P250"/>
          <cell r="Q250"/>
          <cell r="R250"/>
          <cell r="S250"/>
          <cell r="T250"/>
          <cell r="U250"/>
          <cell r="V250"/>
          <cell r="W250"/>
          <cell r="X250"/>
          <cell r="Y250"/>
          <cell r="Z250"/>
          <cell r="AA250"/>
          <cell r="AB250"/>
          <cell r="AC250"/>
          <cell r="AD250"/>
          <cell r="AE250"/>
          <cell r="AF250"/>
          <cell r="AG250"/>
          <cell r="AH250"/>
          <cell r="AI250"/>
          <cell r="AJ250"/>
        </row>
        <row r="251"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  <cell r="Z251"/>
          <cell r="AA251"/>
          <cell r="AB251"/>
          <cell r="AC251"/>
          <cell r="AD251"/>
          <cell r="AE251"/>
          <cell r="AF251"/>
          <cell r="AG251"/>
          <cell r="AH251"/>
          <cell r="AI251"/>
          <cell r="AJ251"/>
        </row>
        <row r="252"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  <cell r="Z252"/>
          <cell r="AA252"/>
          <cell r="AB252"/>
          <cell r="AC252"/>
          <cell r="AD252"/>
          <cell r="AE252"/>
          <cell r="AF252"/>
          <cell r="AG252"/>
          <cell r="AH252"/>
          <cell r="AI252"/>
          <cell r="AJ252"/>
        </row>
        <row r="253">
          <cell r="I253"/>
          <cell r="J253"/>
          <cell r="K253"/>
          <cell r="L253"/>
          <cell r="M253"/>
          <cell r="N253"/>
          <cell r="O253"/>
          <cell r="P253"/>
          <cell r="Q253"/>
          <cell r="R253"/>
          <cell r="S253"/>
          <cell r="T253"/>
          <cell r="U253"/>
          <cell r="V253"/>
          <cell r="W253"/>
          <cell r="X253"/>
          <cell r="Y253"/>
          <cell r="Z253"/>
          <cell r="AA253"/>
          <cell r="AB253"/>
          <cell r="AC253"/>
          <cell r="AD253"/>
          <cell r="AE253"/>
          <cell r="AF253"/>
          <cell r="AG253"/>
          <cell r="AH253"/>
          <cell r="AI253"/>
          <cell r="AJ253"/>
        </row>
        <row r="254">
          <cell r="I254"/>
          <cell r="J254"/>
          <cell r="K254"/>
          <cell r="L254"/>
          <cell r="M254"/>
          <cell r="N254"/>
          <cell r="O254"/>
          <cell r="P254"/>
          <cell r="Q254"/>
          <cell r="R254"/>
          <cell r="S254"/>
          <cell r="T254"/>
          <cell r="U254"/>
          <cell r="V254"/>
          <cell r="W254"/>
          <cell r="X254"/>
          <cell r="Y254"/>
          <cell r="Z254"/>
          <cell r="AA254"/>
          <cell r="AB254"/>
          <cell r="AC254"/>
          <cell r="AD254"/>
          <cell r="AE254"/>
          <cell r="AF254"/>
          <cell r="AG254"/>
          <cell r="AH254"/>
          <cell r="AI254"/>
          <cell r="AJ254"/>
        </row>
        <row r="255">
          <cell r="I255"/>
          <cell r="J255"/>
          <cell r="K255"/>
          <cell r="L255"/>
          <cell r="M255"/>
          <cell r="N255"/>
          <cell r="O255"/>
          <cell r="P255"/>
          <cell r="Q255"/>
          <cell r="R255"/>
          <cell r="S255"/>
          <cell r="T255"/>
          <cell r="U255"/>
          <cell r="V255"/>
          <cell r="W255"/>
          <cell r="X255"/>
          <cell r="Y255"/>
          <cell r="Z255"/>
          <cell r="AA255"/>
          <cell r="AB255"/>
          <cell r="AC255"/>
          <cell r="AD255"/>
          <cell r="AE255"/>
          <cell r="AF255"/>
          <cell r="AG255"/>
          <cell r="AH255"/>
          <cell r="AI255"/>
          <cell r="AJ255"/>
        </row>
        <row r="256">
          <cell r="I256"/>
          <cell r="J256"/>
          <cell r="K256"/>
          <cell r="L256"/>
          <cell r="M256"/>
          <cell r="N256"/>
          <cell r="O256"/>
          <cell r="P256"/>
          <cell r="Q256"/>
          <cell r="R256"/>
          <cell r="S256"/>
          <cell r="T256"/>
          <cell r="U256"/>
          <cell r="V256"/>
          <cell r="W256"/>
          <cell r="X256"/>
          <cell r="Y256"/>
          <cell r="Z256"/>
          <cell r="AA256"/>
          <cell r="AB256"/>
          <cell r="AC256"/>
          <cell r="AD256"/>
          <cell r="AE256"/>
          <cell r="AF256"/>
          <cell r="AG256"/>
          <cell r="AH256"/>
          <cell r="AI256"/>
          <cell r="AJ256"/>
        </row>
        <row r="257">
          <cell r="I257"/>
          <cell r="J257"/>
          <cell r="K257"/>
          <cell r="L257"/>
          <cell r="M257"/>
          <cell r="N257"/>
          <cell r="O257"/>
          <cell r="P257"/>
          <cell r="Q257"/>
          <cell r="R257"/>
          <cell r="S257"/>
          <cell r="T257"/>
          <cell r="U257"/>
          <cell r="V257"/>
          <cell r="W257"/>
          <cell r="X257"/>
          <cell r="Y257"/>
          <cell r="Z257"/>
          <cell r="AA257"/>
          <cell r="AB257"/>
          <cell r="AC257"/>
          <cell r="AD257"/>
          <cell r="AE257"/>
          <cell r="AF257"/>
          <cell r="AG257"/>
          <cell r="AH257"/>
          <cell r="AI257"/>
          <cell r="AJ257"/>
        </row>
        <row r="258">
          <cell r="I258"/>
          <cell r="J258"/>
          <cell r="K258"/>
          <cell r="L258"/>
          <cell r="M258"/>
          <cell r="N258"/>
          <cell r="O258"/>
          <cell r="P258"/>
          <cell r="Q258"/>
          <cell r="R258"/>
          <cell r="S258"/>
          <cell r="T258"/>
          <cell r="U258"/>
          <cell r="V258"/>
          <cell r="W258"/>
          <cell r="X258"/>
          <cell r="Y258"/>
          <cell r="Z258"/>
          <cell r="AA258"/>
          <cell r="AB258"/>
          <cell r="AC258"/>
          <cell r="AD258"/>
          <cell r="AE258"/>
          <cell r="AF258"/>
          <cell r="AG258"/>
          <cell r="AH258"/>
          <cell r="AI258"/>
          <cell r="AJ258"/>
        </row>
        <row r="259">
          <cell r="I259"/>
          <cell r="J259"/>
          <cell r="K259"/>
          <cell r="L259"/>
          <cell r="M259"/>
          <cell r="N259"/>
          <cell r="O259"/>
          <cell r="P259"/>
          <cell r="Q259"/>
          <cell r="R259"/>
          <cell r="S259"/>
          <cell r="T259"/>
          <cell r="U259"/>
          <cell r="V259"/>
          <cell r="W259"/>
          <cell r="X259"/>
          <cell r="Y259"/>
          <cell r="Z259"/>
          <cell r="AA259"/>
          <cell r="AB259"/>
          <cell r="AC259"/>
          <cell r="AD259"/>
          <cell r="AE259"/>
          <cell r="AF259"/>
          <cell r="AG259"/>
          <cell r="AH259"/>
          <cell r="AI259"/>
          <cell r="AJ259"/>
        </row>
        <row r="260">
          <cell r="I260"/>
          <cell r="J260"/>
          <cell r="K260"/>
          <cell r="L260"/>
          <cell r="M260"/>
          <cell r="N260"/>
          <cell r="O260"/>
          <cell r="P260"/>
          <cell r="Q260"/>
          <cell r="R260"/>
          <cell r="S260"/>
          <cell r="T260"/>
          <cell r="U260"/>
          <cell r="V260"/>
          <cell r="W260"/>
          <cell r="X260"/>
          <cell r="Y260"/>
          <cell r="Z260"/>
          <cell r="AA260"/>
          <cell r="AB260"/>
          <cell r="AC260"/>
          <cell r="AD260"/>
          <cell r="AE260"/>
          <cell r="AF260"/>
          <cell r="AG260"/>
          <cell r="AH260"/>
          <cell r="AI260"/>
          <cell r="AJ260"/>
        </row>
        <row r="261">
          <cell r="I261"/>
          <cell r="J261"/>
          <cell r="K261"/>
          <cell r="L261"/>
          <cell r="M261"/>
          <cell r="N261"/>
          <cell r="O261"/>
          <cell r="P261"/>
          <cell r="Q261"/>
          <cell r="R261"/>
          <cell r="S261"/>
          <cell r="T261"/>
          <cell r="U261"/>
          <cell r="V261"/>
          <cell r="W261"/>
          <cell r="X261"/>
          <cell r="Y261"/>
          <cell r="Z261"/>
          <cell r="AA261"/>
          <cell r="AB261"/>
          <cell r="AC261"/>
          <cell r="AD261"/>
          <cell r="AE261"/>
          <cell r="AF261"/>
          <cell r="AG261"/>
          <cell r="AH261"/>
          <cell r="AI261"/>
          <cell r="AJ261"/>
        </row>
        <row r="262">
          <cell r="I262"/>
          <cell r="J262"/>
          <cell r="K262"/>
          <cell r="L262"/>
          <cell r="M262"/>
          <cell r="N262"/>
          <cell r="O262"/>
          <cell r="P262"/>
          <cell r="Q262"/>
          <cell r="R262"/>
          <cell r="S262"/>
          <cell r="T262"/>
          <cell r="U262"/>
          <cell r="V262"/>
          <cell r="W262"/>
          <cell r="X262"/>
          <cell r="Y262"/>
          <cell r="Z262"/>
          <cell r="AA262"/>
          <cell r="AB262"/>
          <cell r="AC262"/>
          <cell r="AD262"/>
          <cell r="AE262"/>
          <cell r="AF262"/>
          <cell r="AG262"/>
          <cell r="AH262"/>
          <cell r="AI262"/>
          <cell r="AJ262"/>
        </row>
        <row r="263">
          <cell r="I263"/>
          <cell r="J263"/>
          <cell r="K263"/>
          <cell r="L263"/>
          <cell r="M263"/>
          <cell r="N263"/>
          <cell r="O263"/>
          <cell r="P263"/>
          <cell r="Q263"/>
          <cell r="R263"/>
          <cell r="S263"/>
          <cell r="T263"/>
          <cell r="U263"/>
          <cell r="V263"/>
          <cell r="W263"/>
          <cell r="X263"/>
          <cell r="Y263"/>
          <cell r="Z263"/>
          <cell r="AA263"/>
          <cell r="AB263"/>
          <cell r="AC263"/>
          <cell r="AD263"/>
          <cell r="AE263"/>
          <cell r="AF263"/>
          <cell r="AG263"/>
          <cell r="AH263"/>
          <cell r="AI263"/>
          <cell r="AJ263"/>
        </row>
        <row r="264"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  <cell r="Z264"/>
          <cell r="AA264"/>
          <cell r="AB264"/>
          <cell r="AC264"/>
          <cell r="AD264"/>
          <cell r="AE264"/>
          <cell r="AF264"/>
          <cell r="AG264"/>
          <cell r="AH264"/>
          <cell r="AI264"/>
          <cell r="AJ264"/>
        </row>
        <row r="265">
          <cell r="I265"/>
          <cell r="J265"/>
          <cell r="K265"/>
          <cell r="L265"/>
          <cell r="M265"/>
          <cell r="N265"/>
          <cell r="O265"/>
          <cell r="P265"/>
          <cell r="Q265"/>
          <cell r="R265"/>
          <cell r="S265"/>
          <cell r="T265"/>
          <cell r="U265"/>
          <cell r="V265"/>
          <cell r="W265"/>
          <cell r="X265"/>
          <cell r="Y265"/>
          <cell r="Z265"/>
          <cell r="AA265"/>
          <cell r="AB265"/>
          <cell r="AC265"/>
          <cell r="AD265"/>
          <cell r="AE265"/>
          <cell r="AF265"/>
          <cell r="AG265"/>
          <cell r="AH265"/>
          <cell r="AI265"/>
          <cell r="AJ265"/>
        </row>
        <row r="266">
          <cell r="I266"/>
          <cell r="J266"/>
          <cell r="K266"/>
          <cell r="L266"/>
          <cell r="M266"/>
          <cell r="N266"/>
          <cell r="O266"/>
          <cell r="P266"/>
          <cell r="Q266"/>
          <cell r="R266"/>
          <cell r="S266"/>
          <cell r="T266"/>
          <cell r="U266"/>
          <cell r="V266"/>
          <cell r="W266"/>
          <cell r="X266"/>
          <cell r="Y266"/>
          <cell r="Z266"/>
          <cell r="AA266"/>
          <cell r="AB266"/>
          <cell r="AC266"/>
          <cell r="AD266"/>
          <cell r="AE266"/>
          <cell r="AF266"/>
          <cell r="AG266"/>
          <cell r="AH266"/>
          <cell r="AI266"/>
          <cell r="AJ266"/>
        </row>
        <row r="267">
          <cell r="I267"/>
          <cell r="J267"/>
          <cell r="K267"/>
          <cell r="L267"/>
          <cell r="M267"/>
          <cell r="N267"/>
          <cell r="O267"/>
          <cell r="P267"/>
          <cell r="Q267"/>
          <cell r="R267"/>
          <cell r="S267"/>
          <cell r="T267"/>
          <cell r="U267"/>
          <cell r="V267"/>
          <cell r="W267"/>
          <cell r="X267"/>
          <cell r="Y267"/>
          <cell r="Z267"/>
          <cell r="AA267"/>
          <cell r="AB267"/>
          <cell r="AC267"/>
          <cell r="AD267"/>
          <cell r="AE267"/>
          <cell r="AF267"/>
          <cell r="AG267"/>
          <cell r="AH267"/>
          <cell r="AI267"/>
          <cell r="AJ267"/>
        </row>
        <row r="268">
          <cell r="I268"/>
          <cell r="J268"/>
          <cell r="K268"/>
          <cell r="L268"/>
          <cell r="M268"/>
          <cell r="N268"/>
          <cell r="O268"/>
          <cell r="P268"/>
          <cell r="Q268"/>
          <cell r="R268"/>
          <cell r="S268"/>
          <cell r="T268"/>
          <cell r="U268"/>
          <cell r="V268"/>
          <cell r="W268"/>
          <cell r="X268"/>
          <cell r="Y268"/>
          <cell r="Z268"/>
          <cell r="AA268"/>
          <cell r="AB268"/>
          <cell r="AC268"/>
          <cell r="AD268"/>
          <cell r="AE268"/>
          <cell r="AF268"/>
          <cell r="AG268"/>
          <cell r="AH268"/>
          <cell r="AI268"/>
          <cell r="AJ268"/>
        </row>
        <row r="269">
          <cell r="I269"/>
          <cell r="J269"/>
          <cell r="K269"/>
          <cell r="L269"/>
          <cell r="M269"/>
          <cell r="N269"/>
          <cell r="O269"/>
          <cell r="P269"/>
          <cell r="Q269"/>
          <cell r="R269"/>
          <cell r="S269"/>
          <cell r="T269"/>
          <cell r="U269"/>
          <cell r="V269"/>
          <cell r="W269"/>
          <cell r="X269"/>
          <cell r="Y269"/>
          <cell r="Z269"/>
          <cell r="AA269"/>
          <cell r="AB269"/>
          <cell r="AC269"/>
          <cell r="AD269"/>
          <cell r="AE269"/>
          <cell r="AF269"/>
          <cell r="AG269"/>
          <cell r="AH269"/>
          <cell r="AI269"/>
          <cell r="AJ269"/>
        </row>
        <row r="270"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  <cell r="Z270"/>
          <cell r="AA270"/>
          <cell r="AB270"/>
          <cell r="AC270"/>
          <cell r="AD270"/>
          <cell r="AE270"/>
          <cell r="AF270"/>
          <cell r="AG270"/>
          <cell r="AH270"/>
          <cell r="AI270"/>
          <cell r="AJ270"/>
        </row>
        <row r="271">
          <cell r="I271"/>
          <cell r="J271"/>
          <cell r="K271"/>
          <cell r="L271"/>
          <cell r="M271"/>
          <cell r="N271"/>
          <cell r="O271"/>
          <cell r="P271"/>
          <cell r="Q271"/>
          <cell r="R271"/>
          <cell r="S271"/>
          <cell r="T271"/>
          <cell r="U271"/>
          <cell r="V271"/>
          <cell r="W271"/>
          <cell r="X271"/>
          <cell r="Y271"/>
          <cell r="Z271"/>
          <cell r="AA271"/>
          <cell r="AB271"/>
          <cell r="AC271"/>
          <cell r="AD271"/>
          <cell r="AE271"/>
          <cell r="AF271"/>
          <cell r="AG271"/>
          <cell r="AH271"/>
          <cell r="AI271"/>
          <cell r="AJ271"/>
        </row>
        <row r="272">
          <cell r="I272"/>
          <cell r="J272"/>
          <cell r="K272"/>
          <cell r="L272"/>
          <cell r="M272"/>
          <cell r="N272"/>
          <cell r="O272"/>
          <cell r="P272"/>
          <cell r="Q272"/>
          <cell r="R272"/>
          <cell r="S272"/>
          <cell r="T272"/>
          <cell r="U272"/>
          <cell r="V272"/>
          <cell r="W272"/>
          <cell r="X272"/>
          <cell r="Y272"/>
          <cell r="Z272"/>
          <cell r="AA272"/>
          <cell r="AB272"/>
          <cell r="AC272"/>
          <cell r="AD272"/>
          <cell r="AE272"/>
          <cell r="AF272"/>
          <cell r="AG272"/>
          <cell r="AH272"/>
          <cell r="AI272"/>
          <cell r="AJ272"/>
        </row>
        <row r="273">
          <cell r="I273"/>
          <cell r="J273"/>
          <cell r="K273"/>
          <cell r="L273"/>
          <cell r="M273"/>
          <cell r="N273"/>
          <cell r="O273"/>
          <cell r="P273"/>
          <cell r="Q273"/>
          <cell r="R273"/>
          <cell r="S273"/>
          <cell r="T273"/>
          <cell r="U273"/>
          <cell r="V273"/>
          <cell r="W273"/>
          <cell r="X273"/>
          <cell r="Y273"/>
          <cell r="Z273"/>
          <cell r="AA273"/>
          <cell r="AB273"/>
          <cell r="AC273"/>
          <cell r="AD273"/>
          <cell r="AE273"/>
          <cell r="AF273"/>
          <cell r="AG273"/>
          <cell r="AH273"/>
          <cell r="AI273"/>
          <cell r="AJ273"/>
        </row>
        <row r="274">
          <cell r="I274"/>
          <cell r="J274"/>
          <cell r="K274"/>
          <cell r="L274"/>
          <cell r="M274"/>
          <cell r="N274"/>
          <cell r="O274"/>
          <cell r="P274"/>
          <cell r="Q274"/>
          <cell r="R274"/>
          <cell r="S274"/>
          <cell r="T274"/>
          <cell r="U274"/>
          <cell r="V274"/>
          <cell r="W274"/>
          <cell r="X274"/>
          <cell r="Y274"/>
          <cell r="Z274"/>
          <cell r="AA274"/>
          <cell r="AB274"/>
          <cell r="AC274"/>
          <cell r="AD274"/>
          <cell r="AE274"/>
          <cell r="AF274"/>
          <cell r="AG274"/>
          <cell r="AH274"/>
          <cell r="AI274"/>
          <cell r="AJ274"/>
        </row>
        <row r="275">
          <cell r="I275"/>
          <cell r="J275"/>
          <cell r="K275"/>
          <cell r="L275"/>
          <cell r="M275"/>
          <cell r="N275"/>
          <cell r="O275"/>
          <cell r="P275"/>
          <cell r="Q275"/>
          <cell r="R275"/>
          <cell r="S275"/>
          <cell r="T275"/>
          <cell r="U275"/>
          <cell r="V275"/>
          <cell r="W275"/>
          <cell r="X275"/>
          <cell r="Y275"/>
          <cell r="Z275"/>
          <cell r="AA275"/>
          <cell r="AB275"/>
          <cell r="AC275"/>
          <cell r="AD275"/>
          <cell r="AE275"/>
          <cell r="AF275"/>
          <cell r="AG275"/>
          <cell r="AH275"/>
          <cell r="AI275"/>
          <cell r="AJ275"/>
        </row>
        <row r="276">
          <cell r="I276"/>
          <cell r="J276"/>
          <cell r="K276"/>
          <cell r="L276"/>
          <cell r="M276"/>
          <cell r="N276"/>
          <cell r="O276"/>
          <cell r="P276"/>
          <cell r="Q276"/>
          <cell r="R276"/>
          <cell r="S276"/>
          <cell r="T276"/>
          <cell r="U276"/>
          <cell r="V276"/>
          <cell r="W276"/>
          <cell r="X276"/>
          <cell r="Y276"/>
          <cell r="Z276"/>
          <cell r="AA276"/>
          <cell r="AB276"/>
          <cell r="AC276"/>
          <cell r="AD276"/>
          <cell r="AE276"/>
          <cell r="AF276"/>
          <cell r="AG276"/>
          <cell r="AH276"/>
          <cell r="AI276"/>
          <cell r="AJ276"/>
        </row>
        <row r="277">
          <cell r="I277"/>
          <cell r="J277"/>
          <cell r="K277"/>
          <cell r="L277"/>
          <cell r="M277"/>
          <cell r="N277"/>
          <cell r="O277"/>
          <cell r="P277"/>
          <cell r="Q277"/>
          <cell r="R277"/>
          <cell r="S277"/>
          <cell r="T277"/>
          <cell r="U277"/>
          <cell r="V277"/>
          <cell r="W277"/>
          <cell r="X277"/>
          <cell r="Y277"/>
          <cell r="Z277"/>
          <cell r="AA277"/>
          <cell r="AB277"/>
          <cell r="AC277"/>
          <cell r="AD277"/>
          <cell r="AE277"/>
          <cell r="AF277"/>
          <cell r="AG277"/>
          <cell r="AH277"/>
          <cell r="AI277"/>
          <cell r="AJ277"/>
        </row>
        <row r="278">
          <cell r="I278"/>
          <cell r="J278"/>
          <cell r="K278"/>
          <cell r="L278"/>
          <cell r="M278"/>
          <cell r="N278"/>
          <cell r="O278"/>
          <cell r="P278"/>
          <cell r="Q278"/>
          <cell r="R278"/>
          <cell r="S278"/>
          <cell r="T278"/>
          <cell r="U278"/>
          <cell r="V278"/>
          <cell r="W278"/>
          <cell r="X278"/>
          <cell r="Y278"/>
          <cell r="Z278"/>
          <cell r="AA278"/>
          <cell r="AB278"/>
          <cell r="AC278"/>
          <cell r="AD278"/>
          <cell r="AE278"/>
          <cell r="AF278"/>
          <cell r="AG278"/>
          <cell r="AH278"/>
          <cell r="AI278"/>
          <cell r="AJ278"/>
        </row>
        <row r="279">
          <cell r="I279"/>
          <cell r="J279"/>
          <cell r="K279"/>
          <cell r="L279"/>
          <cell r="M279"/>
          <cell r="N279"/>
          <cell r="O279"/>
          <cell r="P279"/>
          <cell r="Q279"/>
          <cell r="R279"/>
          <cell r="S279"/>
          <cell r="T279"/>
          <cell r="U279"/>
          <cell r="V279"/>
          <cell r="W279"/>
          <cell r="X279"/>
          <cell r="Y279"/>
          <cell r="Z279"/>
          <cell r="AA279"/>
          <cell r="AB279"/>
          <cell r="AC279"/>
          <cell r="AD279"/>
          <cell r="AE279"/>
          <cell r="AF279"/>
          <cell r="AG279"/>
          <cell r="AH279"/>
          <cell r="AI279"/>
          <cell r="AJ279"/>
        </row>
        <row r="280"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  <cell r="Z280"/>
          <cell r="AA280"/>
          <cell r="AB280"/>
          <cell r="AC280"/>
          <cell r="AD280"/>
          <cell r="AE280"/>
          <cell r="AF280"/>
          <cell r="AG280"/>
          <cell r="AH280"/>
          <cell r="AI280"/>
          <cell r="AJ280"/>
        </row>
        <row r="281">
          <cell r="I281"/>
          <cell r="J281"/>
          <cell r="K281"/>
          <cell r="L281"/>
          <cell r="M281"/>
          <cell r="N281"/>
          <cell r="O281"/>
          <cell r="P281"/>
          <cell r="Q281"/>
          <cell r="R281"/>
          <cell r="S281"/>
          <cell r="T281"/>
          <cell r="U281"/>
          <cell r="V281"/>
          <cell r="W281"/>
          <cell r="X281"/>
          <cell r="Y281"/>
          <cell r="Z281"/>
          <cell r="AA281"/>
          <cell r="AB281"/>
          <cell r="AC281"/>
          <cell r="AD281"/>
          <cell r="AE281"/>
          <cell r="AF281"/>
          <cell r="AG281"/>
          <cell r="AH281"/>
          <cell r="AI281"/>
          <cell r="AJ281"/>
        </row>
        <row r="282">
          <cell r="I282"/>
          <cell r="J282"/>
          <cell r="K282"/>
          <cell r="L282"/>
          <cell r="M282"/>
          <cell r="N282"/>
          <cell r="O282"/>
          <cell r="P282"/>
          <cell r="Q282"/>
          <cell r="R282"/>
          <cell r="S282"/>
          <cell r="T282"/>
          <cell r="U282"/>
          <cell r="V282"/>
          <cell r="W282"/>
          <cell r="X282"/>
          <cell r="Y282"/>
          <cell r="Z282"/>
          <cell r="AA282"/>
          <cell r="AB282"/>
          <cell r="AC282"/>
          <cell r="AD282"/>
          <cell r="AE282"/>
          <cell r="AF282"/>
          <cell r="AG282"/>
          <cell r="AH282"/>
          <cell r="AI282"/>
          <cell r="AJ282"/>
        </row>
        <row r="283">
          <cell r="I283"/>
          <cell r="J283"/>
          <cell r="K283"/>
          <cell r="L283"/>
          <cell r="M283"/>
          <cell r="N283"/>
          <cell r="O283"/>
          <cell r="P283"/>
          <cell r="Q283"/>
          <cell r="R283"/>
          <cell r="S283"/>
          <cell r="T283"/>
          <cell r="U283"/>
          <cell r="V283"/>
          <cell r="W283"/>
          <cell r="X283"/>
          <cell r="Y283"/>
          <cell r="Z283"/>
          <cell r="AA283"/>
          <cell r="AB283"/>
          <cell r="AC283"/>
          <cell r="AD283"/>
          <cell r="AE283"/>
          <cell r="AF283"/>
          <cell r="AG283"/>
          <cell r="AH283"/>
          <cell r="AI283"/>
          <cell r="AJ283"/>
        </row>
        <row r="284">
          <cell r="I284"/>
          <cell r="J284"/>
          <cell r="K284"/>
          <cell r="L284"/>
          <cell r="M284"/>
          <cell r="N284"/>
          <cell r="O284"/>
          <cell r="P284"/>
          <cell r="Q284"/>
          <cell r="R284"/>
          <cell r="S284"/>
          <cell r="T284"/>
          <cell r="U284"/>
          <cell r="V284"/>
          <cell r="W284"/>
          <cell r="X284"/>
          <cell r="Y284"/>
          <cell r="Z284"/>
          <cell r="AA284"/>
          <cell r="AB284"/>
          <cell r="AC284"/>
          <cell r="AD284"/>
          <cell r="AE284"/>
          <cell r="AF284"/>
          <cell r="AG284"/>
          <cell r="AH284"/>
          <cell r="AI284"/>
          <cell r="AJ284"/>
        </row>
        <row r="285">
          <cell r="I285"/>
          <cell r="J285"/>
          <cell r="K285"/>
          <cell r="L285"/>
          <cell r="M285"/>
          <cell r="N285"/>
          <cell r="O285"/>
          <cell r="P285"/>
          <cell r="Q285"/>
          <cell r="R285"/>
          <cell r="S285"/>
          <cell r="T285"/>
          <cell r="U285"/>
          <cell r="V285"/>
          <cell r="W285"/>
          <cell r="X285"/>
          <cell r="Y285"/>
          <cell r="Z285"/>
          <cell r="AA285"/>
          <cell r="AB285"/>
          <cell r="AC285"/>
          <cell r="AD285"/>
          <cell r="AE285"/>
          <cell r="AF285"/>
          <cell r="AG285"/>
          <cell r="AH285"/>
          <cell r="AI285"/>
          <cell r="AJ285"/>
        </row>
        <row r="286"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  <cell r="Z286"/>
          <cell r="AA286"/>
          <cell r="AB286"/>
          <cell r="AC286"/>
          <cell r="AD286"/>
          <cell r="AE286"/>
          <cell r="AF286"/>
          <cell r="AG286"/>
          <cell r="AH286"/>
          <cell r="AI286"/>
          <cell r="AJ286"/>
        </row>
        <row r="287">
          <cell r="I287"/>
          <cell r="J287"/>
          <cell r="K287"/>
          <cell r="L287"/>
          <cell r="M287"/>
          <cell r="N287"/>
          <cell r="O287"/>
          <cell r="P287"/>
          <cell r="Q287"/>
          <cell r="R287"/>
          <cell r="S287"/>
          <cell r="T287"/>
          <cell r="U287"/>
          <cell r="V287"/>
          <cell r="W287"/>
          <cell r="X287"/>
          <cell r="Y287"/>
          <cell r="Z287"/>
          <cell r="AA287"/>
          <cell r="AB287"/>
          <cell r="AC287"/>
          <cell r="AD287"/>
          <cell r="AE287"/>
          <cell r="AF287"/>
          <cell r="AG287"/>
          <cell r="AH287"/>
          <cell r="AI287"/>
          <cell r="AJ287"/>
        </row>
        <row r="288">
          <cell r="I288"/>
          <cell r="J288"/>
          <cell r="K288"/>
          <cell r="L288"/>
          <cell r="M288"/>
          <cell r="N288"/>
          <cell r="O288"/>
          <cell r="P288"/>
          <cell r="Q288"/>
          <cell r="R288"/>
          <cell r="S288"/>
          <cell r="T288"/>
          <cell r="U288"/>
          <cell r="V288"/>
          <cell r="W288"/>
          <cell r="X288"/>
          <cell r="Y288"/>
          <cell r="Z288"/>
          <cell r="AA288"/>
          <cell r="AB288"/>
          <cell r="AC288"/>
          <cell r="AD288"/>
          <cell r="AE288"/>
          <cell r="AF288"/>
          <cell r="AG288"/>
          <cell r="AH288"/>
          <cell r="AI288"/>
          <cell r="AJ288"/>
        </row>
        <row r="289">
          <cell r="I289"/>
          <cell r="J289"/>
          <cell r="K289"/>
          <cell r="L289"/>
          <cell r="M289"/>
          <cell r="N289"/>
          <cell r="O289"/>
          <cell r="P289"/>
          <cell r="Q289"/>
          <cell r="R289"/>
          <cell r="S289"/>
          <cell r="T289"/>
          <cell r="U289"/>
          <cell r="V289"/>
          <cell r="W289"/>
          <cell r="X289"/>
          <cell r="Y289"/>
          <cell r="Z289"/>
          <cell r="AA289"/>
          <cell r="AB289"/>
          <cell r="AC289"/>
          <cell r="AD289"/>
          <cell r="AE289"/>
          <cell r="AF289"/>
          <cell r="AG289"/>
          <cell r="AH289"/>
          <cell r="AI289"/>
          <cell r="AJ289"/>
        </row>
        <row r="290">
          <cell r="I290"/>
          <cell r="J290"/>
          <cell r="K290"/>
          <cell r="L290"/>
          <cell r="M290"/>
          <cell r="N290"/>
          <cell r="O290"/>
          <cell r="P290"/>
          <cell r="Q290"/>
          <cell r="R290"/>
          <cell r="S290"/>
          <cell r="T290"/>
          <cell r="U290"/>
          <cell r="V290"/>
          <cell r="W290"/>
          <cell r="X290"/>
          <cell r="Y290"/>
          <cell r="Z290"/>
          <cell r="AA290"/>
          <cell r="AB290"/>
          <cell r="AC290"/>
          <cell r="AD290"/>
          <cell r="AE290"/>
          <cell r="AF290"/>
          <cell r="AG290"/>
          <cell r="AH290"/>
          <cell r="AI290"/>
          <cell r="AJ290"/>
        </row>
        <row r="291">
          <cell r="I291"/>
          <cell r="J291"/>
          <cell r="K291"/>
          <cell r="L291"/>
          <cell r="M291"/>
          <cell r="N291"/>
          <cell r="O291"/>
          <cell r="P291"/>
          <cell r="Q291"/>
          <cell r="R291"/>
          <cell r="S291"/>
          <cell r="T291"/>
          <cell r="U291"/>
          <cell r="V291"/>
          <cell r="W291"/>
          <cell r="X291"/>
          <cell r="Y291"/>
          <cell r="Z291"/>
          <cell r="AA291"/>
          <cell r="AB291"/>
          <cell r="AC291"/>
          <cell r="AD291"/>
          <cell r="AE291"/>
          <cell r="AF291"/>
          <cell r="AG291"/>
          <cell r="AH291"/>
          <cell r="AI291"/>
          <cell r="AJ291"/>
        </row>
        <row r="292"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  <cell r="Z292"/>
          <cell r="AA292"/>
          <cell r="AB292"/>
          <cell r="AC292"/>
          <cell r="AD292"/>
          <cell r="AE292"/>
          <cell r="AF292"/>
          <cell r="AG292"/>
          <cell r="AH292"/>
          <cell r="AI292"/>
          <cell r="AJ292"/>
        </row>
        <row r="293">
          <cell r="I293"/>
          <cell r="J293"/>
          <cell r="K293"/>
          <cell r="L293"/>
          <cell r="M293"/>
          <cell r="N293"/>
          <cell r="O293"/>
          <cell r="P293"/>
          <cell r="Q293"/>
          <cell r="R293"/>
          <cell r="S293"/>
          <cell r="T293"/>
          <cell r="U293"/>
          <cell r="V293"/>
          <cell r="W293"/>
          <cell r="X293"/>
          <cell r="Y293"/>
          <cell r="Z293"/>
          <cell r="AA293"/>
          <cell r="AB293"/>
          <cell r="AC293"/>
          <cell r="AD293"/>
          <cell r="AE293"/>
          <cell r="AF293"/>
          <cell r="AG293"/>
          <cell r="AH293"/>
          <cell r="AI293"/>
          <cell r="AJ293"/>
        </row>
        <row r="294">
          <cell r="I294"/>
          <cell r="J294"/>
          <cell r="K294"/>
          <cell r="L294"/>
          <cell r="M294"/>
          <cell r="N294"/>
          <cell r="O294"/>
          <cell r="P294"/>
          <cell r="Q294"/>
          <cell r="R294"/>
          <cell r="S294"/>
          <cell r="T294"/>
          <cell r="U294"/>
          <cell r="V294"/>
          <cell r="W294"/>
          <cell r="X294"/>
          <cell r="Y294"/>
          <cell r="Z294"/>
          <cell r="AA294"/>
          <cell r="AB294"/>
          <cell r="AC294"/>
          <cell r="AD294"/>
          <cell r="AE294"/>
          <cell r="AF294"/>
          <cell r="AG294"/>
          <cell r="AH294"/>
          <cell r="AI294"/>
          <cell r="AJ294"/>
        </row>
        <row r="295">
          <cell r="I295"/>
          <cell r="J295"/>
          <cell r="K295"/>
          <cell r="L295"/>
          <cell r="M295"/>
          <cell r="N295"/>
          <cell r="O295"/>
          <cell r="P295"/>
          <cell r="Q295"/>
          <cell r="R295"/>
          <cell r="S295"/>
          <cell r="T295"/>
          <cell r="U295"/>
          <cell r="V295"/>
          <cell r="W295"/>
          <cell r="X295"/>
          <cell r="Y295"/>
          <cell r="Z295"/>
          <cell r="AA295"/>
          <cell r="AB295"/>
          <cell r="AC295"/>
          <cell r="AD295"/>
          <cell r="AE295"/>
          <cell r="AF295"/>
          <cell r="AG295"/>
          <cell r="AH295"/>
          <cell r="AI295"/>
          <cell r="AJ295"/>
        </row>
        <row r="296">
          <cell r="I296"/>
          <cell r="J296"/>
          <cell r="K296"/>
          <cell r="L296"/>
          <cell r="M296"/>
          <cell r="N296"/>
          <cell r="O296"/>
          <cell r="P296"/>
          <cell r="Q296"/>
          <cell r="R296"/>
          <cell r="S296"/>
          <cell r="T296"/>
          <cell r="U296"/>
          <cell r="V296"/>
          <cell r="W296"/>
          <cell r="X296"/>
          <cell r="Y296"/>
          <cell r="Z296"/>
          <cell r="AA296"/>
          <cell r="AB296"/>
          <cell r="AC296"/>
          <cell r="AD296"/>
          <cell r="AE296"/>
          <cell r="AF296"/>
          <cell r="AG296"/>
          <cell r="AH296"/>
          <cell r="AI296"/>
          <cell r="AJ296"/>
        </row>
        <row r="297">
          <cell r="I297"/>
          <cell r="J297"/>
          <cell r="K297"/>
          <cell r="L297"/>
          <cell r="M297"/>
          <cell r="N297"/>
          <cell r="O297"/>
          <cell r="P297"/>
          <cell r="Q297"/>
          <cell r="R297"/>
          <cell r="S297"/>
          <cell r="T297"/>
          <cell r="U297"/>
          <cell r="V297"/>
          <cell r="W297"/>
          <cell r="X297"/>
          <cell r="Y297"/>
          <cell r="Z297"/>
          <cell r="AA297"/>
          <cell r="AB297"/>
          <cell r="AC297"/>
          <cell r="AD297"/>
          <cell r="AE297"/>
          <cell r="AF297"/>
          <cell r="AG297"/>
          <cell r="AH297"/>
          <cell r="AI297"/>
          <cell r="AJ297"/>
        </row>
        <row r="298"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  <cell r="Z298"/>
          <cell r="AA298"/>
          <cell r="AB298"/>
          <cell r="AC298"/>
          <cell r="AD298"/>
          <cell r="AE298"/>
          <cell r="AF298"/>
          <cell r="AG298"/>
          <cell r="AH298"/>
          <cell r="AI298"/>
          <cell r="AJ298"/>
        </row>
        <row r="299"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  <cell r="Z299"/>
          <cell r="AA299"/>
          <cell r="AB299"/>
          <cell r="AC299"/>
          <cell r="AD299"/>
          <cell r="AE299"/>
          <cell r="AF299"/>
          <cell r="AG299"/>
          <cell r="AH299"/>
          <cell r="AI299"/>
          <cell r="AJ299"/>
        </row>
        <row r="300">
          <cell r="I300"/>
          <cell r="J300"/>
          <cell r="K300"/>
          <cell r="L300"/>
          <cell r="M300"/>
          <cell r="N300"/>
          <cell r="O300"/>
          <cell r="P300"/>
          <cell r="Q300"/>
          <cell r="R300"/>
          <cell r="S300"/>
          <cell r="T300"/>
          <cell r="U300"/>
          <cell r="V300"/>
          <cell r="W300"/>
          <cell r="X300"/>
          <cell r="Y300"/>
          <cell r="Z300"/>
          <cell r="AA300"/>
          <cell r="AB300"/>
          <cell r="AC300"/>
          <cell r="AD300"/>
          <cell r="AE300"/>
          <cell r="AF300"/>
          <cell r="AG300"/>
          <cell r="AH300"/>
          <cell r="AI300"/>
          <cell r="AJ300"/>
        </row>
        <row r="301">
          <cell r="I301"/>
          <cell r="J301"/>
          <cell r="K301"/>
          <cell r="L301"/>
          <cell r="M301"/>
          <cell r="N301"/>
          <cell r="O301"/>
          <cell r="P301"/>
          <cell r="Q301"/>
          <cell r="R301"/>
          <cell r="S301"/>
          <cell r="T301"/>
          <cell r="U301"/>
          <cell r="V301"/>
          <cell r="W301"/>
          <cell r="X301"/>
          <cell r="Y301"/>
          <cell r="Z301"/>
          <cell r="AA301"/>
          <cell r="AB301"/>
          <cell r="AC301"/>
          <cell r="AD301"/>
          <cell r="AE301"/>
          <cell r="AF301"/>
          <cell r="AG301"/>
          <cell r="AH301"/>
          <cell r="AI301"/>
          <cell r="AJ301"/>
        </row>
        <row r="302">
          <cell r="I302"/>
          <cell r="J302"/>
          <cell r="K302"/>
          <cell r="L302"/>
          <cell r="M302"/>
          <cell r="N302"/>
          <cell r="O302"/>
          <cell r="P302"/>
          <cell r="Q302"/>
          <cell r="R302"/>
          <cell r="S302"/>
          <cell r="T302"/>
          <cell r="U302"/>
          <cell r="V302"/>
          <cell r="W302"/>
          <cell r="X302"/>
          <cell r="Y302"/>
          <cell r="Z302"/>
          <cell r="AA302"/>
          <cell r="AB302"/>
          <cell r="AC302"/>
          <cell r="AD302"/>
          <cell r="AE302"/>
          <cell r="AF302"/>
          <cell r="AG302"/>
          <cell r="AH302"/>
          <cell r="AI302"/>
          <cell r="AJ302"/>
        </row>
        <row r="303">
          <cell r="I303"/>
          <cell r="J303"/>
          <cell r="K303"/>
          <cell r="L303"/>
          <cell r="M303"/>
          <cell r="N303"/>
          <cell r="O303"/>
          <cell r="P303"/>
          <cell r="Q303"/>
          <cell r="R303"/>
          <cell r="S303"/>
          <cell r="T303"/>
          <cell r="U303"/>
          <cell r="V303"/>
          <cell r="W303"/>
          <cell r="X303"/>
          <cell r="Y303"/>
          <cell r="Z303"/>
          <cell r="AA303"/>
          <cell r="AB303"/>
          <cell r="AC303"/>
          <cell r="AD303"/>
          <cell r="AE303"/>
          <cell r="AF303"/>
          <cell r="AG303"/>
          <cell r="AH303"/>
          <cell r="AI303"/>
          <cell r="AJ303"/>
        </row>
        <row r="304"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  <cell r="Z304"/>
          <cell r="AA304"/>
          <cell r="AB304"/>
          <cell r="AC304"/>
          <cell r="AD304"/>
          <cell r="AE304"/>
          <cell r="AF304"/>
          <cell r="AG304"/>
          <cell r="AH304"/>
          <cell r="AI304"/>
          <cell r="AJ304"/>
        </row>
        <row r="305">
          <cell r="I305"/>
          <cell r="J305"/>
          <cell r="K305"/>
          <cell r="L305"/>
          <cell r="M305"/>
          <cell r="N305"/>
          <cell r="O305"/>
          <cell r="P305"/>
          <cell r="Q305"/>
          <cell r="R305"/>
          <cell r="S305"/>
          <cell r="T305"/>
          <cell r="U305"/>
          <cell r="V305"/>
          <cell r="W305"/>
          <cell r="X305"/>
          <cell r="Y305"/>
          <cell r="Z305"/>
          <cell r="AA305"/>
          <cell r="AB305"/>
          <cell r="AC305"/>
          <cell r="AD305"/>
          <cell r="AE305"/>
          <cell r="AF305"/>
          <cell r="AG305"/>
          <cell r="AH305"/>
          <cell r="AI305"/>
          <cell r="AJ305"/>
        </row>
        <row r="306">
          <cell r="I306"/>
          <cell r="J306"/>
          <cell r="K306"/>
          <cell r="L306"/>
          <cell r="M306"/>
          <cell r="N306"/>
          <cell r="O306"/>
          <cell r="P306"/>
          <cell r="Q306"/>
          <cell r="R306"/>
          <cell r="S306"/>
          <cell r="T306"/>
          <cell r="U306"/>
          <cell r="V306"/>
          <cell r="W306"/>
          <cell r="X306"/>
          <cell r="Y306"/>
          <cell r="Z306"/>
          <cell r="AA306"/>
          <cell r="AB306"/>
          <cell r="AC306"/>
          <cell r="AD306"/>
          <cell r="AE306"/>
          <cell r="AF306"/>
          <cell r="AG306"/>
          <cell r="AH306"/>
          <cell r="AI306"/>
          <cell r="AJ306"/>
        </row>
        <row r="307">
          <cell r="I307"/>
          <cell r="J307"/>
          <cell r="K307"/>
          <cell r="L307"/>
          <cell r="M307"/>
          <cell r="N307"/>
          <cell r="O307"/>
          <cell r="P307"/>
          <cell r="Q307"/>
          <cell r="R307"/>
          <cell r="S307"/>
          <cell r="T307"/>
          <cell r="U307"/>
          <cell r="V307"/>
          <cell r="W307"/>
          <cell r="X307"/>
          <cell r="Y307"/>
          <cell r="Z307"/>
          <cell r="AA307"/>
          <cell r="AB307"/>
          <cell r="AC307"/>
          <cell r="AD307"/>
          <cell r="AE307"/>
          <cell r="AF307"/>
          <cell r="AG307"/>
          <cell r="AH307"/>
          <cell r="AI307"/>
          <cell r="AJ307"/>
        </row>
        <row r="308"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  <cell r="Z308"/>
          <cell r="AA308"/>
          <cell r="AB308"/>
          <cell r="AC308"/>
          <cell r="AD308"/>
          <cell r="AE308"/>
          <cell r="AF308"/>
          <cell r="AG308"/>
          <cell r="AH308"/>
          <cell r="AI308"/>
          <cell r="AJ308"/>
        </row>
        <row r="309"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  <cell r="Z309"/>
          <cell r="AA309"/>
          <cell r="AB309"/>
          <cell r="AC309"/>
          <cell r="AD309"/>
          <cell r="AE309"/>
          <cell r="AF309"/>
          <cell r="AG309"/>
          <cell r="AH309"/>
          <cell r="AI309"/>
          <cell r="AJ309"/>
        </row>
        <row r="310">
          <cell r="I310"/>
          <cell r="J310"/>
          <cell r="K310"/>
          <cell r="L310"/>
          <cell r="M310"/>
          <cell r="N310"/>
          <cell r="O310"/>
          <cell r="P310"/>
          <cell r="Q310"/>
          <cell r="R310"/>
          <cell r="S310"/>
          <cell r="T310"/>
          <cell r="U310"/>
          <cell r="V310"/>
          <cell r="W310"/>
          <cell r="X310"/>
          <cell r="Y310"/>
          <cell r="Z310"/>
          <cell r="AA310"/>
          <cell r="AB310"/>
          <cell r="AC310"/>
          <cell r="AD310"/>
          <cell r="AE310"/>
          <cell r="AF310"/>
          <cell r="AG310"/>
          <cell r="AH310"/>
          <cell r="AI310"/>
          <cell r="AJ310"/>
        </row>
        <row r="311">
          <cell r="I311"/>
          <cell r="J311"/>
          <cell r="K311"/>
          <cell r="L311"/>
          <cell r="M311"/>
          <cell r="N311"/>
          <cell r="O311"/>
          <cell r="P311"/>
          <cell r="Q311"/>
          <cell r="R311"/>
          <cell r="S311"/>
          <cell r="T311"/>
          <cell r="U311"/>
          <cell r="V311"/>
          <cell r="W311"/>
          <cell r="X311"/>
          <cell r="Y311"/>
          <cell r="Z311"/>
          <cell r="AA311"/>
          <cell r="AB311"/>
          <cell r="AC311"/>
          <cell r="AD311"/>
          <cell r="AE311"/>
          <cell r="AF311"/>
          <cell r="AG311"/>
          <cell r="AH311"/>
          <cell r="AI311"/>
          <cell r="AJ311"/>
        </row>
        <row r="312">
          <cell r="I312"/>
          <cell r="J312"/>
          <cell r="K312"/>
          <cell r="L312"/>
          <cell r="M312"/>
          <cell r="N312"/>
          <cell r="O312"/>
          <cell r="P312"/>
          <cell r="Q312"/>
          <cell r="R312"/>
          <cell r="S312"/>
          <cell r="T312"/>
          <cell r="U312"/>
          <cell r="V312"/>
          <cell r="W312"/>
          <cell r="X312"/>
          <cell r="Y312"/>
          <cell r="Z312"/>
          <cell r="AA312"/>
          <cell r="AB312"/>
          <cell r="AC312"/>
          <cell r="AD312"/>
          <cell r="AE312"/>
          <cell r="AF312"/>
          <cell r="AG312"/>
          <cell r="AH312"/>
          <cell r="AI312"/>
          <cell r="AJ312"/>
        </row>
        <row r="313"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  <cell r="Z313"/>
          <cell r="AA313"/>
          <cell r="AB313"/>
          <cell r="AC313"/>
          <cell r="AD313"/>
          <cell r="AE313"/>
          <cell r="AF313"/>
          <cell r="AG313"/>
          <cell r="AH313"/>
          <cell r="AI313"/>
          <cell r="AJ313"/>
        </row>
        <row r="314">
          <cell r="I314"/>
          <cell r="J314"/>
          <cell r="K314"/>
          <cell r="L314"/>
          <cell r="M314"/>
          <cell r="N314"/>
          <cell r="O314"/>
          <cell r="P314"/>
          <cell r="Q314"/>
          <cell r="R314"/>
          <cell r="S314"/>
          <cell r="T314"/>
          <cell r="U314"/>
          <cell r="V314"/>
          <cell r="W314"/>
          <cell r="X314"/>
          <cell r="Y314"/>
          <cell r="Z314"/>
          <cell r="AA314"/>
          <cell r="AB314"/>
          <cell r="AC314"/>
          <cell r="AD314"/>
          <cell r="AE314"/>
          <cell r="AF314"/>
          <cell r="AG314"/>
          <cell r="AH314"/>
          <cell r="AI314"/>
          <cell r="AJ314"/>
        </row>
        <row r="315">
          <cell r="I315"/>
          <cell r="J315"/>
          <cell r="K315"/>
          <cell r="L315"/>
          <cell r="M315"/>
          <cell r="N315"/>
          <cell r="O315"/>
          <cell r="P315"/>
          <cell r="Q315"/>
          <cell r="R315"/>
          <cell r="S315"/>
          <cell r="T315"/>
          <cell r="U315"/>
          <cell r="V315"/>
          <cell r="W315"/>
          <cell r="X315"/>
          <cell r="Y315"/>
          <cell r="Z315"/>
          <cell r="AA315"/>
          <cell r="AB315"/>
          <cell r="AC315"/>
          <cell r="AD315"/>
          <cell r="AE315"/>
          <cell r="AF315"/>
          <cell r="AG315"/>
          <cell r="AH315"/>
          <cell r="AI315"/>
          <cell r="AJ315"/>
        </row>
        <row r="316">
          <cell r="I316"/>
          <cell r="J316"/>
          <cell r="K316"/>
          <cell r="L316"/>
          <cell r="M316"/>
          <cell r="N316"/>
          <cell r="O316"/>
          <cell r="P316"/>
          <cell r="Q316"/>
          <cell r="R316"/>
          <cell r="S316"/>
          <cell r="T316"/>
          <cell r="U316"/>
          <cell r="V316"/>
          <cell r="W316"/>
          <cell r="X316"/>
          <cell r="Y316"/>
          <cell r="Z316"/>
          <cell r="AA316"/>
          <cell r="AB316"/>
          <cell r="AC316"/>
          <cell r="AD316"/>
          <cell r="AE316"/>
          <cell r="AF316"/>
          <cell r="AG316"/>
          <cell r="AH316"/>
          <cell r="AI316"/>
          <cell r="AJ316"/>
        </row>
        <row r="317">
          <cell r="I317"/>
          <cell r="J317"/>
          <cell r="K317"/>
          <cell r="L317"/>
          <cell r="M317"/>
          <cell r="N317"/>
          <cell r="O317"/>
          <cell r="P317"/>
          <cell r="Q317"/>
          <cell r="R317"/>
          <cell r="S317"/>
          <cell r="T317"/>
          <cell r="U317"/>
          <cell r="V317"/>
          <cell r="W317"/>
          <cell r="X317"/>
          <cell r="Y317"/>
          <cell r="Z317"/>
          <cell r="AA317"/>
          <cell r="AB317"/>
          <cell r="AC317"/>
          <cell r="AD317"/>
          <cell r="AE317"/>
          <cell r="AF317"/>
          <cell r="AG317"/>
          <cell r="AH317"/>
          <cell r="AI317"/>
          <cell r="AJ317"/>
        </row>
        <row r="318">
          <cell r="I318"/>
          <cell r="J318"/>
          <cell r="K318"/>
          <cell r="L318"/>
          <cell r="M318"/>
          <cell r="N318"/>
          <cell r="O318"/>
          <cell r="P318"/>
          <cell r="Q318"/>
          <cell r="R318"/>
          <cell r="S318"/>
          <cell r="T318"/>
          <cell r="U318"/>
          <cell r="V318"/>
          <cell r="W318"/>
          <cell r="X318"/>
          <cell r="Y318"/>
          <cell r="Z318"/>
          <cell r="AA318"/>
          <cell r="AB318"/>
          <cell r="AC318"/>
          <cell r="AD318"/>
          <cell r="AE318"/>
          <cell r="AF318"/>
          <cell r="AG318"/>
          <cell r="AH318"/>
          <cell r="AI318"/>
          <cell r="AJ318"/>
        </row>
        <row r="319"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  <cell r="Z319"/>
          <cell r="AA319"/>
          <cell r="AB319"/>
          <cell r="AC319"/>
          <cell r="AD319"/>
          <cell r="AE319"/>
          <cell r="AF319"/>
          <cell r="AG319"/>
          <cell r="AH319"/>
          <cell r="AI319"/>
          <cell r="AJ319"/>
        </row>
        <row r="320">
          <cell r="I320"/>
          <cell r="J320"/>
          <cell r="K320"/>
          <cell r="L320"/>
          <cell r="M320"/>
          <cell r="N320"/>
          <cell r="O320"/>
          <cell r="P320"/>
          <cell r="Q320"/>
          <cell r="R320"/>
          <cell r="S320"/>
          <cell r="T320"/>
          <cell r="U320"/>
          <cell r="V320"/>
          <cell r="W320"/>
          <cell r="X320"/>
          <cell r="Y320"/>
          <cell r="Z320"/>
          <cell r="AA320"/>
          <cell r="AB320"/>
          <cell r="AC320"/>
          <cell r="AD320"/>
          <cell r="AE320"/>
          <cell r="AF320"/>
          <cell r="AG320"/>
          <cell r="AH320"/>
          <cell r="AI320"/>
          <cell r="AJ320"/>
        </row>
        <row r="321">
          <cell r="I321"/>
          <cell r="J321"/>
          <cell r="K321"/>
          <cell r="L321"/>
          <cell r="M321"/>
          <cell r="N321"/>
          <cell r="O321"/>
          <cell r="P321"/>
          <cell r="Q321"/>
          <cell r="R321"/>
          <cell r="S321"/>
          <cell r="T321"/>
          <cell r="U321"/>
          <cell r="V321"/>
          <cell r="W321"/>
          <cell r="X321"/>
          <cell r="Y321"/>
          <cell r="Z321"/>
          <cell r="AA321"/>
          <cell r="AB321"/>
          <cell r="AC321"/>
          <cell r="AD321"/>
          <cell r="AE321"/>
          <cell r="AF321"/>
          <cell r="AG321"/>
          <cell r="AH321"/>
          <cell r="AI321"/>
          <cell r="AJ321"/>
        </row>
        <row r="322">
          <cell r="I322"/>
          <cell r="J322"/>
          <cell r="K322"/>
          <cell r="L322"/>
          <cell r="M322"/>
          <cell r="N322"/>
          <cell r="O322"/>
          <cell r="P322"/>
          <cell r="Q322"/>
          <cell r="R322"/>
          <cell r="S322"/>
          <cell r="T322"/>
          <cell r="U322"/>
          <cell r="V322"/>
          <cell r="W322"/>
          <cell r="X322"/>
          <cell r="Y322"/>
          <cell r="Z322"/>
          <cell r="AA322"/>
          <cell r="AB322"/>
          <cell r="AC322"/>
          <cell r="AD322"/>
          <cell r="AE322"/>
          <cell r="AF322"/>
          <cell r="AG322"/>
          <cell r="AH322"/>
          <cell r="AI322"/>
          <cell r="AJ322"/>
        </row>
        <row r="323"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  <cell r="Z323"/>
          <cell r="AA323"/>
          <cell r="AB323"/>
          <cell r="AC323"/>
          <cell r="AD323"/>
          <cell r="AE323"/>
          <cell r="AF323"/>
          <cell r="AG323"/>
          <cell r="AH323"/>
          <cell r="AI323"/>
          <cell r="AJ323"/>
        </row>
        <row r="324"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  <cell r="Z324"/>
          <cell r="AA324"/>
          <cell r="AB324"/>
          <cell r="AC324"/>
          <cell r="AD324"/>
          <cell r="AE324"/>
          <cell r="AF324"/>
          <cell r="AG324"/>
          <cell r="AH324"/>
          <cell r="AI324"/>
          <cell r="AJ324"/>
        </row>
        <row r="325"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  <cell r="Z325"/>
          <cell r="AA325"/>
          <cell r="AB325"/>
          <cell r="AC325"/>
          <cell r="AD325"/>
          <cell r="AE325"/>
          <cell r="AF325"/>
          <cell r="AG325"/>
          <cell r="AH325"/>
          <cell r="AI325"/>
          <cell r="AJ325"/>
        </row>
        <row r="326">
          <cell r="I326"/>
          <cell r="J326"/>
          <cell r="K326"/>
          <cell r="L326"/>
          <cell r="M326"/>
          <cell r="N326"/>
          <cell r="O326"/>
          <cell r="P326"/>
          <cell r="Q326"/>
          <cell r="R326"/>
          <cell r="S326"/>
          <cell r="T326"/>
          <cell r="U326"/>
          <cell r="V326"/>
          <cell r="W326"/>
          <cell r="X326"/>
          <cell r="Y326"/>
          <cell r="Z326"/>
          <cell r="AA326"/>
          <cell r="AB326"/>
          <cell r="AC326"/>
          <cell r="AD326"/>
          <cell r="AE326"/>
          <cell r="AF326"/>
          <cell r="AG326"/>
          <cell r="AH326"/>
          <cell r="AI326"/>
          <cell r="AJ326"/>
        </row>
        <row r="327">
          <cell r="I327"/>
          <cell r="J327"/>
          <cell r="K327"/>
          <cell r="L327"/>
          <cell r="M327"/>
          <cell r="N327"/>
          <cell r="O327"/>
          <cell r="P327"/>
          <cell r="Q327"/>
          <cell r="R327"/>
          <cell r="S327"/>
          <cell r="T327"/>
          <cell r="U327"/>
          <cell r="V327"/>
          <cell r="W327"/>
          <cell r="X327"/>
          <cell r="Y327"/>
          <cell r="Z327"/>
          <cell r="AA327"/>
          <cell r="AB327"/>
          <cell r="AC327"/>
          <cell r="AD327"/>
          <cell r="AE327"/>
          <cell r="AF327"/>
          <cell r="AG327"/>
          <cell r="AH327"/>
          <cell r="AI327"/>
          <cell r="AJ327"/>
        </row>
        <row r="328">
          <cell r="I328"/>
          <cell r="J328"/>
          <cell r="K328"/>
          <cell r="L328"/>
          <cell r="M328"/>
          <cell r="N328"/>
          <cell r="O328"/>
          <cell r="P328"/>
          <cell r="Q328"/>
          <cell r="R328"/>
          <cell r="S328"/>
          <cell r="T328"/>
          <cell r="U328"/>
          <cell r="V328"/>
          <cell r="W328"/>
          <cell r="X328"/>
          <cell r="Y328"/>
          <cell r="Z328"/>
          <cell r="AA328"/>
          <cell r="AB328"/>
          <cell r="AC328"/>
          <cell r="AD328"/>
          <cell r="AE328"/>
          <cell r="AF328"/>
          <cell r="AG328"/>
          <cell r="AH328"/>
          <cell r="AI328"/>
          <cell r="AJ328"/>
        </row>
        <row r="329">
          <cell r="I329"/>
          <cell r="J329"/>
          <cell r="K329"/>
          <cell r="L329"/>
          <cell r="M329"/>
          <cell r="N329"/>
          <cell r="O329"/>
          <cell r="P329"/>
          <cell r="Q329"/>
          <cell r="R329"/>
          <cell r="S329"/>
          <cell r="T329"/>
          <cell r="U329"/>
          <cell r="V329"/>
          <cell r="W329"/>
          <cell r="X329"/>
          <cell r="Y329"/>
          <cell r="Z329"/>
          <cell r="AA329"/>
          <cell r="AB329"/>
          <cell r="AC329"/>
          <cell r="AD329"/>
          <cell r="AE329"/>
          <cell r="AF329"/>
          <cell r="AG329"/>
          <cell r="AH329"/>
          <cell r="AI329"/>
          <cell r="AJ329"/>
        </row>
        <row r="330">
          <cell r="I330"/>
          <cell r="J330"/>
          <cell r="K330"/>
          <cell r="L330"/>
          <cell r="M330"/>
          <cell r="N330"/>
          <cell r="O330"/>
          <cell r="P330"/>
          <cell r="Q330"/>
          <cell r="R330"/>
          <cell r="S330"/>
          <cell r="T330"/>
          <cell r="U330"/>
          <cell r="V330"/>
          <cell r="W330"/>
          <cell r="X330"/>
          <cell r="Y330"/>
          <cell r="Z330"/>
          <cell r="AA330"/>
          <cell r="AB330"/>
          <cell r="AC330"/>
          <cell r="AD330"/>
          <cell r="AE330"/>
          <cell r="AF330"/>
          <cell r="AG330"/>
          <cell r="AH330"/>
          <cell r="AI330"/>
          <cell r="AJ330"/>
        </row>
        <row r="331">
          <cell r="I331"/>
          <cell r="J331"/>
          <cell r="K331"/>
          <cell r="L331"/>
          <cell r="M331"/>
          <cell r="N331"/>
          <cell r="O331"/>
          <cell r="P331"/>
          <cell r="Q331"/>
          <cell r="R331"/>
          <cell r="S331"/>
          <cell r="T331"/>
          <cell r="U331"/>
          <cell r="V331"/>
          <cell r="W331"/>
          <cell r="X331"/>
          <cell r="Y331"/>
          <cell r="Z331"/>
          <cell r="AA331"/>
          <cell r="AB331"/>
          <cell r="AC331"/>
          <cell r="AD331"/>
          <cell r="AE331"/>
          <cell r="AF331"/>
          <cell r="AG331"/>
          <cell r="AH331"/>
          <cell r="AI331"/>
          <cell r="AJ331"/>
        </row>
        <row r="332">
          <cell r="I332"/>
          <cell r="J332"/>
          <cell r="K332"/>
          <cell r="L332"/>
          <cell r="M332"/>
          <cell r="N332"/>
          <cell r="O332"/>
          <cell r="P332"/>
          <cell r="Q332"/>
          <cell r="R332"/>
          <cell r="S332"/>
          <cell r="T332"/>
          <cell r="U332"/>
          <cell r="V332"/>
          <cell r="W332"/>
          <cell r="X332"/>
          <cell r="Y332"/>
          <cell r="Z332"/>
          <cell r="AA332"/>
          <cell r="AB332"/>
          <cell r="AC332"/>
          <cell r="AD332"/>
          <cell r="AE332"/>
          <cell r="AF332"/>
          <cell r="AG332"/>
          <cell r="AH332"/>
          <cell r="AI332"/>
          <cell r="AJ332"/>
        </row>
        <row r="333">
          <cell r="I333"/>
          <cell r="J333"/>
          <cell r="K333"/>
          <cell r="L333"/>
          <cell r="M333"/>
          <cell r="N333"/>
          <cell r="O333"/>
          <cell r="P333"/>
          <cell r="Q333"/>
          <cell r="R333"/>
          <cell r="S333"/>
          <cell r="T333"/>
          <cell r="U333"/>
          <cell r="V333"/>
          <cell r="W333"/>
          <cell r="X333"/>
          <cell r="Y333"/>
          <cell r="Z333"/>
          <cell r="AA333"/>
          <cell r="AB333"/>
          <cell r="AC333"/>
          <cell r="AD333"/>
          <cell r="AE333"/>
          <cell r="AF333"/>
          <cell r="AG333"/>
          <cell r="AH333"/>
          <cell r="AI333"/>
          <cell r="AJ333"/>
        </row>
        <row r="334">
          <cell r="I334"/>
          <cell r="J334"/>
          <cell r="K334"/>
          <cell r="L334"/>
          <cell r="M334"/>
          <cell r="N334"/>
          <cell r="O334"/>
          <cell r="P334"/>
          <cell r="Q334"/>
          <cell r="R334"/>
          <cell r="S334"/>
          <cell r="T334"/>
          <cell r="U334"/>
          <cell r="V334"/>
          <cell r="W334"/>
          <cell r="X334"/>
          <cell r="Y334"/>
          <cell r="Z334"/>
          <cell r="AA334"/>
          <cell r="AB334"/>
          <cell r="AC334"/>
          <cell r="AD334"/>
          <cell r="AE334"/>
          <cell r="AF334"/>
          <cell r="AG334"/>
          <cell r="AH334"/>
          <cell r="AI334"/>
          <cell r="AJ334"/>
        </row>
        <row r="335">
          <cell r="I335"/>
          <cell r="J335"/>
          <cell r="K335"/>
          <cell r="L335"/>
          <cell r="M335"/>
          <cell r="N335"/>
          <cell r="O335"/>
          <cell r="P335"/>
          <cell r="Q335"/>
          <cell r="R335"/>
          <cell r="S335"/>
          <cell r="T335"/>
          <cell r="U335"/>
          <cell r="V335"/>
          <cell r="W335"/>
          <cell r="X335"/>
          <cell r="Y335"/>
          <cell r="Z335"/>
          <cell r="AA335"/>
          <cell r="AB335"/>
          <cell r="AC335"/>
          <cell r="AD335"/>
          <cell r="AE335"/>
          <cell r="AF335"/>
          <cell r="AG335"/>
          <cell r="AH335"/>
          <cell r="AI335"/>
          <cell r="AJ335"/>
        </row>
        <row r="336">
          <cell r="I336"/>
          <cell r="J336"/>
          <cell r="K336"/>
          <cell r="L336"/>
          <cell r="M336"/>
          <cell r="N336"/>
          <cell r="O336"/>
          <cell r="P336"/>
          <cell r="Q336"/>
          <cell r="R336"/>
          <cell r="S336"/>
          <cell r="T336"/>
          <cell r="U336"/>
          <cell r="V336"/>
          <cell r="W336"/>
          <cell r="X336"/>
          <cell r="Y336"/>
          <cell r="Z336"/>
          <cell r="AA336"/>
          <cell r="AB336"/>
          <cell r="AC336"/>
          <cell r="AD336"/>
          <cell r="AE336"/>
          <cell r="AF336"/>
          <cell r="AG336"/>
          <cell r="AH336"/>
          <cell r="AI336"/>
          <cell r="AJ336"/>
        </row>
        <row r="337">
          <cell r="I337"/>
          <cell r="J337"/>
          <cell r="K337"/>
          <cell r="L337"/>
          <cell r="M337"/>
          <cell r="N337"/>
          <cell r="O337"/>
          <cell r="P337"/>
          <cell r="Q337"/>
          <cell r="R337"/>
          <cell r="S337"/>
          <cell r="T337"/>
          <cell r="U337"/>
          <cell r="V337"/>
          <cell r="W337"/>
          <cell r="X337"/>
          <cell r="Y337"/>
          <cell r="Z337"/>
          <cell r="AA337"/>
          <cell r="AB337"/>
          <cell r="AC337"/>
          <cell r="AD337"/>
          <cell r="AE337"/>
          <cell r="AF337"/>
          <cell r="AG337"/>
          <cell r="AH337"/>
          <cell r="AI337"/>
          <cell r="AJ337"/>
        </row>
        <row r="338">
          <cell r="I338"/>
          <cell r="J338"/>
          <cell r="K338"/>
          <cell r="L338"/>
          <cell r="M338"/>
          <cell r="N338"/>
          <cell r="O338"/>
          <cell r="P338"/>
          <cell r="Q338"/>
          <cell r="R338"/>
          <cell r="S338"/>
          <cell r="T338"/>
          <cell r="U338"/>
          <cell r="V338"/>
          <cell r="W338"/>
          <cell r="X338"/>
          <cell r="Y338"/>
          <cell r="Z338"/>
          <cell r="AA338"/>
          <cell r="AB338"/>
          <cell r="AC338"/>
          <cell r="AD338"/>
          <cell r="AE338"/>
          <cell r="AF338"/>
          <cell r="AG338"/>
          <cell r="AH338"/>
          <cell r="AI338"/>
          <cell r="AJ338"/>
        </row>
        <row r="339">
          <cell r="I339"/>
          <cell r="J339"/>
          <cell r="K339"/>
          <cell r="L339"/>
          <cell r="M339"/>
          <cell r="N339"/>
          <cell r="O339"/>
          <cell r="P339"/>
          <cell r="Q339"/>
          <cell r="R339"/>
          <cell r="S339"/>
          <cell r="T339"/>
          <cell r="U339"/>
          <cell r="V339"/>
          <cell r="W339"/>
          <cell r="X339"/>
          <cell r="Y339"/>
          <cell r="Z339"/>
          <cell r="AA339"/>
          <cell r="AB339"/>
          <cell r="AC339"/>
          <cell r="AD339"/>
          <cell r="AE339"/>
          <cell r="AF339"/>
          <cell r="AG339"/>
          <cell r="AH339"/>
          <cell r="AI339"/>
          <cell r="AJ339"/>
        </row>
        <row r="340"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  <cell r="Z340"/>
          <cell r="AA340"/>
          <cell r="AB340"/>
          <cell r="AC340"/>
          <cell r="AD340"/>
          <cell r="AE340"/>
          <cell r="AF340"/>
          <cell r="AG340"/>
          <cell r="AH340"/>
          <cell r="AI340"/>
          <cell r="AJ340"/>
        </row>
        <row r="341">
          <cell r="I341"/>
          <cell r="J341"/>
          <cell r="K341"/>
          <cell r="L341"/>
          <cell r="M341"/>
          <cell r="N341"/>
          <cell r="O341"/>
          <cell r="P341"/>
          <cell r="Q341"/>
          <cell r="R341"/>
          <cell r="S341"/>
          <cell r="T341"/>
          <cell r="U341"/>
          <cell r="V341"/>
          <cell r="W341"/>
          <cell r="X341"/>
          <cell r="Y341"/>
          <cell r="Z341"/>
          <cell r="AA341"/>
          <cell r="AB341"/>
          <cell r="AC341"/>
          <cell r="AD341"/>
          <cell r="AE341"/>
          <cell r="AF341"/>
          <cell r="AG341"/>
          <cell r="AH341"/>
          <cell r="AI341"/>
          <cell r="AJ341"/>
        </row>
        <row r="342">
          <cell r="I342"/>
          <cell r="J342"/>
          <cell r="K342"/>
          <cell r="L342"/>
          <cell r="M342"/>
          <cell r="N342"/>
          <cell r="O342"/>
          <cell r="P342"/>
          <cell r="Q342"/>
          <cell r="R342"/>
          <cell r="S342"/>
          <cell r="T342"/>
          <cell r="U342"/>
          <cell r="V342"/>
          <cell r="W342"/>
          <cell r="X342"/>
          <cell r="Y342"/>
          <cell r="Z342"/>
          <cell r="AA342"/>
          <cell r="AB342"/>
          <cell r="AC342"/>
          <cell r="AD342"/>
          <cell r="AE342"/>
          <cell r="AF342"/>
          <cell r="AG342"/>
          <cell r="AH342"/>
          <cell r="AI342"/>
          <cell r="AJ342"/>
        </row>
        <row r="343">
          <cell r="I343"/>
          <cell r="J343"/>
          <cell r="K343"/>
          <cell r="L343"/>
          <cell r="M343"/>
          <cell r="N343"/>
          <cell r="O343"/>
          <cell r="P343"/>
          <cell r="Q343"/>
          <cell r="R343"/>
          <cell r="S343"/>
          <cell r="T343"/>
          <cell r="U343"/>
          <cell r="V343"/>
          <cell r="W343"/>
          <cell r="X343"/>
          <cell r="Y343"/>
          <cell r="Z343"/>
          <cell r="AA343"/>
          <cell r="AB343"/>
          <cell r="AC343"/>
          <cell r="AD343"/>
          <cell r="AE343"/>
          <cell r="AF343"/>
          <cell r="AG343"/>
          <cell r="AH343"/>
          <cell r="AI343"/>
          <cell r="AJ343"/>
        </row>
        <row r="344">
          <cell r="I344"/>
          <cell r="J344"/>
          <cell r="K344"/>
          <cell r="L344"/>
          <cell r="M344"/>
          <cell r="N344"/>
          <cell r="O344"/>
          <cell r="P344"/>
          <cell r="Q344"/>
          <cell r="R344"/>
          <cell r="S344"/>
          <cell r="T344"/>
          <cell r="U344"/>
          <cell r="V344"/>
          <cell r="W344"/>
          <cell r="X344"/>
          <cell r="Y344"/>
          <cell r="Z344"/>
          <cell r="AA344"/>
          <cell r="AB344"/>
          <cell r="AC344"/>
          <cell r="AD344"/>
          <cell r="AE344"/>
          <cell r="AF344"/>
          <cell r="AG344"/>
          <cell r="AH344"/>
          <cell r="AI344"/>
          <cell r="AJ344"/>
        </row>
        <row r="345"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  <cell r="Z345"/>
          <cell r="AA345"/>
          <cell r="AB345"/>
          <cell r="AC345"/>
          <cell r="AD345"/>
          <cell r="AE345"/>
          <cell r="AF345"/>
          <cell r="AG345"/>
          <cell r="AH345"/>
          <cell r="AI345"/>
          <cell r="AJ345"/>
        </row>
        <row r="346">
          <cell r="I346"/>
          <cell r="J346"/>
          <cell r="K346"/>
          <cell r="L346"/>
          <cell r="M346"/>
          <cell r="N346"/>
          <cell r="O346"/>
          <cell r="P346"/>
          <cell r="Q346"/>
          <cell r="R346"/>
          <cell r="S346"/>
          <cell r="T346"/>
          <cell r="U346"/>
          <cell r="V346"/>
          <cell r="W346"/>
          <cell r="X346"/>
          <cell r="Y346"/>
          <cell r="Z346"/>
          <cell r="AA346"/>
          <cell r="AB346"/>
          <cell r="AC346"/>
          <cell r="AD346"/>
          <cell r="AE346"/>
          <cell r="AF346"/>
          <cell r="AG346"/>
          <cell r="AH346"/>
          <cell r="AI346"/>
          <cell r="AJ346"/>
        </row>
        <row r="347">
          <cell r="I347"/>
          <cell r="J347"/>
          <cell r="K347"/>
          <cell r="L347"/>
          <cell r="M347"/>
          <cell r="N347"/>
          <cell r="O347"/>
          <cell r="P347"/>
          <cell r="Q347"/>
          <cell r="R347"/>
          <cell r="S347"/>
          <cell r="T347"/>
          <cell r="U347"/>
          <cell r="V347"/>
          <cell r="W347"/>
          <cell r="X347"/>
          <cell r="Y347"/>
          <cell r="Z347"/>
          <cell r="AA347"/>
          <cell r="AB347"/>
          <cell r="AC347"/>
          <cell r="AD347"/>
          <cell r="AE347"/>
          <cell r="AF347"/>
          <cell r="AG347"/>
          <cell r="AH347"/>
          <cell r="AI347"/>
          <cell r="AJ347"/>
        </row>
        <row r="348">
          <cell r="I348"/>
          <cell r="J348"/>
          <cell r="K348"/>
          <cell r="L348"/>
          <cell r="M348"/>
          <cell r="N348"/>
          <cell r="O348"/>
          <cell r="P348"/>
          <cell r="Q348"/>
          <cell r="R348"/>
          <cell r="S348"/>
          <cell r="T348"/>
          <cell r="U348"/>
          <cell r="V348"/>
          <cell r="W348"/>
          <cell r="X348"/>
          <cell r="Y348"/>
          <cell r="Z348"/>
          <cell r="AA348"/>
          <cell r="AB348"/>
          <cell r="AC348"/>
          <cell r="AD348"/>
          <cell r="AE348"/>
          <cell r="AF348"/>
          <cell r="AG348"/>
          <cell r="AH348"/>
          <cell r="AI348"/>
          <cell r="AJ348"/>
        </row>
        <row r="349">
          <cell r="I349"/>
          <cell r="J349"/>
          <cell r="K349"/>
          <cell r="L349"/>
          <cell r="M349"/>
          <cell r="N349"/>
          <cell r="O349"/>
          <cell r="P349"/>
          <cell r="Q349"/>
          <cell r="R349"/>
          <cell r="S349"/>
          <cell r="T349"/>
          <cell r="U349"/>
          <cell r="V349"/>
          <cell r="W349"/>
          <cell r="X349"/>
          <cell r="Y349"/>
          <cell r="Z349"/>
          <cell r="AA349"/>
          <cell r="AB349"/>
          <cell r="AC349"/>
          <cell r="AD349"/>
          <cell r="AE349"/>
          <cell r="AF349"/>
          <cell r="AG349"/>
          <cell r="AH349"/>
          <cell r="AI349"/>
          <cell r="AJ349"/>
        </row>
        <row r="350">
          <cell r="I350"/>
          <cell r="J350"/>
          <cell r="K350"/>
          <cell r="L350"/>
          <cell r="M350"/>
          <cell r="N350"/>
          <cell r="O350"/>
          <cell r="P350"/>
          <cell r="Q350"/>
          <cell r="R350"/>
          <cell r="S350"/>
          <cell r="T350"/>
          <cell r="U350"/>
          <cell r="V350"/>
          <cell r="W350"/>
          <cell r="X350"/>
          <cell r="Y350"/>
          <cell r="Z350"/>
          <cell r="AA350"/>
          <cell r="AB350"/>
          <cell r="AC350"/>
          <cell r="AD350"/>
          <cell r="AE350"/>
          <cell r="AF350"/>
          <cell r="AG350"/>
          <cell r="AH350"/>
          <cell r="AI350"/>
          <cell r="AJ350"/>
        </row>
        <row r="351"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  <cell r="Z351"/>
          <cell r="AA351"/>
          <cell r="AB351"/>
          <cell r="AC351"/>
          <cell r="AD351"/>
          <cell r="AE351"/>
          <cell r="AF351"/>
          <cell r="AG351"/>
          <cell r="AH351"/>
          <cell r="AI351"/>
          <cell r="AJ351"/>
        </row>
        <row r="352">
          <cell r="I352"/>
          <cell r="J352"/>
          <cell r="K352"/>
          <cell r="L352"/>
          <cell r="M352"/>
          <cell r="N352"/>
          <cell r="O352"/>
          <cell r="P352"/>
          <cell r="Q352"/>
          <cell r="R352"/>
          <cell r="S352"/>
          <cell r="T352"/>
          <cell r="U352"/>
          <cell r="V352"/>
          <cell r="W352"/>
          <cell r="X352"/>
          <cell r="Y352"/>
          <cell r="Z352"/>
          <cell r="AA352"/>
          <cell r="AB352"/>
          <cell r="AC352"/>
          <cell r="AD352"/>
          <cell r="AE352"/>
          <cell r="AF352"/>
          <cell r="AG352"/>
          <cell r="AH352"/>
          <cell r="AI352"/>
          <cell r="AJ352"/>
        </row>
        <row r="353">
          <cell r="I353"/>
          <cell r="J353"/>
          <cell r="K353"/>
          <cell r="L353"/>
          <cell r="M353"/>
          <cell r="N353"/>
          <cell r="O353"/>
          <cell r="P353"/>
          <cell r="Q353"/>
          <cell r="R353"/>
          <cell r="S353"/>
          <cell r="T353"/>
          <cell r="U353"/>
          <cell r="V353"/>
          <cell r="W353"/>
          <cell r="X353"/>
          <cell r="Y353"/>
          <cell r="Z353"/>
          <cell r="AA353"/>
          <cell r="AB353"/>
          <cell r="AC353"/>
          <cell r="AD353"/>
          <cell r="AE353"/>
          <cell r="AF353"/>
          <cell r="AG353"/>
          <cell r="AH353"/>
          <cell r="AI353"/>
          <cell r="AJ353"/>
        </row>
        <row r="354">
          <cell r="I354"/>
          <cell r="J354"/>
          <cell r="K354"/>
          <cell r="L354"/>
          <cell r="M354"/>
          <cell r="N354"/>
          <cell r="O354"/>
          <cell r="P354"/>
          <cell r="Q354"/>
          <cell r="R354"/>
          <cell r="S354"/>
          <cell r="T354"/>
          <cell r="U354"/>
          <cell r="V354"/>
          <cell r="W354"/>
          <cell r="X354"/>
          <cell r="Y354"/>
          <cell r="Z354"/>
          <cell r="AA354"/>
          <cell r="AB354"/>
          <cell r="AC354"/>
          <cell r="AD354"/>
          <cell r="AE354"/>
          <cell r="AF354"/>
          <cell r="AG354"/>
          <cell r="AH354"/>
          <cell r="AI354"/>
          <cell r="AJ354"/>
        </row>
        <row r="355">
          <cell r="I355"/>
          <cell r="J355"/>
          <cell r="K355"/>
          <cell r="L355"/>
          <cell r="M355"/>
          <cell r="N355"/>
          <cell r="O355"/>
          <cell r="P355"/>
          <cell r="Q355"/>
          <cell r="R355"/>
          <cell r="S355"/>
          <cell r="T355"/>
          <cell r="U355"/>
          <cell r="V355"/>
          <cell r="W355"/>
          <cell r="X355"/>
          <cell r="Y355"/>
          <cell r="Z355"/>
          <cell r="AA355"/>
          <cell r="AB355"/>
          <cell r="AC355"/>
          <cell r="AD355"/>
          <cell r="AE355"/>
          <cell r="AF355"/>
          <cell r="AG355"/>
          <cell r="AH355"/>
          <cell r="AI355"/>
          <cell r="AJ355"/>
        </row>
        <row r="356"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  <cell r="Z356"/>
          <cell r="AA356"/>
          <cell r="AB356"/>
          <cell r="AC356"/>
          <cell r="AD356"/>
          <cell r="AE356"/>
          <cell r="AF356"/>
          <cell r="AG356"/>
          <cell r="AH356"/>
          <cell r="AI356"/>
          <cell r="AJ356"/>
        </row>
        <row r="357"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  <cell r="Z357"/>
          <cell r="AA357"/>
          <cell r="AB357"/>
          <cell r="AC357"/>
          <cell r="AD357"/>
          <cell r="AE357"/>
          <cell r="AF357"/>
          <cell r="AG357"/>
          <cell r="AH357"/>
          <cell r="AI357"/>
          <cell r="AJ357"/>
        </row>
        <row r="358">
          <cell r="I358"/>
          <cell r="J358"/>
          <cell r="K358"/>
          <cell r="L358"/>
          <cell r="M358"/>
          <cell r="N358"/>
          <cell r="O358"/>
          <cell r="P358"/>
          <cell r="Q358"/>
          <cell r="R358"/>
          <cell r="S358"/>
          <cell r="T358"/>
          <cell r="U358"/>
          <cell r="V358"/>
          <cell r="W358"/>
          <cell r="X358"/>
          <cell r="Y358"/>
          <cell r="Z358"/>
          <cell r="AA358"/>
          <cell r="AB358"/>
          <cell r="AC358"/>
          <cell r="AD358"/>
          <cell r="AE358"/>
          <cell r="AF358"/>
          <cell r="AG358"/>
          <cell r="AH358"/>
          <cell r="AI358"/>
          <cell r="AJ358"/>
        </row>
        <row r="359">
          <cell r="I359"/>
          <cell r="J359"/>
          <cell r="K359"/>
          <cell r="L359"/>
          <cell r="M359"/>
          <cell r="N359"/>
          <cell r="O359"/>
          <cell r="P359"/>
          <cell r="Q359"/>
          <cell r="R359"/>
          <cell r="S359"/>
          <cell r="T359"/>
          <cell r="U359"/>
          <cell r="V359"/>
          <cell r="W359"/>
          <cell r="X359"/>
          <cell r="Y359"/>
          <cell r="Z359"/>
          <cell r="AA359"/>
          <cell r="AB359"/>
          <cell r="AC359"/>
          <cell r="AD359"/>
          <cell r="AE359"/>
          <cell r="AF359"/>
          <cell r="AG359"/>
          <cell r="AH359"/>
          <cell r="AI359"/>
          <cell r="AJ359"/>
        </row>
        <row r="360">
          <cell r="I360"/>
          <cell r="J360"/>
          <cell r="K360"/>
          <cell r="L360"/>
          <cell r="M360"/>
          <cell r="N360"/>
          <cell r="O360"/>
          <cell r="P360"/>
          <cell r="Q360"/>
          <cell r="R360"/>
          <cell r="S360"/>
          <cell r="T360"/>
          <cell r="U360"/>
          <cell r="V360"/>
          <cell r="W360"/>
          <cell r="X360"/>
          <cell r="Y360"/>
          <cell r="Z360"/>
          <cell r="AA360"/>
          <cell r="AB360"/>
          <cell r="AC360"/>
          <cell r="AD360"/>
          <cell r="AE360"/>
          <cell r="AF360"/>
          <cell r="AG360"/>
          <cell r="AH360"/>
          <cell r="AI360"/>
          <cell r="AJ360"/>
        </row>
        <row r="361">
          <cell r="I361"/>
          <cell r="J361"/>
          <cell r="K361"/>
          <cell r="L361"/>
          <cell r="M361"/>
          <cell r="N361"/>
          <cell r="O361"/>
          <cell r="P361"/>
          <cell r="Q361"/>
          <cell r="R361"/>
          <cell r="S361"/>
          <cell r="T361"/>
          <cell r="U361"/>
          <cell r="V361"/>
          <cell r="W361"/>
          <cell r="X361"/>
          <cell r="Y361"/>
          <cell r="Z361"/>
          <cell r="AA361"/>
          <cell r="AB361"/>
          <cell r="AC361"/>
          <cell r="AD361"/>
          <cell r="AE361"/>
          <cell r="AF361"/>
          <cell r="AG361"/>
          <cell r="AH361"/>
          <cell r="AI361"/>
          <cell r="AJ361"/>
        </row>
        <row r="362"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  <cell r="Z362"/>
          <cell r="AA362"/>
          <cell r="AB362"/>
          <cell r="AC362"/>
          <cell r="AD362"/>
          <cell r="AE362"/>
          <cell r="AF362"/>
          <cell r="AG362"/>
          <cell r="AH362"/>
          <cell r="AI362"/>
          <cell r="AJ362"/>
        </row>
        <row r="363">
          <cell r="I363"/>
          <cell r="J363"/>
          <cell r="K363"/>
          <cell r="L363"/>
          <cell r="M363"/>
          <cell r="N363"/>
          <cell r="O363"/>
          <cell r="P363"/>
          <cell r="Q363"/>
          <cell r="R363"/>
          <cell r="S363"/>
          <cell r="T363"/>
          <cell r="U363"/>
          <cell r="V363"/>
          <cell r="W363"/>
          <cell r="X363"/>
          <cell r="Y363"/>
          <cell r="Z363"/>
          <cell r="AA363"/>
          <cell r="AB363"/>
          <cell r="AC363"/>
          <cell r="AD363"/>
          <cell r="AE363"/>
          <cell r="AF363"/>
          <cell r="AG363"/>
          <cell r="AH363"/>
          <cell r="AI363"/>
          <cell r="AJ363"/>
        </row>
        <row r="364">
          <cell r="I364"/>
          <cell r="J364"/>
          <cell r="K364"/>
          <cell r="L364"/>
          <cell r="M364"/>
          <cell r="N364"/>
          <cell r="O364"/>
          <cell r="P364"/>
          <cell r="Q364"/>
          <cell r="R364"/>
          <cell r="S364"/>
          <cell r="T364"/>
          <cell r="U364"/>
          <cell r="V364"/>
          <cell r="W364"/>
          <cell r="X364"/>
          <cell r="Y364"/>
          <cell r="Z364"/>
          <cell r="AA364"/>
          <cell r="AB364"/>
          <cell r="AC364"/>
          <cell r="AD364"/>
          <cell r="AE364"/>
          <cell r="AF364"/>
          <cell r="AG364"/>
          <cell r="AH364"/>
          <cell r="AI364"/>
          <cell r="AJ364"/>
        </row>
        <row r="365">
          <cell r="I365"/>
          <cell r="J365"/>
          <cell r="K365"/>
          <cell r="L365"/>
          <cell r="M365"/>
          <cell r="N365"/>
          <cell r="O365"/>
          <cell r="P365"/>
          <cell r="Q365"/>
          <cell r="R365"/>
          <cell r="S365"/>
          <cell r="T365"/>
          <cell r="U365"/>
          <cell r="V365"/>
          <cell r="W365"/>
          <cell r="X365"/>
          <cell r="Y365"/>
          <cell r="Z365"/>
          <cell r="AA365"/>
          <cell r="AB365"/>
          <cell r="AC365"/>
          <cell r="AD365"/>
          <cell r="AE365"/>
          <cell r="AF365"/>
          <cell r="AG365"/>
          <cell r="AH365"/>
          <cell r="AI365"/>
          <cell r="AJ365"/>
        </row>
        <row r="366">
          <cell r="I366"/>
          <cell r="J366"/>
          <cell r="K366"/>
          <cell r="L366"/>
          <cell r="M366"/>
          <cell r="N366"/>
          <cell r="O366"/>
          <cell r="P366"/>
          <cell r="Q366"/>
          <cell r="R366"/>
          <cell r="S366"/>
          <cell r="T366"/>
          <cell r="U366"/>
          <cell r="V366"/>
          <cell r="W366"/>
          <cell r="X366"/>
          <cell r="Y366"/>
          <cell r="Z366"/>
          <cell r="AA366"/>
          <cell r="AB366"/>
          <cell r="AC366"/>
          <cell r="AD366"/>
          <cell r="AE366"/>
          <cell r="AF366"/>
          <cell r="AG366"/>
          <cell r="AH366"/>
          <cell r="AI366"/>
          <cell r="AJ366"/>
        </row>
        <row r="367">
          <cell r="I367"/>
          <cell r="J367"/>
          <cell r="K367"/>
          <cell r="L367"/>
          <cell r="M367"/>
          <cell r="N367"/>
          <cell r="O367"/>
          <cell r="P367"/>
          <cell r="Q367"/>
          <cell r="R367"/>
          <cell r="S367"/>
          <cell r="T367"/>
          <cell r="U367"/>
          <cell r="V367"/>
          <cell r="W367"/>
          <cell r="X367"/>
          <cell r="Y367"/>
          <cell r="Z367"/>
          <cell r="AA367"/>
          <cell r="AB367"/>
          <cell r="AC367"/>
          <cell r="AD367"/>
          <cell r="AE367"/>
          <cell r="AF367"/>
          <cell r="AG367"/>
          <cell r="AH367"/>
          <cell r="AI367"/>
          <cell r="AJ367"/>
        </row>
        <row r="368"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  <cell r="Z368"/>
          <cell r="AA368"/>
          <cell r="AB368"/>
          <cell r="AC368"/>
          <cell r="AD368"/>
          <cell r="AE368"/>
          <cell r="AF368"/>
          <cell r="AG368"/>
          <cell r="AH368"/>
          <cell r="AI368"/>
          <cell r="AJ368"/>
        </row>
        <row r="369">
          <cell r="I369"/>
          <cell r="J369"/>
          <cell r="K369"/>
          <cell r="L369"/>
          <cell r="M369"/>
          <cell r="N369"/>
          <cell r="O369"/>
          <cell r="P369"/>
          <cell r="Q369"/>
          <cell r="R369"/>
          <cell r="S369"/>
          <cell r="T369"/>
          <cell r="U369"/>
          <cell r="V369"/>
          <cell r="W369"/>
          <cell r="X369"/>
          <cell r="Y369"/>
          <cell r="Z369"/>
          <cell r="AA369"/>
          <cell r="AB369"/>
          <cell r="AC369"/>
          <cell r="AD369"/>
          <cell r="AE369"/>
          <cell r="AF369"/>
          <cell r="AG369"/>
          <cell r="AH369"/>
          <cell r="AI369"/>
          <cell r="AJ369"/>
        </row>
        <row r="370">
          <cell r="I370"/>
          <cell r="J370"/>
          <cell r="K370"/>
          <cell r="L370"/>
          <cell r="M370"/>
          <cell r="N370"/>
          <cell r="O370"/>
          <cell r="P370"/>
          <cell r="Q370"/>
          <cell r="R370"/>
          <cell r="S370"/>
          <cell r="T370"/>
          <cell r="U370"/>
          <cell r="V370"/>
          <cell r="W370"/>
          <cell r="X370"/>
          <cell r="Y370"/>
          <cell r="Z370"/>
          <cell r="AA370"/>
          <cell r="AB370"/>
          <cell r="AC370"/>
          <cell r="AD370"/>
          <cell r="AE370"/>
          <cell r="AF370"/>
          <cell r="AG370"/>
          <cell r="AH370"/>
          <cell r="AI370"/>
          <cell r="AJ370"/>
        </row>
        <row r="371">
          <cell r="I371"/>
          <cell r="J371"/>
          <cell r="K371"/>
          <cell r="L371"/>
          <cell r="M371"/>
          <cell r="N371"/>
          <cell r="O371"/>
          <cell r="P371"/>
          <cell r="Q371"/>
          <cell r="R371"/>
          <cell r="S371"/>
          <cell r="T371"/>
          <cell r="U371"/>
          <cell r="V371"/>
          <cell r="W371"/>
          <cell r="X371"/>
          <cell r="Y371"/>
          <cell r="Z371"/>
          <cell r="AA371"/>
          <cell r="AB371"/>
          <cell r="AC371"/>
          <cell r="AD371"/>
          <cell r="AE371"/>
          <cell r="AF371"/>
          <cell r="AG371"/>
          <cell r="AH371"/>
          <cell r="AI371"/>
          <cell r="AJ371"/>
        </row>
        <row r="372">
          <cell r="I372"/>
          <cell r="J372"/>
          <cell r="K372"/>
          <cell r="L372"/>
          <cell r="M372"/>
          <cell r="N372"/>
          <cell r="O372"/>
          <cell r="P372"/>
          <cell r="Q372"/>
          <cell r="R372"/>
          <cell r="S372"/>
          <cell r="T372"/>
          <cell r="U372"/>
          <cell r="V372"/>
          <cell r="W372"/>
          <cell r="X372"/>
          <cell r="Y372"/>
          <cell r="Z372"/>
          <cell r="AA372"/>
          <cell r="AB372"/>
          <cell r="AC372"/>
          <cell r="AD372"/>
          <cell r="AE372"/>
          <cell r="AF372"/>
          <cell r="AG372"/>
          <cell r="AH372"/>
          <cell r="AI372"/>
          <cell r="AJ372"/>
        </row>
        <row r="373">
          <cell r="I373"/>
          <cell r="J373"/>
          <cell r="K373"/>
          <cell r="L373"/>
          <cell r="M373"/>
          <cell r="N373"/>
          <cell r="O373"/>
          <cell r="P373"/>
          <cell r="Q373"/>
          <cell r="R373"/>
          <cell r="S373"/>
          <cell r="T373"/>
          <cell r="U373"/>
          <cell r="V373"/>
          <cell r="W373"/>
          <cell r="X373"/>
          <cell r="Y373"/>
          <cell r="Z373"/>
          <cell r="AA373"/>
          <cell r="AB373"/>
          <cell r="AC373"/>
          <cell r="AD373"/>
          <cell r="AE373"/>
          <cell r="AF373"/>
          <cell r="AG373"/>
          <cell r="AH373"/>
          <cell r="AI373"/>
          <cell r="AJ373"/>
        </row>
        <row r="374">
          <cell r="I374"/>
          <cell r="J374"/>
          <cell r="K374"/>
          <cell r="L374"/>
          <cell r="M374"/>
          <cell r="N374"/>
          <cell r="O374"/>
          <cell r="P374"/>
          <cell r="Q374"/>
          <cell r="R374"/>
          <cell r="S374"/>
          <cell r="T374"/>
          <cell r="U374"/>
          <cell r="V374"/>
          <cell r="W374"/>
          <cell r="X374"/>
          <cell r="Y374"/>
          <cell r="Z374"/>
          <cell r="AA374"/>
          <cell r="AB374"/>
          <cell r="AC374"/>
          <cell r="AD374"/>
          <cell r="AE374"/>
          <cell r="AF374"/>
          <cell r="AG374"/>
          <cell r="AH374"/>
          <cell r="AI374"/>
          <cell r="AJ374"/>
        </row>
        <row r="375">
          <cell r="I375"/>
          <cell r="J375"/>
          <cell r="K375"/>
          <cell r="L375"/>
          <cell r="M375"/>
          <cell r="N375"/>
          <cell r="O375"/>
          <cell r="P375"/>
          <cell r="Q375"/>
          <cell r="R375"/>
          <cell r="S375"/>
          <cell r="T375"/>
          <cell r="U375"/>
          <cell r="V375"/>
          <cell r="W375"/>
          <cell r="X375"/>
          <cell r="Y375"/>
          <cell r="Z375"/>
          <cell r="AA375"/>
          <cell r="AB375"/>
          <cell r="AC375"/>
          <cell r="AD375"/>
          <cell r="AE375"/>
          <cell r="AF375"/>
          <cell r="AG375"/>
          <cell r="AH375"/>
          <cell r="AI375"/>
          <cell r="AJ375"/>
        </row>
        <row r="376"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  <cell r="Z376"/>
          <cell r="AA376"/>
          <cell r="AB376"/>
          <cell r="AC376"/>
          <cell r="AD376"/>
          <cell r="AE376"/>
          <cell r="AF376"/>
          <cell r="AG376"/>
          <cell r="AH376"/>
          <cell r="AI376"/>
          <cell r="AJ376"/>
        </row>
        <row r="377">
          <cell r="I377"/>
          <cell r="J377"/>
          <cell r="K377"/>
          <cell r="L377"/>
          <cell r="M377"/>
          <cell r="N377"/>
          <cell r="O377"/>
          <cell r="P377"/>
          <cell r="Q377"/>
          <cell r="R377"/>
          <cell r="S377"/>
          <cell r="T377"/>
          <cell r="U377"/>
          <cell r="V377"/>
          <cell r="W377"/>
          <cell r="X377"/>
          <cell r="Y377"/>
          <cell r="Z377"/>
          <cell r="AA377"/>
          <cell r="AB377"/>
          <cell r="AC377"/>
          <cell r="AD377"/>
          <cell r="AE377"/>
          <cell r="AF377"/>
          <cell r="AG377"/>
          <cell r="AH377"/>
          <cell r="AI377"/>
          <cell r="AJ377"/>
        </row>
        <row r="378">
          <cell r="I378"/>
          <cell r="J378"/>
          <cell r="K378"/>
          <cell r="L378"/>
          <cell r="M378"/>
          <cell r="N378"/>
          <cell r="O378"/>
          <cell r="P378"/>
          <cell r="Q378"/>
          <cell r="R378"/>
          <cell r="S378"/>
          <cell r="T378"/>
          <cell r="U378"/>
          <cell r="V378"/>
          <cell r="W378"/>
          <cell r="X378"/>
          <cell r="Y378"/>
          <cell r="Z378"/>
          <cell r="AA378"/>
          <cell r="AB378"/>
          <cell r="AC378"/>
          <cell r="AD378"/>
          <cell r="AE378"/>
          <cell r="AF378"/>
          <cell r="AG378"/>
          <cell r="AH378"/>
          <cell r="AI378"/>
          <cell r="AJ378"/>
        </row>
        <row r="379">
          <cell r="I379"/>
          <cell r="J379"/>
          <cell r="K379"/>
          <cell r="L379"/>
          <cell r="M379"/>
          <cell r="N379"/>
          <cell r="O379"/>
          <cell r="P379"/>
          <cell r="Q379"/>
          <cell r="R379"/>
          <cell r="S379"/>
          <cell r="T379"/>
          <cell r="U379"/>
          <cell r="V379"/>
          <cell r="W379"/>
          <cell r="X379"/>
          <cell r="Y379"/>
          <cell r="Z379"/>
          <cell r="AA379"/>
          <cell r="AB379"/>
          <cell r="AC379"/>
          <cell r="AD379"/>
          <cell r="AE379"/>
          <cell r="AF379"/>
          <cell r="AG379"/>
          <cell r="AH379"/>
          <cell r="AI379"/>
          <cell r="AJ379"/>
        </row>
        <row r="380">
          <cell r="I380"/>
          <cell r="J380"/>
          <cell r="K380"/>
          <cell r="L380"/>
          <cell r="M380"/>
          <cell r="N380"/>
          <cell r="O380"/>
          <cell r="P380"/>
          <cell r="Q380"/>
          <cell r="R380"/>
          <cell r="S380"/>
          <cell r="T380"/>
          <cell r="U380"/>
          <cell r="V380"/>
          <cell r="W380"/>
          <cell r="X380"/>
          <cell r="Y380"/>
          <cell r="Z380"/>
          <cell r="AA380"/>
          <cell r="AB380"/>
          <cell r="AC380"/>
          <cell r="AD380"/>
          <cell r="AE380"/>
          <cell r="AF380"/>
          <cell r="AG380"/>
          <cell r="AH380"/>
          <cell r="AI380"/>
          <cell r="AJ380"/>
        </row>
        <row r="381"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  <cell r="Z381"/>
          <cell r="AA381"/>
          <cell r="AB381"/>
          <cell r="AC381"/>
          <cell r="AD381"/>
          <cell r="AE381"/>
          <cell r="AF381"/>
          <cell r="AG381"/>
          <cell r="AH381"/>
          <cell r="AI381"/>
          <cell r="AJ381"/>
        </row>
        <row r="382"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  <cell r="Z382"/>
          <cell r="AA382"/>
          <cell r="AB382"/>
          <cell r="AC382"/>
          <cell r="AD382"/>
          <cell r="AE382"/>
          <cell r="AF382"/>
          <cell r="AG382"/>
          <cell r="AH382"/>
          <cell r="AI382"/>
          <cell r="AJ382"/>
        </row>
        <row r="383"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  <cell r="Z383"/>
          <cell r="AA383"/>
          <cell r="AB383"/>
          <cell r="AC383"/>
          <cell r="AD383"/>
          <cell r="AE383"/>
          <cell r="AF383"/>
          <cell r="AG383"/>
          <cell r="AH383"/>
          <cell r="AI383"/>
          <cell r="AJ383"/>
        </row>
        <row r="384">
          <cell r="I384"/>
          <cell r="J384"/>
          <cell r="K384"/>
          <cell r="L384"/>
          <cell r="M384"/>
          <cell r="N384"/>
          <cell r="O384"/>
          <cell r="P384"/>
          <cell r="Q384"/>
          <cell r="R384"/>
          <cell r="S384"/>
          <cell r="T384"/>
          <cell r="U384"/>
          <cell r="V384"/>
          <cell r="W384"/>
          <cell r="X384"/>
          <cell r="Y384"/>
          <cell r="Z384"/>
          <cell r="AA384"/>
          <cell r="AB384"/>
          <cell r="AC384"/>
          <cell r="AD384"/>
          <cell r="AE384"/>
          <cell r="AF384"/>
          <cell r="AG384"/>
          <cell r="AH384"/>
          <cell r="AI384"/>
          <cell r="AJ384"/>
        </row>
        <row r="385">
          <cell r="I385"/>
          <cell r="J385"/>
          <cell r="K385"/>
          <cell r="L385"/>
          <cell r="M385"/>
          <cell r="N385"/>
          <cell r="O385"/>
          <cell r="P385"/>
          <cell r="Q385"/>
          <cell r="R385"/>
          <cell r="S385"/>
          <cell r="T385"/>
          <cell r="U385"/>
          <cell r="V385"/>
          <cell r="W385"/>
          <cell r="X385"/>
          <cell r="Y385"/>
          <cell r="Z385"/>
          <cell r="AA385"/>
          <cell r="AB385"/>
          <cell r="AC385"/>
          <cell r="AD385"/>
          <cell r="AE385"/>
          <cell r="AF385"/>
          <cell r="AG385"/>
          <cell r="AH385"/>
          <cell r="AI385"/>
          <cell r="AJ385"/>
        </row>
        <row r="386">
          <cell r="I386"/>
          <cell r="J386"/>
          <cell r="K386"/>
          <cell r="L386"/>
          <cell r="M386"/>
          <cell r="N386"/>
          <cell r="O386"/>
          <cell r="P386"/>
          <cell r="Q386"/>
          <cell r="R386"/>
          <cell r="S386"/>
          <cell r="T386"/>
          <cell r="U386"/>
          <cell r="V386"/>
          <cell r="W386"/>
          <cell r="X386"/>
          <cell r="Y386"/>
          <cell r="Z386"/>
          <cell r="AA386"/>
          <cell r="AB386"/>
          <cell r="AC386"/>
          <cell r="AD386"/>
          <cell r="AE386"/>
          <cell r="AF386"/>
          <cell r="AG386"/>
          <cell r="AH386"/>
          <cell r="AI386"/>
          <cell r="AJ386"/>
        </row>
        <row r="387">
          <cell r="I387"/>
          <cell r="J387"/>
          <cell r="K387"/>
          <cell r="L387"/>
          <cell r="M387"/>
          <cell r="N387"/>
          <cell r="O387"/>
          <cell r="P387"/>
          <cell r="Q387"/>
          <cell r="R387"/>
          <cell r="S387"/>
          <cell r="T387"/>
          <cell r="U387"/>
          <cell r="V387"/>
          <cell r="W387"/>
          <cell r="X387"/>
          <cell r="Y387"/>
          <cell r="Z387"/>
          <cell r="AA387"/>
          <cell r="AB387"/>
          <cell r="AC387"/>
          <cell r="AD387"/>
          <cell r="AE387"/>
          <cell r="AF387"/>
          <cell r="AG387"/>
          <cell r="AH387"/>
          <cell r="AI387"/>
          <cell r="AJ387"/>
        </row>
        <row r="388"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  <cell r="Z388"/>
          <cell r="AA388"/>
          <cell r="AB388"/>
          <cell r="AC388"/>
          <cell r="AD388"/>
          <cell r="AE388"/>
          <cell r="AF388"/>
          <cell r="AG388"/>
          <cell r="AH388"/>
          <cell r="AI388"/>
          <cell r="AJ388"/>
        </row>
        <row r="389">
          <cell r="I389"/>
          <cell r="J389"/>
          <cell r="K389"/>
          <cell r="L389"/>
          <cell r="M389"/>
          <cell r="N389"/>
          <cell r="O389"/>
          <cell r="P389"/>
          <cell r="Q389"/>
          <cell r="R389"/>
          <cell r="S389"/>
          <cell r="T389"/>
          <cell r="U389"/>
          <cell r="V389"/>
          <cell r="W389"/>
          <cell r="X389"/>
          <cell r="Y389"/>
          <cell r="Z389"/>
          <cell r="AA389"/>
          <cell r="AB389"/>
          <cell r="AC389"/>
          <cell r="AD389"/>
          <cell r="AE389"/>
          <cell r="AF389"/>
          <cell r="AG389"/>
          <cell r="AH389"/>
          <cell r="AI389"/>
          <cell r="AJ389"/>
        </row>
        <row r="390">
          <cell r="I390"/>
          <cell r="J390"/>
          <cell r="K390"/>
          <cell r="L390"/>
          <cell r="M390"/>
          <cell r="N390"/>
          <cell r="O390"/>
          <cell r="P390"/>
          <cell r="Q390"/>
          <cell r="R390"/>
          <cell r="S390"/>
          <cell r="T390"/>
          <cell r="U390"/>
          <cell r="V390"/>
          <cell r="W390"/>
          <cell r="X390"/>
          <cell r="Y390"/>
          <cell r="Z390"/>
          <cell r="AA390"/>
          <cell r="AB390"/>
          <cell r="AC390"/>
          <cell r="AD390"/>
          <cell r="AE390"/>
          <cell r="AF390"/>
          <cell r="AG390"/>
          <cell r="AH390"/>
          <cell r="AI390"/>
          <cell r="AJ390"/>
        </row>
        <row r="391">
          <cell r="I391"/>
          <cell r="J391"/>
          <cell r="K391"/>
          <cell r="L391"/>
          <cell r="M391"/>
          <cell r="N391"/>
          <cell r="O391"/>
          <cell r="P391"/>
          <cell r="Q391"/>
          <cell r="R391"/>
          <cell r="S391"/>
          <cell r="T391"/>
          <cell r="U391"/>
          <cell r="V391"/>
          <cell r="W391"/>
          <cell r="X391"/>
          <cell r="Y391"/>
          <cell r="Z391"/>
          <cell r="AA391"/>
          <cell r="AB391"/>
          <cell r="AC391"/>
          <cell r="AD391"/>
          <cell r="AE391"/>
          <cell r="AF391"/>
          <cell r="AG391"/>
          <cell r="AH391"/>
          <cell r="AI391"/>
          <cell r="AJ391"/>
        </row>
        <row r="392">
          <cell r="I392"/>
          <cell r="J392"/>
          <cell r="K392"/>
          <cell r="L392"/>
          <cell r="M392"/>
          <cell r="N392"/>
          <cell r="O392"/>
          <cell r="P392"/>
          <cell r="Q392"/>
          <cell r="R392"/>
          <cell r="S392"/>
          <cell r="T392"/>
          <cell r="U392"/>
          <cell r="V392"/>
          <cell r="W392"/>
          <cell r="X392"/>
          <cell r="Y392"/>
          <cell r="Z392"/>
          <cell r="AA392"/>
          <cell r="AB392"/>
          <cell r="AC392"/>
          <cell r="AD392"/>
          <cell r="AE392"/>
          <cell r="AF392"/>
          <cell r="AG392"/>
          <cell r="AH392"/>
          <cell r="AI392"/>
          <cell r="AJ392"/>
        </row>
        <row r="393">
          <cell r="I393"/>
          <cell r="J393"/>
          <cell r="K393"/>
          <cell r="L393"/>
          <cell r="M393"/>
          <cell r="N393"/>
          <cell r="O393"/>
          <cell r="P393"/>
          <cell r="Q393"/>
          <cell r="R393"/>
          <cell r="S393"/>
          <cell r="T393"/>
          <cell r="U393"/>
          <cell r="V393"/>
          <cell r="W393"/>
          <cell r="X393"/>
          <cell r="Y393"/>
          <cell r="Z393"/>
          <cell r="AA393"/>
          <cell r="AB393"/>
          <cell r="AC393"/>
          <cell r="AD393"/>
          <cell r="AE393"/>
          <cell r="AF393"/>
          <cell r="AG393"/>
          <cell r="AH393"/>
          <cell r="AI393"/>
          <cell r="AJ393"/>
        </row>
        <row r="394">
          <cell r="I394"/>
          <cell r="J394"/>
          <cell r="K394"/>
          <cell r="L394"/>
          <cell r="M394"/>
          <cell r="N394"/>
          <cell r="O394"/>
          <cell r="P394"/>
          <cell r="Q394"/>
          <cell r="R394"/>
          <cell r="S394"/>
          <cell r="T394"/>
          <cell r="U394"/>
          <cell r="V394"/>
          <cell r="W394"/>
          <cell r="X394"/>
          <cell r="Y394"/>
          <cell r="Z394"/>
          <cell r="AA394"/>
          <cell r="AB394"/>
          <cell r="AC394"/>
          <cell r="AD394"/>
          <cell r="AE394"/>
          <cell r="AF394"/>
          <cell r="AG394"/>
          <cell r="AH394"/>
          <cell r="AI394"/>
          <cell r="AJ394"/>
        </row>
        <row r="395">
          <cell r="I395"/>
          <cell r="J395"/>
          <cell r="K395"/>
          <cell r="L395"/>
          <cell r="M395"/>
          <cell r="N395"/>
          <cell r="O395"/>
          <cell r="P395"/>
          <cell r="Q395"/>
          <cell r="R395"/>
          <cell r="S395"/>
          <cell r="T395"/>
          <cell r="U395"/>
          <cell r="V395"/>
          <cell r="W395"/>
          <cell r="X395"/>
          <cell r="Y395"/>
          <cell r="Z395"/>
          <cell r="AA395"/>
          <cell r="AB395"/>
          <cell r="AC395"/>
          <cell r="AD395"/>
          <cell r="AE395"/>
          <cell r="AF395"/>
          <cell r="AG395"/>
          <cell r="AH395"/>
          <cell r="AI395"/>
          <cell r="AJ395"/>
        </row>
        <row r="396">
          <cell r="I396"/>
          <cell r="J396"/>
          <cell r="K396"/>
          <cell r="L396"/>
          <cell r="M396"/>
          <cell r="N396"/>
          <cell r="O396"/>
          <cell r="P396"/>
          <cell r="Q396"/>
          <cell r="R396"/>
          <cell r="S396"/>
          <cell r="T396"/>
          <cell r="U396"/>
          <cell r="V396"/>
          <cell r="W396"/>
          <cell r="X396"/>
          <cell r="Y396"/>
          <cell r="Z396"/>
          <cell r="AA396"/>
          <cell r="AB396"/>
          <cell r="AC396"/>
          <cell r="AD396"/>
          <cell r="AE396"/>
          <cell r="AF396"/>
          <cell r="AG396"/>
          <cell r="AH396"/>
          <cell r="AI396"/>
          <cell r="AJ396"/>
        </row>
        <row r="397">
          <cell r="I397"/>
          <cell r="J397"/>
          <cell r="K397"/>
          <cell r="L397"/>
          <cell r="M397"/>
          <cell r="N397"/>
          <cell r="O397"/>
          <cell r="P397"/>
          <cell r="Q397"/>
          <cell r="R397"/>
          <cell r="S397"/>
          <cell r="T397"/>
          <cell r="U397"/>
          <cell r="V397"/>
          <cell r="W397"/>
          <cell r="X397"/>
          <cell r="Y397"/>
          <cell r="Z397"/>
          <cell r="AA397"/>
          <cell r="AB397"/>
          <cell r="AC397"/>
          <cell r="AD397"/>
          <cell r="AE397"/>
          <cell r="AF397"/>
          <cell r="AG397"/>
          <cell r="AH397"/>
          <cell r="AI397"/>
          <cell r="AJ397"/>
        </row>
        <row r="398">
          <cell r="I398"/>
          <cell r="J398"/>
          <cell r="K398"/>
          <cell r="L398"/>
          <cell r="M398"/>
          <cell r="N398"/>
          <cell r="O398"/>
          <cell r="P398"/>
          <cell r="Q398"/>
          <cell r="R398"/>
          <cell r="S398"/>
          <cell r="T398"/>
          <cell r="U398"/>
          <cell r="V398"/>
          <cell r="W398"/>
          <cell r="X398"/>
          <cell r="Y398"/>
          <cell r="Z398"/>
          <cell r="AA398"/>
          <cell r="AB398"/>
          <cell r="AC398"/>
          <cell r="AD398"/>
          <cell r="AE398"/>
          <cell r="AF398"/>
          <cell r="AG398"/>
          <cell r="AH398"/>
          <cell r="AI398"/>
          <cell r="AJ398"/>
        </row>
        <row r="399">
          <cell r="I399"/>
          <cell r="J399"/>
          <cell r="K399"/>
          <cell r="L399"/>
          <cell r="M399"/>
          <cell r="N399"/>
          <cell r="O399"/>
          <cell r="P399"/>
          <cell r="Q399"/>
          <cell r="R399"/>
          <cell r="S399"/>
          <cell r="T399"/>
          <cell r="U399"/>
          <cell r="V399"/>
          <cell r="W399"/>
          <cell r="X399"/>
          <cell r="Y399"/>
          <cell r="Z399"/>
          <cell r="AA399"/>
          <cell r="AB399"/>
          <cell r="AC399"/>
          <cell r="AD399"/>
          <cell r="AE399"/>
          <cell r="AF399"/>
          <cell r="AG399"/>
          <cell r="AH399"/>
          <cell r="AI399"/>
          <cell r="AJ399"/>
        </row>
        <row r="400">
          <cell r="I400"/>
          <cell r="J400"/>
          <cell r="K400"/>
          <cell r="L400"/>
          <cell r="M400"/>
          <cell r="N400"/>
          <cell r="O400"/>
          <cell r="P400"/>
          <cell r="Q400"/>
          <cell r="R400"/>
          <cell r="S400"/>
          <cell r="T400"/>
          <cell r="U400"/>
          <cell r="V400"/>
          <cell r="W400"/>
          <cell r="X400"/>
          <cell r="Y400"/>
          <cell r="Z400"/>
          <cell r="AA400"/>
          <cell r="AB400"/>
          <cell r="AC400"/>
          <cell r="AD400"/>
          <cell r="AE400"/>
          <cell r="AF400"/>
          <cell r="AG400"/>
          <cell r="AH400"/>
          <cell r="AI400"/>
          <cell r="AJ400"/>
        </row>
        <row r="401">
          <cell r="I401"/>
          <cell r="J401"/>
          <cell r="K401"/>
          <cell r="L401"/>
          <cell r="M401"/>
          <cell r="N401"/>
          <cell r="O401"/>
          <cell r="P401"/>
          <cell r="Q401"/>
          <cell r="R401"/>
          <cell r="S401"/>
          <cell r="T401"/>
          <cell r="U401"/>
          <cell r="V401"/>
          <cell r="W401"/>
          <cell r="X401"/>
          <cell r="Y401"/>
          <cell r="Z401"/>
          <cell r="AA401"/>
          <cell r="AB401"/>
          <cell r="AC401"/>
          <cell r="AD401"/>
          <cell r="AE401"/>
          <cell r="AF401"/>
          <cell r="AG401"/>
          <cell r="AH401"/>
          <cell r="AI401"/>
          <cell r="AJ401"/>
        </row>
        <row r="402">
          <cell r="I402"/>
          <cell r="J402"/>
          <cell r="K402"/>
          <cell r="L402"/>
          <cell r="M402"/>
          <cell r="N402"/>
          <cell r="O402"/>
          <cell r="P402"/>
          <cell r="Q402"/>
          <cell r="R402"/>
          <cell r="S402"/>
          <cell r="T402"/>
          <cell r="U402"/>
          <cell r="V402"/>
          <cell r="W402"/>
          <cell r="X402"/>
          <cell r="Y402"/>
          <cell r="Z402"/>
          <cell r="AA402"/>
          <cell r="AB402"/>
          <cell r="AC402"/>
          <cell r="AD402"/>
          <cell r="AE402"/>
          <cell r="AF402"/>
          <cell r="AG402"/>
          <cell r="AH402"/>
          <cell r="AI402"/>
          <cell r="AJ402"/>
        </row>
        <row r="403">
          <cell r="I403"/>
          <cell r="J403"/>
          <cell r="K403"/>
          <cell r="L403"/>
          <cell r="M403"/>
          <cell r="N403"/>
          <cell r="O403"/>
          <cell r="P403"/>
          <cell r="Q403"/>
          <cell r="R403"/>
          <cell r="S403"/>
          <cell r="T403"/>
          <cell r="U403"/>
          <cell r="V403"/>
          <cell r="W403"/>
          <cell r="X403"/>
          <cell r="Y403"/>
          <cell r="Z403"/>
          <cell r="AA403"/>
          <cell r="AB403"/>
          <cell r="AC403"/>
          <cell r="AD403"/>
          <cell r="AE403"/>
          <cell r="AF403"/>
          <cell r="AG403"/>
          <cell r="AH403"/>
          <cell r="AI403"/>
          <cell r="AJ403"/>
        </row>
        <row r="404">
          <cell r="I404"/>
          <cell r="J404"/>
          <cell r="K404"/>
          <cell r="L404"/>
          <cell r="M404"/>
          <cell r="N404"/>
          <cell r="O404"/>
          <cell r="P404"/>
          <cell r="Q404"/>
          <cell r="R404"/>
          <cell r="S404"/>
          <cell r="T404"/>
          <cell r="U404"/>
          <cell r="V404"/>
          <cell r="W404"/>
          <cell r="X404"/>
          <cell r="Y404"/>
          <cell r="Z404"/>
          <cell r="AA404"/>
          <cell r="AB404"/>
          <cell r="AC404"/>
          <cell r="AD404"/>
          <cell r="AE404"/>
          <cell r="AF404"/>
          <cell r="AG404"/>
          <cell r="AH404"/>
          <cell r="AI404"/>
          <cell r="AJ404"/>
        </row>
        <row r="405">
          <cell r="I405"/>
          <cell r="J405"/>
          <cell r="K405"/>
          <cell r="L405"/>
          <cell r="M405"/>
          <cell r="N405"/>
          <cell r="O405"/>
          <cell r="P405"/>
          <cell r="Q405"/>
          <cell r="R405"/>
          <cell r="S405"/>
          <cell r="T405"/>
          <cell r="U405"/>
          <cell r="V405"/>
          <cell r="W405"/>
          <cell r="X405"/>
          <cell r="Y405"/>
          <cell r="Z405"/>
          <cell r="AA405"/>
          <cell r="AB405"/>
          <cell r="AC405"/>
          <cell r="AD405"/>
          <cell r="AE405"/>
          <cell r="AF405"/>
          <cell r="AG405"/>
          <cell r="AH405"/>
          <cell r="AI405"/>
          <cell r="AJ405"/>
        </row>
        <row r="406">
          <cell r="I406"/>
          <cell r="J406"/>
          <cell r="K406"/>
          <cell r="L406"/>
          <cell r="M406"/>
          <cell r="N406"/>
          <cell r="O406"/>
          <cell r="P406"/>
          <cell r="Q406"/>
          <cell r="R406"/>
          <cell r="S406"/>
          <cell r="T406"/>
          <cell r="U406"/>
          <cell r="V406"/>
          <cell r="W406"/>
          <cell r="X406"/>
          <cell r="Y406"/>
          <cell r="Z406"/>
          <cell r="AA406"/>
          <cell r="AB406"/>
          <cell r="AC406"/>
          <cell r="AD406"/>
          <cell r="AE406"/>
          <cell r="AF406"/>
          <cell r="AG406"/>
          <cell r="AH406"/>
          <cell r="AI406"/>
          <cell r="AJ406"/>
        </row>
        <row r="407">
          <cell r="I407"/>
          <cell r="J407"/>
          <cell r="K407"/>
          <cell r="L407"/>
          <cell r="M407"/>
          <cell r="N407"/>
          <cell r="O407"/>
          <cell r="P407"/>
          <cell r="Q407"/>
          <cell r="R407"/>
          <cell r="S407"/>
          <cell r="T407"/>
          <cell r="U407"/>
          <cell r="V407"/>
          <cell r="W407"/>
          <cell r="X407"/>
          <cell r="Y407"/>
          <cell r="Z407"/>
          <cell r="AA407"/>
          <cell r="AB407"/>
          <cell r="AC407"/>
          <cell r="AD407"/>
          <cell r="AE407"/>
          <cell r="AF407"/>
          <cell r="AG407"/>
          <cell r="AH407"/>
          <cell r="AI407"/>
          <cell r="AJ407"/>
        </row>
        <row r="408">
          <cell r="I408"/>
          <cell r="J408"/>
          <cell r="K408"/>
          <cell r="L408"/>
          <cell r="M408"/>
          <cell r="N408"/>
          <cell r="O408"/>
          <cell r="P408"/>
          <cell r="Q408"/>
          <cell r="R408"/>
          <cell r="S408"/>
          <cell r="T408"/>
          <cell r="U408"/>
          <cell r="V408"/>
          <cell r="W408"/>
          <cell r="X408"/>
          <cell r="Y408"/>
          <cell r="Z408"/>
          <cell r="AA408"/>
          <cell r="AB408"/>
          <cell r="AC408"/>
          <cell r="AD408"/>
          <cell r="AE408"/>
          <cell r="AF408"/>
          <cell r="AG408"/>
          <cell r="AH408"/>
          <cell r="AI408"/>
          <cell r="AJ408"/>
        </row>
        <row r="409">
          <cell r="I409"/>
          <cell r="J409"/>
          <cell r="K409"/>
          <cell r="L409"/>
          <cell r="M409"/>
          <cell r="N409"/>
          <cell r="O409"/>
          <cell r="P409"/>
          <cell r="Q409"/>
          <cell r="R409"/>
          <cell r="S409"/>
          <cell r="T409"/>
          <cell r="U409"/>
          <cell r="V409"/>
          <cell r="W409"/>
          <cell r="X409"/>
          <cell r="Y409"/>
          <cell r="Z409"/>
          <cell r="AA409"/>
          <cell r="AB409"/>
          <cell r="AC409"/>
          <cell r="AD409"/>
          <cell r="AE409"/>
          <cell r="AF409"/>
          <cell r="AG409"/>
          <cell r="AH409"/>
          <cell r="AI409"/>
          <cell r="AJ409"/>
        </row>
        <row r="410">
          <cell r="I410"/>
          <cell r="J410"/>
          <cell r="K410"/>
          <cell r="L410"/>
          <cell r="M410"/>
          <cell r="N410"/>
          <cell r="O410"/>
          <cell r="P410"/>
          <cell r="Q410"/>
          <cell r="R410"/>
          <cell r="S410"/>
          <cell r="T410"/>
          <cell r="U410"/>
          <cell r="V410"/>
          <cell r="W410"/>
          <cell r="X410"/>
          <cell r="Y410"/>
          <cell r="Z410"/>
          <cell r="AA410"/>
          <cell r="AB410"/>
          <cell r="AC410"/>
          <cell r="AD410"/>
          <cell r="AE410"/>
          <cell r="AF410"/>
          <cell r="AG410"/>
          <cell r="AH410"/>
          <cell r="AI410"/>
          <cell r="AJ410"/>
        </row>
        <row r="411">
          <cell r="I411"/>
          <cell r="J411"/>
          <cell r="K411"/>
          <cell r="L411"/>
          <cell r="M411"/>
          <cell r="N411"/>
          <cell r="O411"/>
          <cell r="P411"/>
          <cell r="Q411"/>
          <cell r="R411"/>
          <cell r="S411"/>
          <cell r="T411"/>
          <cell r="U411"/>
          <cell r="V411"/>
          <cell r="W411"/>
          <cell r="X411"/>
          <cell r="Y411"/>
          <cell r="Z411"/>
          <cell r="AA411"/>
          <cell r="AB411"/>
          <cell r="AC411"/>
          <cell r="AD411"/>
          <cell r="AE411"/>
          <cell r="AF411"/>
          <cell r="AG411"/>
          <cell r="AH411"/>
          <cell r="AI411"/>
          <cell r="AJ411"/>
        </row>
        <row r="412">
          <cell r="I412"/>
          <cell r="J412"/>
          <cell r="K412"/>
          <cell r="L412"/>
          <cell r="M412"/>
          <cell r="N412"/>
          <cell r="O412"/>
          <cell r="P412"/>
          <cell r="Q412"/>
          <cell r="R412"/>
          <cell r="S412"/>
          <cell r="T412"/>
          <cell r="U412"/>
          <cell r="V412"/>
          <cell r="W412"/>
          <cell r="X412"/>
          <cell r="Y412"/>
          <cell r="Z412"/>
          <cell r="AA412"/>
          <cell r="AB412"/>
          <cell r="AC412"/>
          <cell r="AD412"/>
          <cell r="AE412"/>
          <cell r="AF412"/>
          <cell r="AG412"/>
          <cell r="AH412"/>
          <cell r="AI412"/>
          <cell r="AJ412"/>
        </row>
        <row r="413">
          <cell r="I413"/>
          <cell r="J413"/>
          <cell r="K413"/>
          <cell r="L413"/>
          <cell r="M413"/>
          <cell r="N413"/>
          <cell r="O413"/>
          <cell r="P413"/>
          <cell r="Q413"/>
          <cell r="R413"/>
          <cell r="S413"/>
          <cell r="T413"/>
          <cell r="U413"/>
          <cell r="V413"/>
          <cell r="W413"/>
          <cell r="X413"/>
          <cell r="Y413"/>
          <cell r="Z413"/>
          <cell r="AA413"/>
          <cell r="AB413"/>
          <cell r="AC413"/>
          <cell r="AD413"/>
          <cell r="AE413"/>
          <cell r="AF413"/>
          <cell r="AG413"/>
          <cell r="AH413"/>
          <cell r="AI413"/>
          <cell r="AJ413"/>
        </row>
        <row r="414"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  <cell r="Z414"/>
          <cell r="AA414"/>
          <cell r="AB414"/>
          <cell r="AC414"/>
          <cell r="AD414"/>
          <cell r="AE414"/>
          <cell r="AF414"/>
          <cell r="AG414"/>
          <cell r="AH414"/>
          <cell r="AI414"/>
          <cell r="AJ414"/>
        </row>
        <row r="415">
          <cell r="I415"/>
          <cell r="J415"/>
          <cell r="K415"/>
          <cell r="L415"/>
          <cell r="M415"/>
          <cell r="N415"/>
          <cell r="O415"/>
          <cell r="P415"/>
          <cell r="Q415"/>
          <cell r="R415"/>
          <cell r="S415"/>
          <cell r="T415"/>
          <cell r="U415"/>
          <cell r="V415"/>
          <cell r="W415"/>
          <cell r="X415"/>
          <cell r="Y415"/>
          <cell r="Z415"/>
          <cell r="AA415"/>
          <cell r="AB415"/>
          <cell r="AC415"/>
          <cell r="AD415"/>
          <cell r="AE415"/>
          <cell r="AF415"/>
          <cell r="AG415"/>
          <cell r="AH415"/>
          <cell r="AI415"/>
          <cell r="AJ415"/>
        </row>
        <row r="416">
          <cell r="I416"/>
          <cell r="J416"/>
          <cell r="K416"/>
          <cell r="L416"/>
          <cell r="M416"/>
          <cell r="N416"/>
          <cell r="O416"/>
          <cell r="P416"/>
          <cell r="Q416"/>
          <cell r="R416"/>
          <cell r="S416"/>
          <cell r="T416"/>
          <cell r="U416"/>
          <cell r="V416"/>
          <cell r="W416"/>
          <cell r="X416"/>
          <cell r="Y416"/>
          <cell r="Z416"/>
          <cell r="AA416"/>
          <cell r="AB416"/>
          <cell r="AC416"/>
          <cell r="AD416"/>
          <cell r="AE416"/>
          <cell r="AF416"/>
          <cell r="AG416"/>
          <cell r="AH416"/>
          <cell r="AI416"/>
          <cell r="AJ416"/>
        </row>
        <row r="417">
          <cell r="I417"/>
          <cell r="J417"/>
          <cell r="K417"/>
          <cell r="L417"/>
          <cell r="M417"/>
          <cell r="N417"/>
          <cell r="O417"/>
          <cell r="P417"/>
          <cell r="Q417"/>
          <cell r="R417"/>
          <cell r="S417"/>
          <cell r="T417"/>
          <cell r="U417"/>
          <cell r="V417"/>
          <cell r="W417"/>
          <cell r="X417"/>
          <cell r="Y417"/>
          <cell r="Z417"/>
          <cell r="AA417"/>
          <cell r="AB417"/>
          <cell r="AC417"/>
          <cell r="AD417"/>
          <cell r="AE417"/>
          <cell r="AF417"/>
          <cell r="AG417"/>
          <cell r="AH417"/>
          <cell r="AI417"/>
          <cell r="AJ417"/>
        </row>
        <row r="418">
          <cell r="I418"/>
          <cell r="J418"/>
          <cell r="K418"/>
          <cell r="L418"/>
          <cell r="M418"/>
          <cell r="N418"/>
          <cell r="O418"/>
          <cell r="P418"/>
          <cell r="Q418"/>
          <cell r="R418"/>
          <cell r="S418"/>
          <cell r="T418"/>
          <cell r="U418"/>
          <cell r="V418"/>
          <cell r="W418"/>
          <cell r="X418"/>
          <cell r="Y418"/>
          <cell r="Z418"/>
          <cell r="AA418"/>
          <cell r="AB418"/>
          <cell r="AC418"/>
          <cell r="AD418"/>
          <cell r="AE418"/>
          <cell r="AF418"/>
          <cell r="AG418"/>
          <cell r="AH418"/>
          <cell r="AI418"/>
          <cell r="AJ418"/>
        </row>
        <row r="419"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  <cell r="Z419"/>
          <cell r="AA419"/>
          <cell r="AB419"/>
          <cell r="AC419"/>
          <cell r="AD419"/>
          <cell r="AE419"/>
          <cell r="AF419"/>
          <cell r="AG419"/>
          <cell r="AH419"/>
          <cell r="AI419"/>
          <cell r="AJ419"/>
        </row>
        <row r="420">
          <cell r="I420"/>
          <cell r="J420"/>
          <cell r="K420"/>
          <cell r="L420"/>
          <cell r="M420"/>
          <cell r="N420"/>
          <cell r="O420"/>
          <cell r="P420"/>
          <cell r="Q420"/>
          <cell r="R420"/>
          <cell r="S420"/>
          <cell r="T420"/>
          <cell r="U420"/>
          <cell r="V420"/>
          <cell r="W420"/>
          <cell r="X420"/>
          <cell r="Y420"/>
          <cell r="Z420"/>
          <cell r="AA420"/>
          <cell r="AB420"/>
          <cell r="AC420"/>
          <cell r="AD420"/>
          <cell r="AE420"/>
          <cell r="AF420"/>
          <cell r="AG420"/>
          <cell r="AH420"/>
          <cell r="AI420"/>
          <cell r="AJ420"/>
        </row>
        <row r="421">
          <cell r="I421"/>
          <cell r="J421"/>
          <cell r="K421"/>
          <cell r="L421"/>
          <cell r="M421"/>
          <cell r="N421"/>
          <cell r="O421"/>
          <cell r="P421"/>
          <cell r="Q421"/>
          <cell r="R421"/>
          <cell r="S421"/>
          <cell r="T421"/>
          <cell r="U421"/>
          <cell r="V421"/>
          <cell r="W421"/>
          <cell r="X421"/>
          <cell r="Y421"/>
          <cell r="Z421"/>
          <cell r="AA421"/>
          <cell r="AB421"/>
          <cell r="AC421"/>
          <cell r="AD421"/>
          <cell r="AE421"/>
          <cell r="AF421"/>
          <cell r="AG421"/>
          <cell r="AH421"/>
          <cell r="AI421"/>
          <cell r="AJ421"/>
        </row>
        <row r="422">
          <cell r="I422"/>
          <cell r="J422"/>
          <cell r="K422"/>
          <cell r="L422"/>
          <cell r="M422"/>
          <cell r="N422"/>
          <cell r="O422"/>
          <cell r="P422"/>
          <cell r="Q422"/>
          <cell r="R422"/>
          <cell r="S422"/>
          <cell r="T422"/>
          <cell r="U422"/>
          <cell r="V422"/>
          <cell r="W422"/>
          <cell r="X422"/>
          <cell r="Y422"/>
          <cell r="Z422"/>
          <cell r="AA422"/>
          <cell r="AB422"/>
          <cell r="AC422"/>
          <cell r="AD422"/>
          <cell r="AE422"/>
          <cell r="AF422"/>
          <cell r="AG422"/>
          <cell r="AH422"/>
          <cell r="AI422"/>
          <cell r="AJ422"/>
        </row>
        <row r="423">
          <cell r="I423"/>
          <cell r="J423"/>
          <cell r="K423"/>
          <cell r="L423"/>
          <cell r="M423"/>
          <cell r="N423"/>
          <cell r="O423"/>
          <cell r="P423"/>
          <cell r="Q423"/>
          <cell r="R423"/>
          <cell r="S423"/>
          <cell r="T423"/>
          <cell r="U423"/>
          <cell r="V423"/>
          <cell r="W423"/>
          <cell r="X423"/>
          <cell r="Y423"/>
          <cell r="Z423"/>
          <cell r="AA423"/>
          <cell r="AB423"/>
          <cell r="AC423"/>
          <cell r="AD423"/>
          <cell r="AE423"/>
          <cell r="AF423"/>
          <cell r="AG423"/>
          <cell r="AH423"/>
          <cell r="AI423"/>
          <cell r="AJ423"/>
        </row>
        <row r="424">
          <cell r="I424"/>
          <cell r="J424"/>
          <cell r="K424"/>
          <cell r="L424"/>
          <cell r="M424"/>
          <cell r="N424"/>
          <cell r="O424"/>
          <cell r="P424"/>
          <cell r="Q424"/>
          <cell r="R424"/>
          <cell r="S424"/>
          <cell r="T424"/>
          <cell r="U424"/>
          <cell r="V424"/>
          <cell r="W424"/>
          <cell r="X424"/>
          <cell r="Y424"/>
          <cell r="Z424"/>
          <cell r="AA424"/>
          <cell r="AB424"/>
          <cell r="AC424"/>
          <cell r="AD424"/>
          <cell r="AE424"/>
          <cell r="AF424"/>
          <cell r="AG424"/>
          <cell r="AH424"/>
          <cell r="AI424"/>
          <cell r="AJ424"/>
        </row>
        <row r="425"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  <cell r="Z425"/>
          <cell r="AA425"/>
          <cell r="AB425"/>
          <cell r="AC425"/>
          <cell r="AD425"/>
          <cell r="AE425"/>
          <cell r="AF425"/>
          <cell r="AG425"/>
          <cell r="AH425"/>
          <cell r="AI425"/>
          <cell r="AJ425"/>
        </row>
        <row r="426"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  <cell r="Z426"/>
          <cell r="AA426"/>
          <cell r="AB426"/>
          <cell r="AC426"/>
          <cell r="AD426"/>
          <cell r="AE426"/>
          <cell r="AF426"/>
          <cell r="AG426"/>
          <cell r="AH426"/>
          <cell r="AI426"/>
          <cell r="AJ426"/>
        </row>
        <row r="427">
          <cell r="I427"/>
          <cell r="J427"/>
          <cell r="K427"/>
          <cell r="L427"/>
          <cell r="M427"/>
          <cell r="N427"/>
          <cell r="O427"/>
          <cell r="P427"/>
          <cell r="Q427"/>
          <cell r="R427"/>
          <cell r="S427"/>
          <cell r="T427"/>
          <cell r="U427"/>
          <cell r="V427"/>
          <cell r="W427"/>
          <cell r="X427"/>
          <cell r="Y427"/>
          <cell r="Z427"/>
          <cell r="AA427"/>
          <cell r="AB427"/>
          <cell r="AC427"/>
          <cell r="AD427"/>
          <cell r="AE427"/>
          <cell r="AF427"/>
          <cell r="AG427"/>
          <cell r="AH427"/>
          <cell r="AI427"/>
          <cell r="AJ427"/>
        </row>
        <row r="428">
          <cell r="I428"/>
          <cell r="J428"/>
          <cell r="K428"/>
          <cell r="L428"/>
          <cell r="M428"/>
          <cell r="N428"/>
          <cell r="O428"/>
          <cell r="P428"/>
          <cell r="Q428"/>
          <cell r="R428"/>
          <cell r="S428"/>
          <cell r="T428"/>
          <cell r="U428"/>
          <cell r="V428"/>
          <cell r="W428"/>
          <cell r="X428"/>
          <cell r="Y428"/>
          <cell r="Z428"/>
          <cell r="AA428"/>
          <cell r="AB428"/>
          <cell r="AC428"/>
          <cell r="AD428"/>
          <cell r="AE428"/>
          <cell r="AF428"/>
          <cell r="AG428"/>
          <cell r="AH428"/>
          <cell r="AI428"/>
          <cell r="AJ428"/>
        </row>
        <row r="429">
          <cell r="I429"/>
          <cell r="J429"/>
          <cell r="K429"/>
          <cell r="L429"/>
          <cell r="M429"/>
          <cell r="N429"/>
          <cell r="O429"/>
          <cell r="P429"/>
          <cell r="Q429"/>
          <cell r="R429"/>
          <cell r="S429"/>
          <cell r="T429"/>
          <cell r="U429"/>
          <cell r="V429"/>
          <cell r="W429"/>
          <cell r="X429"/>
          <cell r="Y429"/>
          <cell r="Z429"/>
          <cell r="AA429"/>
          <cell r="AB429"/>
          <cell r="AC429"/>
          <cell r="AD429"/>
          <cell r="AE429"/>
          <cell r="AF429"/>
          <cell r="AG429"/>
          <cell r="AH429"/>
          <cell r="AI429"/>
          <cell r="AJ429"/>
        </row>
        <row r="430"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  <cell r="Z430"/>
          <cell r="AA430"/>
          <cell r="AB430"/>
          <cell r="AC430"/>
          <cell r="AD430"/>
          <cell r="AE430"/>
          <cell r="AF430"/>
          <cell r="AG430"/>
          <cell r="AH430"/>
          <cell r="AI430"/>
          <cell r="AJ430"/>
        </row>
        <row r="431">
          <cell r="I431"/>
          <cell r="J431"/>
          <cell r="K431"/>
          <cell r="L431"/>
          <cell r="M431"/>
          <cell r="N431"/>
          <cell r="O431"/>
          <cell r="P431"/>
          <cell r="Q431"/>
          <cell r="R431"/>
          <cell r="S431"/>
          <cell r="T431"/>
          <cell r="U431"/>
          <cell r="V431"/>
          <cell r="W431"/>
          <cell r="X431"/>
          <cell r="Y431"/>
          <cell r="Z431"/>
          <cell r="AA431"/>
          <cell r="AB431"/>
          <cell r="AC431"/>
          <cell r="AD431"/>
          <cell r="AE431"/>
          <cell r="AF431"/>
          <cell r="AG431"/>
          <cell r="AH431"/>
          <cell r="AI431"/>
          <cell r="AJ431"/>
        </row>
        <row r="432">
          <cell r="I432"/>
          <cell r="J432"/>
          <cell r="K432"/>
          <cell r="L432"/>
          <cell r="M432"/>
          <cell r="N432"/>
          <cell r="O432"/>
          <cell r="P432"/>
          <cell r="Q432"/>
          <cell r="R432"/>
          <cell r="S432"/>
          <cell r="T432"/>
          <cell r="U432"/>
          <cell r="V432"/>
          <cell r="W432"/>
          <cell r="X432"/>
          <cell r="Y432"/>
          <cell r="Z432"/>
          <cell r="AA432"/>
          <cell r="AB432"/>
          <cell r="AC432"/>
          <cell r="AD432"/>
          <cell r="AE432"/>
          <cell r="AF432"/>
          <cell r="AG432"/>
          <cell r="AH432"/>
          <cell r="AI432"/>
          <cell r="AJ432"/>
        </row>
        <row r="433">
          <cell r="I433"/>
          <cell r="J433"/>
          <cell r="K433"/>
          <cell r="L433"/>
          <cell r="M433"/>
          <cell r="N433"/>
          <cell r="O433"/>
          <cell r="P433"/>
          <cell r="Q433"/>
          <cell r="R433"/>
          <cell r="S433"/>
          <cell r="T433"/>
          <cell r="U433"/>
          <cell r="V433"/>
          <cell r="W433"/>
          <cell r="X433"/>
          <cell r="Y433"/>
          <cell r="Z433"/>
          <cell r="AA433"/>
          <cell r="AB433"/>
          <cell r="AC433"/>
          <cell r="AD433"/>
          <cell r="AE433"/>
          <cell r="AF433"/>
          <cell r="AG433"/>
          <cell r="AH433"/>
          <cell r="AI433"/>
          <cell r="AJ433"/>
        </row>
        <row r="434">
          <cell r="I434"/>
          <cell r="J434"/>
          <cell r="K434"/>
          <cell r="L434"/>
          <cell r="M434"/>
          <cell r="N434"/>
          <cell r="O434"/>
          <cell r="P434"/>
          <cell r="Q434"/>
          <cell r="R434"/>
          <cell r="S434"/>
          <cell r="T434"/>
          <cell r="U434"/>
          <cell r="V434"/>
          <cell r="W434"/>
          <cell r="X434"/>
          <cell r="Y434"/>
          <cell r="Z434"/>
          <cell r="AA434"/>
          <cell r="AB434"/>
          <cell r="AC434"/>
          <cell r="AD434"/>
          <cell r="AE434"/>
          <cell r="AF434"/>
          <cell r="AG434"/>
          <cell r="AH434"/>
          <cell r="AI434"/>
          <cell r="AJ434"/>
        </row>
        <row r="435">
          <cell r="I435"/>
          <cell r="J435"/>
          <cell r="K435"/>
          <cell r="L435"/>
          <cell r="M435"/>
          <cell r="N435"/>
          <cell r="O435"/>
          <cell r="P435"/>
          <cell r="Q435"/>
          <cell r="R435"/>
          <cell r="S435"/>
          <cell r="T435"/>
          <cell r="U435"/>
          <cell r="V435"/>
          <cell r="W435"/>
          <cell r="X435"/>
          <cell r="Y435"/>
          <cell r="Z435"/>
          <cell r="AA435"/>
          <cell r="AB435"/>
          <cell r="AC435"/>
          <cell r="AD435"/>
          <cell r="AE435"/>
          <cell r="AF435"/>
          <cell r="AG435"/>
          <cell r="AH435"/>
          <cell r="AI435"/>
          <cell r="AJ435"/>
        </row>
        <row r="436">
          <cell r="I436"/>
          <cell r="J436"/>
          <cell r="K436"/>
          <cell r="L436"/>
          <cell r="M436"/>
          <cell r="N436"/>
          <cell r="O436"/>
          <cell r="P436"/>
          <cell r="Q436"/>
          <cell r="R436"/>
          <cell r="S436"/>
          <cell r="T436"/>
          <cell r="U436"/>
          <cell r="V436"/>
          <cell r="W436"/>
          <cell r="X436"/>
          <cell r="Y436"/>
          <cell r="Z436"/>
          <cell r="AA436"/>
          <cell r="AB436"/>
          <cell r="AC436"/>
          <cell r="AD436"/>
          <cell r="AE436"/>
          <cell r="AF436"/>
          <cell r="AG436"/>
          <cell r="AH436"/>
          <cell r="AI436"/>
          <cell r="AJ436"/>
        </row>
        <row r="437">
          <cell r="I437"/>
          <cell r="J437"/>
          <cell r="K437"/>
          <cell r="L437"/>
          <cell r="M437"/>
          <cell r="N437"/>
          <cell r="O437"/>
          <cell r="P437"/>
          <cell r="Q437"/>
          <cell r="R437"/>
          <cell r="S437"/>
          <cell r="T437"/>
          <cell r="U437"/>
          <cell r="V437"/>
          <cell r="W437"/>
          <cell r="X437"/>
          <cell r="Y437"/>
          <cell r="Z437"/>
          <cell r="AA437"/>
          <cell r="AB437"/>
          <cell r="AC437"/>
          <cell r="AD437"/>
          <cell r="AE437"/>
          <cell r="AF437"/>
          <cell r="AG437"/>
          <cell r="AH437"/>
          <cell r="AI437"/>
          <cell r="AJ437"/>
        </row>
        <row r="438">
          <cell r="I438"/>
          <cell r="J438"/>
          <cell r="K438"/>
          <cell r="L438"/>
          <cell r="M438"/>
          <cell r="N438"/>
          <cell r="O438"/>
          <cell r="P438"/>
          <cell r="Q438"/>
          <cell r="R438"/>
          <cell r="S438"/>
          <cell r="T438"/>
          <cell r="U438"/>
          <cell r="V438"/>
          <cell r="W438"/>
          <cell r="X438"/>
          <cell r="Y438"/>
          <cell r="Z438"/>
          <cell r="AA438"/>
          <cell r="AB438"/>
          <cell r="AC438"/>
          <cell r="AD438"/>
          <cell r="AE438"/>
          <cell r="AF438"/>
          <cell r="AG438"/>
          <cell r="AH438"/>
          <cell r="AI438"/>
          <cell r="AJ438"/>
        </row>
        <row r="439">
          <cell r="I439"/>
          <cell r="J439"/>
          <cell r="K439"/>
          <cell r="L439"/>
          <cell r="M439"/>
          <cell r="N439"/>
          <cell r="O439"/>
          <cell r="P439"/>
          <cell r="Q439"/>
          <cell r="R439"/>
          <cell r="S439"/>
          <cell r="T439"/>
          <cell r="U439"/>
          <cell r="V439"/>
          <cell r="W439"/>
          <cell r="X439"/>
          <cell r="Y439"/>
          <cell r="Z439"/>
          <cell r="AA439"/>
          <cell r="AB439"/>
          <cell r="AC439"/>
          <cell r="AD439"/>
          <cell r="AE439"/>
          <cell r="AF439"/>
          <cell r="AG439"/>
          <cell r="AH439"/>
          <cell r="AI439"/>
          <cell r="AJ439"/>
        </row>
        <row r="440">
          <cell r="I440"/>
          <cell r="J440"/>
          <cell r="K440"/>
          <cell r="L440"/>
          <cell r="M440"/>
          <cell r="N440"/>
          <cell r="O440"/>
          <cell r="P440"/>
          <cell r="Q440"/>
          <cell r="R440"/>
          <cell r="S440"/>
          <cell r="T440"/>
          <cell r="U440"/>
          <cell r="V440"/>
          <cell r="W440"/>
          <cell r="X440"/>
          <cell r="Y440"/>
          <cell r="Z440"/>
          <cell r="AA440"/>
          <cell r="AB440"/>
          <cell r="AC440"/>
          <cell r="AD440"/>
          <cell r="AE440"/>
          <cell r="AF440"/>
          <cell r="AG440"/>
          <cell r="AH440"/>
          <cell r="AI440"/>
          <cell r="AJ440"/>
        </row>
        <row r="441"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  <cell r="Z441"/>
          <cell r="AA441"/>
          <cell r="AB441"/>
          <cell r="AC441"/>
          <cell r="AD441"/>
          <cell r="AE441"/>
          <cell r="AF441"/>
          <cell r="AG441"/>
          <cell r="AH441"/>
          <cell r="AI441"/>
          <cell r="AJ441"/>
        </row>
        <row r="442">
          <cell r="I442"/>
          <cell r="J442"/>
          <cell r="K442"/>
          <cell r="L442"/>
          <cell r="M442"/>
          <cell r="N442"/>
          <cell r="O442"/>
          <cell r="P442"/>
          <cell r="Q442"/>
          <cell r="R442"/>
          <cell r="S442"/>
          <cell r="T442"/>
          <cell r="U442"/>
          <cell r="V442"/>
          <cell r="W442"/>
          <cell r="X442"/>
          <cell r="Y442"/>
          <cell r="Z442"/>
          <cell r="AA442"/>
          <cell r="AB442"/>
          <cell r="AC442"/>
          <cell r="AD442"/>
          <cell r="AE442"/>
          <cell r="AF442"/>
          <cell r="AG442"/>
          <cell r="AH442"/>
          <cell r="AI442"/>
          <cell r="AJ442"/>
        </row>
        <row r="443">
          <cell r="I443"/>
          <cell r="J443"/>
          <cell r="K443"/>
          <cell r="L443"/>
          <cell r="M443"/>
          <cell r="N443"/>
          <cell r="O443"/>
          <cell r="P443"/>
          <cell r="Q443"/>
          <cell r="R443"/>
          <cell r="S443"/>
          <cell r="T443"/>
          <cell r="U443"/>
          <cell r="V443"/>
          <cell r="W443"/>
          <cell r="X443"/>
          <cell r="Y443"/>
          <cell r="Z443"/>
          <cell r="AA443"/>
          <cell r="AB443"/>
          <cell r="AC443"/>
          <cell r="AD443"/>
          <cell r="AE443"/>
          <cell r="AF443"/>
          <cell r="AG443"/>
          <cell r="AH443"/>
          <cell r="AI443"/>
          <cell r="AJ443"/>
        </row>
        <row r="444">
          <cell r="I444"/>
          <cell r="J444"/>
          <cell r="K444"/>
          <cell r="L444"/>
          <cell r="M444"/>
          <cell r="N444"/>
          <cell r="O444"/>
          <cell r="P444"/>
          <cell r="Q444"/>
          <cell r="R444"/>
          <cell r="S444"/>
          <cell r="T444"/>
          <cell r="U444"/>
          <cell r="V444"/>
          <cell r="W444"/>
          <cell r="X444"/>
          <cell r="Y444"/>
          <cell r="Z444"/>
          <cell r="AA444"/>
          <cell r="AB444"/>
          <cell r="AC444"/>
          <cell r="AD444"/>
          <cell r="AE444"/>
          <cell r="AF444"/>
          <cell r="AG444"/>
          <cell r="AH444"/>
          <cell r="AI444"/>
          <cell r="AJ444"/>
        </row>
        <row r="445"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  <cell r="Z445"/>
          <cell r="AA445"/>
          <cell r="AB445"/>
          <cell r="AC445"/>
          <cell r="AD445"/>
          <cell r="AE445"/>
          <cell r="AF445"/>
          <cell r="AG445"/>
          <cell r="AH445"/>
          <cell r="AI445"/>
          <cell r="AJ445"/>
        </row>
        <row r="446">
          <cell r="I446"/>
          <cell r="J446"/>
          <cell r="K446"/>
          <cell r="L446"/>
          <cell r="M446"/>
          <cell r="N446"/>
          <cell r="O446"/>
          <cell r="P446"/>
          <cell r="Q446"/>
          <cell r="R446"/>
          <cell r="S446"/>
          <cell r="T446"/>
          <cell r="U446"/>
          <cell r="V446"/>
          <cell r="W446"/>
          <cell r="X446"/>
          <cell r="Y446"/>
          <cell r="Z446"/>
          <cell r="AA446"/>
          <cell r="AB446"/>
          <cell r="AC446"/>
          <cell r="AD446"/>
          <cell r="AE446"/>
          <cell r="AF446"/>
          <cell r="AG446"/>
          <cell r="AH446"/>
          <cell r="AI446"/>
          <cell r="AJ446"/>
        </row>
        <row r="447">
          <cell r="I447"/>
          <cell r="J447"/>
          <cell r="K447"/>
          <cell r="L447"/>
          <cell r="M447"/>
          <cell r="N447"/>
          <cell r="O447"/>
          <cell r="P447"/>
          <cell r="Q447"/>
          <cell r="R447"/>
          <cell r="S447"/>
          <cell r="T447"/>
          <cell r="U447"/>
          <cell r="V447"/>
          <cell r="W447"/>
          <cell r="X447"/>
          <cell r="Y447"/>
          <cell r="Z447"/>
          <cell r="AA447"/>
          <cell r="AB447"/>
          <cell r="AC447"/>
          <cell r="AD447"/>
          <cell r="AE447"/>
          <cell r="AF447"/>
          <cell r="AG447"/>
          <cell r="AH447"/>
          <cell r="AI447"/>
          <cell r="AJ447"/>
        </row>
        <row r="448">
          <cell r="I448"/>
          <cell r="J448"/>
          <cell r="K448"/>
          <cell r="L448"/>
          <cell r="M448"/>
          <cell r="N448"/>
          <cell r="O448"/>
          <cell r="P448"/>
          <cell r="Q448"/>
          <cell r="R448"/>
          <cell r="S448"/>
          <cell r="T448"/>
          <cell r="U448"/>
          <cell r="V448"/>
          <cell r="W448"/>
          <cell r="X448"/>
          <cell r="Y448"/>
          <cell r="Z448"/>
          <cell r="AA448"/>
          <cell r="AB448"/>
          <cell r="AC448"/>
          <cell r="AD448"/>
          <cell r="AE448"/>
          <cell r="AF448"/>
          <cell r="AG448"/>
          <cell r="AH448"/>
          <cell r="AI448"/>
          <cell r="AJ448"/>
        </row>
        <row r="449"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  <cell r="Z449"/>
          <cell r="AA449"/>
          <cell r="AB449"/>
          <cell r="AC449"/>
          <cell r="AD449"/>
          <cell r="AE449"/>
          <cell r="AF449"/>
          <cell r="AG449"/>
          <cell r="AH449"/>
          <cell r="AI449"/>
          <cell r="AJ449"/>
        </row>
        <row r="450">
          <cell r="I450"/>
          <cell r="J450"/>
          <cell r="K450"/>
          <cell r="L450"/>
          <cell r="M450"/>
          <cell r="N450"/>
          <cell r="O450"/>
          <cell r="P450"/>
          <cell r="Q450"/>
          <cell r="R450"/>
          <cell r="S450"/>
          <cell r="T450"/>
          <cell r="U450"/>
          <cell r="V450"/>
          <cell r="W450"/>
          <cell r="X450"/>
          <cell r="Y450"/>
          <cell r="Z450"/>
          <cell r="AA450"/>
          <cell r="AB450"/>
          <cell r="AC450"/>
          <cell r="AD450"/>
          <cell r="AE450"/>
          <cell r="AF450"/>
          <cell r="AG450"/>
          <cell r="AH450"/>
          <cell r="AI450"/>
          <cell r="AJ450"/>
        </row>
        <row r="451">
          <cell r="I451"/>
          <cell r="J451"/>
          <cell r="K451"/>
          <cell r="L451"/>
          <cell r="M451"/>
          <cell r="N451"/>
          <cell r="O451"/>
          <cell r="P451"/>
          <cell r="Q451"/>
          <cell r="R451"/>
          <cell r="S451"/>
          <cell r="T451"/>
          <cell r="U451"/>
          <cell r="V451"/>
          <cell r="W451"/>
          <cell r="X451"/>
          <cell r="Y451"/>
          <cell r="Z451"/>
          <cell r="AA451"/>
          <cell r="AB451"/>
          <cell r="AC451"/>
          <cell r="AD451"/>
          <cell r="AE451"/>
          <cell r="AF451"/>
          <cell r="AG451"/>
          <cell r="AH451"/>
          <cell r="AI451"/>
          <cell r="AJ451"/>
        </row>
        <row r="452">
          <cell r="I452"/>
          <cell r="J452"/>
          <cell r="K452"/>
          <cell r="L452"/>
          <cell r="M452"/>
          <cell r="N452"/>
          <cell r="O452"/>
          <cell r="P452"/>
          <cell r="Q452"/>
          <cell r="R452"/>
          <cell r="S452"/>
          <cell r="T452"/>
          <cell r="U452"/>
          <cell r="V452"/>
          <cell r="W452"/>
          <cell r="X452"/>
          <cell r="Y452"/>
          <cell r="Z452"/>
          <cell r="AA452"/>
          <cell r="AB452"/>
          <cell r="AC452"/>
          <cell r="AD452"/>
          <cell r="AE452"/>
          <cell r="AF452"/>
          <cell r="AG452"/>
          <cell r="AH452"/>
          <cell r="AI452"/>
          <cell r="AJ452"/>
        </row>
        <row r="453"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  <cell r="Z453"/>
          <cell r="AA453"/>
          <cell r="AB453"/>
          <cell r="AC453"/>
          <cell r="AD453"/>
          <cell r="AE453"/>
          <cell r="AF453"/>
          <cell r="AG453"/>
          <cell r="AH453"/>
          <cell r="AI453"/>
          <cell r="AJ453"/>
        </row>
        <row r="454"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  <cell r="Z454"/>
          <cell r="AA454"/>
          <cell r="AB454"/>
          <cell r="AC454"/>
          <cell r="AD454"/>
          <cell r="AE454"/>
          <cell r="AF454"/>
          <cell r="AG454"/>
          <cell r="AH454"/>
          <cell r="AI454"/>
          <cell r="AJ454"/>
        </row>
        <row r="455">
          <cell r="I455"/>
          <cell r="J455"/>
          <cell r="K455"/>
          <cell r="L455"/>
          <cell r="M455"/>
          <cell r="N455"/>
          <cell r="O455"/>
          <cell r="P455"/>
          <cell r="Q455"/>
          <cell r="R455"/>
          <cell r="S455"/>
          <cell r="T455"/>
          <cell r="U455"/>
          <cell r="V455"/>
          <cell r="W455"/>
          <cell r="X455"/>
          <cell r="Y455"/>
          <cell r="Z455"/>
          <cell r="AA455"/>
          <cell r="AB455"/>
          <cell r="AC455"/>
          <cell r="AD455"/>
          <cell r="AE455"/>
          <cell r="AF455"/>
          <cell r="AG455"/>
          <cell r="AH455"/>
          <cell r="AI455"/>
          <cell r="AJ455"/>
        </row>
        <row r="456">
          <cell r="I456"/>
          <cell r="J456"/>
          <cell r="K456"/>
          <cell r="L456"/>
          <cell r="M456"/>
          <cell r="N456"/>
          <cell r="O456"/>
          <cell r="P456"/>
          <cell r="Q456"/>
          <cell r="R456"/>
          <cell r="S456"/>
          <cell r="T456"/>
          <cell r="U456"/>
          <cell r="V456"/>
          <cell r="W456"/>
          <cell r="X456"/>
          <cell r="Y456"/>
          <cell r="Z456"/>
          <cell r="AA456"/>
          <cell r="AB456"/>
          <cell r="AC456"/>
          <cell r="AD456"/>
          <cell r="AE456"/>
          <cell r="AF456"/>
          <cell r="AG456"/>
          <cell r="AH456"/>
          <cell r="AI456"/>
          <cell r="AJ456"/>
        </row>
        <row r="457">
          <cell r="I457"/>
          <cell r="J457"/>
          <cell r="K457"/>
          <cell r="L457"/>
          <cell r="M457"/>
          <cell r="N457"/>
          <cell r="O457"/>
          <cell r="P457"/>
          <cell r="Q457"/>
          <cell r="R457"/>
          <cell r="S457"/>
          <cell r="T457"/>
          <cell r="U457"/>
          <cell r="V457"/>
          <cell r="W457"/>
          <cell r="X457"/>
          <cell r="Y457"/>
          <cell r="Z457"/>
          <cell r="AA457"/>
          <cell r="AB457"/>
          <cell r="AC457"/>
          <cell r="AD457"/>
          <cell r="AE457"/>
          <cell r="AF457"/>
          <cell r="AG457"/>
          <cell r="AH457"/>
          <cell r="AI457"/>
          <cell r="AJ457"/>
        </row>
        <row r="458">
          <cell r="I458"/>
          <cell r="J458"/>
          <cell r="K458"/>
          <cell r="L458"/>
          <cell r="M458"/>
          <cell r="N458"/>
          <cell r="O458"/>
          <cell r="P458"/>
          <cell r="Q458"/>
          <cell r="R458"/>
          <cell r="S458"/>
          <cell r="T458"/>
          <cell r="U458"/>
          <cell r="V458"/>
          <cell r="W458"/>
          <cell r="X458"/>
          <cell r="Y458"/>
          <cell r="Z458"/>
          <cell r="AA458"/>
          <cell r="AB458"/>
          <cell r="AC458"/>
          <cell r="AD458"/>
          <cell r="AE458"/>
          <cell r="AF458"/>
          <cell r="AG458"/>
          <cell r="AH458"/>
          <cell r="AI458"/>
          <cell r="AJ458"/>
        </row>
        <row r="459">
          <cell r="I459"/>
          <cell r="J459"/>
          <cell r="K459"/>
          <cell r="L459"/>
          <cell r="M459"/>
          <cell r="N459"/>
          <cell r="O459"/>
          <cell r="P459"/>
          <cell r="Q459"/>
          <cell r="R459"/>
          <cell r="S459"/>
          <cell r="T459"/>
          <cell r="U459"/>
          <cell r="V459"/>
          <cell r="W459"/>
          <cell r="X459"/>
          <cell r="Y459"/>
          <cell r="Z459"/>
          <cell r="AA459"/>
          <cell r="AB459"/>
          <cell r="AC459"/>
          <cell r="AD459"/>
          <cell r="AE459"/>
          <cell r="AF459"/>
          <cell r="AG459"/>
          <cell r="AH459"/>
          <cell r="AI459"/>
          <cell r="AJ459"/>
        </row>
        <row r="460"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  <cell r="Z460"/>
          <cell r="AA460"/>
          <cell r="AB460"/>
          <cell r="AC460"/>
          <cell r="AD460"/>
          <cell r="AE460"/>
          <cell r="AF460"/>
          <cell r="AG460"/>
          <cell r="AH460"/>
          <cell r="AI460"/>
          <cell r="AJ460"/>
        </row>
        <row r="461"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  <cell r="Z461"/>
          <cell r="AA461"/>
          <cell r="AB461"/>
          <cell r="AC461"/>
          <cell r="AD461"/>
          <cell r="AE461"/>
          <cell r="AF461"/>
          <cell r="AG461"/>
          <cell r="AH461"/>
          <cell r="AI461"/>
          <cell r="AJ461"/>
        </row>
        <row r="462">
          <cell r="I462"/>
          <cell r="J462"/>
          <cell r="K462"/>
          <cell r="L462"/>
          <cell r="M462"/>
          <cell r="N462"/>
          <cell r="O462"/>
          <cell r="P462"/>
          <cell r="Q462"/>
          <cell r="R462"/>
          <cell r="S462"/>
          <cell r="T462"/>
          <cell r="U462"/>
          <cell r="V462"/>
          <cell r="W462"/>
          <cell r="X462"/>
          <cell r="Y462"/>
          <cell r="Z462"/>
          <cell r="AA462"/>
          <cell r="AB462"/>
          <cell r="AC462"/>
          <cell r="AD462"/>
          <cell r="AE462"/>
          <cell r="AF462"/>
          <cell r="AG462"/>
          <cell r="AH462"/>
          <cell r="AI462"/>
          <cell r="AJ462"/>
        </row>
        <row r="463">
          <cell r="I463"/>
          <cell r="J463"/>
          <cell r="K463"/>
          <cell r="L463"/>
          <cell r="M463"/>
          <cell r="N463"/>
          <cell r="O463"/>
          <cell r="P463"/>
          <cell r="Q463"/>
          <cell r="R463"/>
          <cell r="S463"/>
          <cell r="T463"/>
          <cell r="U463"/>
          <cell r="V463"/>
          <cell r="W463"/>
          <cell r="X463"/>
          <cell r="Y463"/>
          <cell r="Z463"/>
          <cell r="AA463"/>
          <cell r="AB463"/>
          <cell r="AC463"/>
          <cell r="AD463"/>
          <cell r="AE463"/>
          <cell r="AF463"/>
          <cell r="AG463"/>
          <cell r="AH463"/>
          <cell r="AI463"/>
          <cell r="AJ463"/>
        </row>
        <row r="464">
          <cell r="I464"/>
          <cell r="J464"/>
          <cell r="K464"/>
          <cell r="L464"/>
          <cell r="M464"/>
          <cell r="N464"/>
          <cell r="O464"/>
          <cell r="P464"/>
          <cell r="Q464"/>
          <cell r="R464"/>
          <cell r="S464"/>
          <cell r="T464"/>
          <cell r="U464"/>
          <cell r="V464"/>
          <cell r="W464"/>
          <cell r="X464"/>
          <cell r="Y464"/>
          <cell r="Z464"/>
          <cell r="AA464"/>
          <cell r="AB464"/>
          <cell r="AC464"/>
          <cell r="AD464"/>
          <cell r="AE464"/>
          <cell r="AF464"/>
          <cell r="AG464"/>
          <cell r="AH464"/>
          <cell r="AI464"/>
          <cell r="AJ464"/>
        </row>
        <row r="465">
          <cell r="I465"/>
          <cell r="J465"/>
          <cell r="K465"/>
          <cell r="L465"/>
          <cell r="M465"/>
          <cell r="N465"/>
          <cell r="O465"/>
          <cell r="P465"/>
          <cell r="Q465"/>
          <cell r="R465"/>
          <cell r="S465"/>
          <cell r="T465"/>
          <cell r="U465"/>
          <cell r="V465"/>
          <cell r="W465"/>
          <cell r="X465"/>
          <cell r="Y465"/>
          <cell r="Z465"/>
          <cell r="AA465"/>
          <cell r="AB465"/>
          <cell r="AC465"/>
          <cell r="AD465"/>
          <cell r="AE465"/>
          <cell r="AF465"/>
          <cell r="AG465"/>
          <cell r="AH465"/>
          <cell r="AI465"/>
          <cell r="AJ465"/>
        </row>
        <row r="466"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  <cell r="Z466"/>
          <cell r="AA466"/>
          <cell r="AB466"/>
          <cell r="AC466"/>
          <cell r="AD466"/>
          <cell r="AE466"/>
          <cell r="AF466"/>
          <cell r="AG466"/>
          <cell r="AH466"/>
          <cell r="AI466"/>
          <cell r="AJ466"/>
        </row>
        <row r="467">
          <cell r="I467"/>
          <cell r="J467"/>
          <cell r="K467"/>
          <cell r="L467"/>
          <cell r="M467"/>
          <cell r="N467"/>
          <cell r="O467"/>
          <cell r="P467"/>
          <cell r="Q467"/>
          <cell r="R467"/>
          <cell r="S467"/>
          <cell r="T467"/>
          <cell r="U467"/>
          <cell r="V467"/>
          <cell r="W467"/>
          <cell r="X467"/>
          <cell r="Y467"/>
          <cell r="Z467"/>
          <cell r="AA467"/>
          <cell r="AB467"/>
          <cell r="AC467"/>
          <cell r="AD467"/>
          <cell r="AE467"/>
          <cell r="AF467"/>
          <cell r="AG467"/>
          <cell r="AH467"/>
          <cell r="AI467"/>
          <cell r="AJ467"/>
        </row>
        <row r="468">
          <cell r="I468"/>
          <cell r="J468"/>
          <cell r="K468"/>
          <cell r="L468"/>
          <cell r="M468"/>
          <cell r="N468"/>
          <cell r="O468"/>
          <cell r="P468"/>
          <cell r="Q468"/>
          <cell r="R468"/>
          <cell r="S468"/>
          <cell r="T468"/>
          <cell r="U468"/>
          <cell r="V468"/>
          <cell r="W468"/>
          <cell r="X468"/>
          <cell r="Y468"/>
          <cell r="Z468"/>
          <cell r="AA468"/>
          <cell r="AB468"/>
          <cell r="AC468"/>
          <cell r="AD468"/>
          <cell r="AE468"/>
          <cell r="AF468"/>
          <cell r="AG468"/>
          <cell r="AH468"/>
          <cell r="AI468"/>
          <cell r="AJ468"/>
        </row>
        <row r="469">
          <cell r="I469"/>
          <cell r="J469"/>
          <cell r="K469"/>
          <cell r="L469"/>
          <cell r="M469"/>
          <cell r="N469"/>
          <cell r="O469"/>
          <cell r="P469"/>
          <cell r="Q469"/>
          <cell r="R469"/>
          <cell r="S469"/>
          <cell r="T469"/>
          <cell r="U469"/>
          <cell r="V469"/>
          <cell r="W469"/>
          <cell r="X469"/>
          <cell r="Y469"/>
          <cell r="Z469"/>
          <cell r="AA469"/>
          <cell r="AB469"/>
          <cell r="AC469"/>
          <cell r="AD469"/>
          <cell r="AE469"/>
          <cell r="AF469"/>
          <cell r="AG469"/>
          <cell r="AH469"/>
          <cell r="AI469"/>
          <cell r="AJ469"/>
        </row>
        <row r="470"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  <cell r="Z470"/>
          <cell r="AA470"/>
          <cell r="AB470"/>
          <cell r="AC470"/>
          <cell r="AD470"/>
          <cell r="AE470"/>
          <cell r="AF470"/>
          <cell r="AG470"/>
          <cell r="AH470"/>
          <cell r="AI470"/>
          <cell r="AJ470"/>
        </row>
        <row r="471"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  <cell r="Z471"/>
          <cell r="AA471"/>
          <cell r="AB471"/>
          <cell r="AC471"/>
          <cell r="AD471"/>
          <cell r="AE471"/>
          <cell r="AF471"/>
          <cell r="AG471"/>
          <cell r="AH471"/>
          <cell r="AI471"/>
          <cell r="AJ471"/>
        </row>
        <row r="472"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  <cell r="Z472"/>
          <cell r="AA472"/>
          <cell r="AB472"/>
          <cell r="AC472"/>
          <cell r="AD472"/>
          <cell r="AE472"/>
          <cell r="AF472"/>
          <cell r="AG472"/>
          <cell r="AH472"/>
          <cell r="AI472"/>
          <cell r="AJ472"/>
        </row>
        <row r="473">
          <cell r="I473"/>
          <cell r="J473"/>
          <cell r="K473"/>
          <cell r="L473"/>
          <cell r="M473"/>
          <cell r="N473"/>
          <cell r="O473"/>
          <cell r="P473"/>
          <cell r="Q473"/>
          <cell r="R473"/>
          <cell r="S473"/>
          <cell r="T473"/>
          <cell r="U473"/>
          <cell r="V473"/>
          <cell r="W473"/>
          <cell r="X473"/>
          <cell r="Y473"/>
          <cell r="Z473"/>
          <cell r="AA473"/>
          <cell r="AB473"/>
          <cell r="AC473"/>
          <cell r="AD473"/>
          <cell r="AE473"/>
          <cell r="AF473"/>
          <cell r="AG473"/>
          <cell r="AH473"/>
          <cell r="AI473"/>
          <cell r="AJ473"/>
        </row>
        <row r="474">
          <cell r="I474"/>
          <cell r="J474"/>
          <cell r="K474"/>
          <cell r="L474"/>
          <cell r="M474"/>
          <cell r="N474"/>
          <cell r="O474"/>
          <cell r="P474"/>
          <cell r="Q474"/>
          <cell r="R474"/>
          <cell r="S474"/>
          <cell r="T474"/>
          <cell r="U474"/>
          <cell r="V474"/>
          <cell r="W474"/>
          <cell r="X474"/>
          <cell r="Y474"/>
          <cell r="Z474"/>
          <cell r="AA474"/>
          <cell r="AB474"/>
          <cell r="AC474"/>
          <cell r="AD474"/>
          <cell r="AE474"/>
          <cell r="AF474"/>
          <cell r="AG474"/>
          <cell r="AH474"/>
          <cell r="AI474"/>
          <cell r="AJ474"/>
        </row>
        <row r="475">
          <cell r="I475"/>
          <cell r="J475"/>
          <cell r="K475"/>
          <cell r="L475"/>
          <cell r="M475"/>
          <cell r="N475"/>
          <cell r="O475"/>
          <cell r="P475"/>
          <cell r="Q475"/>
          <cell r="R475"/>
          <cell r="S475"/>
          <cell r="T475"/>
          <cell r="U475"/>
          <cell r="V475"/>
          <cell r="W475"/>
          <cell r="X475"/>
          <cell r="Y475"/>
          <cell r="Z475"/>
          <cell r="AA475"/>
          <cell r="AB475"/>
          <cell r="AC475"/>
          <cell r="AD475"/>
          <cell r="AE475"/>
          <cell r="AF475"/>
          <cell r="AG475"/>
          <cell r="AH475"/>
          <cell r="AI475"/>
          <cell r="AJ475"/>
        </row>
        <row r="476">
          <cell r="I476"/>
          <cell r="J476"/>
          <cell r="K476"/>
          <cell r="L476"/>
          <cell r="M476"/>
          <cell r="N476"/>
          <cell r="O476"/>
          <cell r="P476"/>
          <cell r="Q476"/>
          <cell r="R476"/>
          <cell r="S476"/>
          <cell r="T476"/>
          <cell r="U476"/>
          <cell r="V476"/>
          <cell r="W476"/>
          <cell r="X476"/>
          <cell r="Y476"/>
          <cell r="Z476"/>
          <cell r="AA476"/>
          <cell r="AB476"/>
          <cell r="AC476"/>
          <cell r="AD476"/>
          <cell r="AE476"/>
          <cell r="AF476"/>
          <cell r="AG476"/>
          <cell r="AH476"/>
          <cell r="AI476"/>
          <cell r="AJ476"/>
        </row>
        <row r="477">
          <cell r="I477"/>
          <cell r="J477"/>
          <cell r="K477"/>
          <cell r="L477"/>
          <cell r="M477"/>
          <cell r="N477"/>
          <cell r="O477"/>
          <cell r="P477"/>
          <cell r="Q477"/>
          <cell r="R477"/>
          <cell r="S477"/>
          <cell r="T477"/>
          <cell r="U477"/>
          <cell r="V477"/>
          <cell r="W477"/>
          <cell r="X477"/>
          <cell r="Y477"/>
          <cell r="Z477"/>
          <cell r="AA477"/>
          <cell r="AB477"/>
          <cell r="AC477"/>
          <cell r="AD477"/>
          <cell r="AE477"/>
          <cell r="AF477"/>
          <cell r="AG477"/>
          <cell r="AH477"/>
          <cell r="AI477"/>
          <cell r="AJ477"/>
        </row>
        <row r="478">
          <cell r="I478"/>
          <cell r="J478"/>
          <cell r="K478"/>
          <cell r="L478"/>
          <cell r="M478"/>
          <cell r="N478"/>
          <cell r="O478"/>
          <cell r="P478"/>
          <cell r="Q478"/>
          <cell r="R478"/>
          <cell r="S478"/>
          <cell r="T478"/>
          <cell r="U478"/>
          <cell r="V478"/>
          <cell r="W478"/>
          <cell r="X478"/>
          <cell r="Y478"/>
          <cell r="Z478"/>
          <cell r="AA478"/>
          <cell r="AB478"/>
          <cell r="AC478"/>
          <cell r="AD478"/>
          <cell r="AE478"/>
          <cell r="AF478"/>
          <cell r="AG478"/>
          <cell r="AH478"/>
          <cell r="AI478"/>
          <cell r="AJ478"/>
        </row>
        <row r="479">
          <cell r="I479"/>
          <cell r="J479"/>
          <cell r="K479"/>
          <cell r="L479"/>
          <cell r="M479"/>
          <cell r="N479"/>
          <cell r="O479"/>
          <cell r="P479"/>
          <cell r="Q479"/>
          <cell r="R479"/>
          <cell r="S479"/>
          <cell r="T479"/>
          <cell r="U479"/>
          <cell r="V479"/>
          <cell r="W479"/>
          <cell r="X479"/>
          <cell r="Y479"/>
          <cell r="Z479"/>
          <cell r="AA479"/>
          <cell r="AB479"/>
          <cell r="AC479"/>
          <cell r="AD479"/>
          <cell r="AE479"/>
          <cell r="AF479"/>
          <cell r="AG479"/>
          <cell r="AH479"/>
          <cell r="AI479"/>
          <cell r="AJ479"/>
        </row>
        <row r="480">
          <cell r="I480"/>
          <cell r="J480"/>
          <cell r="K480"/>
          <cell r="L480"/>
          <cell r="M480"/>
          <cell r="N480"/>
          <cell r="O480"/>
          <cell r="P480"/>
          <cell r="Q480"/>
          <cell r="R480"/>
          <cell r="S480"/>
          <cell r="T480"/>
          <cell r="U480"/>
          <cell r="V480"/>
          <cell r="W480"/>
          <cell r="X480"/>
          <cell r="Y480"/>
          <cell r="Z480"/>
          <cell r="AA480"/>
          <cell r="AB480"/>
          <cell r="AC480"/>
          <cell r="AD480"/>
          <cell r="AE480"/>
          <cell r="AF480"/>
          <cell r="AG480"/>
          <cell r="AH480"/>
          <cell r="AI480"/>
          <cell r="AJ480"/>
        </row>
        <row r="481">
          <cell r="I481"/>
          <cell r="J481"/>
          <cell r="K481"/>
          <cell r="L481"/>
          <cell r="M481"/>
          <cell r="N481"/>
          <cell r="O481"/>
          <cell r="P481"/>
          <cell r="Q481"/>
          <cell r="R481"/>
          <cell r="S481"/>
          <cell r="T481"/>
          <cell r="U481"/>
          <cell r="V481"/>
          <cell r="W481"/>
          <cell r="X481"/>
          <cell r="Y481"/>
          <cell r="Z481"/>
          <cell r="AA481"/>
          <cell r="AB481"/>
          <cell r="AC481"/>
          <cell r="AD481"/>
          <cell r="AE481"/>
          <cell r="AF481"/>
          <cell r="AG481"/>
          <cell r="AH481"/>
          <cell r="AI481"/>
          <cell r="AJ481"/>
        </row>
        <row r="482">
          <cell r="I482"/>
          <cell r="J482"/>
          <cell r="K482"/>
          <cell r="L482"/>
          <cell r="M482"/>
          <cell r="N482"/>
          <cell r="O482"/>
          <cell r="P482"/>
          <cell r="Q482"/>
          <cell r="R482"/>
          <cell r="S482"/>
          <cell r="T482"/>
          <cell r="U482"/>
          <cell r="V482"/>
          <cell r="W482"/>
          <cell r="X482"/>
          <cell r="Y482"/>
          <cell r="Z482"/>
          <cell r="AA482"/>
          <cell r="AB482"/>
          <cell r="AC482"/>
          <cell r="AD482"/>
          <cell r="AE482"/>
          <cell r="AF482"/>
          <cell r="AG482"/>
          <cell r="AH482"/>
          <cell r="AI482"/>
          <cell r="AJ482"/>
        </row>
        <row r="483">
          <cell r="I483"/>
          <cell r="J483"/>
          <cell r="K483"/>
          <cell r="L483"/>
          <cell r="M483"/>
          <cell r="N483"/>
          <cell r="O483"/>
          <cell r="P483"/>
          <cell r="Q483"/>
          <cell r="R483"/>
          <cell r="S483"/>
          <cell r="T483"/>
          <cell r="U483"/>
          <cell r="V483"/>
          <cell r="W483"/>
          <cell r="X483"/>
          <cell r="Y483"/>
          <cell r="Z483"/>
          <cell r="AA483"/>
          <cell r="AB483"/>
          <cell r="AC483"/>
          <cell r="AD483"/>
          <cell r="AE483"/>
          <cell r="AF483"/>
          <cell r="AG483"/>
          <cell r="AH483"/>
          <cell r="AI483"/>
          <cell r="AJ483"/>
        </row>
        <row r="484">
          <cell r="I484"/>
          <cell r="J484"/>
          <cell r="K484"/>
          <cell r="L484"/>
          <cell r="M484"/>
          <cell r="N484"/>
          <cell r="O484"/>
          <cell r="P484"/>
          <cell r="Q484"/>
          <cell r="R484"/>
          <cell r="S484"/>
          <cell r="T484"/>
          <cell r="U484"/>
          <cell r="V484"/>
          <cell r="W484"/>
          <cell r="X484"/>
          <cell r="Y484"/>
          <cell r="Z484"/>
          <cell r="AA484"/>
          <cell r="AB484"/>
          <cell r="AC484"/>
          <cell r="AD484"/>
          <cell r="AE484"/>
          <cell r="AF484"/>
          <cell r="AG484"/>
          <cell r="AH484"/>
          <cell r="AI484"/>
          <cell r="AJ484"/>
        </row>
        <row r="485"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  <cell r="Z485"/>
          <cell r="AA485"/>
          <cell r="AB485"/>
          <cell r="AC485"/>
          <cell r="AD485"/>
          <cell r="AE485"/>
          <cell r="AF485"/>
          <cell r="AG485"/>
          <cell r="AH485"/>
          <cell r="AI485"/>
          <cell r="AJ485"/>
        </row>
        <row r="486">
          <cell r="I486"/>
          <cell r="J486"/>
          <cell r="K486"/>
          <cell r="L486"/>
          <cell r="M486"/>
          <cell r="N486"/>
          <cell r="O486"/>
          <cell r="P486"/>
          <cell r="Q486"/>
          <cell r="R486"/>
          <cell r="S486"/>
          <cell r="T486"/>
          <cell r="U486"/>
          <cell r="V486"/>
          <cell r="W486"/>
          <cell r="X486"/>
          <cell r="Y486"/>
          <cell r="Z486"/>
          <cell r="AA486"/>
          <cell r="AB486"/>
          <cell r="AC486"/>
          <cell r="AD486"/>
          <cell r="AE486"/>
          <cell r="AF486"/>
          <cell r="AG486"/>
          <cell r="AH486"/>
          <cell r="AI486"/>
          <cell r="AJ486"/>
        </row>
        <row r="487">
          <cell r="I487"/>
          <cell r="J487"/>
          <cell r="K487"/>
          <cell r="L487"/>
          <cell r="M487"/>
          <cell r="N487"/>
          <cell r="O487"/>
          <cell r="P487"/>
          <cell r="Q487"/>
          <cell r="R487"/>
          <cell r="S487"/>
          <cell r="T487"/>
          <cell r="U487"/>
          <cell r="V487"/>
          <cell r="W487"/>
          <cell r="X487"/>
          <cell r="Y487"/>
          <cell r="Z487"/>
          <cell r="AA487"/>
          <cell r="AB487"/>
          <cell r="AC487"/>
          <cell r="AD487"/>
          <cell r="AE487"/>
          <cell r="AF487"/>
          <cell r="AG487"/>
          <cell r="AH487"/>
          <cell r="AI487"/>
          <cell r="AJ487"/>
        </row>
        <row r="488">
          <cell r="I488"/>
          <cell r="J488"/>
          <cell r="K488"/>
          <cell r="L488"/>
          <cell r="M488"/>
          <cell r="N488"/>
          <cell r="O488"/>
          <cell r="P488"/>
          <cell r="Q488"/>
          <cell r="R488"/>
          <cell r="S488"/>
          <cell r="T488"/>
          <cell r="U488"/>
          <cell r="V488"/>
          <cell r="W488"/>
          <cell r="X488"/>
          <cell r="Y488"/>
          <cell r="Z488"/>
          <cell r="AA488"/>
          <cell r="AB488"/>
          <cell r="AC488"/>
          <cell r="AD488"/>
          <cell r="AE488"/>
          <cell r="AF488"/>
          <cell r="AG488"/>
          <cell r="AH488"/>
          <cell r="AI488"/>
          <cell r="AJ488"/>
        </row>
        <row r="489">
          <cell r="I489"/>
          <cell r="J489"/>
          <cell r="K489"/>
          <cell r="L489"/>
          <cell r="M489"/>
          <cell r="N489"/>
          <cell r="O489"/>
          <cell r="P489"/>
          <cell r="Q489"/>
          <cell r="R489"/>
          <cell r="S489"/>
          <cell r="T489"/>
          <cell r="U489"/>
          <cell r="V489"/>
          <cell r="W489"/>
          <cell r="X489"/>
          <cell r="Y489"/>
          <cell r="Z489"/>
          <cell r="AA489"/>
          <cell r="AB489"/>
          <cell r="AC489"/>
          <cell r="AD489"/>
          <cell r="AE489"/>
          <cell r="AF489"/>
          <cell r="AG489"/>
          <cell r="AH489"/>
          <cell r="AI489"/>
          <cell r="AJ489"/>
        </row>
        <row r="490"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  <cell r="Z490"/>
          <cell r="AA490"/>
          <cell r="AB490"/>
          <cell r="AC490"/>
          <cell r="AD490"/>
          <cell r="AE490"/>
          <cell r="AF490"/>
          <cell r="AG490"/>
          <cell r="AH490"/>
          <cell r="AI490"/>
          <cell r="AJ490"/>
        </row>
        <row r="491">
          <cell r="I491"/>
          <cell r="J491"/>
          <cell r="K491"/>
          <cell r="L491"/>
          <cell r="M491"/>
          <cell r="N491"/>
          <cell r="O491"/>
          <cell r="P491"/>
          <cell r="Q491"/>
          <cell r="R491"/>
          <cell r="S491"/>
          <cell r="T491"/>
          <cell r="U491"/>
          <cell r="V491"/>
          <cell r="W491"/>
          <cell r="X491"/>
          <cell r="Y491"/>
          <cell r="Z491"/>
          <cell r="AA491"/>
          <cell r="AB491"/>
          <cell r="AC491"/>
          <cell r="AD491"/>
          <cell r="AE491"/>
          <cell r="AF491"/>
          <cell r="AG491"/>
          <cell r="AH491"/>
          <cell r="AI491"/>
          <cell r="AJ491"/>
        </row>
        <row r="492">
          <cell r="I492"/>
          <cell r="J492"/>
          <cell r="K492"/>
          <cell r="L492"/>
          <cell r="M492"/>
          <cell r="N492"/>
          <cell r="O492"/>
          <cell r="P492"/>
          <cell r="Q492"/>
          <cell r="R492"/>
          <cell r="S492"/>
          <cell r="T492"/>
          <cell r="U492"/>
          <cell r="V492"/>
          <cell r="W492"/>
          <cell r="X492"/>
          <cell r="Y492"/>
          <cell r="Z492"/>
          <cell r="AA492"/>
          <cell r="AB492"/>
          <cell r="AC492"/>
          <cell r="AD492"/>
          <cell r="AE492"/>
          <cell r="AF492"/>
          <cell r="AG492"/>
          <cell r="AH492"/>
          <cell r="AI492"/>
          <cell r="AJ492"/>
        </row>
        <row r="493">
          <cell r="I493"/>
          <cell r="J493"/>
          <cell r="K493"/>
          <cell r="L493"/>
          <cell r="M493"/>
          <cell r="N493"/>
          <cell r="O493"/>
          <cell r="P493"/>
          <cell r="Q493"/>
          <cell r="R493"/>
          <cell r="S493"/>
          <cell r="T493"/>
          <cell r="U493"/>
          <cell r="V493"/>
          <cell r="W493"/>
          <cell r="X493"/>
          <cell r="Y493"/>
          <cell r="Z493"/>
          <cell r="AA493"/>
          <cell r="AB493"/>
          <cell r="AC493"/>
          <cell r="AD493"/>
          <cell r="AE493"/>
          <cell r="AF493"/>
          <cell r="AG493"/>
          <cell r="AH493"/>
          <cell r="AI493"/>
          <cell r="AJ493"/>
        </row>
        <row r="494">
          <cell r="I494"/>
          <cell r="J494"/>
          <cell r="K494"/>
          <cell r="L494"/>
          <cell r="M494"/>
          <cell r="N494"/>
          <cell r="O494"/>
          <cell r="P494"/>
          <cell r="Q494"/>
          <cell r="R494"/>
          <cell r="S494"/>
          <cell r="T494"/>
          <cell r="U494"/>
          <cell r="V494"/>
          <cell r="W494"/>
          <cell r="X494"/>
          <cell r="Y494"/>
          <cell r="Z494"/>
          <cell r="AA494"/>
          <cell r="AB494"/>
          <cell r="AC494"/>
          <cell r="AD494"/>
          <cell r="AE494"/>
          <cell r="AF494"/>
          <cell r="AG494"/>
          <cell r="AH494"/>
          <cell r="AI494"/>
          <cell r="AJ494"/>
        </row>
        <row r="495">
          <cell r="I495"/>
          <cell r="J495"/>
          <cell r="K495"/>
          <cell r="L495"/>
          <cell r="M495"/>
          <cell r="N495"/>
          <cell r="O495"/>
          <cell r="P495"/>
          <cell r="Q495"/>
          <cell r="R495"/>
          <cell r="S495"/>
          <cell r="T495"/>
          <cell r="U495"/>
          <cell r="V495"/>
          <cell r="W495"/>
          <cell r="X495"/>
          <cell r="Y495"/>
          <cell r="Z495"/>
          <cell r="AA495"/>
          <cell r="AB495"/>
          <cell r="AC495"/>
          <cell r="AD495"/>
          <cell r="AE495"/>
          <cell r="AF495"/>
          <cell r="AG495"/>
          <cell r="AH495"/>
          <cell r="AI495"/>
          <cell r="AJ495"/>
        </row>
        <row r="496">
          <cell r="I496"/>
          <cell r="J496"/>
          <cell r="K496"/>
          <cell r="L496"/>
          <cell r="M496"/>
          <cell r="N496"/>
          <cell r="O496"/>
          <cell r="P496"/>
          <cell r="Q496"/>
          <cell r="R496"/>
          <cell r="S496"/>
          <cell r="T496"/>
          <cell r="U496"/>
          <cell r="V496"/>
          <cell r="W496"/>
          <cell r="X496"/>
          <cell r="Y496"/>
          <cell r="Z496"/>
          <cell r="AA496"/>
          <cell r="AB496"/>
          <cell r="AC496"/>
          <cell r="AD496"/>
          <cell r="AE496"/>
          <cell r="AF496"/>
          <cell r="AG496"/>
          <cell r="AH496"/>
          <cell r="AI496"/>
          <cell r="AJ496"/>
        </row>
        <row r="497">
          <cell r="I497"/>
          <cell r="J497"/>
          <cell r="K497"/>
          <cell r="L497"/>
          <cell r="M497"/>
          <cell r="N497"/>
          <cell r="O497"/>
          <cell r="P497"/>
          <cell r="Q497"/>
          <cell r="R497"/>
          <cell r="S497"/>
          <cell r="T497"/>
          <cell r="U497"/>
          <cell r="V497"/>
          <cell r="W497"/>
          <cell r="X497"/>
          <cell r="Y497"/>
          <cell r="Z497"/>
          <cell r="AA497"/>
          <cell r="AB497"/>
          <cell r="AC497"/>
          <cell r="AD497"/>
          <cell r="AE497"/>
          <cell r="AF497"/>
          <cell r="AG497"/>
          <cell r="AH497"/>
          <cell r="AI497"/>
          <cell r="AJ497"/>
        </row>
        <row r="498">
          <cell r="I498"/>
          <cell r="J498"/>
          <cell r="K498"/>
          <cell r="L498"/>
          <cell r="M498"/>
          <cell r="N498"/>
          <cell r="O498"/>
          <cell r="P498"/>
          <cell r="Q498"/>
          <cell r="R498"/>
          <cell r="S498"/>
          <cell r="T498"/>
          <cell r="U498"/>
          <cell r="V498"/>
          <cell r="W498"/>
          <cell r="X498"/>
          <cell r="Y498"/>
          <cell r="Z498"/>
          <cell r="AA498"/>
          <cell r="AB498"/>
          <cell r="AC498"/>
          <cell r="AD498"/>
          <cell r="AE498"/>
          <cell r="AF498"/>
          <cell r="AG498"/>
          <cell r="AH498"/>
          <cell r="AI498"/>
          <cell r="AJ498"/>
        </row>
        <row r="499"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  <cell r="Z499"/>
          <cell r="AA499"/>
          <cell r="AB499"/>
          <cell r="AC499"/>
          <cell r="AD499"/>
          <cell r="AE499"/>
          <cell r="AF499"/>
          <cell r="AG499"/>
          <cell r="AH499"/>
          <cell r="AI499"/>
          <cell r="AJ499"/>
        </row>
        <row r="500">
          <cell r="I500"/>
          <cell r="J500"/>
          <cell r="K500"/>
          <cell r="L500"/>
          <cell r="M500"/>
          <cell r="N500"/>
          <cell r="O500"/>
          <cell r="P500"/>
          <cell r="Q500"/>
          <cell r="S500"/>
          <cell r="T500"/>
          <cell r="U500"/>
          <cell r="V500"/>
          <cell r="W500"/>
          <cell r="X500"/>
          <cell r="Y500"/>
          <cell r="Z500"/>
          <cell r="AA500"/>
          <cell r="AB500"/>
          <cell r="AC500"/>
          <cell r="AD500"/>
          <cell r="AE500"/>
          <cell r="AF500"/>
          <cell r="AG500"/>
          <cell r="AH500"/>
          <cell r="AI500"/>
          <cell r="AJ500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8" sqref="S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42578125" customWidth="1"/>
    <col min="15" max="18" width="7" customWidth="1"/>
    <col min="19" max="19" width="22.7109375" style="26" bestFit="1" customWidth="1"/>
    <col min="20" max="20" width="7" customWidth="1"/>
    <col min="21" max="21" width="10.140625" customWidth="1"/>
    <col min="22" max="23" width="5" customWidth="1"/>
    <col min="24" max="33" width="6" customWidth="1"/>
    <col min="34" max="34" width="15.85546875" customWidth="1"/>
    <col min="35" max="35" width="7" customWidth="1"/>
    <col min="36" max="36" width="9.7109375" style="29" customWidth="1"/>
    <col min="37" max="37" width="7.7109375" style="29" customWidth="1"/>
    <col min="38" max="38" width="17.5703125" style="26" customWidth="1"/>
    <col min="39" max="53" width="1" customWidth="1"/>
  </cols>
  <sheetData>
    <row r="1" spans="1:53" x14ac:dyDescent="0.25">
      <c r="A1" s="1"/>
      <c r="B1" s="1"/>
      <c r="C1" s="1"/>
      <c r="D1" s="1"/>
      <c r="E1" s="1"/>
      <c r="F1" s="1"/>
      <c r="G1" s="1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0"/>
      <c r="AK1" s="10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1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0"/>
      <c r="AK2" s="10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82</v>
      </c>
      <c r="S3" s="25" t="s">
        <v>84</v>
      </c>
      <c r="T3" s="7" t="s">
        <v>16</v>
      </c>
      <c r="U3" s="7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27" t="s">
        <v>85</v>
      </c>
      <c r="AK3" s="27" t="s">
        <v>86</v>
      </c>
      <c r="AL3" s="28" t="s">
        <v>87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10"/>
      <c r="H4" s="1"/>
      <c r="I4" s="1"/>
      <c r="J4" s="1"/>
      <c r="K4" s="1"/>
      <c r="L4" s="1"/>
      <c r="M4" s="1"/>
      <c r="N4" s="1"/>
      <c r="O4" s="1" t="s">
        <v>23</v>
      </c>
      <c r="P4" s="1" t="s">
        <v>83</v>
      </c>
      <c r="Q4" s="1" t="s">
        <v>24</v>
      </c>
      <c r="R4" s="1" t="s">
        <v>88</v>
      </c>
      <c r="S4" s="1"/>
      <c r="T4" s="1"/>
      <c r="U4" s="1"/>
      <c r="V4" s="1"/>
      <c r="W4" s="1"/>
      <c r="X4" s="12" t="s">
        <v>80</v>
      </c>
      <c r="Y4" s="1" t="s">
        <v>25</v>
      </c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/>
      <c r="AI4" s="1"/>
      <c r="AJ4" s="10"/>
      <c r="AK4" s="10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SUM(E6:E498)</f>
        <v>3362.2530000000002</v>
      </c>
      <c r="F5" s="4">
        <f>SUM(F6:F498)</f>
        <v>8814.98</v>
      </c>
      <c r="G5" s="10"/>
      <c r="H5" s="1"/>
      <c r="I5" s="1"/>
      <c r="J5" s="1"/>
      <c r="K5" s="4">
        <f t="shared" ref="K5:T5" si="0">SUM(K6:K498)</f>
        <v>0</v>
      </c>
      <c r="L5" s="4">
        <f t="shared" si="0"/>
        <v>3362.2530000000002</v>
      </c>
      <c r="M5" s="4">
        <f t="shared" si="0"/>
        <v>0</v>
      </c>
      <c r="N5" s="4">
        <f t="shared" si="0"/>
        <v>0</v>
      </c>
      <c r="O5" s="4">
        <f t="shared" si="0"/>
        <v>3730</v>
      </c>
      <c r="P5" s="4">
        <f t="shared" si="0"/>
        <v>2800</v>
      </c>
      <c r="Q5" s="4">
        <f t="shared" si="0"/>
        <v>672.45060000000001</v>
      </c>
      <c r="R5" s="4">
        <f t="shared" si="0"/>
        <v>1660</v>
      </c>
      <c r="S5" s="4">
        <f t="shared" ref="S5" si="1">SUM(S6:S498)</f>
        <v>1661.6</v>
      </c>
      <c r="T5" s="4">
        <f t="shared" si="0"/>
        <v>0</v>
      </c>
      <c r="U5" s="1"/>
      <c r="V5" s="1"/>
      <c r="W5" s="1"/>
      <c r="X5" s="4">
        <f t="shared" ref="X5:AG5" si="2">SUM(X6:X498)</f>
        <v>262.7466</v>
      </c>
      <c r="Y5" s="4">
        <f t="shared" si="2"/>
        <v>664.78899999999999</v>
      </c>
      <c r="Z5" s="4">
        <f t="shared" si="2"/>
        <v>932.69899999999996</v>
      </c>
      <c r="AA5" s="4">
        <f t="shared" si="2"/>
        <v>211.31559999999993</v>
      </c>
      <c r="AB5" s="4">
        <f t="shared" si="2"/>
        <v>867.93319999999983</v>
      </c>
      <c r="AC5" s="4">
        <f t="shared" si="2"/>
        <v>177.37739999999999</v>
      </c>
      <c r="AD5" s="4">
        <f t="shared" si="2"/>
        <v>317.55840000000001</v>
      </c>
      <c r="AE5" s="4">
        <f t="shared" si="2"/>
        <v>517.60780000000011</v>
      </c>
      <c r="AF5" s="4">
        <f t="shared" si="2"/>
        <v>579.61080000000015</v>
      </c>
      <c r="AG5" s="4">
        <f t="shared" si="2"/>
        <v>517.60780000000011</v>
      </c>
      <c r="AH5" s="1"/>
      <c r="AI5" s="4">
        <f>SUM(AI6:AI498)</f>
        <v>638.1</v>
      </c>
      <c r="AJ5" s="10"/>
      <c r="AK5" s="10"/>
      <c r="AL5" s="4">
        <f>SUM(AL6:AL500)</f>
        <v>638.70000000000005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3" t="s">
        <v>34</v>
      </c>
      <c r="B6" s="13" t="s">
        <v>35</v>
      </c>
      <c r="C6" s="13">
        <v>2</v>
      </c>
      <c r="D6" s="13"/>
      <c r="E6" s="13"/>
      <c r="F6" s="13"/>
      <c r="G6" s="14">
        <v>0</v>
      </c>
      <c r="H6" s="13"/>
      <c r="I6" s="13" t="s">
        <v>36</v>
      </c>
      <c r="J6" s="13" t="s">
        <v>37</v>
      </c>
      <c r="K6" s="13"/>
      <c r="L6" s="13">
        <f t="shared" ref="L6:L37" si="3">E6-K6</f>
        <v>0</v>
      </c>
      <c r="M6" s="13"/>
      <c r="N6" s="13"/>
      <c r="O6" s="13"/>
      <c r="P6" s="13"/>
      <c r="Q6" s="13">
        <f>E6/5</f>
        <v>0</v>
      </c>
      <c r="R6" s="15"/>
      <c r="S6" s="15"/>
      <c r="T6" s="15"/>
      <c r="U6" s="13"/>
      <c r="V6" s="13" t="e">
        <f t="shared" ref="V6:V37" si="4">(F6+O6+R6)/Q6</f>
        <v>#DIV/0!</v>
      </c>
      <c r="W6" s="13" t="e">
        <f t="shared" ref="W6:W37" si="5">(F6+O6)/Q6</f>
        <v>#DIV/0!</v>
      </c>
      <c r="X6" s="13">
        <f>IFERROR(VLOOKUP(A6,[1]TDSheet!$A:$G,3,0),0)/5</f>
        <v>1.6</v>
      </c>
      <c r="Y6" s="13">
        <v>2.2000000000000002</v>
      </c>
      <c r="Z6" s="13">
        <v>4.4000000000000004</v>
      </c>
      <c r="AA6" s="13">
        <v>0.8</v>
      </c>
      <c r="AB6" s="13">
        <v>2.4</v>
      </c>
      <c r="AC6" s="13">
        <v>0</v>
      </c>
      <c r="AD6" s="13">
        <v>1.2</v>
      </c>
      <c r="AE6" s="13">
        <v>0.8</v>
      </c>
      <c r="AF6" s="13">
        <v>0.8</v>
      </c>
      <c r="AG6" s="13">
        <v>0.8</v>
      </c>
      <c r="AH6" s="13"/>
      <c r="AI6" s="13"/>
      <c r="AJ6" s="10"/>
      <c r="AK6" s="10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3" t="s">
        <v>38</v>
      </c>
      <c r="B7" s="13" t="s">
        <v>35</v>
      </c>
      <c r="C7" s="13">
        <v>2</v>
      </c>
      <c r="D7" s="13"/>
      <c r="E7" s="13"/>
      <c r="F7" s="13"/>
      <c r="G7" s="14">
        <v>0</v>
      </c>
      <c r="H7" s="13"/>
      <c r="I7" s="13" t="s">
        <v>36</v>
      </c>
      <c r="J7" s="13" t="s">
        <v>39</v>
      </c>
      <c r="K7" s="13"/>
      <c r="L7" s="13">
        <f t="shared" si="3"/>
        <v>0</v>
      </c>
      <c r="M7" s="13"/>
      <c r="N7" s="13"/>
      <c r="O7" s="13"/>
      <c r="P7" s="13"/>
      <c r="Q7" s="13">
        <f t="shared" ref="Q7:Q37" si="6">E7/5</f>
        <v>0</v>
      </c>
      <c r="R7" s="15"/>
      <c r="S7" s="15"/>
      <c r="T7" s="15"/>
      <c r="U7" s="13"/>
      <c r="V7" s="13" t="e">
        <f t="shared" si="4"/>
        <v>#DIV/0!</v>
      </c>
      <c r="W7" s="13" t="e">
        <f t="shared" si="5"/>
        <v>#DIV/0!</v>
      </c>
      <c r="X7" s="13">
        <f>IFERROR(VLOOKUP(A7,[1]TDSheet!$A:$G,3,0),0)/5</f>
        <v>7.2</v>
      </c>
      <c r="Y7" s="13">
        <v>9</v>
      </c>
      <c r="Z7" s="13">
        <v>15.2</v>
      </c>
      <c r="AA7" s="13">
        <v>0.4</v>
      </c>
      <c r="AB7" s="13">
        <v>13.6</v>
      </c>
      <c r="AC7" s="13">
        <v>2</v>
      </c>
      <c r="AD7" s="13">
        <v>0</v>
      </c>
      <c r="AE7" s="13">
        <v>1.4</v>
      </c>
      <c r="AF7" s="13">
        <v>1.4</v>
      </c>
      <c r="AG7" s="13">
        <v>1.4</v>
      </c>
      <c r="AH7" s="13"/>
      <c r="AI7" s="13"/>
      <c r="AJ7" s="10"/>
      <c r="AK7" s="10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3" t="s">
        <v>40</v>
      </c>
      <c r="B8" s="13" t="s">
        <v>35</v>
      </c>
      <c r="C8" s="13">
        <v>2</v>
      </c>
      <c r="D8" s="13"/>
      <c r="E8" s="13"/>
      <c r="F8" s="13"/>
      <c r="G8" s="14">
        <v>0</v>
      </c>
      <c r="H8" s="13"/>
      <c r="I8" s="13" t="s">
        <v>36</v>
      </c>
      <c r="J8" s="13" t="s">
        <v>41</v>
      </c>
      <c r="K8" s="13"/>
      <c r="L8" s="13">
        <f t="shared" si="3"/>
        <v>0</v>
      </c>
      <c r="M8" s="13"/>
      <c r="N8" s="13"/>
      <c r="O8" s="13"/>
      <c r="P8" s="13"/>
      <c r="Q8" s="13">
        <f t="shared" si="6"/>
        <v>0</v>
      </c>
      <c r="R8" s="15"/>
      <c r="S8" s="15"/>
      <c r="T8" s="15"/>
      <c r="U8" s="13"/>
      <c r="V8" s="13" t="e">
        <f t="shared" si="4"/>
        <v>#DIV/0!</v>
      </c>
      <c r="W8" s="13" t="e">
        <f t="shared" si="5"/>
        <v>#DIV/0!</v>
      </c>
      <c r="X8" s="13">
        <f>IFERROR(VLOOKUP(A8,[1]TDSheet!$A:$G,3,0),0)/5</f>
        <v>2</v>
      </c>
      <c r="Y8" s="13">
        <v>5.6</v>
      </c>
      <c r="Z8" s="13">
        <v>7.6</v>
      </c>
      <c r="AA8" s="13">
        <v>1.4</v>
      </c>
      <c r="AB8" s="13">
        <v>7.6</v>
      </c>
      <c r="AC8" s="13">
        <v>2.6</v>
      </c>
      <c r="AD8" s="13">
        <v>4.8</v>
      </c>
      <c r="AE8" s="13">
        <v>4.4000000000000004</v>
      </c>
      <c r="AF8" s="13">
        <v>3.6</v>
      </c>
      <c r="AG8" s="13">
        <v>4.4000000000000004</v>
      </c>
      <c r="AH8" s="13"/>
      <c r="AI8" s="13"/>
      <c r="AJ8" s="10"/>
      <c r="AK8" s="10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3" t="s">
        <v>42</v>
      </c>
      <c r="B9" s="22" t="s">
        <v>35</v>
      </c>
      <c r="C9" s="13">
        <v>1</v>
      </c>
      <c r="D9" s="13"/>
      <c r="E9" s="13"/>
      <c r="F9" s="13"/>
      <c r="G9" s="14">
        <v>0</v>
      </c>
      <c r="H9" s="13"/>
      <c r="I9" s="13" t="s">
        <v>36</v>
      </c>
      <c r="J9" s="13" t="s">
        <v>43</v>
      </c>
      <c r="K9" s="13"/>
      <c r="L9" s="13">
        <f t="shared" si="3"/>
        <v>0</v>
      </c>
      <c r="M9" s="13"/>
      <c r="N9" s="13"/>
      <c r="O9" s="13"/>
      <c r="P9" s="13"/>
      <c r="Q9" s="13">
        <f t="shared" si="6"/>
        <v>0</v>
      </c>
      <c r="R9" s="15"/>
      <c r="S9" s="15"/>
      <c r="T9" s="15"/>
      <c r="U9" s="13"/>
      <c r="V9" s="13" t="e">
        <f t="shared" si="4"/>
        <v>#DIV/0!</v>
      </c>
      <c r="W9" s="13" t="e">
        <f t="shared" si="5"/>
        <v>#DIV/0!</v>
      </c>
      <c r="X9" s="13">
        <f>IFERROR(VLOOKUP(A9,[1]TDSheet!$A:$G,3,0),0)/5</f>
        <v>3.2</v>
      </c>
      <c r="Y9" s="13">
        <v>17</v>
      </c>
      <c r="Z9" s="13">
        <v>29.4</v>
      </c>
      <c r="AA9" s="13">
        <v>0</v>
      </c>
      <c r="AB9" s="13">
        <v>18.8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/>
      <c r="AI9" s="13"/>
      <c r="AJ9" s="10"/>
      <c r="AK9" s="10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44</v>
      </c>
      <c r="B10" s="1" t="s">
        <v>45</v>
      </c>
      <c r="C10" s="1">
        <v>38.396999999999998</v>
      </c>
      <c r="D10" s="1">
        <v>162.833</v>
      </c>
      <c r="E10" s="1">
        <v>53.323999999999998</v>
      </c>
      <c r="F10" s="1">
        <v>77.954999999999998</v>
      </c>
      <c r="G10" s="10">
        <v>1</v>
      </c>
      <c r="H10" s="1">
        <v>30</v>
      </c>
      <c r="I10" s="1">
        <v>1030112235</v>
      </c>
      <c r="J10" s="1"/>
      <c r="K10" s="1"/>
      <c r="L10" s="1">
        <f t="shared" si="3"/>
        <v>53.323999999999998</v>
      </c>
      <c r="M10" s="1"/>
      <c r="N10" s="1"/>
      <c r="O10" s="1">
        <v>50</v>
      </c>
      <c r="P10" s="1">
        <v>80</v>
      </c>
      <c r="Q10" s="1">
        <f t="shared" si="6"/>
        <v>10.6648</v>
      </c>
      <c r="R10" s="5">
        <f>VLOOKUP(A10,[2]Sheet!$A:$S,19,0)</f>
        <v>30</v>
      </c>
      <c r="S10" s="5">
        <f t="shared" ref="S10:S18" si="7">IF(G10&lt;1,MROUND(R10*G10,AK10)/AJ10,MROUND(R10,AK10))</f>
        <v>28.8</v>
      </c>
      <c r="T10" s="5"/>
      <c r="U10" s="1">
        <v>80</v>
      </c>
      <c r="V10" s="1">
        <f t="shared" si="4"/>
        <v>14.81087315280174</v>
      </c>
      <c r="W10" s="1">
        <f t="shared" si="5"/>
        <v>11.997880879153852</v>
      </c>
      <c r="X10" s="1">
        <f>IFERROR(VLOOKUP(A10,[1]TDSheet!$A:$G,3,0),0)/5</f>
        <v>12.1486</v>
      </c>
      <c r="Y10" s="1">
        <v>9.0993999999999993</v>
      </c>
      <c r="Z10" s="1">
        <v>26.653199999999998</v>
      </c>
      <c r="AA10" s="1">
        <v>2.097</v>
      </c>
      <c r="AB10" s="1">
        <v>22.7834</v>
      </c>
      <c r="AC10" s="1">
        <v>-1.1961999999999999</v>
      </c>
      <c r="AD10" s="1">
        <v>2.7307999999999999</v>
      </c>
      <c r="AE10" s="1">
        <v>23.62</v>
      </c>
      <c r="AF10" s="1">
        <v>15.651</v>
      </c>
      <c r="AG10" s="1">
        <v>23.62</v>
      </c>
      <c r="AH10" s="1" t="s">
        <v>46</v>
      </c>
      <c r="AI10" s="1">
        <f t="shared" ref="AI10:AI18" si="8">G10*R10</f>
        <v>30</v>
      </c>
      <c r="AJ10" s="10">
        <f>VLOOKUP(I10,[3]Sheet!$I:$AJ,27,0)</f>
        <v>1.6</v>
      </c>
      <c r="AK10" s="10">
        <f>VLOOKUP(I10,[3]Sheet!$I:$AJ,28,0)</f>
        <v>3.2</v>
      </c>
      <c r="AL10" s="1">
        <f t="shared" ref="AL10:AL18" si="9">IF(G10&lt;1,AJ10*S10,S10)</f>
        <v>28.8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47</v>
      </c>
      <c r="B11" s="1" t="s">
        <v>45</v>
      </c>
      <c r="C11" s="1">
        <v>9.7739999999999991</v>
      </c>
      <c r="D11" s="1">
        <v>203.393</v>
      </c>
      <c r="E11" s="1">
        <v>92.781000000000006</v>
      </c>
      <c r="F11" s="1">
        <v>87.409000000000006</v>
      </c>
      <c r="G11" s="10">
        <v>1</v>
      </c>
      <c r="H11" s="1">
        <v>30</v>
      </c>
      <c r="I11" s="1">
        <v>1030112635</v>
      </c>
      <c r="J11" s="1"/>
      <c r="K11" s="1"/>
      <c r="L11" s="1">
        <f t="shared" si="3"/>
        <v>92.781000000000006</v>
      </c>
      <c r="M11" s="1"/>
      <c r="N11" s="1"/>
      <c r="O11" s="1">
        <v>200</v>
      </c>
      <c r="P11" s="1">
        <v>120</v>
      </c>
      <c r="Q11" s="1">
        <f t="shared" si="6"/>
        <v>18.5562</v>
      </c>
      <c r="R11" s="5">
        <f>VLOOKUP(A11,[2]Sheet!$A:$S,19,0)</f>
        <v>60</v>
      </c>
      <c r="S11" s="5">
        <f t="shared" si="7"/>
        <v>60.800000000000004</v>
      </c>
      <c r="T11" s="5"/>
      <c r="U11" s="1">
        <v>60</v>
      </c>
      <c r="V11" s="1">
        <f t="shared" si="4"/>
        <v>18.721990493743331</v>
      </c>
      <c r="W11" s="1">
        <f t="shared" si="5"/>
        <v>15.488569858052832</v>
      </c>
      <c r="X11" s="1">
        <f>IFERROR(VLOOKUP(A11,[1]TDSheet!$A:$G,3,0),0)/5</f>
        <v>4.3045999999999998</v>
      </c>
      <c r="Y11" s="1">
        <v>31.763400000000001</v>
      </c>
      <c r="Z11" s="1">
        <v>28.996600000000001</v>
      </c>
      <c r="AA11" s="1">
        <v>-0.433</v>
      </c>
      <c r="AB11" s="1">
        <v>29.310600000000001</v>
      </c>
      <c r="AC11" s="1">
        <v>-1.9334</v>
      </c>
      <c r="AD11" s="1">
        <v>8.1058000000000003</v>
      </c>
      <c r="AE11" s="1">
        <v>25.2514</v>
      </c>
      <c r="AF11" s="1">
        <v>17.149999999999999</v>
      </c>
      <c r="AG11" s="1">
        <v>25.2514</v>
      </c>
      <c r="AH11" s="1" t="s">
        <v>48</v>
      </c>
      <c r="AI11" s="1">
        <f t="shared" si="8"/>
        <v>60</v>
      </c>
      <c r="AJ11" s="10">
        <f>VLOOKUP(I11,[3]Sheet!$I:$AJ,27,0)</f>
        <v>1.6</v>
      </c>
      <c r="AK11" s="10">
        <f>VLOOKUP(I11,[3]Sheet!$I:$AJ,28,0)</f>
        <v>3.2</v>
      </c>
      <c r="AL11" s="1">
        <f t="shared" si="9"/>
        <v>60.800000000000004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49</v>
      </c>
      <c r="B12" s="1" t="s">
        <v>45</v>
      </c>
      <c r="C12" s="1">
        <v>568.62800000000004</v>
      </c>
      <c r="D12" s="1">
        <v>30.692</v>
      </c>
      <c r="E12" s="1">
        <v>102.172</v>
      </c>
      <c r="F12" s="1">
        <v>487.83199999999999</v>
      </c>
      <c r="G12" s="10">
        <v>1</v>
      </c>
      <c r="H12" s="1">
        <v>75</v>
      </c>
      <c r="I12" s="1">
        <v>1030115552</v>
      </c>
      <c r="J12" s="1"/>
      <c r="K12" s="1"/>
      <c r="L12" s="1">
        <f t="shared" si="3"/>
        <v>102.172</v>
      </c>
      <c r="M12" s="1"/>
      <c r="N12" s="1"/>
      <c r="O12" s="1">
        <v>200</v>
      </c>
      <c r="P12" s="1">
        <v>80</v>
      </c>
      <c r="Q12" s="1">
        <f t="shared" si="6"/>
        <v>20.4344</v>
      </c>
      <c r="R12" s="5">
        <f>VLOOKUP(A12,[2]Sheet!$A:$S,19,0)</f>
        <v>0</v>
      </c>
      <c r="S12" s="5">
        <f t="shared" si="7"/>
        <v>0</v>
      </c>
      <c r="T12" s="5"/>
      <c r="U12" s="1">
        <v>80</v>
      </c>
      <c r="V12" s="1">
        <f t="shared" si="4"/>
        <v>33.660494068825116</v>
      </c>
      <c r="W12" s="1">
        <f t="shared" si="5"/>
        <v>33.660494068825116</v>
      </c>
      <c r="X12" s="1">
        <f>IFERROR(VLOOKUP(A12,[1]TDSheet!$A:$G,3,0),0)/5</f>
        <v>9.9225999999999992</v>
      </c>
      <c r="Y12" s="1">
        <v>21.495799999999999</v>
      </c>
      <c r="Z12" s="1">
        <v>21.397600000000001</v>
      </c>
      <c r="AA12" s="1">
        <v>14.695399999999999</v>
      </c>
      <c r="AB12" s="1">
        <v>17.125</v>
      </c>
      <c r="AC12" s="1">
        <v>15.233000000000001</v>
      </c>
      <c r="AD12" s="1">
        <v>24.976800000000001</v>
      </c>
      <c r="AE12" s="1">
        <v>25.123799999999999</v>
      </c>
      <c r="AF12" s="1">
        <v>24.251799999999999</v>
      </c>
      <c r="AG12" s="1">
        <v>25.123799999999999</v>
      </c>
      <c r="AH12" s="23" t="s">
        <v>54</v>
      </c>
      <c r="AI12" s="1">
        <f t="shared" si="8"/>
        <v>0</v>
      </c>
      <c r="AJ12" s="10">
        <f>VLOOKUP(I12,[3]Sheet!$I:$AJ,27,0)</f>
        <v>1</v>
      </c>
      <c r="AK12" s="10">
        <f>VLOOKUP(I12,[3]Sheet!$I:$AJ,28,0)</f>
        <v>3</v>
      </c>
      <c r="AL12" s="1">
        <f t="shared" si="9"/>
        <v>0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51</v>
      </c>
      <c r="B13" s="1" t="s">
        <v>35</v>
      </c>
      <c r="C13" s="1">
        <v>693</v>
      </c>
      <c r="D13" s="1">
        <v>552</v>
      </c>
      <c r="E13" s="1">
        <v>391</v>
      </c>
      <c r="F13" s="1">
        <v>822</v>
      </c>
      <c r="G13" s="10">
        <v>0.4</v>
      </c>
      <c r="H13" s="1">
        <v>75</v>
      </c>
      <c r="I13" s="1">
        <v>1030115404</v>
      </c>
      <c r="J13" s="1"/>
      <c r="K13" s="1"/>
      <c r="L13" s="1">
        <f t="shared" si="3"/>
        <v>391</v>
      </c>
      <c r="M13" s="1"/>
      <c r="N13" s="1"/>
      <c r="O13" s="1">
        <v>200</v>
      </c>
      <c r="P13" s="1">
        <v>500</v>
      </c>
      <c r="Q13" s="1">
        <f t="shared" si="6"/>
        <v>78.2</v>
      </c>
      <c r="R13" s="5">
        <f>VLOOKUP(A13,[2]Sheet!$A:$S,19,0)</f>
        <v>200</v>
      </c>
      <c r="S13" s="5">
        <f t="shared" si="7"/>
        <v>198</v>
      </c>
      <c r="T13" s="5"/>
      <c r="U13" s="1">
        <v>400</v>
      </c>
      <c r="V13" s="1">
        <f t="shared" si="4"/>
        <v>15.626598465473146</v>
      </c>
      <c r="W13" s="1">
        <f t="shared" si="5"/>
        <v>13.069053708439897</v>
      </c>
      <c r="X13" s="1">
        <f>IFERROR(VLOOKUP(A13,[1]TDSheet!$A:$G,3,0),0)/5</f>
        <v>25.6</v>
      </c>
      <c r="Y13" s="1">
        <v>54.6</v>
      </c>
      <c r="Z13" s="1">
        <v>54.2</v>
      </c>
      <c r="AA13" s="1">
        <v>38</v>
      </c>
      <c r="AB13" s="1">
        <v>73.2</v>
      </c>
      <c r="AC13" s="1">
        <v>46.2</v>
      </c>
      <c r="AD13" s="1">
        <v>44.6</v>
      </c>
      <c r="AE13" s="1">
        <v>58.8</v>
      </c>
      <c r="AF13" s="1">
        <v>77.599999999999994</v>
      </c>
      <c r="AG13" s="1">
        <v>58.8</v>
      </c>
      <c r="AH13" s="1"/>
      <c r="AI13" s="1">
        <f t="shared" si="8"/>
        <v>80</v>
      </c>
      <c r="AJ13" s="10">
        <f>VLOOKUP(I13,[3]Sheet!$I:$AJ,27,0)</f>
        <v>0.4</v>
      </c>
      <c r="AK13" s="10">
        <f>VLOOKUP(I13,[3]Sheet!$I:$AJ,28,0)</f>
        <v>2.4</v>
      </c>
      <c r="AL13" s="1">
        <f t="shared" si="9"/>
        <v>79.2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37</v>
      </c>
      <c r="B14" s="1" t="s">
        <v>35</v>
      </c>
      <c r="C14" s="1">
        <v>182</v>
      </c>
      <c r="D14" s="1">
        <v>552</v>
      </c>
      <c r="E14" s="1">
        <v>111</v>
      </c>
      <c r="F14" s="1">
        <v>614</v>
      </c>
      <c r="G14" s="10">
        <v>0.4</v>
      </c>
      <c r="H14" s="1">
        <v>75</v>
      </c>
      <c r="I14" s="1">
        <v>1030804004</v>
      </c>
      <c r="J14" s="1"/>
      <c r="K14" s="1"/>
      <c r="L14" s="1">
        <f t="shared" si="3"/>
        <v>111</v>
      </c>
      <c r="M14" s="1"/>
      <c r="N14" s="1"/>
      <c r="O14" s="1">
        <v>160</v>
      </c>
      <c r="P14" s="1"/>
      <c r="Q14" s="1">
        <f t="shared" si="6"/>
        <v>22.2</v>
      </c>
      <c r="R14" s="5">
        <f>VLOOKUP(A14,[2]Sheet!$A:$S,19,0)</f>
        <v>0</v>
      </c>
      <c r="S14" s="5">
        <f t="shared" si="7"/>
        <v>0</v>
      </c>
      <c r="T14" s="5"/>
      <c r="U14" s="1">
        <v>0</v>
      </c>
      <c r="V14" s="1">
        <f t="shared" si="4"/>
        <v>34.864864864864863</v>
      </c>
      <c r="W14" s="1">
        <f t="shared" si="5"/>
        <v>34.864864864864863</v>
      </c>
      <c r="X14" s="1">
        <f>IFERROR(VLOOKUP(A14,[1]TDSheet!$A:$G,3,0),0)/5</f>
        <v>10.6</v>
      </c>
      <c r="Y14" s="1">
        <v>29.6</v>
      </c>
      <c r="Z14" s="1">
        <v>35.200000000000003</v>
      </c>
      <c r="AA14" s="1">
        <v>21.4</v>
      </c>
      <c r="AB14" s="1">
        <v>35.4</v>
      </c>
      <c r="AC14" s="1">
        <v>-1.2</v>
      </c>
      <c r="AD14" s="1">
        <v>17</v>
      </c>
      <c r="AE14" s="1">
        <v>16</v>
      </c>
      <c r="AF14" s="1">
        <v>19.8</v>
      </c>
      <c r="AG14" s="1">
        <v>16</v>
      </c>
      <c r="AH14" s="23" t="s">
        <v>54</v>
      </c>
      <c r="AI14" s="1">
        <f t="shared" si="8"/>
        <v>0</v>
      </c>
      <c r="AJ14" s="10">
        <f>VLOOKUP(I14,[3]Sheet!$I:$AJ,27,0)</f>
        <v>0.4</v>
      </c>
      <c r="AK14" s="10">
        <f>VLOOKUP(I14,[3]Sheet!$I:$AJ,28,0)</f>
        <v>2.4</v>
      </c>
      <c r="AL14" s="1">
        <f t="shared" si="9"/>
        <v>0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52</v>
      </c>
      <c r="B15" s="1" t="s">
        <v>35</v>
      </c>
      <c r="C15" s="1">
        <v>185</v>
      </c>
      <c r="D15" s="1">
        <v>450</v>
      </c>
      <c r="E15" s="1">
        <v>73</v>
      </c>
      <c r="F15" s="1">
        <v>539</v>
      </c>
      <c r="G15" s="10">
        <v>0.3</v>
      </c>
      <c r="H15" s="1">
        <v>45</v>
      </c>
      <c r="I15" s="1">
        <v>1030419235</v>
      </c>
      <c r="J15" s="1"/>
      <c r="K15" s="1"/>
      <c r="L15" s="1">
        <f t="shared" si="3"/>
        <v>73</v>
      </c>
      <c r="M15" s="1"/>
      <c r="N15" s="1"/>
      <c r="O15" s="1"/>
      <c r="P15" s="1"/>
      <c r="Q15" s="1">
        <f t="shared" si="6"/>
        <v>14.6</v>
      </c>
      <c r="R15" s="5">
        <f>VLOOKUP(A15,[2]Sheet!$A:$S,19,0)</f>
        <v>0</v>
      </c>
      <c r="S15" s="5">
        <f t="shared" si="7"/>
        <v>0</v>
      </c>
      <c r="T15" s="5"/>
      <c r="U15" s="1">
        <v>0</v>
      </c>
      <c r="V15" s="1">
        <f t="shared" si="4"/>
        <v>36.917808219178085</v>
      </c>
      <c r="W15" s="1">
        <f t="shared" si="5"/>
        <v>36.917808219178085</v>
      </c>
      <c r="X15" s="1">
        <f>IFERROR(VLOOKUP(A15,[1]TDSheet!$A:$G,3,0),0)/5</f>
        <v>12.4</v>
      </c>
      <c r="Y15" s="1">
        <v>14</v>
      </c>
      <c r="Z15" s="1">
        <v>50.4</v>
      </c>
      <c r="AA15" s="1">
        <v>0</v>
      </c>
      <c r="AB15" s="1">
        <v>-0.4</v>
      </c>
      <c r="AC15" s="1">
        <v>0</v>
      </c>
      <c r="AD15" s="1">
        <v>-0.4</v>
      </c>
      <c r="AE15" s="1">
        <v>-6.2</v>
      </c>
      <c r="AF15" s="1">
        <v>-2.6</v>
      </c>
      <c r="AG15" s="1">
        <v>-6.2</v>
      </c>
      <c r="AH15" s="24" t="s">
        <v>81</v>
      </c>
      <c r="AI15" s="1">
        <f t="shared" si="8"/>
        <v>0</v>
      </c>
      <c r="AJ15" s="10">
        <f>VLOOKUP(I15,[3]Sheet!$I:$AJ,27,0)</f>
        <v>0.3</v>
      </c>
      <c r="AK15" s="10">
        <f>VLOOKUP(I15,[3]Sheet!$I:$AJ,28,0)</f>
        <v>1.8</v>
      </c>
      <c r="AL15" s="1">
        <f t="shared" si="9"/>
        <v>0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53</v>
      </c>
      <c r="B16" s="1" t="s">
        <v>35</v>
      </c>
      <c r="C16" s="1">
        <v>220</v>
      </c>
      <c r="D16" s="1"/>
      <c r="E16" s="1">
        <v>132</v>
      </c>
      <c r="F16" s="1">
        <v>62</v>
      </c>
      <c r="G16" s="10">
        <v>0.5</v>
      </c>
      <c r="H16" s="1">
        <v>45</v>
      </c>
      <c r="I16" s="1">
        <v>1030412236</v>
      </c>
      <c r="J16" s="1"/>
      <c r="K16" s="1"/>
      <c r="L16" s="1">
        <f t="shared" si="3"/>
        <v>132</v>
      </c>
      <c r="M16" s="1"/>
      <c r="N16" s="1"/>
      <c r="O16" s="1">
        <v>200</v>
      </c>
      <c r="P16" s="1">
        <v>200</v>
      </c>
      <c r="Q16" s="1">
        <f t="shared" si="6"/>
        <v>26.4</v>
      </c>
      <c r="R16" s="5">
        <f>VLOOKUP(A16,[2]Sheet!$A:$S,19,0)</f>
        <v>250</v>
      </c>
      <c r="S16" s="5">
        <f t="shared" si="7"/>
        <v>252</v>
      </c>
      <c r="T16" s="5"/>
      <c r="U16" s="1">
        <v>150</v>
      </c>
      <c r="V16" s="1">
        <f t="shared" si="4"/>
        <v>19.393939393939394</v>
      </c>
      <c r="W16" s="1">
        <f t="shared" si="5"/>
        <v>9.9242424242424256</v>
      </c>
      <c r="X16" s="1">
        <f>IFERROR(VLOOKUP(A16,[1]TDSheet!$A:$G,3,0),0)/5</f>
        <v>26.4</v>
      </c>
      <c r="Y16" s="1">
        <v>20.2</v>
      </c>
      <c r="Z16" s="1">
        <v>1</v>
      </c>
      <c r="AA16" s="1">
        <v>17.600000000000001</v>
      </c>
      <c r="AB16" s="1">
        <v>40</v>
      </c>
      <c r="AC16" s="1">
        <v>-0.4</v>
      </c>
      <c r="AD16" s="1">
        <v>20.6</v>
      </c>
      <c r="AE16" s="1">
        <v>9.1999999999999993</v>
      </c>
      <c r="AF16" s="1">
        <v>26.4</v>
      </c>
      <c r="AG16" s="1">
        <v>9.1999999999999993</v>
      </c>
      <c r="AH16" s="1"/>
      <c r="AI16" s="1">
        <f t="shared" si="8"/>
        <v>125</v>
      </c>
      <c r="AJ16" s="10">
        <f>VLOOKUP(I16,[3]Sheet!$I:$AJ,27,0)</f>
        <v>0.5</v>
      </c>
      <c r="AK16" s="10">
        <f>VLOOKUP(I16,[3]Sheet!$I:$AJ,28,0)</f>
        <v>2</v>
      </c>
      <c r="AL16" s="1">
        <f t="shared" si="9"/>
        <v>126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39</v>
      </c>
      <c r="B17" s="1" t="s">
        <v>35</v>
      </c>
      <c r="C17" s="1">
        <v>881</v>
      </c>
      <c r="D17" s="1">
        <v>950</v>
      </c>
      <c r="E17" s="1">
        <v>204</v>
      </c>
      <c r="F17" s="1">
        <v>1597</v>
      </c>
      <c r="G17" s="10">
        <v>0.18</v>
      </c>
      <c r="H17" s="1">
        <v>90</v>
      </c>
      <c r="I17" s="1">
        <v>1030712385</v>
      </c>
      <c r="J17" s="1"/>
      <c r="K17" s="1"/>
      <c r="L17" s="1">
        <f t="shared" si="3"/>
        <v>204</v>
      </c>
      <c r="M17" s="1"/>
      <c r="N17" s="1"/>
      <c r="O17" s="1"/>
      <c r="P17" s="1"/>
      <c r="Q17" s="1">
        <f t="shared" si="6"/>
        <v>40.799999999999997</v>
      </c>
      <c r="R17" s="5">
        <f>VLOOKUP(A17,[2]Sheet!$A:$S,19,0)</f>
        <v>0</v>
      </c>
      <c r="S17" s="5">
        <f t="shared" si="7"/>
        <v>0</v>
      </c>
      <c r="T17" s="5"/>
      <c r="U17" s="1">
        <v>0</v>
      </c>
      <c r="V17" s="1">
        <f t="shared" si="4"/>
        <v>39.142156862745104</v>
      </c>
      <c r="W17" s="1">
        <f t="shared" si="5"/>
        <v>39.142156862745104</v>
      </c>
      <c r="X17" s="1">
        <f>IFERROR(VLOOKUP(A17,[1]TDSheet!$A:$G,3,0),0)/5</f>
        <v>17.399999999999999</v>
      </c>
      <c r="Y17" s="1">
        <v>48.6</v>
      </c>
      <c r="Z17" s="1">
        <v>104.6</v>
      </c>
      <c r="AA17" s="1">
        <v>6.8</v>
      </c>
      <c r="AB17" s="1">
        <v>91.8</v>
      </c>
      <c r="AC17" s="1">
        <v>31.8</v>
      </c>
      <c r="AD17" s="1">
        <v>36.200000000000003</v>
      </c>
      <c r="AE17" s="1">
        <v>20.6</v>
      </c>
      <c r="AF17" s="1">
        <v>53.6</v>
      </c>
      <c r="AG17" s="1">
        <v>20.6</v>
      </c>
      <c r="AH17" s="23" t="s">
        <v>54</v>
      </c>
      <c r="AI17" s="1">
        <f t="shared" si="8"/>
        <v>0</v>
      </c>
      <c r="AJ17" s="10">
        <f>VLOOKUP(I17,[3]Sheet!$I:$AJ,27,0)</f>
        <v>0.18</v>
      </c>
      <c r="AK17" s="10">
        <f>VLOOKUP(I17,[3]Sheet!$I:$AJ,28,0)</f>
        <v>1.8</v>
      </c>
      <c r="AL17" s="1">
        <f t="shared" si="9"/>
        <v>0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8" t="s">
        <v>55</v>
      </c>
      <c r="B18" s="1" t="s">
        <v>35</v>
      </c>
      <c r="C18" s="1"/>
      <c r="D18" s="1"/>
      <c r="E18" s="1"/>
      <c r="F18" s="1"/>
      <c r="G18" s="10">
        <v>0.3</v>
      </c>
      <c r="H18" s="1">
        <v>60</v>
      </c>
      <c r="I18" s="1">
        <v>1030709904</v>
      </c>
      <c r="J18" s="1"/>
      <c r="K18" s="1"/>
      <c r="L18" s="1">
        <f t="shared" si="3"/>
        <v>0</v>
      </c>
      <c r="M18" s="1"/>
      <c r="N18" s="1"/>
      <c r="O18" s="1"/>
      <c r="P18" s="1"/>
      <c r="Q18" s="1">
        <f t="shared" si="6"/>
        <v>0</v>
      </c>
      <c r="R18" s="5">
        <f>VLOOKUP(A18,[2]Sheet!$A:$S,19,0)</f>
        <v>0</v>
      </c>
      <c r="S18" s="5">
        <f t="shared" si="7"/>
        <v>0</v>
      </c>
      <c r="T18" s="5"/>
      <c r="U18" s="1">
        <v>0</v>
      </c>
      <c r="V18" s="1" t="e">
        <f t="shared" si="4"/>
        <v>#DIV/0!</v>
      </c>
      <c r="W18" s="1" t="e">
        <f t="shared" si="5"/>
        <v>#DIV/0!</v>
      </c>
      <c r="X18" s="1">
        <f>IFERROR(VLOOKUP(A18,[1]TDSheet!$A:$G,3,0),0)/5</f>
        <v>0</v>
      </c>
      <c r="Y18" s="1">
        <v>0</v>
      </c>
      <c r="Z18" s="1">
        <v>0</v>
      </c>
      <c r="AA18" s="1">
        <v>-0.2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 t="s">
        <v>56</v>
      </c>
      <c r="AI18" s="1">
        <f t="shared" si="8"/>
        <v>0</v>
      </c>
      <c r="AJ18" s="10">
        <f>VLOOKUP(I18,[3]Sheet!$I:$AJ,27,0)</f>
        <v>0.3</v>
      </c>
      <c r="AK18" s="10">
        <f>VLOOKUP(I18,[3]Sheet!$I:$AJ,28,0)</f>
        <v>1.8</v>
      </c>
      <c r="AL18" s="1">
        <f t="shared" si="9"/>
        <v>0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9" t="s">
        <v>57</v>
      </c>
      <c r="B19" s="9" t="s">
        <v>35</v>
      </c>
      <c r="C19" s="9">
        <v>112</v>
      </c>
      <c r="D19" s="9"/>
      <c r="E19" s="9">
        <v>60</v>
      </c>
      <c r="F19" s="9">
        <v>49</v>
      </c>
      <c r="G19" s="16">
        <v>0</v>
      </c>
      <c r="H19" s="9">
        <v>90</v>
      </c>
      <c r="I19" s="9" t="s">
        <v>58</v>
      </c>
      <c r="J19" s="9"/>
      <c r="K19" s="9"/>
      <c r="L19" s="9">
        <f t="shared" si="3"/>
        <v>60</v>
      </c>
      <c r="M19" s="9"/>
      <c r="N19" s="9"/>
      <c r="O19" s="9"/>
      <c r="P19" s="9"/>
      <c r="Q19" s="9">
        <f t="shared" si="6"/>
        <v>12</v>
      </c>
      <c r="R19" s="5">
        <f>VLOOKUP(A19,[2]Sheet!$A:$S,19,0)</f>
        <v>0</v>
      </c>
      <c r="S19" s="5"/>
      <c r="T19" s="17"/>
      <c r="U19" s="9">
        <v>0</v>
      </c>
      <c r="V19" s="9">
        <f t="shared" si="4"/>
        <v>4.083333333333333</v>
      </c>
      <c r="W19" s="9">
        <f t="shared" si="5"/>
        <v>4.083333333333333</v>
      </c>
      <c r="X19" s="9">
        <f>IFERROR(VLOOKUP(A19,[1]TDSheet!$A:$G,3,0),0)/5</f>
        <v>5.6</v>
      </c>
      <c r="Y19" s="9">
        <v>12.8</v>
      </c>
      <c r="Z19" s="9">
        <v>16.399999999999999</v>
      </c>
      <c r="AA19" s="9">
        <v>0</v>
      </c>
      <c r="AB19" s="9">
        <v>39.6</v>
      </c>
      <c r="AC19" s="9">
        <v>-0.4</v>
      </c>
      <c r="AD19" s="9">
        <v>-0.4</v>
      </c>
      <c r="AE19" s="9">
        <v>0.8</v>
      </c>
      <c r="AF19" s="9">
        <v>19</v>
      </c>
      <c r="AG19" s="9">
        <v>0.8</v>
      </c>
      <c r="AH19" s="9" t="s">
        <v>59</v>
      </c>
      <c r="AI19" s="9"/>
      <c r="AJ19" s="10"/>
      <c r="AK19" s="10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8" t="s">
        <v>41</v>
      </c>
      <c r="B20" s="1" t="s">
        <v>35</v>
      </c>
      <c r="C20" s="1">
        <v>585</v>
      </c>
      <c r="D20" s="1">
        <v>600</v>
      </c>
      <c r="E20" s="1">
        <v>184</v>
      </c>
      <c r="F20" s="1">
        <v>971</v>
      </c>
      <c r="G20" s="10">
        <v>0.3</v>
      </c>
      <c r="H20" s="1">
        <v>150</v>
      </c>
      <c r="I20" s="1">
        <v>1030686740</v>
      </c>
      <c r="J20" s="1"/>
      <c r="K20" s="1"/>
      <c r="L20" s="1">
        <f t="shared" si="3"/>
        <v>184</v>
      </c>
      <c r="M20" s="1"/>
      <c r="N20" s="1"/>
      <c r="O20" s="1">
        <v>500</v>
      </c>
      <c r="P20" s="1"/>
      <c r="Q20" s="1">
        <f t="shared" si="6"/>
        <v>36.799999999999997</v>
      </c>
      <c r="R20" s="5">
        <f>VLOOKUP(A20,[2]Sheet!$A:$S,19,0)</f>
        <v>0</v>
      </c>
      <c r="S20" s="5">
        <f t="shared" ref="S20:S27" si="10">IF(G20&lt;1,MROUND(R20*G20,AK20)/AJ20,MROUND(R20,AK20))</f>
        <v>0</v>
      </c>
      <c r="T20" s="5"/>
      <c r="U20" s="1">
        <v>0</v>
      </c>
      <c r="V20" s="1">
        <f t="shared" si="4"/>
        <v>39.972826086956523</v>
      </c>
      <c r="W20" s="1">
        <f t="shared" si="5"/>
        <v>39.972826086956523</v>
      </c>
      <c r="X20" s="1">
        <f>IFERROR(VLOOKUP(A20,[1]TDSheet!$A:$G,3,0),0)/5</f>
        <v>25.2</v>
      </c>
      <c r="Y20" s="1">
        <v>58.4</v>
      </c>
      <c r="Z20" s="1">
        <v>81.400000000000006</v>
      </c>
      <c r="AA20" s="1">
        <v>26</v>
      </c>
      <c r="AB20" s="1">
        <v>76.8</v>
      </c>
      <c r="AC20" s="1">
        <v>34.4</v>
      </c>
      <c r="AD20" s="1">
        <v>39.4</v>
      </c>
      <c r="AE20" s="1">
        <v>39.4</v>
      </c>
      <c r="AF20" s="1">
        <v>34.799999999999997</v>
      </c>
      <c r="AG20" s="1">
        <v>39.4</v>
      </c>
      <c r="AH20" s="23" t="s">
        <v>54</v>
      </c>
      <c r="AI20" s="1">
        <f t="shared" ref="AI20:AI33" si="11">G20*R20</f>
        <v>0</v>
      </c>
      <c r="AJ20" s="10">
        <f>VLOOKUP(I20,[3]Sheet!$I:$AJ,27,0)</f>
        <v>0.3</v>
      </c>
      <c r="AK20" s="10">
        <f>VLOOKUP(I20,[3]Sheet!$I:$AJ,28,0)</f>
        <v>3.6</v>
      </c>
      <c r="AL20" s="1">
        <f t="shared" ref="AL20:AL27" si="12">IF(G20&lt;1,AJ20*S20,S20)</f>
        <v>0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8" t="s">
        <v>60</v>
      </c>
      <c r="B21" s="1" t="s">
        <v>35</v>
      </c>
      <c r="C21" s="1">
        <v>774</v>
      </c>
      <c r="D21" s="1">
        <v>216</v>
      </c>
      <c r="E21" s="1">
        <v>215</v>
      </c>
      <c r="F21" s="1">
        <v>769</v>
      </c>
      <c r="G21" s="10">
        <v>0.3</v>
      </c>
      <c r="H21" s="1">
        <v>135</v>
      </c>
      <c r="I21" s="1">
        <v>1030686857</v>
      </c>
      <c r="J21" s="1"/>
      <c r="K21" s="1"/>
      <c r="L21" s="1">
        <f t="shared" si="3"/>
        <v>215</v>
      </c>
      <c r="M21" s="1"/>
      <c r="N21" s="1"/>
      <c r="O21" s="1">
        <v>200</v>
      </c>
      <c r="P21" s="1">
        <v>300</v>
      </c>
      <c r="Q21" s="1">
        <f t="shared" si="6"/>
        <v>43</v>
      </c>
      <c r="R21" s="5">
        <f>VLOOKUP(A21,[2]Sheet!$A:$S,19,0)</f>
        <v>200</v>
      </c>
      <c r="S21" s="5">
        <f t="shared" si="10"/>
        <v>204.00000000000003</v>
      </c>
      <c r="T21" s="5"/>
      <c r="U21" s="1">
        <v>300</v>
      </c>
      <c r="V21" s="1">
        <f t="shared" si="4"/>
        <v>27.186046511627907</v>
      </c>
      <c r="W21" s="1">
        <f t="shared" si="5"/>
        <v>22.534883720930232</v>
      </c>
      <c r="X21" s="1">
        <f>IFERROR(VLOOKUP(A21,[1]TDSheet!$A:$G,3,0),0)/5</f>
        <v>10.8</v>
      </c>
      <c r="Y21" s="1">
        <v>34.200000000000003</v>
      </c>
      <c r="Z21" s="1">
        <v>53.6</v>
      </c>
      <c r="AA21" s="1">
        <v>28.6</v>
      </c>
      <c r="AB21" s="1">
        <v>65</v>
      </c>
      <c r="AC21" s="1">
        <v>-0.2</v>
      </c>
      <c r="AD21" s="1">
        <v>13.2</v>
      </c>
      <c r="AE21" s="1">
        <v>37.6</v>
      </c>
      <c r="AF21" s="1">
        <v>36.200000000000003</v>
      </c>
      <c r="AG21" s="1">
        <v>37.6</v>
      </c>
      <c r="AH21" s="24" t="s">
        <v>50</v>
      </c>
      <c r="AI21" s="1">
        <f t="shared" si="11"/>
        <v>60</v>
      </c>
      <c r="AJ21" s="10">
        <f>VLOOKUP(I21,[3]Sheet!$I:$AJ,27,0)</f>
        <v>0.3</v>
      </c>
      <c r="AK21" s="10">
        <f>VLOOKUP(I21,[3]Sheet!$I:$AJ,28,0)</f>
        <v>3.6</v>
      </c>
      <c r="AL21" s="1">
        <f t="shared" si="12"/>
        <v>61.2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8" t="s">
        <v>61</v>
      </c>
      <c r="B22" s="1" t="s">
        <v>35</v>
      </c>
      <c r="C22" s="1">
        <v>588</v>
      </c>
      <c r="D22" s="1"/>
      <c r="E22" s="1">
        <v>87</v>
      </c>
      <c r="F22" s="1">
        <v>475</v>
      </c>
      <c r="G22" s="10">
        <v>0.2</v>
      </c>
      <c r="H22" s="1">
        <v>90</v>
      </c>
      <c r="I22" s="1">
        <v>1030654104</v>
      </c>
      <c r="J22" s="1"/>
      <c r="K22" s="1"/>
      <c r="L22" s="1">
        <f t="shared" si="3"/>
        <v>87</v>
      </c>
      <c r="M22" s="1"/>
      <c r="N22" s="1"/>
      <c r="O22" s="1"/>
      <c r="P22" s="1">
        <v>40</v>
      </c>
      <c r="Q22" s="1">
        <f t="shared" si="6"/>
        <v>17.399999999999999</v>
      </c>
      <c r="R22" s="5">
        <f>VLOOKUP(A22,[2]Sheet!$A:$S,19,0)</f>
        <v>80</v>
      </c>
      <c r="S22" s="5">
        <f t="shared" si="10"/>
        <v>78</v>
      </c>
      <c r="T22" s="5"/>
      <c r="U22" s="1">
        <v>40</v>
      </c>
      <c r="V22" s="1">
        <f t="shared" si="4"/>
        <v>31.896551724137932</v>
      </c>
      <c r="W22" s="1">
        <f t="shared" si="5"/>
        <v>27.298850574712645</v>
      </c>
      <c r="X22" s="1">
        <f>IFERROR(VLOOKUP(A22,[1]TDSheet!$A:$G,3,0),0)/5</f>
        <v>4.8</v>
      </c>
      <c r="Y22" s="1">
        <v>13.8</v>
      </c>
      <c r="Z22" s="1">
        <v>23</v>
      </c>
      <c r="AA22" s="1">
        <v>8.6</v>
      </c>
      <c r="AB22" s="1">
        <v>27.8</v>
      </c>
      <c r="AC22" s="1">
        <v>-0.2</v>
      </c>
      <c r="AD22" s="1">
        <v>7.6</v>
      </c>
      <c r="AE22" s="1">
        <v>15.6</v>
      </c>
      <c r="AF22" s="1">
        <v>30.2</v>
      </c>
      <c r="AG22" s="1">
        <v>15.6</v>
      </c>
      <c r="AH22" s="23" t="s">
        <v>54</v>
      </c>
      <c r="AI22" s="1">
        <f t="shared" si="11"/>
        <v>16</v>
      </c>
      <c r="AJ22" s="10">
        <f>VLOOKUP(I22,[3]Sheet!$I:$AJ,27,0)</f>
        <v>0.2</v>
      </c>
      <c r="AK22" s="10">
        <f>VLOOKUP(I22,[3]Sheet!$I:$AJ,28,0)</f>
        <v>1.2</v>
      </c>
      <c r="AL22" s="1">
        <f t="shared" si="12"/>
        <v>15.600000000000001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8" t="s">
        <v>62</v>
      </c>
      <c r="B23" s="1" t="s">
        <v>35</v>
      </c>
      <c r="C23" s="1">
        <v>233</v>
      </c>
      <c r="D23" s="1">
        <v>198</v>
      </c>
      <c r="E23" s="1">
        <v>78</v>
      </c>
      <c r="F23" s="1">
        <v>351</v>
      </c>
      <c r="G23" s="10">
        <v>0.3</v>
      </c>
      <c r="H23" s="1">
        <v>135</v>
      </c>
      <c r="I23" s="1">
        <v>1030686241</v>
      </c>
      <c r="J23" s="1"/>
      <c r="K23" s="1"/>
      <c r="L23" s="1">
        <f t="shared" si="3"/>
        <v>78</v>
      </c>
      <c r="M23" s="1"/>
      <c r="N23" s="1"/>
      <c r="O23" s="1"/>
      <c r="P23" s="1">
        <v>100</v>
      </c>
      <c r="Q23" s="1">
        <f t="shared" si="6"/>
        <v>15.6</v>
      </c>
      <c r="R23" s="5">
        <f>VLOOKUP(A23,[2]Sheet!$A:$S,19,0)</f>
        <v>0</v>
      </c>
      <c r="S23" s="5">
        <f t="shared" si="10"/>
        <v>0</v>
      </c>
      <c r="T23" s="5"/>
      <c r="U23" s="1">
        <v>100</v>
      </c>
      <c r="V23" s="1">
        <f t="shared" si="4"/>
        <v>22.5</v>
      </c>
      <c r="W23" s="1">
        <f t="shared" si="5"/>
        <v>22.5</v>
      </c>
      <c r="X23" s="1">
        <f>IFERROR(VLOOKUP(A23,[1]TDSheet!$A:$G,3,0),0)/5</f>
        <v>4</v>
      </c>
      <c r="Y23" s="1">
        <v>4</v>
      </c>
      <c r="Z23" s="1">
        <v>10.6</v>
      </c>
      <c r="AA23" s="1">
        <v>10.199999999999999</v>
      </c>
      <c r="AB23" s="1">
        <v>11.8</v>
      </c>
      <c r="AC23" s="1">
        <v>6.8</v>
      </c>
      <c r="AD23" s="1">
        <v>7.2</v>
      </c>
      <c r="AE23" s="1">
        <v>7</v>
      </c>
      <c r="AF23" s="1">
        <v>8.8000000000000007</v>
      </c>
      <c r="AG23" s="1">
        <v>7</v>
      </c>
      <c r="AH23" s="24" t="s">
        <v>50</v>
      </c>
      <c r="AI23" s="1">
        <f t="shared" si="11"/>
        <v>0</v>
      </c>
      <c r="AJ23" s="10">
        <f>VLOOKUP(I23,[3]Sheet!$I:$AJ,27,0)</f>
        <v>0.3</v>
      </c>
      <c r="AK23" s="10">
        <f>VLOOKUP(I23,[3]Sheet!$I:$AJ,28,0)</f>
        <v>1.8</v>
      </c>
      <c r="AL23" s="1">
        <f t="shared" si="12"/>
        <v>0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8" t="s">
        <v>63</v>
      </c>
      <c r="B24" s="1" t="s">
        <v>35</v>
      </c>
      <c r="C24" s="1"/>
      <c r="D24" s="1">
        <v>120</v>
      </c>
      <c r="E24" s="1">
        <v>116</v>
      </c>
      <c r="F24" s="1"/>
      <c r="G24" s="10">
        <v>0.1</v>
      </c>
      <c r="H24" s="1">
        <v>90</v>
      </c>
      <c r="I24" s="1">
        <v>1030650028</v>
      </c>
      <c r="J24" s="1"/>
      <c r="K24" s="1"/>
      <c r="L24" s="1">
        <f t="shared" si="3"/>
        <v>116</v>
      </c>
      <c r="M24" s="1"/>
      <c r="N24" s="1"/>
      <c r="O24" s="1">
        <v>180</v>
      </c>
      <c r="P24" s="1">
        <v>120</v>
      </c>
      <c r="Q24" s="1">
        <f t="shared" si="6"/>
        <v>23.2</v>
      </c>
      <c r="R24" s="5">
        <f>VLOOKUP(A24,[2]Sheet!$A:$S,19,0)</f>
        <v>120</v>
      </c>
      <c r="S24" s="5">
        <f t="shared" si="10"/>
        <v>120.00000000000001</v>
      </c>
      <c r="T24" s="5"/>
      <c r="U24" s="1">
        <v>120</v>
      </c>
      <c r="V24" s="1">
        <f t="shared" si="4"/>
        <v>12.931034482758621</v>
      </c>
      <c r="W24" s="1">
        <f t="shared" si="5"/>
        <v>7.7586206896551726</v>
      </c>
      <c r="X24" s="1">
        <f>IFERROR(VLOOKUP(A24,[1]TDSheet!$A:$G,3,0),0)/5</f>
        <v>-0.2</v>
      </c>
      <c r="Y24" s="1">
        <v>19.2</v>
      </c>
      <c r="Z24" s="1">
        <v>10.4</v>
      </c>
      <c r="AA24" s="1">
        <v>0</v>
      </c>
      <c r="AB24" s="1">
        <v>-0.4</v>
      </c>
      <c r="AC24" s="1">
        <v>0</v>
      </c>
      <c r="AD24" s="1">
        <v>0</v>
      </c>
      <c r="AE24" s="1">
        <v>-1.8</v>
      </c>
      <c r="AF24" s="1">
        <v>-1</v>
      </c>
      <c r="AG24" s="1">
        <v>-1.8</v>
      </c>
      <c r="AH24" s="1" t="s">
        <v>64</v>
      </c>
      <c r="AI24" s="1">
        <f t="shared" si="11"/>
        <v>12</v>
      </c>
      <c r="AJ24" s="10">
        <f>VLOOKUP(I24,[3]Sheet!$I:$AJ,27,0)</f>
        <v>0.1</v>
      </c>
      <c r="AK24" s="10">
        <f>VLOOKUP(I24,[3]Sheet!$I:$AJ,28,0)</f>
        <v>1.2000000000000002</v>
      </c>
      <c r="AL24" s="1">
        <f t="shared" si="12"/>
        <v>12.000000000000002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8" t="s">
        <v>65</v>
      </c>
      <c r="B25" s="1" t="s">
        <v>35</v>
      </c>
      <c r="C25" s="1">
        <v>186</v>
      </c>
      <c r="D25" s="1">
        <v>198</v>
      </c>
      <c r="E25" s="1">
        <v>75</v>
      </c>
      <c r="F25" s="1">
        <v>299</v>
      </c>
      <c r="G25" s="10">
        <v>0.3</v>
      </c>
      <c r="H25" s="1">
        <v>135</v>
      </c>
      <c r="I25" s="1">
        <v>1030657419</v>
      </c>
      <c r="J25" s="1"/>
      <c r="K25" s="1"/>
      <c r="L25" s="1">
        <f t="shared" si="3"/>
        <v>75</v>
      </c>
      <c r="M25" s="1"/>
      <c r="N25" s="1"/>
      <c r="O25" s="1"/>
      <c r="P25" s="1">
        <v>120</v>
      </c>
      <c r="Q25" s="1">
        <f t="shared" si="6"/>
        <v>15</v>
      </c>
      <c r="R25" s="5">
        <f>VLOOKUP(A25,[2]Sheet!$A:$S,19,0)</f>
        <v>120</v>
      </c>
      <c r="S25" s="5">
        <f t="shared" si="10"/>
        <v>120</v>
      </c>
      <c r="T25" s="5"/>
      <c r="U25" s="1">
        <v>80</v>
      </c>
      <c r="V25" s="1">
        <f t="shared" si="4"/>
        <v>27.933333333333334</v>
      </c>
      <c r="W25" s="1">
        <f t="shared" si="5"/>
        <v>19.933333333333334</v>
      </c>
      <c r="X25" s="1">
        <f>IFERROR(VLOOKUP(A25,[1]TDSheet!$A:$G,3,0),0)/5</f>
        <v>2.6</v>
      </c>
      <c r="Y25" s="1">
        <v>8.4</v>
      </c>
      <c r="Z25" s="1">
        <v>14</v>
      </c>
      <c r="AA25" s="1">
        <v>4.5999999999999996</v>
      </c>
      <c r="AB25" s="1">
        <v>10.4</v>
      </c>
      <c r="AC25" s="1">
        <v>-1.6</v>
      </c>
      <c r="AD25" s="1">
        <v>3.8</v>
      </c>
      <c r="AE25" s="1">
        <v>3.8</v>
      </c>
      <c r="AF25" s="1">
        <v>12.6</v>
      </c>
      <c r="AG25" s="1">
        <v>3.8</v>
      </c>
      <c r="AH25" s="24" t="s">
        <v>50</v>
      </c>
      <c r="AI25" s="1">
        <f t="shared" si="11"/>
        <v>36</v>
      </c>
      <c r="AJ25" s="10">
        <f>VLOOKUP(I25,[3]Sheet!$I:$AJ,27,0)</f>
        <v>0.3</v>
      </c>
      <c r="AK25" s="10">
        <f>VLOOKUP(I25,[3]Sheet!$I:$AJ,28,0)</f>
        <v>1.8</v>
      </c>
      <c r="AL25" s="1">
        <f t="shared" si="12"/>
        <v>36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8" t="s">
        <v>66</v>
      </c>
      <c r="B26" s="1" t="s">
        <v>35</v>
      </c>
      <c r="C26" s="1"/>
      <c r="D26" s="1">
        <v>60</v>
      </c>
      <c r="E26" s="1">
        <v>43</v>
      </c>
      <c r="F26" s="1">
        <v>16</v>
      </c>
      <c r="G26" s="10">
        <v>8.5000000000000006E-2</v>
      </c>
      <c r="H26" s="1">
        <v>90</v>
      </c>
      <c r="I26" s="1">
        <v>1030657628</v>
      </c>
      <c r="J26" s="1"/>
      <c r="K26" s="1"/>
      <c r="L26" s="1">
        <f t="shared" si="3"/>
        <v>43</v>
      </c>
      <c r="M26" s="1"/>
      <c r="N26" s="1"/>
      <c r="O26" s="1">
        <v>120</v>
      </c>
      <c r="P26" s="1">
        <v>80</v>
      </c>
      <c r="Q26" s="1">
        <f t="shared" si="6"/>
        <v>8.6</v>
      </c>
      <c r="R26" s="5">
        <f>VLOOKUP(A26,[2]Sheet!$A:$S,19,0)</f>
        <v>60</v>
      </c>
      <c r="S26" s="5">
        <f t="shared" si="10"/>
        <v>59.999999999999993</v>
      </c>
      <c r="T26" s="5"/>
      <c r="U26" s="1">
        <v>80</v>
      </c>
      <c r="V26" s="1">
        <f t="shared" si="4"/>
        <v>22.790697674418606</v>
      </c>
      <c r="W26" s="1">
        <f t="shared" si="5"/>
        <v>15.813953488372094</v>
      </c>
      <c r="X26" s="1">
        <f>IFERROR(VLOOKUP(A26,[1]TDSheet!$A:$G,3,0),0)/5</f>
        <v>-0.8</v>
      </c>
      <c r="Y26" s="1">
        <v>12</v>
      </c>
      <c r="Z26" s="1">
        <v>-1.6</v>
      </c>
      <c r="AA26" s="1">
        <v>0</v>
      </c>
      <c r="AB26" s="1">
        <v>-0.4</v>
      </c>
      <c r="AC26" s="1">
        <v>0</v>
      </c>
      <c r="AD26" s="1">
        <v>0</v>
      </c>
      <c r="AE26" s="1">
        <v>-25.2</v>
      </c>
      <c r="AF26" s="1">
        <v>0</v>
      </c>
      <c r="AG26" s="1">
        <v>-25.2</v>
      </c>
      <c r="AH26" s="1" t="s">
        <v>67</v>
      </c>
      <c r="AI26" s="1">
        <f t="shared" si="11"/>
        <v>5.1000000000000005</v>
      </c>
      <c r="AJ26" s="10">
        <f>VLOOKUP(I26,[3]Sheet!$I:$AJ,27,0)</f>
        <v>8.5000000000000006E-2</v>
      </c>
      <c r="AK26" s="10">
        <f>VLOOKUP(I26,[3]Sheet!$I:$AJ,28,0)</f>
        <v>1.02</v>
      </c>
      <c r="AL26" s="1">
        <f t="shared" si="12"/>
        <v>5.0999999999999996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8" t="s">
        <v>68</v>
      </c>
      <c r="B27" s="1" t="s">
        <v>35</v>
      </c>
      <c r="C27" s="1">
        <v>292</v>
      </c>
      <c r="D27" s="1">
        <v>198</v>
      </c>
      <c r="E27" s="1">
        <v>70</v>
      </c>
      <c r="F27" s="1">
        <v>396</v>
      </c>
      <c r="G27" s="10">
        <v>0.3</v>
      </c>
      <c r="H27" s="1">
        <v>135</v>
      </c>
      <c r="I27" s="1">
        <v>1030679319</v>
      </c>
      <c r="J27" s="1"/>
      <c r="K27" s="1"/>
      <c r="L27" s="1">
        <f t="shared" si="3"/>
        <v>70</v>
      </c>
      <c r="M27" s="1"/>
      <c r="N27" s="1"/>
      <c r="O27" s="1">
        <v>100</v>
      </c>
      <c r="P27" s="1"/>
      <c r="Q27" s="1">
        <f t="shared" si="6"/>
        <v>14</v>
      </c>
      <c r="R27" s="5">
        <f>VLOOKUP(A27,[2]Sheet!$A:$S,19,0)</f>
        <v>0</v>
      </c>
      <c r="S27" s="5">
        <f t="shared" si="10"/>
        <v>0</v>
      </c>
      <c r="T27" s="5"/>
      <c r="U27" s="1">
        <v>0</v>
      </c>
      <c r="V27" s="1">
        <f t="shared" si="4"/>
        <v>35.428571428571431</v>
      </c>
      <c r="W27" s="1">
        <f t="shared" si="5"/>
        <v>35.428571428571431</v>
      </c>
      <c r="X27" s="1">
        <f>IFERROR(VLOOKUP(A27,[1]TDSheet!$A:$G,3,0),0)/5</f>
        <v>11.4</v>
      </c>
      <c r="Y27" s="1">
        <v>14.8</v>
      </c>
      <c r="Z27" s="1">
        <v>15.2</v>
      </c>
      <c r="AA27" s="1">
        <v>11.2</v>
      </c>
      <c r="AB27" s="1">
        <v>17.8</v>
      </c>
      <c r="AC27" s="1">
        <v>13.4</v>
      </c>
      <c r="AD27" s="1">
        <v>16.8</v>
      </c>
      <c r="AE27" s="1">
        <v>14</v>
      </c>
      <c r="AF27" s="1">
        <v>20.399999999999999</v>
      </c>
      <c r="AG27" s="1">
        <v>14</v>
      </c>
      <c r="AH27" s="23" t="s">
        <v>54</v>
      </c>
      <c r="AI27" s="1">
        <f t="shared" si="11"/>
        <v>0</v>
      </c>
      <c r="AJ27" s="10">
        <f>VLOOKUP(I27,[3]Sheet!$I:$AJ,27,0)</f>
        <v>0.3</v>
      </c>
      <c r="AK27" s="10">
        <f>VLOOKUP(I27,[3]Sheet!$I:$AJ,28,0)</f>
        <v>1.8</v>
      </c>
      <c r="AL27" s="1">
        <f t="shared" si="12"/>
        <v>0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8" t="s">
        <v>69</v>
      </c>
      <c r="B28" s="1" t="s">
        <v>35</v>
      </c>
      <c r="C28" s="1">
        <v>258</v>
      </c>
      <c r="D28" s="1"/>
      <c r="E28" s="1">
        <v>218</v>
      </c>
      <c r="F28" s="1">
        <v>3</v>
      </c>
      <c r="G28" s="10">
        <v>0.18</v>
      </c>
      <c r="H28" s="1">
        <v>150</v>
      </c>
      <c r="I28" s="1">
        <v>1030638204</v>
      </c>
      <c r="J28" s="1"/>
      <c r="K28" s="1"/>
      <c r="L28" s="1">
        <f t="shared" si="3"/>
        <v>218</v>
      </c>
      <c r="M28" s="1"/>
      <c r="N28" s="1"/>
      <c r="O28" s="1"/>
      <c r="P28" s="1"/>
      <c r="Q28" s="1">
        <f t="shared" si="6"/>
        <v>43.6</v>
      </c>
      <c r="R28" s="5">
        <f>VLOOKUP(A28,[2]Sheet!$A:$S,19,0)</f>
        <v>0</v>
      </c>
      <c r="S28" s="5"/>
      <c r="T28" s="5"/>
      <c r="U28" s="1">
        <v>0</v>
      </c>
      <c r="V28" s="1">
        <f t="shared" si="4"/>
        <v>6.8807339449541288E-2</v>
      </c>
      <c r="W28" s="1">
        <f t="shared" si="5"/>
        <v>6.8807339449541288E-2</v>
      </c>
      <c r="X28" s="1">
        <f>IFERROR(VLOOKUP(A28,[1]TDSheet!$A:$G,3,0),0)/5</f>
        <v>21.2</v>
      </c>
      <c r="Y28" s="1">
        <v>25.4</v>
      </c>
      <c r="Z28" s="1">
        <v>44.4</v>
      </c>
      <c r="AA28" s="1">
        <v>18.600000000000001</v>
      </c>
      <c r="AB28" s="1">
        <v>40.799999999999997</v>
      </c>
      <c r="AC28" s="1">
        <v>28</v>
      </c>
      <c r="AD28" s="1">
        <v>22.8</v>
      </c>
      <c r="AE28" s="1">
        <v>37.799999999999997</v>
      </c>
      <c r="AF28" s="1">
        <v>31.6</v>
      </c>
      <c r="AG28" s="1">
        <v>37.799999999999997</v>
      </c>
      <c r="AH28" s="9" t="s">
        <v>79</v>
      </c>
      <c r="AI28" s="1">
        <f t="shared" si="11"/>
        <v>0</v>
      </c>
      <c r="AJ28" s="10"/>
      <c r="AK28" s="10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8" t="s">
        <v>70</v>
      </c>
      <c r="B29" s="1" t="s">
        <v>35</v>
      </c>
      <c r="C29" s="1">
        <v>289</v>
      </c>
      <c r="D29" s="1">
        <v>228</v>
      </c>
      <c r="E29" s="1">
        <v>164</v>
      </c>
      <c r="F29" s="1">
        <v>337</v>
      </c>
      <c r="G29" s="10">
        <v>0.25</v>
      </c>
      <c r="H29" s="1">
        <v>120</v>
      </c>
      <c r="I29" s="1">
        <v>1030670844</v>
      </c>
      <c r="J29" s="1"/>
      <c r="K29" s="1"/>
      <c r="L29" s="1">
        <f t="shared" si="3"/>
        <v>164</v>
      </c>
      <c r="M29" s="1"/>
      <c r="N29" s="1"/>
      <c r="O29" s="1">
        <v>120</v>
      </c>
      <c r="P29" s="1">
        <v>300</v>
      </c>
      <c r="Q29" s="1">
        <f t="shared" si="6"/>
        <v>32.799999999999997</v>
      </c>
      <c r="R29" s="5">
        <f>VLOOKUP(A29,[2]Sheet!$A:$S,19,0)</f>
        <v>120</v>
      </c>
      <c r="S29" s="5">
        <f>IF(G29&lt;1,MROUND(R29*G29,AK29)/AJ29,MROUND(R29,AK29))</f>
        <v>120</v>
      </c>
      <c r="T29" s="5"/>
      <c r="U29" s="1">
        <v>300</v>
      </c>
      <c r="V29" s="1">
        <f t="shared" si="4"/>
        <v>17.591463414634148</v>
      </c>
      <c r="W29" s="1">
        <f t="shared" si="5"/>
        <v>13.932926829268293</v>
      </c>
      <c r="X29" s="1">
        <f>IFERROR(VLOOKUP(A29,[1]TDSheet!$A:$G,3,0),0)/5</f>
        <v>15.6</v>
      </c>
      <c r="Y29" s="1">
        <v>17</v>
      </c>
      <c r="Z29" s="1">
        <v>29.2</v>
      </c>
      <c r="AA29" s="1">
        <v>0.6</v>
      </c>
      <c r="AB29" s="1">
        <v>21.4</v>
      </c>
      <c r="AC29" s="1">
        <v>10.199999999999999</v>
      </c>
      <c r="AD29" s="1">
        <v>19</v>
      </c>
      <c r="AE29" s="1">
        <v>20.2</v>
      </c>
      <c r="AF29" s="1">
        <v>13.8</v>
      </c>
      <c r="AG29" s="1">
        <v>20.2</v>
      </c>
      <c r="AH29" s="1"/>
      <c r="AI29" s="1">
        <f t="shared" si="11"/>
        <v>30</v>
      </c>
      <c r="AJ29" s="10">
        <f>VLOOKUP(I29,[3]Sheet!$I:$AJ,27,0)</f>
        <v>0.25</v>
      </c>
      <c r="AK29" s="10">
        <f>VLOOKUP(I29,[3]Sheet!$I:$AJ,28,0)</f>
        <v>1.5</v>
      </c>
      <c r="AL29" s="1">
        <f>IF(G29&lt;1,AJ29*S29,S29)</f>
        <v>30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8" t="s">
        <v>71</v>
      </c>
      <c r="B30" s="1" t="s">
        <v>45</v>
      </c>
      <c r="C30" s="1">
        <v>15.885999999999999</v>
      </c>
      <c r="D30" s="1">
        <v>147.29499999999999</v>
      </c>
      <c r="E30" s="1">
        <v>61.348999999999997</v>
      </c>
      <c r="F30" s="1">
        <v>92.784000000000006</v>
      </c>
      <c r="G30" s="10">
        <v>1</v>
      </c>
      <c r="H30" s="1">
        <v>35</v>
      </c>
      <c r="I30" s="1">
        <v>1030228316</v>
      </c>
      <c r="J30" s="1"/>
      <c r="K30" s="1"/>
      <c r="L30" s="1">
        <f t="shared" si="3"/>
        <v>61.348999999999997</v>
      </c>
      <c r="M30" s="1"/>
      <c r="N30" s="1"/>
      <c r="O30" s="1">
        <v>150</v>
      </c>
      <c r="P30" s="1">
        <v>60</v>
      </c>
      <c r="Q30" s="1">
        <f t="shared" si="6"/>
        <v>12.2698</v>
      </c>
      <c r="R30" s="5">
        <f>VLOOKUP(A30,[2]Sheet!$A:$S,19,0)</f>
        <v>0</v>
      </c>
      <c r="S30" s="5">
        <f>IF(G30&lt;1,MROUND(R30*G30,AK30)/AJ30,MROUND(R30,AK30))</f>
        <v>0</v>
      </c>
      <c r="T30" s="5"/>
      <c r="U30" s="1">
        <v>40</v>
      </c>
      <c r="V30" s="1">
        <f t="shared" si="4"/>
        <v>19.787119594451415</v>
      </c>
      <c r="W30" s="1">
        <f t="shared" si="5"/>
        <v>19.787119594451415</v>
      </c>
      <c r="X30" s="1">
        <f>IFERROR(VLOOKUP(A30,[1]TDSheet!$A:$G,3,0),0)/5</f>
        <v>6.3708</v>
      </c>
      <c r="Y30" s="1">
        <v>18.630400000000002</v>
      </c>
      <c r="Z30" s="1">
        <v>23.451599999999999</v>
      </c>
      <c r="AA30" s="1">
        <v>0.95619999999999994</v>
      </c>
      <c r="AB30" s="1">
        <v>17.914200000000001</v>
      </c>
      <c r="AC30" s="1">
        <v>-0.126</v>
      </c>
      <c r="AD30" s="1">
        <v>7.9450000000000003</v>
      </c>
      <c r="AE30" s="1">
        <v>13.412599999999999</v>
      </c>
      <c r="AF30" s="1">
        <v>6.3579999999999997</v>
      </c>
      <c r="AG30" s="1">
        <v>13.412599999999999</v>
      </c>
      <c r="AH30" s="1"/>
      <c r="AI30" s="1">
        <f t="shared" si="11"/>
        <v>0</v>
      </c>
      <c r="AJ30" s="10">
        <f>VLOOKUP(I30,[3]Sheet!$I:$AJ,27,0)</f>
        <v>1.25</v>
      </c>
      <c r="AK30" s="10">
        <f>VLOOKUP(I30,[3]Sheet!$I:$AJ,28,0)</f>
        <v>5</v>
      </c>
      <c r="AL30" s="1">
        <f>IF(G30&lt;1,AJ30*S30,S30)</f>
        <v>0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8" t="s">
        <v>43</v>
      </c>
      <c r="B31" s="1" t="s">
        <v>35</v>
      </c>
      <c r="C31" s="1">
        <v>101</v>
      </c>
      <c r="D31" s="1">
        <v>804</v>
      </c>
      <c r="E31" s="1">
        <v>253</v>
      </c>
      <c r="F31" s="1">
        <v>600</v>
      </c>
      <c r="G31" s="10">
        <v>0.4</v>
      </c>
      <c r="H31" s="1">
        <v>41</v>
      </c>
      <c r="I31" s="1">
        <v>1030234120</v>
      </c>
      <c r="J31" s="1"/>
      <c r="K31" s="1"/>
      <c r="L31" s="1">
        <f t="shared" si="3"/>
        <v>253</v>
      </c>
      <c r="M31" s="1"/>
      <c r="N31" s="1"/>
      <c r="O31" s="1">
        <v>700</v>
      </c>
      <c r="P31" s="1">
        <v>200</v>
      </c>
      <c r="Q31" s="1">
        <f t="shared" si="6"/>
        <v>50.6</v>
      </c>
      <c r="R31" s="5">
        <f>VLOOKUP(A31,[2]Sheet!$A:$S,19,0)</f>
        <v>100</v>
      </c>
      <c r="S31" s="5">
        <f>IF(G31&lt;1,MROUND(R31*G31,AK31)/AJ31,MROUND(R31,AK31))</f>
        <v>100</v>
      </c>
      <c r="T31" s="5"/>
      <c r="U31" s="1">
        <v>100</v>
      </c>
      <c r="V31" s="1">
        <f t="shared" si="4"/>
        <v>27.66798418972332</v>
      </c>
      <c r="W31" s="1">
        <f t="shared" si="5"/>
        <v>25.691699604743082</v>
      </c>
      <c r="X31" s="1">
        <f>IFERROR(VLOOKUP(A31,[1]TDSheet!$A:$G,3,0),0)/5</f>
        <v>16</v>
      </c>
      <c r="Y31" s="1">
        <v>67</v>
      </c>
      <c r="Z31" s="1">
        <v>103.4</v>
      </c>
      <c r="AA31" s="1">
        <v>0</v>
      </c>
      <c r="AB31" s="1">
        <v>84.2</v>
      </c>
      <c r="AC31" s="1">
        <v>-1.6</v>
      </c>
      <c r="AD31" s="1">
        <v>20.8</v>
      </c>
      <c r="AE31" s="1">
        <v>73</v>
      </c>
      <c r="AF31" s="1">
        <v>54.6</v>
      </c>
      <c r="AG31" s="1">
        <v>73</v>
      </c>
      <c r="AH31" s="1"/>
      <c r="AI31" s="1">
        <f t="shared" si="11"/>
        <v>40</v>
      </c>
      <c r="AJ31" s="10">
        <f>VLOOKUP(I31,[3]Sheet!$I:$AJ,27,0)</f>
        <v>0.4</v>
      </c>
      <c r="AK31" s="10">
        <f>VLOOKUP(I31,[3]Sheet!$I:$AJ,28,0)</f>
        <v>1.6</v>
      </c>
      <c r="AL31" s="1">
        <f>IF(G31&lt;1,AJ31*S31,S31)</f>
        <v>40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8" t="s">
        <v>72</v>
      </c>
      <c r="B32" s="1" t="s">
        <v>35</v>
      </c>
      <c r="C32" s="1">
        <v>51</v>
      </c>
      <c r="D32" s="1">
        <v>400</v>
      </c>
      <c r="E32" s="1">
        <v>212</v>
      </c>
      <c r="F32" s="1">
        <v>169</v>
      </c>
      <c r="G32" s="10">
        <v>0.45</v>
      </c>
      <c r="H32" s="1">
        <v>31</v>
      </c>
      <c r="I32" s="1">
        <v>1030228620</v>
      </c>
      <c r="J32" s="1"/>
      <c r="K32" s="1"/>
      <c r="L32" s="1">
        <f t="shared" si="3"/>
        <v>212</v>
      </c>
      <c r="M32" s="1"/>
      <c r="N32" s="1"/>
      <c r="O32" s="1">
        <v>300</v>
      </c>
      <c r="P32" s="1">
        <v>200</v>
      </c>
      <c r="Q32" s="1">
        <f t="shared" si="6"/>
        <v>42.4</v>
      </c>
      <c r="R32" s="5">
        <f>VLOOKUP(A32,[2]Sheet!$A:$S,19,0)</f>
        <v>120</v>
      </c>
      <c r="S32" s="5">
        <f>IF(G32&lt;1,MROUND(R32*G32,AK32)/AJ32,MROUND(R32,AK32))</f>
        <v>120</v>
      </c>
      <c r="T32" s="5"/>
      <c r="U32" s="1">
        <v>200</v>
      </c>
      <c r="V32" s="1">
        <f t="shared" si="4"/>
        <v>13.891509433962264</v>
      </c>
      <c r="W32" s="1">
        <f t="shared" si="5"/>
        <v>11.061320754716981</v>
      </c>
      <c r="X32" s="1">
        <f>IFERROR(VLOOKUP(A32,[1]TDSheet!$A:$G,3,0),0)/5</f>
        <v>9.8000000000000007</v>
      </c>
      <c r="Y32" s="1">
        <v>50.2</v>
      </c>
      <c r="Z32" s="1">
        <v>58.2</v>
      </c>
      <c r="AA32" s="1">
        <v>0</v>
      </c>
      <c r="AB32" s="1">
        <v>58.8</v>
      </c>
      <c r="AC32" s="1">
        <v>-2.6</v>
      </c>
      <c r="AD32" s="1">
        <v>-2.2000000000000002</v>
      </c>
      <c r="AE32" s="1">
        <v>49.8</v>
      </c>
      <c r="AF32" s="1">
        <v>42.4</v>
      </c>
      <c r="AG32" s="1">
        <v>49.8</v>
      </c>
      <c r="AH32" s="1"/>
      <c r="AI32" s="1">
        <f t="shared" si="11"/>
        <v>54</v>
      </c>
      <c r="AJ32" s="10">
        <f>VLOOKUP(I32,[3]Sheet!$I:$AJ,27,0)</f>
        <v>0.45</v>
      </c>
      <c r="AK32" s="10">
        <f>VLOOKUP(I32,[3]Sheet!$I:$AJ,28,0)</f>
        <v>1.8</v>
      </c>
      <c r="AL32" s="1">
        <f>IF(G32&lt;1,AJ32*S32,S32)</f>
        <v>54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8" t="s">
        <v>73</v>
      </c>
      <c r="B33" s="1" t="s">
        <v>35</v>
      </c>
      <c r="C33" s="1"/>
      <c r="D33" s="1">
        <v>272</v>
      </c>
      <c r="E33" s="1">
        <v>261</v>
      </c>
      <c r="F33" s="1"/>
      <c r="G33" s="10">
        <v>0.45</v>
      </c>
      <c r="H33" s="1">
        <v>30</v>
      </c>
      <c r="I33" s="1">
        <v>1030212603</v>
      </c>
      <c r="J33" s="1"/>
      <c r="K33" s="1"/>
      <c r="L33" s="1">
        <f t="shared" si="3"/>
        <v>261</v>
      </c>
      <c r="M33" s="1"/>
      <c r="N33" s="1"/>
      <c r="O33" s="1">
        <v>350</v>
      </c>
      <c r="P33" s="1">
        <v>300</v>
      </c>
      <c r="Q33" s="1">
        <f t="shared" si="6"/>
        <v>52.2</v>
      </c>
      <c r="R33" s="5">
        <f>VLOOKUP(A33,[2]Sheet!$A:$S,19,0)</f>
        <v>200</v>
      </c>
      <c r="S33" s="5">
        <f>IF(G33&lt;1,MROUND(R33*G33,AK33)/AJ33,MROUND(R33,AK33))</f>
        <v>200</v>
      </c>
      <c r="T33" s="5"/>
      <c r="U33" s="1">
        <v>300</v>
      </c>
      <c r="V33" s="1">
        <f t="shared" si="4"/>
        <v>10.536398467432949</v>
      </c>
      <c r="W33" s="1">
        <f t="shared" si="5"/>
        <v>6.7049808429118771</v>
      </c>
      <c r="X33" s="1">
        <f>IFERROR(VLOOKUP(A33,[1]TDSheet!$A:$G,3,0),0)/5</f>
        <v>-2.4</v>
      </c>
      <c r="Y33" s="1">
        <v>45.8</v>
      </c>
      <c r="Z33" s="1">
        <v>72</v>
      </c>
      <c r="AA33" s="1">
        <v>-0.6</v>
      </c>
      <c r="AB33" s="1">
        <v>44.8</v>
      </c>
      <c r="AC33" s="1">
        <v>-1.8</v>
      </c>
      <c r="AD33" s="1">
        <v>1.8</v>
      </c>
      <c r="AE33" s="1">
        <v>53.2</v>
      </c>
      <c r="AF33" s="1">
        <v>32.200000000000003</v>
      </c>
      <c r="AG33" s="1">
        <v>53.2</v>
      </c>
      <c r="AH33" s="1"/>
      <c r="AI33" s="1">
        <f t="shared" si="11"/>
        <v>90</v>
      </c>
      <c r="AJ33" s="10">
        <f>VLOOKUP(I33,[3]Sheet!$I:$AJ,27,0)</f>
        <v>0.45</v>
      </c>
      <c r="AK33" s="10">
        <f>VLOOKUP(I33,[3]Sheet!$I:$AJ,28,0)</f>
        <v>1.8</v>
      </c>
      <c r="AL33" s="1">
        <f>IF(G33&lt;1,AJ33*S33,S33)</f>
        <v>90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8" t="s">
        <v>74</v>
      </c>
      <c r="B34" s="21" t="s">
        <v>45</v>
      </c>
      <c r="C34" s="18">
        <v>14.542</v>
      </c>
      <c r="D34" s="18"/>
      <c r="E34" s="18">
        <v>14.542</v>
      </c>
      <c r="F34" s="18"/>
      <c r="G34" s="19">
        <v>0</v>
      </c>
      <c r="H34" s="18"/>
      <c r="I34" s="18" t="s">
        <v>75</v>
      </c>
      <c r="J34" s="18"/>
      <c r="K34" s="18"/>
      <c r="L34" s="18">
        <f t="shared" si="3"/>
        <v>14.542</v>
      </c>
      <c r="M34" s="18"/>
      <c r="N34" s="18"/>
      <c r="O34" s="18"/>
      <c r="P34" s="18"/>
      <c r="Q34" s="18">
        <f t="shared" si="6"/>
        <v>2.9083999999999999</v>
      </c>
      <c r="R34" s="5"/>
      <c r="S34" s="20"/>
      <c r="T34" s="20"/>
      <c r="U34" s="18">
        <v>0</v>
      </c>
      <c r="V34" s="18">
        <f t="shared" si="4"/>
        <v>0</v>
      </c>
      <c r="W34" s="18">
        <f t="shared" si="5"/>
        <v>0</v>
      </c>
      <c r="X34" s="18">
        <f>IFERROR(VLOOKUP(A34,[1]TDSheet!$A:$G,3,0),0)/5</f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0</v>
      </c>
      <c r="AH34" s="18"/>
      <c r="AI34" s="18"/>
      <c r="AJ34" s="10"/>
      <c r="AK34" s="10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8" t="s">
        <v>76</v>
      </c>
      <c r="B35" s="21" t="s">
        <v>45</v>
      </c>
      <c r="C35" s="18">
        <v>8.0850000000000009</v>
      </c>
      <c r="D35" s="18"/>
      <c r="E35" s="18">
        <v>8.0850000000000009</v>
      </c>
      <c r="F35" s="18"/>
      <c r="G35" s="19">
        <v>0</v>
      </c>
      <c r="H35" s="18"/>
      <c r="I35" s="18" t="s">
        <v>75</v>
      </c>
      <c r="J35" s="18"/>
      <c r="K35" s="18"/>
      <c r="L35" s="18">
        <f t="shared" si="3"/>
        <v>8.0850000000000009</v>
      </c>
      <c r="M35" s="18"/>
      <c r="N35" s="18"/>
      <c r="O35" s="18"/>
      <c r="P35" s="18"/>
      <c r="Q35" s="18">
        <f t="shared" si="6"/>
        <v>1.6170000000000002</v>
      </c>
      <c r="R35" s="5"/>
      <c r="S35" s="20"/>
      <c r="T35" s="20"/>
      <c r="U35" s="18">
        <v>0</v>
      </c>
      <c r="V35" s="18">
        <f t="shared" si="4"/>
        <v>0</v>
      </c>
      <c r="W35" s="18">
        <f t="shared" si="5"/>
        <v>0</v>
      </c>
      <c r="X35" s="18">
        <f>IFERROR(VLOOKUP(A35,[1]TDSheet!$A:$G,3,0),0)/5</f>
        <v>0</v>
      </c>
      <c r="Y35" s="18">
        <v>0</v>
      </c>
      <c r="Z35" s="18">
        <v>0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0</v>
      </c>
      <c r="AH35" s="18"/>
      <c r="AI35" s="18"/>
      <c r="AJ35" s="10"/>
      <c r="AK35" s="10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8" t="s">
        <v>77</v>
      </c>
      <c r="B36" s="21" t="s">
        <v>35</v>
      </c>
      <c r="C36" s="18">
        <v>61</v>
      </c>
      <c r="D36" s="18"/>
      <c r="E36" s="18">
        <v>61</v>
      </c>
      <c r="F36" s="18"/>
      <c r="G36" s="19">
        <v>0</v>
      </c>
      <c r="H36" s="18"/>
      <c r="I36" s="18" t="s">
        <v>75</v>
      </c>
      <c r="J36" s="18"/>
      <c r="K36" s="18"/>
      <c r="L36" s="18">
        <f t="shared" si="3"/>
        <v>61</v>
      </c>
      <c r="M36" s="18"/>
      <c r="N36" s="18"/>
      <c r="O36" s="18"/>
      <c r="P36" s="18"/>
      <c r="Q36" s="18">
        <f t="shared" si="6"/>
        <v>12.2</v>
      </c>
      <c r="R36" s="5"/>
      <c r="S36" s="20"/>
      <c r="T36" s="20"/>
      <c r="U36" s="18">
        <v>0</v>
      </c>
      <c r="V36" s="18">
        <f t="shared" si="4"/>
        <v>0</v>
      </c>
      <c r="W36" s="18">
        <f t="shared" si="5"/>
        <v>0</v>
      </c>
      <c r="X36" s="18">
        <f>IFERROR(VLOOKUP(A36,[1]TDSheet!$A:$G,3,0),0)/5</f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0</v>
      </c>
      <c r="AH36" s="18"/>
      <c r="AI36" s="18"/>
      <c r="AJ36" s="10"/>
      <c r="AK36" s="10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8" t="s">
        <v>78</v>
      </c>
      <c r="B37" s="21" t="s">
        <v>35</v>
      </c>
      <c r="C37" s="18">
        <v>22</v>
      </c>
      <c r="D37" s="18"/>
      <c r="E37" s="18">
        <v>22</v>
      </c>
      <c r="F37" s="18"/>
      <c r="G37" s="19">
        <v>0</v>
      </c>
      <c r="H37" s="18"/>
      <c r="I37" s="18" t="s">
        <v>75</v>
      </c>
      <c r="J37" s="18"/>
      <c r="K37" s="18"/>
      <c r="L37" s="18">
        <f t="shared" si="3"/>
        <v>22</v>
      </c>
      <c r="M37" s="18"/>
      <c r="N37" s="18"/>
      <c r="O37" s="18"/>
      <c r="P37" s="18"/>
      <c r="Q37" s="18">
        <f t="shared" si="6"/>
        <v>4.4000000000000004</v>
      </c>
      <c r="R37" s="5"/>
      <c r="S37" s="20"/>
      <c r="T37" s="20"/>
      <c r="U37" s="18">
        <v>0</v>
      </c>
      <c r="V37" s="18">
        <f t="shared" si="4"/>
        <v>0</v>
      </c>
      <c r="W37" s="18">
        <f t="shared" si="5"/>
        <v>0</v>
      </c>
      <c r="X37" s="18">
        <f>IFERROR(VLOOKUP(A37,[1]TDSheet!$A:$G,3,0),0)/5</f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0</v>
      </c>
      <c r="AH37" s="18"/>
      <c r="AI37" s="18"/>
      <c r="AJ37" s="10"/>
      <c r="AK37" s="10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/>
      <c r="B38" s="1"/>
      <c r="C38" s="1"/>
      <c r="D38" s="1"/>
      <c r="E38" s="1"/>
      <c r="F38" s="1"/>
      <c r="G38" s="1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0"/>
      <c r="AK38" s="10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/>
      <c r="B39" s="1"/>
      <c r="C39" s="1"/>
      <c r="D39" s="1"/>
      <c r="E39" s="1"/>
      <c r="F39" s="1"/>
      <c r="G39" s="10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0"/>
      <c r="AK39" s="10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/>
      <c r="B40" s="1"/>
      <c r="C40" s="1"/>
      <c r="D40" s="1"/>
      <c r="E40" s="1"/>
      <c r="F40" s="1"/>
      <c r="G40" s="10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0"/>
      <c r="AK40" s="10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/>
      <c r="B41" s="1"/>
      <c r="C41" s="1"/>
      <c r="D41" s="1"/>
      <c r="E41" s="1"/>
      <c r="F41" s="1"/>
      <c r="G41" s="10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0"/>
      <c r="AK41" s="10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/>
      <c r="B42" s="1"/>
      <c r="C42" s="1"/>
      <c r="D42" s="1"/>
      <c r="E42" s="1"/>
      <c r="F42" s="1"/>
      <c r="G42" s="10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0"/>
      <c r="AK42" s="10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/>
      <c r="B43" s="1"/>
      <c r="C43" s="1"/>
      <c r="D43" s="1"/>
      <c r="E43" s="1"/>
      <c r="F43" s="1"/>
      <c r="G43" s="10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0"/>
      <c r="AK43" s="10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/>
      <c r="B44" s="1"/>
      <c r="C44" s="1"/>
      <c r="D44" s="1"/>
      <c r="E44" s="1"/>
      <c r="F44" s="1"/>
      <c r="G44" s="10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0"/>
      <c r="AK44" s="10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/>
      <c r="B45" s="1"/>
      <c r="C45" s="1"/>
      <c r="D45" s="1"/>
      <c r="E45" s="1"/>
      <c r="F45" s="1"/>
      <c r="G45" s="1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0"/>
      <c r="AK45" s="10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/>
      <c r="B46" s="1"/>
      <c r="C46" s="1"/>
      <c r="D46" s="1"/>
      <c r="E46" s="1"/>
      <c r="F46" s="1"/>
      <c r="G46" s="1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0"/>
      <c r="AK46" s="10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/>
      <c r="B47" s="1"/>
      <c r="C47" s="1"/>
      <c r="D47" s="1"/>
      <c r="E47" s="1"/>
      <c r="F47" s="1"/>
      <c r="G47" s="10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0"/>
      <c r="AK47" s="10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/>
      <c r="B48" s="1"/>
      <c r="C48" s="1"/>
      <c r="D48" s="1"/>
      <c r="E48" s="1"/>
      <c r="F48" s="1"/>
      <c r="G48" s="10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0"/>
      <c r="AK48" s="10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/>
      <c r="B49" s="1"/>
      <c r="C49" s="1"/>
      <c r="D49" s="1"/>
      <c r="E49" s="1"/>
      <c r="F49" s="1"/>
      <c r="G49" s="10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0"/>
      <c r="AK49" s="10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/>
      <c r="B50" s="1"/>
      <c r="C50" s="1"/>
      <c r="D50" s="1"/>
      <c r="E50" s="1"/>
      <c r="F50" s="1"/>
      <c r="G50" s="1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0"/>
      <c r="AK50" s="10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/>
      <c r="B51" s="1"/>
      <c r="C51" s="1"/>
      <c r="D51" s="1"/>
      <c r="E51" s="1"/>
      <c r="F51" s="1"/>
      <c r="G51" s="10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0"/>
      <c r="AK51" s="10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/>
      <c r="B52" s="1"/>
      <c r="C52" s="1"/>
      <c r="D52" s="1"/>
      <c r="E52" s="1"/>
      <c r="F52" s="1"/>
      <c r="G52" s="10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0"/>
      <c r="AK52" s="10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/>
      <c r="B53" s="1"/>
      <c r="C53" s="1"/>
      <c r="D53" s="1"/>
      <c r="E53" s="1"/>
      <c r="F53" s="1"/>
      <c r="G53" s="10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0"/>
      <c r="AK53" s="10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/>
      <c r="B54" s="1"/>
      <c r="C54" s="1"/>
      <c r="D54" s="1"/>
      <c r="E54" s="1"/>
      <c r="F54" s="1"/>
      <c r="G54" s="10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0"/>
      <c r="AK54" s="10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/>
      <c r="B55" s="1"/>
      <c r="C55" s="1"/>
      <c r="D55" s="1"/>
      <c r="E55" s="1"/>
      <c r="F55" s="1"/>
      <c r="G55" s="10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0"/>
      <c r="AK55" s="10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/>
      <c r="B56" s="1"/>
      <c r="C56" s="1"/>
      <c r="D56" s="1"/>
      <c r="E56" s="1"/>
      <c r="F56" s="1"/>
      <c r="G56" s="10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0"/>
      <c r="AK56" s="10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/>
      <c r="B57" s="1"/>
      <c r="C57" s="1"/>
      <c r="D57" s="1"/>
      <c r="E57" s="1"/>
      <c r="F57" s="1"/>
      <c r="G57" s="10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0"/>
      <c r="AK57" s="10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/>
      <c r="B58" s="1"/>
      <c r="C58" s="1"/>
      <c r="D58" s="1"/>
      <c r="E58" s="1"/>
      <c r="F58" s="1"/>
      <c r="G58" s="10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0"/>
      <c r="AK58" s="10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/>
      <c r="B59" s="1"/>
      <c r="C59" s="1"/>
      <c r="D59" s="1"/>
      <c r="E59" s="1"/>
      <c r="F59" s="1"/>
      <c r="G59" s="10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0"/>
      <c r="AK59" s="10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/>
      <c r="B60" s="1"/>
      <c r="C60" s="1"/>
      <c r="D60" s="1"/>
      <c r="E60" s="1"/>
      <c r="F60" s="1"/>
      <c r="G60" s="10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0"/>
      <c r="AK60" s="10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/>
      <c r="B61" s="1"/>
      <c r="C61" s="1"/>
      <c r="D61" s="1"/>
      <c r="E61" s="1"/>
      <c r="F61" s="1"/>
      <c r="G61" s="10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0"/>
      <c r="AK61" s="10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/>
      <c r="B62" s="1"/>
      <c r="C62" s="1"/>
      <c r="D62" s="1"/>
      <c r="E62" s="1"/>
      <c r="F62" s="1"/>
      <c r="G62" s="10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0"/>
      <c r="AK62" s="10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/>
      <c r="B63" s="1"/>
      <c r="C63" s="1"/>
      <c r="D63" s="1"/>
      <c r="E63" s="1"/>
      <c r="F63" s="1"/>
      <c r="G63" s="10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0"/>
      <c r="AK63" s="10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/>
      <c r="B64" s="1"/>
      <c r="C64" s="1"/>
      <c r="D64" s="1"/>
      <c r="E64" s="1"/>
      <c r="F64" s="1"/>
      <c r="G64" s="10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0"/>
      <c r="AK64" s="10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/>
      <c r="B65" s="1"/>
      <c r="C65" s="1"/>
      <c r="D65" s="1"/>
      <c r="E65" s="1"/>
      <c r="F65" s="1"/>
      <c r="G65" s="10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0"/>
      <c r="AK65" s="10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/>
      <c r="B66" s="1"/>
      <c r="C66" s="1"/>
      <c r="D66" s="1"/>
      <c r="E66" s="1"/>
      <c r="F66" s="1"/>
      <c r="G66" s="10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0"/>
      <c r="AK66" s="10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/>
      <c r="B67" s="1"/>
      <c r="C67" s="1"/>
      <c r="D67" s="1"/>
      <c r="E67" s="1"/>
      <c r="F67" s="1"/>
      <c r="G67" s="10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0"/>
      <c r="AK67" s="10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/>
      <c r="B68" s="1"/>
      <c r="C68" s="1"/>
      <c r="D68" s="1"/>
      <c r="E68" s="1"/>
      <c r="F68" s="1"/>
      <c r="G68" s="10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0"/>
      <c r="AK68" s="10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/>
      <c r="B69" s="1"/>
      <c r="C69" s="1"/>
      <c r="D69" s="1"/>
      <c r="E69" s="1"/>
      <c r="F69" s="1"/>
      <c r="G69" s="10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0"/>
      <c r="AK69" s="10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/>
      <c r="B70" s="1"/>
      <c r="C70" s="1"/>
      <c r="D70" s="1"/>
      <c r="E70" s="1"/>
      <c r="F70" s="1"/>
      <c r="G70" s="10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0"/>
      <c r="AK70" s="10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/>
      <c r="B71" s="1"/>
      <c r="C71" s="1"/>
      <c r="D71" s="1"/>
      <c r="E71" s="1"/>
      <c r="F71" s="1"/>
      <c r="G71" s="10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0"/>
      <c r="AK71" s="10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/>
      <c r="B72" s="1"/>
      <c r="C72" s="1"/>
      <c r="D72" s="1"/>
      <c r="E72" s="1"/>
      <c r="F72" s="1"/>
      <c r="G72" s="10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0"/>
      <c r="AK72" s="10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/>
      <c r="B73" s="1"/>
      <c r="C73" s="1"/>
      <c r="D73" s="1"/>
      <c r="E73" s="1"/>
      <c r="F73" s="1"/>
      <c r="G73" s="10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0"/>
      <c r="AK73" s="10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10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0"/>
      <c r="AK74" s="10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10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0"/>
      <c r="AK75" s="10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10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0"/>
      <c r="AK76" s="10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10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0"/>
      <c r="AK77" s="10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10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0"/>
      <c r="AK78" s="10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10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0"/>
      <c r="AK79" s="10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10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0"/>
      <c r="AK80" s="10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10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0"/>
      <c r="AK81" s="10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10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0"/>
      <c r="AK82" s="10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10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0"/>
      <c r="AK83" s="10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10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0"/>
      <c r="AK84" s="10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10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0"/>
      <c r="AK85" s="10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10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0"/>
      <c r="AK86" s="10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10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0"/>
      <c r="AK87" s="10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10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0"/>
      <c r="AK88" s="10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10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0"/>
      <c r="AK89" s="10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10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0"/>
      <c r="AK90" s="10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10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0"/>
      <c r="AK91" s="10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10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0"/>
      <c r="AK92" s="10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10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0"/>
      <c r="AK93" s="10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10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0"/>
      <c r="AK94" s="10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10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0"/>
      <c r="AK95" s="10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10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0"/>
      <c r="AK96" s="10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1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0"/>
      <c r="AK97" s="10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1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0"/>
      <c r="AK98" s="10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1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0"/>
      <c r="AK99" s="10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10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0"/>
      <c r="AK100" s="10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10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0"/>
      <c r="AK101" s="10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1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0"/>
      <c r="AK102" s="10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1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0"/>
      <c r="AK103" s="10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1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0"/>
      <c r="AK104" s="10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10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0"/>
      <c r="AK105" s="10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1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0"/>
      <c r="AK106" s="10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10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0"/>
      <c r="AK107" s="10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10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0"/>
      <c r="AK108" s="10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10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0"/>
      <c r="AK109" s="10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10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0"/>
      <c r="AK110" s="10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1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0"/>
      <c r="AK111" s="10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10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0"/>
      <c r="AK112" s="10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10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0"/>
      <c r="AK113" s="10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10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0"/>
      <c r="AK114" s="10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10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0"/>
      <c r="AK115" s="10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10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0"/>
      <c r="AK116" s="10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10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0"/>
      <c r="AK117" s="10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10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0"/>
      <c r="AK118" s="10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1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0"/>
      <c r="AK119" s="10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10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0"/>
      <c r="AK120" s="10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1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0"/>
      <c r="AK121" s="10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10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0"/>
      <c r="AK122" s="10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1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0"/>
      <c r="AK123" s="10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1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0"/>
      <c r="AK124" s="10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10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0"/>
      <c r="AK125" s="10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10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0"/>
      <c r="AK126" s="10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10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0"/>
      <c r="AK127" s="10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10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0"/>
      <c r="AK128" s="10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10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0"/>
      <c r="AK129" s="10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1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0"/>
      <c r="AK130" s="10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10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0"/>
      <c r="AK131" s="10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10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0"/>
      <c r="AK132" s="10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10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0"/>
      <c r="AK133" s="10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10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0"/>
      <c r="AK134" s="10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10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0"/>
      <c r="AK135" s="10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10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0"/>
      <c r="AK136" s="10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10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0"/>
      <c r="AK137" s="10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10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0"/>
      <c r="AK138" s="10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10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0"/>
      <c r="AK139" s="10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10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0"/>
      <c r="AK140" s="10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10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0"/>
      <c r="AK141" s="10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10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0"/>
      <c r="AK142" s="10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10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0"/>
      <c r="AK143" s="10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1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0"/>
      <c r="AK144" s="10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1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0"/>
      <c r="AK145" s="10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1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0"/>
      <c r="AK146" s="10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1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0"/>
      <c r="AK147" s="10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10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0"/>
      <c r="AK148" s="10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1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0"/>
      <c r="AK149" s="10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10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0"/>
      <c r="AK150" s="10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10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0"/>
      <c r="AK151" s="10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10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0"/>
      <c r="AK152" s="10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10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0"/>
      <c r="AK153" s="10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10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0"/>
      <c r="AK154" s="10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10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0"/>
      <c r="AK155" s="10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10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0"/>
      <c r="AK156" s="10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10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0"/>
      <c r="AK157" s="10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1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0"/>
      <c r="AK158" s="10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1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0"/>
      <c r="AK159" s="10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1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0"/>
      <c r="AK160" s="10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1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0"/>
      <c r="AK161" s="10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1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0"/>
      <c r="AK162" s="10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1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0"/>
      <c r="AK163" s="10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1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0"/>
      <c r="AK164" s="10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1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0"/>
      <c r="AK165" s="10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1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0"/>
      <c r="AK166" s="10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10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0"/>
      <c r="AK167" s="10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10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0"/>
      <c r="AK168" s="10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10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0"/>
      <c r="AK169" s="10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10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0"/>
      <c r="AK170" s="10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10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0"/>
      <c r="AK171" s="10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10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0"/>
      <c r="AK172" s="10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10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0"/>
      <c r="AK173" s="10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10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0"/>
      <c r="AK174" s="10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10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0"/>
      <c r="AK175" s="10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10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0"/>
      <c r="AK176" s="10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10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0"/>
      <c r="AK177" s="10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10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0"/>
      <c r="AK178" s="10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10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0"/>
      <c r="AK179" s="10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10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0"/>
      <c r="AK180" s="10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10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0"/>
      <c r="AK181" s="10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0"/>
      <c r="AK182" s="10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1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0"/>
      <c r="AK183" s="10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1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0"/>
      <c r="AK184" s="10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10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0"/>
      <c r="AK185" s="10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10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0"/>
      <c r="AK186" s="10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10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0"/>
      <c r="AK187" s="10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10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0"/>
      <c r="AK188" s="10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10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0"/>
      <c r="AK189" s="10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10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0"/>
      <c r="AK190" s="10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10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0"/>
      <c r="AK191" s="10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10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0"/>
      <c r="AK192" s="10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10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0"/>
      <c r="AK193" s="10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10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0"/>
      <c r="AK194" s="10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10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0"/>
      <c r="AK195" s="10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10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0"/>
      <c r="AK196" s="10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10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0"/>
      <c r="AK197" s="10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10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0"/>
      <c r="AK198" s="10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10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0"/>
      <c r="AK199" s="10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10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0"/>
      <c r="AK200" s="10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10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0"/>
      <c r="AK201" s="10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10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0"/>
      <c r="AK202" s="10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10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0"/>
      <c r="AK203" s="10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10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0"/>
      <c r="AK204" s="10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10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0"/>
      <c r="AK205" s="10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10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0"/>
      <c r="AK206" s="10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10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0"/>
      <c r="AK207" s="10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10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0"/>
      <c r="AK208" s="10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10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0"/>
      <c r="AK209" s="10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10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0"/>
      <c r="AK210" s="10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10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0"/>
      <c r="AK211" s="10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10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0"/>
      <c r="AK212" s="10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10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0"/>
      <c r="AK213" s="10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10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0"/>
      <c r="AK214" s="10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10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0"/>
      <c r="AK215" s="10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10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0"/>
      <c r="AK216" s="10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1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0"/>
      <c r="AK217" s="10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10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0"/>
      <c r="AK218" s="10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10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0"/>
      <c r="AK219" s="10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10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0"/>
      <c r="AK220" s="10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10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0"/>
      <c r="AK221" s="10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10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0"/>
      <c r="AK222" s="10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10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0"/>
      <c r="AK223" s="10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10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0"/>
      <c r="AK224" s="10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10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0"/>
      <c r="AK225" s="10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10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0"/>
      <c r="AK226" s="10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10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0"/>
      <c r="AK227" s="10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10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0"/>
      <c r="AK228" s="10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10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0"/>
      <c r="AK229" s="10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10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0"/>
      <c r="AK230" s="10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10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0"/>
      <c r="AK231" s="10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10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0"/>
      <c r="AK232" s="10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10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0"/>
      <c r="AK233" s="10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10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0"/>
      <c r="AK234" s="10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10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0"/>
      <c r="AK235" s="10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10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0"/>
      <c r="AK236" s="10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10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0"/>
      <c r="AK237" s="10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10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0"/>
      <c r="AK238" s="10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10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0"/>
      <c r="AK239" s="10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10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0"/>
      <c r="AK240" s="10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10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0"/>
      <c r="AK241" s="10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10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0"/>
      <c r="AK242" s="10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10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0"/>
      <c r="AK243" s="10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10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0"/>
      <c r="AK244" s="10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10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0"/>
      <c r="AK245" s="10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10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0"/>
      <c r="AK246" s="10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10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0"/>
      <c r="AK247" s="10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10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0"/>
      <c r="AK248" s="10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10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0"/>
      <c r="AK249" s="10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10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0"/>
      <c r="AK250" s="10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10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0"/>
      <c r="AK251" s="10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10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0"/>
      <c r="AK252" s="10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10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0"/>
      <c r="AK253" s="10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10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0"/>
      <c r="AK254" s="10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10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0"/>
      <c r="AK255" s="10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10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0"/>
      <c r="AK256" s="10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10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0"/>
      <c r="AK257" s="10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10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0"/>
      <c r="AK258" s="10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10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0"/>
      <c r="AK259" s="10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10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0"/>
      <c r="AK260" s="10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10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0"/>
      <c r="AK261" s="10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10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0"/>
      <c r="AK262" s="10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10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0"/>
      <c r="AK263" s="10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10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0"/>
      <c r="AK264" s="10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10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0"/>
      <c r="AK265" s="10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10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0"/>
      <c r="AK266" s="10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10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0"/>
      <c r="AK267" s="10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10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0"/>
      <c r="AK268" s="10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10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0"/>
      <c r="AK269" s="10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10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0"/>
      <c r="AK270" s="10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10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0"/>
      <c r="AK271" s="10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10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0"/>
      <c r="AK272" s="10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10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0"/>
      <c r="AK273" s="10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10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0"/>
      <c r="AK274" s="10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10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0"/>
      <c r="AK275" s="10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10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0"/>
      <c r="AK276" s="10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10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0"/>
      <c r="AK277" s="10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10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0"/>
      <c r="AK278" s="10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10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0"/>
      <c r="AK279" s="10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10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0"/>
      <c r="AK280" s="10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10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0"/>
      <c r="AK281" s="10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10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0"/>
      <c r="AK282" s="10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10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0"/>
      <c r="AK283" s="10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10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0"/>
      <c r="AK284" s="10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10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0"/>
      <c r="AK285" s="10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10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0"/>
      <c r="AK286" s="10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10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0"/>
      <c r="AK287" s="10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10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0"/>
      <c r="AK288" s="10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10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0"/>
      <c r="AK289" s="10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10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0"/>
      <c r="AK290" s="10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10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0"/>
      <c r="AK291" s="10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10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0"/>
      <c r="AK292" s="10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10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0"/>
      <c r="AK293" s="10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10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0"/>
      <c r="AK294" s="10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10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0"/>
      <c r="AK295" s="10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10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0"/>
      <c r="AK296" s="10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10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0"/>
      <c r="AK297" s="10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10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0"/>
      <c r="AK298" s="10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10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0"/>
      <c r="AK299" s="10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10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0"/>
      <c r="AK300" s="10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10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0"/>
      <c r="AK301" s="10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10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0"/>
      <c r="AK302" s="10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10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0"/>
      <c r="AK303" s="10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10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0"/>
      <c r="AK304" s="10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10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0"/>
      <c r="AK305" s="10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10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0"/>
      <c r="AK306" s="10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10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0"/>
      <c r="AK307" s="10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10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0"/>
      <c r="AK308" s="10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10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0"/>
      <c r="AK309" s="10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10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0"/>
      <c r="AK310" s="10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10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0"/>
      <c r="AK311" s="10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10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0"/>
      <c r="AK312" s="10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10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0"/>
      <c r="AK313" s="10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10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0"/>
      <c r="AK314" s="10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10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0"/>
      <c r="AK315" s="10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10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0"/>
      <c r="AK316" s="10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10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0"/>
      <c r="AK317" s="10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10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0"/>
      <c r="AK318" s="10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10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0"/>
      <c r="AK319" s="10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10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0"/>
      <c r="AK320" s="10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10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0"/>
      <c r="AK321" s="10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10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0"/>
      <c r="AK322" s="10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10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0"/>
      <c r="AK323" s="10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10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0"/>
      <c r="AK324" s="10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10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0"/>
      <c r="AK325" s="10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10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0"/>
      <c r="AK326" s="10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10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0"/>
      <c r="AK327" s="10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10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0"/>
      <c r="AK328" s="10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10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0"/>
      <c r="AK329" s="10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10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0"/>
      <c r="AK330" s="10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10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0"/>
      <c r="AK331" s="10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10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0"/>
      <c r="AK332" s="10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10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0"/>
      <c r="AK333" s="10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10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0"/>
      <c r="AK334" s="10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10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0"/>
      <c r="AK335" s="10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10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0"/>
      <c r="AK336" s="10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10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0"/>
      <c r="AK337" s="10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10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0"/>
      <c r="AK338" s="10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10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0"/>
      <c r="AK339" s="10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10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0"/>
      <c r="AK340" s="10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10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0"/>
      <c r="AK341" s="10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10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0"/>
      <c r="AK342" s="10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10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0"/>
      <c r="AK343" s="10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10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0"/>
      <c r="AK344" s="10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10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0"/>
      <c r="AK345" s="10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10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0"/>
      <c r="AK346" s="10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10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0"/>
      <c r="AK347" s="10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10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0"/>
      <c r="AK348" s="10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10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0"/>
      <c r="AK349" s="10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10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0"/>
      <c r="AK350" s="10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10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0"/>
      <c r="AK351" s="10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10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0"/>
      <c r="AK352" s="10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10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0"/>
      <c r="AK353" s="10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10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0"/>
      <c r="AK354" s="10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10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0"/>
      <c r="AK355" s="10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10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0"/>
      <c r="AK356" s="10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10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0"/>
      <c r="AK357" s="10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10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0"/>
      <c r="AK358" s="10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10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0"/>
      <c r="AK359" s="10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10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0"/>
      <c r="AK360" s="10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10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0"/>
      <c r="AK361" s="10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10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0"/>
      <c r="AK362" s="10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10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0"/>
      <c r="AK363" s="10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10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0"/>
      <c r="AK364" s="10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10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0"/>
      <c r="AK365" s="10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10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0"/>
      <c r="AK366" s="10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10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0"/>
      <c r="AK367" s="10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10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0"/>
      <c r="AK368" s="10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10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0"/>
      <c r="AK369" s="10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10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0"/>
      <c r="AK370" s="10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10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0"/>
      <c r="AK371" s="10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10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0"/>
      <c r="AK372" s="10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10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0"/>
      <c r="AK373" s="10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10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0"/>
      <c r="AK374" s="10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10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0"/>
      <c r="AK375" s="10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10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0"/>
      <c r="AK376" s="10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10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0"/>
      <c r="AK377" s="10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10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0"/>
      <c r="AK378" s="10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10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0"/>
      <c r="AK379" s="10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10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0"/>
      <c r="AK380" s="10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10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0"/>
      <c r="AK381" s="10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10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0"/>
      <c r="AK382" s="10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10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0"/>
      <c r="AK383" s="10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10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0"/>
      <c r="AK384" s="10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10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0"/>
      <c r="AK385" s="10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10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0"/>
      <c r="AK386" s="10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10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0"/>
      <c r="AK387" s="10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10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0"/>
      <c r="AK388" s="10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10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0"/>
      <c r="AK389" s="10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10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0"/>
      <c r="AK390" s="10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10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0"/>
      <c r="AK391" s="10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10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0"/>
      <c r="AK392" s="10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10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0"/>
      <c r="AK393" s="10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10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0"/>
      <c r="AK394" s="10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10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0"/>
      <c r="AK395" s="10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10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0"/>
      <c r="AK396" s="10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10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0"/>
      <c r="AK397" s="10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10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0"/>
      <c r="AK398" s="10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10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0"/>
      <c r="AK399" s="10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10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0"/>
      <c r="AK400" s="10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10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0"/>
      <c r="AK401" s="10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10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0"/>
      <c r="AK402" s="10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10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0"/>
      <c r="AK403" s="10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10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0"/>
      <c r="AK404" s="10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10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0"/>
      <c r="AK405" s="10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10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0"/>
      <c r="AK406" s="10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10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0"/>
      <c r="AK407" s="10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10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0"/>
      <c r="AK408" s="10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10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0"/>
      <c r="AK409" s="10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10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0"/>
      <c r="AK410" s="10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10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0"/>
      <c r="AK411" s="10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10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0"/>
      <c r="AK412" s="10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10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0"/>
      <c r="AK413" s="10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10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0"/>
      <c r="AK414" s="10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10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0"/>
      <c r="AK415" s="10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10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0"/>
      <c r="AK416" s="10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10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0"/>
      <c r="AK417" s="10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10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0"/>
      <c r="AK418" s="10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10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0"/>
      <c r="AK419" s="10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10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0"/>
      <c r="AK420" s="10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10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0"/>
      <c r="AK421" s="10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10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0"/>
      <c r="AK422" s="10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10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0"/>
      <c r="AK423" s="10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10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0"/>
      <c r="AK424" s="10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10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0"/>
      <c r="AK425" s="10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10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0"/>
      <c r="AK426" s="10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10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0"/>
      <c r="AK427" s="10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10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0"/>
      <c r="AK428" s="10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10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0"/>
      <c r="AK429" s="10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10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0"/>
      <c r="AK430" s="10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10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0"/>
      <c r="AK431" s="10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10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0"/>
      <c r="AK432" s="10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10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0"/>
      <c r="AK433" s="10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10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0"/>
      <c r="AK434" s="10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10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0"/>
      <c r="AK435" s="10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10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0"/>
      <c r="AK436" s="10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10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0"/>
      <c r="AK437" s="10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10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0"/>
      <c r="AK438" s="10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10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0"/>
      <c r="AK439" s="10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10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0"/>
      <c r="AK440" s="10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10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0"/>
      <c r="AK441" s="10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10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0"/>
      <c r="AK442" s="10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10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0"/>
      <c r="AK443" s="10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10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0"/>
      <c r="AK444" s="10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10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0"/>
      <c r="AK445" s="10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10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0"/>
      <c r="AK446" s="10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10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0"/>
      <c r="AK447" s="10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10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0"/>
      <c r="AK448" s="10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10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0"/>
      <c r="AK449" s="10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10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0"/>
      <c r="AK450" s="10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10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0"/>
      <c r="AK451" s="10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10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0"/>
      <c r="AK452" s="10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10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0"/>
      <c r="AK453" s="10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10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0"/>
      <c r="AK454" s="10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10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0"/>
      <c r="AK455" s="10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10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0"/>
      <c r="AK456" s="10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10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0"/>
      <c r="AK457" s="10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10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0"/>
      <c r="AK458" s="10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10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0"/>
      <c r="AK459" s="10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10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0"/>
      <c r="AK460" s="10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10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0"/>
      <c r="AK461" s="10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10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0"/>
      <c r="AK462" s="10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10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0"/>
      <c r="AK463" s="10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10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0"/>
      <c r="AK464" s="10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10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0"/>
      <c r="AK465" s="10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10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0"/>
      <c r="AK466" s="10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10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0"/>
      <c r="AK467" s="10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10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0"/>
      <c r="AK468" s="10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10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0"/>
      <c r="AK469" s="10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10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0"/>
      <c r="AK470" s="10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10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0"/>
      <c r="AK471" s="10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10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0"/>
      <c r="AK472" s="10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10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0"/>
      <c r="AK473" s="10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10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0"/>
      <c r="AK474" s="10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10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0"/>
      <c r="AK475" s="10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10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0"/>
      <c r="AK476" s="10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10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0"/>
      <c r="AK477" s="10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10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0"/>
      <c r="AK478" s="10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10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0"/>
      <c r="AK479" s="10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10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0"/>
      <c r="AK480" s="10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10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0"/>
      <c r="AK481" s="10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10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0"/>
      <c r="AK482" s="10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10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0"/>
      <c r="AK483" s="10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10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0"/>
      <c r="AK484" s="10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10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0"/>
      <c r="AK485" s="10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10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0"/>
      <c r="AK486" s="10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10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0"/>
      <c r="AK487" s="10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10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0"/>
      <c r="AK488" s="10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10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0"/>
      <c r="AK489" s="10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10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0"/>
      <c r="AK490" s="10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10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0"/>
      <c r="AK491" s="10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10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0"/>
      <c r="AK492" s="10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10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0"/>
      <c r="AK493" s="10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10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0"/>
      <c r="AK494" s="10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10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0"/>
      <c r="AK495" s="10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10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0"/>
      <c r="AK496" s="10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10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0"/>
      <c r="AK497" s="10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10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0"/>
      <c r="AK498" s="10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S499" s="1"/>
      <c r="AJ499" s="10"/>
      <c r="AK499" s="10"/>
      <c r="AL499" s="1"/>
    </row>
    <row r="500" spans="1:53" x14ac:dyDescent="0.25">
      <c r="AJ500" s="10"/>
      <c r="AK500" s="10"/>
      <c r="AL500" s="1"/>
    </row>
  </sheetData>
  <autoFilter ref="A3:AI3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2025-10-09T12:32:17Z</dcterms:created>
  <dcterms:modified xsi:type="dcterms:W3CDTF">2025-10-31T11:11:24Z</dcterms:modified>
</cp:coreProperties>
</file>