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7,07,25 ПОКОМ ЗПФ Ташкент\"/>
    </mc:Choice>
  </mc:AlternateContent>
  <xr:revisionPtr revIDLastSave="0" documentId="13_ncr:1_{9FF32D4A-2118-41E5-98AD-9DCB4CACA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6" i="1"/>
  <c r="U7" i="1"/>
  <c r="T8" i="1"/>
  <c r="T9" i="1"/>
  <c r="T10" i="1"/>
  <c r="T11" i="1"/>
  <c r="T12" i="1"/>
  <c r="T13" i="1"/>
  <c r="T14" i="1"/>
  <c r="T15" i="1"/>
  <c r="T6" i="1"/>
  <c r="T7" i="1"/>
  <c r="P7" i="1"/>
  <c r="P8" i="1"/>
  <c r="P9" i="1"/>
  <c r="P10" i="1"/>
  <c r="P11" i="1"/>
  <c r="P12" i="1"/>
  <c r="P13" i="1"/>
  <c r="P5" i="1" s="1"/>
  <c r="P14" i="1"/>
  <c r="P15" i="1"/>
  <c r="P6" i="1"/>
  <c r="AG15" i="1"/>
  <c r="L15" i="1"/>
  <c r="AG14" i="1"/>
  <c r="L14" i="1"/>
  <c r="AG13" i="1"/>
  <c r="L13" i="1"/>
  <c r="L12" i="1"/>
  <c r="L11" i="1"/>
  <c r="AG10" i="1"/>
  <c r="L10" i="1"/>
  <c r="AG9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<sst xmlns="http://schemas.openxmlformats.org/spreadsheetml/2006/main" count="71" uniqueCount="51">
  <si>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</si>
  <si>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</si>
  <si>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</si>
  <si>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</si>
  <si>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</si>
  <si>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</si>
  <si>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</si>
  <si>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</si>
  <si>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</si>
  <si>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</si>
  <si>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</si>
  <si>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</si>
  <si>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</si>
  <si>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</si>
  <si>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</si>
  <si>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</si>
  <si>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</si>
  <si>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</si>
  <si>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</si>
  <si>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</si>
  <si>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</si>
  <si>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</si>
  <si>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</si>
  <si>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</si>
  <si>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</si>
  <si>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</si>
  <si>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</si>
  <si>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</si>
  <si>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</si>
  <si>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</si>
  <si>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</si>
  <si>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</si>
  <si>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</si>
  <si>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</si>
  <si>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</si>
  <si>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</si>
  <si>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</si>
  <si>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</si>
  <si>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</si>
  <si>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Пуговки с говядиной и свининой No Name Весовые Сфера No Name 5 кг  ПОКОМ</t>
  </si>
  <si>
    <t>Пельмени Отборные из говядины Медвежье ушко 0,9 Псевдозащип Стародворье  ПОКОМ</t>
  </si>
  <si>
    <t>шт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</si>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</sst>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2" sqref="S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5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20</v>
      </c>
      <c r="F5" s="4">
        <f>SUM(F6:F500)</f>
        <v>178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20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4</v>
      </c>
      <c r="Q5" s="4">
        <f t="shared" si="0"/>
        <v>197</v>
      </c>
      <c r="R5" s="4">
        <f t="shared" si="0"/>
        <v>0</v>
      </c>
      <c r="S5" s="1"/>
      <c r="T5" s="1"/>
      <c r="U5" s="1"/>
      <c r="V5" s="4">
        <f t="shared" ref="V5:AE5" si="1">SUM(V6:V500)</f>
        <v>20.175000000000001</v>
      </c>
      <c r="W5" s="4">
        <f t="shared" si="1"/>
        <v>-3.4000000000000004</v>
      </c>
      <c r="X5" s="4">
        <f t="shared" si="1"/>
        <v>8.7999999999999989</v>
      </c>
      <c r="Y5" s="4">
        <f t="shared" si="1"/>
        <v>-2.2000000000000002</v>
      </c>
      <c r="Z5" s="4">
        <f t="shared" si="1"/>
        <v>46</v>
      </c>
      <c r="AA5" s="4">
        <f t="shared" si="1"/>
        <v>30.6</v>
      </c>
      <c r="AB5" s="4">
        <f t="shared" si="1"/>
        <v>11.4</v>
      </c>
      <c r="AC5" s="4">
        <f t="shared" si="1"/>
        <v>0.40000000000000036</v>
      </c>
      <c r="AD5" s="4">
        <f t="shared" si="1"/>
        <v>-5.9839999999999982</v>
      </c>
      <c r="AE5" s="4">
        <f t="shared" si="1"/>
        <v>64</v>
      </c>
      <c r="AF5" s="1"/>
      <c r="AG5" s="4">
        <f>SUM(AG6:AG500)</f>
        <v>61.84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36</v>
      </c>
      <c r="B6" s="13" t="s">
        <v>37</v>
      </c>
      <c r="C6" s="13">
        <v>5</v>
      </c>
      <c r="D6" s="13"/>
      <c r="E6" s="13"/>
      <c r="F6" s="13"/>
      <c r="G6" s="14">
        <v>0</v>
      </c>
      <c r="H6" s="13"/>
      <c r="I6" s="13" t="s">
        <v>38</v>
      </c>
      <c r="J6" s="13" t="s">
        <v>39</v>
      </c>
      <c r="K6" s="13"/>
      <c r="L6" s="13">
        <f t="shared" ref="L6:L15" si="2">E6-K6</f>
        <v>0</v>
      </c>
      <c r="M6" s="13"/>
      <c r="N6" s="13"/>
      <c r="O6" s="13"/>
      <c r="P6" s="13">
        <f>E6/5</f>
        <v>0</v>
      </c>
      <c r="Q6" s="15"/>
      <c r="R6" s="15"/>
      <c r="S6" s="13"/>
      <c r="T6" s="13" t="e">
        <f>(F6+Q6)/P6</f>
        <v>#DIV/0!</v>
      </c>
      <c r="U6" s="13" t="e">
        <f>F6/P6</f>
        <v>#DIV/0!</v>
      </c>
      <c r="V6" s="13">
        <v>2</v>
      </c>
      <c r="W6" s="13">
        <v>0</v>
      </c>
      <c r="X6" s="13">
        <v>3</v>
      </c>
      <c r="Y6" s="13">
        <v>0</v>
      </c>
      <c r="Z6" s="13">
        <v>3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/>
      <c r="D7" s="1"/>
      <c r="E7" s="1"/>
      <c r="F7" s="1"/>
      <c r="G7" s="8">
        <v>0.9</v>
      </c>
      <c r="H7" s="1">
        <v>180</v>
      </c>
      <c r="I7" s="1"/>
      <c r="J7" s="1"/>
      <c r="K7" s="1"/>
      <c r="L7" s="1">
        <f t="shared" si="2"/>
        <v>0</v>
      </c>
      <c r="M7" s="1"/>
      <c r="N7" s="1"/>
      <c r="O7" s="1"/>
      <c r="P7" s="1">
        <f t="shared" ref="P7:P15" si="3">E7/5</f>
        <v>0</v>
      </c>
      <c r="Q7" s="17">
        <v>14</v>
      </c>
      <c r="R7" s="5"/>
      <c r="S7" s="1"/>
      <c r="T7" s="1" t="e">
        <f>(F7+Q7)/P7</f>
        <v>#DIV/0!</v>
      </c>
      <c r="U7" s="1" t="e">
        <f>F7/P7</f>
        <v>#DIV/0!</v>
      </c>
      <c r="V7" s="1">
        <v>-0.2</v>
      </c>
      <c r="W7" s="1">
        <v>0</v>
      </c>
      <c r="X7" s="1">
        <v>0</v>
      </c>
      <c r="Y7" s="1">
        <v>-0.2</v>
      </c>
      <c r="Z7" s="1">
        <v>0</v>
      </c>
      <c r="AA7" s="1">
        <v>-0.6</v>
      </c>
      <c r="AB7" s="1">
        <v>0</v>
      </c>
      <c r="AC7" s="1">
        <v>0</v>
      </c>
      <c r="AD7" s="1">
        <v>1.4</v>
      </c>
      <c r="AE7" s="1">
        <v>0.2</v>
      </c>
      <c r="AF7" s="1"/>
      <c r="AG7" s="1">
        <f>G7*Q7</f>
        <v>12.6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215</v>
      </c>
      <c r="D8" s="1"/>
      <c r="E8" s="1">
        <v>20</v>
      </c>
      <c r="F8" s="1">
        <v>160</v>
      </c>
      <c r="G8" s="8">
        <v>1</v>
      </c>
      <c r="H8" s="1">
        <v>180</v>
      </c>
      <c r="I8" s="1"/>
      <c r="J8" s="1"/>
      <c r="K8" s="1"/>
      <c r="L8" s="1">
        <f t="shared" si="2"/>
        <v>20</v>
      </c>
      <c r="M8" s="1"/>
      <c r="N8" s="1"/>
      <c r="O8" s="1"/>
      <c r="P8" s="1">
        <f t="shared" si="3"/>
        <v>4</v>
      </c>
      <c r="Q8" s="5"/>
      <c r="R8" s="5"/>
      <c r="S8" s="1"/>
      <c r="T8" s="1">
        <f t="shared" ref="T8:T15" si="4">(F8+Q8)/P8</f>
        <v>40</v>
      </c>
      <c r="U8" s="1">
        <f t="shared" ref="U8:U15" si="5">F8/P8</f>
        <v>40</v>
      </c>
      <c r="V8" s="1">
        <v>18.574999999999999</v>
      </c>
      <c r="W8" s="1">
        <v>7</v>
      </c>
      <c r="X8" s="1">
        <v>21</v>
      </c>
      <c r="Y8" s="1">
        <v>8</v>
      </c>
      <c r="Z8" s="1">
        <v>25</v>
      </c>
      <c r="AA8" s="1">
        <v>14</v>
      </c>
      <c r="AB8" s="1">
        <v>14</v>
      </c>
      <c r="AC8" s="1">
        <v>12</v>
      </c>
      <c r="AD8" s="1">
        <v>13.215999999999999</v>
      </c>
      <c r="AE8" s="1">
        <v>14</v>
      </c>
      <c r="AF8" s="16" t="s">
        <v>42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41</v>
      </c>
      <c r="C9" s="1"/>
      <c r="D9" s="1"/>
      <c r="E9" s="1"/>
      <c r="F9" s="1"/>
      <c r="G9" s="8">
        <v>0.28000000000000003</v>
      </c>
      <c r="H9" s="1">
        <v>180</v>
      </c>
      <c r="I9" s="1"/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7">
        <v>8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-0.2</v>
      </c>
      <c r="Y9" s="1">
        <v>0</v>
      </c>
      <c r="Z9" s="1">
        <v>0</v>
      </c>
      <c r="AA9" s="1">
        <v>0</v>
      </c>
      <c r="AB9" s="1">
        <v>-0.4</v>
      </c>
      <c r="AC9" s="1">
        <v>0</v>
      </c>
      <c r="AD9" s="1">
        <v>-1</v>
      </c>
      <c r="AE9" s="1">
        <v>0</v>
      </c>
      <c r="AF9" s="1"/>
      <c r="AG9" s="1">
        <f>G9*Q9</f>
        <v>2.2400000000000002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/>
      <c r="D10" s="1"/>
      <c r="E10" s="1"/>
      <c r="F10" s="1"/>
      <c r="G10" s="8">
        <v>0.25</v>
      </c>
      <c r="H10" s="1">
        <v>180</v>
      </c>
      <c r="I10" s="1"/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17">
        <v>60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-0.8</v>
      </c>
      <c r="Y10" s="1">
        <v>0</v>
      </c>
      <c r="Z10" s="1">
        <v>0</v>
      </c>
      <c r="AA10" s="1">
        <v>0</v>
      </c>
      <c r="AB10" s="1">
        <v>-0.2</v>
      </c>
      <c r="AC10" s="1">
        <v>0</v>
      </c>
      <c r="AD10" s="1">
        <v>0</v>
      </c>
      <c r="AE10" s="1">
        <v>0</v>
      </c>
      <c r="AF10" s="1"/>
      <c r="AG10" s="1">
        <f>G10*Q10</f>
        <v>15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45</v>
      </c>
      <c r="B11" s="10" t="s">
        <v>41</v>
      </c>
      <c r="C11" s="10">
        <v>17</v>
      </c>
      <c r="D11" s="10"/>
      <c r="E11" s="10"/>
      <c r="F11" s="10">
        <v>17</v>
      </c>
      <c r="G11" s="11">
        <v>0</v>
      </c>
      <c r="H11" s="10"/>
      <c r="I11" s="10" t="s">
        <v>46</v>
      </c>
      <c r="J11" s="10"/>
      <c r="K11" s="10"/>
      <c r="L11" s="10">
        <f t="shared" si="2"/>
        <v>0</v>
      </c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4"/>
        <v>#DIV/0!</v>
      </c>
      <c r="U11" s="10" t="e">
        <f t="shared" si="5"/>
        <v>#DIV/0!</v>
      </c>
      <c r="V11" s="10">
        <v>0</v>
      </c>
      <c r="W11" s="10">
        <v>-7.2</v>
      </c>
      <c r="X11" s="10">
        <v>-9.8000000000000007</v>
      </c>
      <c r="Y11" s="10">
        <v>-6.8</v>
      </c>
      <c r="Z11" s="10">
        <v>18</v>
      </c>
      <c r="AA11" s="10">
        <v>13.8</v>
      </c>
      <c r="AB11" s="10">
        <v>0</v>
      </c>
      <c r="AC11" s="10">
        <v>0.6</v>
      </c>
      <c r="AD11" s="10">
        <v>0.8</v>
      </c>
      <c r="AE11" s="10">
        <v>5</v>
      </c>
      <c r="AF11" s="16" t="s">
        <v>42</v>
      </c>
      <c r="AG11" s="1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41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46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-0.2</v>
      </c>
      <c r="W12" s="10">
        <v>-3.2</v>
      </c>
      <c r="X12" s="10">
        <v>-4.4000000000000004</v>
      </c>
      <c r="Y12" s="10">
        <v>-1.6</v>
      </c>
      <c r="Z12" s="10">
        <v>0</v>
      </c>
      <c r="AA12" s="10">
        <v>3.4</v>
      </c>
      <c r="AB12" s="10">
        <v>0</v>
      </c>
      <c r="AC12" s="10">
        <v>0.6</v>
      </c>
      <c r="AD12" s="10">
        <v>0.8</v>
      </c>
      <c r="AE12" s="10">
        <v>5.4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41</v>
      </c>
      <c r="C13" s="1"/>
      <c r="D13" s="1"/>
      <c r="E13" s="1"/>
      <c r="F13" s="1"/>
      <c r="G13" s="8">
        <v>0.3</v>
      </c>
      <c r="H13" s="1">
        <v>180</v>
      </c>
      <c r="I13" s="1"/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7">
        <v>65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-1.2</v>
      </c>
      <c r="Z13" s="1">
        <v>0</v>
      </c>
      <c r="AA13" s="1">
        <v>0</v>
      </c>
      <c r="AB13" s="1">
        <v>0</v>
      </c>
      <c r="AC13" s="1">
        <v>0</v>
      </c>
      <c r="AD13" s="1">
        <v>-1.2</v>
      </c>
      <c r="AE13" s="1">
        <v>-0.2</v>
      </c>
      <c r="AF13" s="1"/>
      <c r="AG13" s="1">
        <f>G13*Q13</f>
        <v>19.5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41</v>
      </c>
      <c r="C14" s="1"/>
      <c r="D14" s="1"/>
      <c r="E14" s="1"/>
      <c r="F14" s="1"/>
      <c r="G14" s="8">
        <v>0.25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17">
        <v>50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-0.2</v>
      </c>
      <c r="AC14" s="1">
        <v>-0.2</v>
      </c>
      <c r="AD14" s="1">
        <v>0</v>
      </c>
      <c r="AE14" s="1">
        <v>0</v>
      </c>
      <c r="AF14" s="1"/>
      <c r="AG14" s="1">
        <f>G14*Q14</f>
        <v>12.5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/>
      <c r="D15" s="1"/>
      <c r="E15" s="1"/>
      <c r="F15" s="1"/>
      <c r="G15" s="8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-0.4</v>
      </c>
      <c r="Z15" s="1">
        <v>0</v>
      </c>
      <c r="AA15" s="1">
        <v>0</v>
      </c>
      <c r="AB15" s="1">
        <v>-1.8</v>
      </c>
      <c r="AC15" s="1">
        <v>-12.6</v>
      </c>
      <c r="AD15" s="1">
        <v>-20</v>
      </c>
      <c r="AE15" s="1">
        <v>39.6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2025-07-17T16:21:50Z</dcterms:created>
  <dcterms:modified xsi:type="dcterms:W3CDTF">2025-07-17T16:26:07Z</dcterms:modified>
</cp:coreProperties>
</file>