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9,05,25 ПОКОМ ЗПФ Ташкент\Ташкент\"/>
    </mc:Choice>
  </mc:AlternateContent>
  <xr:revisionPtr revIDLastSave="0" documentId="13_ncr:1_{6BC72284-FFA9-4CC5-A219-4B6D276B4F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Sheet!$A$3:$AF$14</definedName>
  </definedNames>
  <calcPr calcId="191029"/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S7" i="1"/>
  <c r="S8" i="1"/>
  <c r="S9" i="1"/>
  <c r="S10" i="1"/>
  <c r="S11" i="1"/>
  <c r="S12" i="1"/>
  <c r="S13" i="1"/>
  <c r="S14" i="1"/>
  <c r="T6" i="1"/>
  <c r="S6" i="1"/>
  <c r="O7" i="1"/>
  <c r="O8" i="1"/>
  <c r="O9" i="1"/>
  <c r="O10" i="1"/>
  <c r="O11" i="1"/>
  <c r="O12" i="1"/>
  <c r="O13" i="1"/>
  <c r="O14" i="1"/>
  <c r="O6" i="1"/>
  <c r="AF14" i="1"/>
  <c r="K14" i="1"/>
  <c r="AF13" i="1"/>
  <c r="K13" i="1"/>
  <c r="AF12" i="1"/>
  <c r="K12" i="1"/>
  <c r="K11" i="1"/>
  <c r="K10" i="1"/>
  <c r="AF9" i="1"/>
  <c r="AF5" i="1" s="1"/>
  <c r="K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O5" i="1" l="1"/>
  <c r="K5" i="1"/>
</calcChain>
</file>

<file path=xl/sharedStrings.xml><?xml version="1.0" encoding="utf-8"?>
<sst xmlns="http://schemas.openxmlformats.org/spreadsheetml/2006/main" count="67" uniqueCount="48">
  <si>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</si>
  <si>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</si>
  <si>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</si>
  <si>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</si>
  <si>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</si>
  <si>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</si>
  <si>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</si>
  <si>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</si>
  <si>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</si>
  <si>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</si>
  <si>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</si>
  <si>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</si>
  <si>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</si>
  <si>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</si>
  <si>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</si>
  <si>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</si>
  <si>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</si>
  <si>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</si>
  <si>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</si>
  <si>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</si>
  <si>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</si>
  <si>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</si>
  <si>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</si>
  <si>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</si>
  <si>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29,05,</t>
  </si>
  <si>
    <t>22,05,</t>
  </si>
  <si>
    <t>15,05,</t>
  </si>
  <si>
    <t>08,05,</t>
  </si>
  <si>
    <t>02,05,</t>
  </si>
  <si>
    <t>24,04,</t>
  </si>
  <si>
    <t>17,04,</t>
  </si>
  <si>
    <t>10,04,</t>
  </si>
  <si>
    <t>03,04,</t>
  </si>
  <si>
    <t>27,03,</t>
  </si>
  <si>
    <t>21,03,</t>
  </si>
  <si>
    <t>Пельмени Отборные из говядины Медвежье ушко 0,9 Псевдозащип Стародворье  ПОКОМ</t>
  </si>
  <si>
    <t>шт</t>
  </si>
  <si>
    <t>Пельмени Пуговки с говядиной и свининой No Name Весовые Сфера No Name 5 кг  ПОКОМ</t>
  </si>
  <si>
    <t>кг</t>
  </si>
  <si>
    <t>нужно увеличить продажи!!!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</si>
  <si>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</si>
  <si>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</si>
  <si>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</si>
  <si>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нет в бланке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</si>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</sst>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9" sqref="T1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56.42578125" customWidth="1"/>
    <col min="32" max="32" width="7" customWidth="1"/>
    <col min="33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57</v>
      </c>
      <c r="F5" s="4">
        <f>SUM(F6:F498)</f>
        <v>857</v>
      </c>
      <c r="G5" s="7"/>
      <c r="H5" s="1"/>
      <c r="I5" s="1"/>
      <c r="J5" s="4">
        <f t="shared" ref="J5:Q5" si="0">SUM(J6:J498)</f>
        <v>0</v>
      </c>
      <c r="K5" s="4">
        <f t="shared" si="0"/>
        <v>57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11.4</v>
      </c>
      <c r="P5" s="4">
        <f t="shared" si="0"/>
        <v>197</v>
      </c>
      <c r="Q5" s="4">
        <f t="shared" si="0"/>
        <v>0</v>
      </c>
      <c r="R5" s="1"/>
      <c r="S5" s="1"/>
      <c r="T5" s="1"/>
      <c r="U5" s="4">
        <f t="shared" ref="U5:AD5" si="1">SUM(U6:U498)</f>
        <v>0.40000000000000036</v>
      </c>
      <c r="V5" s="4">
        <f t="shared" si="1"/>
        <v>-5.9839999999999982</v>
      </c>
      <c r="W5" s="4">
        <f t="shared" si="1"/>
        <v>64</v>
      </c>
      <c r="X5" s="4">
        <f t="shared" si="1"/>
        <v>29.8</v>
      </c>
      <c r="Y5" s="4">
        <f t="shared" si="1"/>
        <v>23.400000000000002</v>
      </c>
      <c r="Z5" s="4">
        <f t="shared" si="1"/>
        <v>25.400000000000002</v>
      </c>
      <c r="AA5" s="4">
        <f t="shared" si="1"/>
        <v>10.8</v>
      </c>
      <c r="AB5" s="4">
        <f t="shared" si="1"/>
        <v>29.2</v>
      </c>
      <c r="AC5" s="4">
        <f t="shared" si="1"/>
        <v>41.999999999999993</v>
      </c>
      <c r="AD5" s="4">
        <f t="shared" si="1"/>
        <v>24.5</v>
      </c>
      <c r="AE5" s="1"/>
      <c r="AF5" s="4">
        <f>SUM(AF6:AF498)</f>
        <v>61.84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35</v>
      </c>
      <c r="B6" s="1" t="s">
        <v>36</v>
      </c>
      <c r="C6" s="1"/>
      <c r="D6" s="1"/>
      <c r="E6" s="1"/>
      <c r="F6" s="1"/>
      <c r="G6" s="7">
        <v>0.9</v>
      </c>
      <c r="H6" s="1">
        <v>180</v>
      </c>
      <c r="I6" s="1"/>
      <c r="J6" s="1"/>
      <c r="K6" s="1">
        <f t="shared" ref="K6:K14" si="2">E6-J6</f>
        <v>0</v>
      </c>
      <c r="L6" s="1"/>
      <c r="M6" s="1"/>
      <c r="N6" s="1"/>
      <c r="O6" s="1">
        <f>E6/5</f>
        <v>0</v>
      </c>
      <c r="P6" s="14">
        <v>14</v>
      </c>
      <c r="Q6" s="5"/>
      <c r="R6" s="1"/>
      <c r="S6" s="1" t="e">
        <f>(F6+P6)/O6</f>
        <v>#DIV/0!</v>
      </c>
      <c r="T6" s="1" t="e">
        <f>F6/O6</f>
        <v>#DIV/0!</v>
      </c>
      <c r="U6" s="1">
        <v>0</v>
      </c>
      <c r="V6" s="1">
        <v>1.4</v>
      </c>
      <c r="W6" s="1">
        <v>0.2</v>
      </c>
      <c r="X6" s="1">
        <v>4.8</v>
      </c>
      <c r="Y6" s="1">
        <v>1</v>
      </c>
      <c r="Z6" s="1">
        <v>7.8</v>
      </c>
      <c r="AA6" s="1">
        <v>0.8</v>
      </c>
      <c r="AB6" s="1">
        <v>3.6</v>
      </c>
      <c r="AC6" s="1">
        <v>1.8</v>
      </c>
      <c r="AD6" s="1">
        <v>0.75</v>
      </c>
      <c r="AE6" s="1"/>
      <c r="AF6" s="1">
        <f>G6*P6</f>
        <v>12.6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37</v>
      </c>
      <c r="B7" s="1" t="s">
        <v>38</v>
      </c>
      <c r="C7" s="1">
        <v>740</v>
      </c>
      <c r="D7" s="1"/>
      <c r="E7" s="1">
        <v>70</v>
      </c>
      <c r="F7" s="1">
        <v>655</v>
      </c>
      <c r="G7" s="7">
        <v>1</v>
      </c>
      <c r="H7" s="1">
        <v>180</v>
      </c>
      <c r="I7" s="1"/>
      <c r="J7" s="1"/>
      <c r="K7" s="1">
        <f t="shared" si="2"/>
        <v>70</v>
      </c>
      <c r="L7" s="1"/>
      <c r="M7" s="1"/>
      <c r="N7" s="1"/>
      <c r="O7" s="1">
        <f t="shared" ref="O7:O14" si="3">E7/5</f>
        <v>14</v>
      </c>
      <c r="P7" s="5"/>
      <c r="Q7" s="5"/>
      <c r="R7" s="1"/>
      <c r="S7" s="1">
        <f t="shared" ref="S7:S14" si="4">(F7+P7)/O7</f>
        <v>46.785714285714285</v>
      </c>
      <c r="T7" s="1">
        <f t="shared" ref="T7:T14" si="5">F7/O7</f>
        <v>46.785714285714285</v>
      </c>
      <c r="U7" s="1">
        <v>12</v>
      </c>
      <c r="V7" s="1">
        <v>13.215999999999999</v>
      </c>
      <c r="W7" s="1">
        <v>14</v>
      </c>
      <c r="X7" s="1">
        <v>9</v>
      </c>
      <c r="Y7" s="1">
        <v>17</v>
      </c>
      <c r="Z7" s="1">
        <v>9</v>
      </c>
      <c r="AA7" s="1">
        <v>10</v>
      </c>
      <c r="AB7" s="1">
        <v>22</v>
      </c>
      <c r="AC7" s="1">
        <v>32</v>
      </c>
      <c r="AD7" s="1">
        <v>18.75</v>
      </c>
      <c r="AE7" s="15" t="s">
        <v>39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40</v>
      </c>
      <c r="B8" s="1" t="s">
        <v>36</v>
      </c>
      <c r="C8" s="1"/>
      <c r="D8" s="1"/>
      <c r="E8" s="1">
        <v>-2</v>
      </c>
      <c r="F8" s="1"/>
      <c r="G8" s="7">
        <v>0.28000000000000003</v>
      </c>
      <c r="H8" s="1">
        <v>180</v>
      </c>
      <c r="I8" s="1"/>
      <c r="J8" s="1"/>
      <c r="K8" s="1">
        <f t="shared" si="2"/>
        <v>-2</v>
      </c>
      <c r="L8" s="1"/>
      <c r="M8" s="1"/>
      <c r="N8" s="1"/>
      <c r="O8" s="1">
        <f t="shared" si="3"/>
        <v>-0.4</v>
      </c>
      <c r="P8" s="14">
        <v>8</v>
      </c>
      <c r="Q8" s="5"/>
      <c r="R8" s="1"/>
      <c r="S8" s="1">
        <f t="shared" si="4"/>
        <v>-20</v>
      </c>
      <c r="T8" s="1">
        <f t="shared" si="5"/>
        <v>0</v>
      </c>
      <c r="U8" s="1">
        <v>0</v>
      </c>
      <c r="V8" s="1">
        <v>-1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/>
      <c r="AF8" s="1">
        <f>G8*P8</f>
        <v>2.2400000000000002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41</v>
      </c>
      <c r="B9" s="1" t="s">
        <v>36</v>
      </c>
      <c r="C9" s="1"/>
      <c r="D9" s="1"/>
      <c r="E9" s="1">
        <v>-1</v>
      </c>
      <c r="F9" s="1"/>
      <c r="G9" s="7">
        <v>0.25</v>
      </c>
      <c r="H9" s="1">
        <v>180</v>
      </c>
      <c r="I9" s="1"/>
      <c r="J9" s="1"/>
      <c r="K9" s="1">
        <f t="shared" si="2"/>
        <v>-1</v>
      </c>
      <c r="L9" s="1"/>
      <c r="M9" s="1"/>
      <c r="N9" s="1"/>
      <c r="O9" s="1">
        <f t="shared" si="3"/>
        <v>-0.2</v>
      </c>
      <c r="P9" s="14">
        <v>60</v>
      </c>
      <c r="Q9" s="5"/>
      <c r="R9" s="1"/>
      <c r="S9" s="1">
        <f t="shared" si="4"/>
        <v>-300</v>
      </c>
      <c r="T9" s="1">
        <f t="shared" si="5"/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0.5</v>
      </c>
      <c r="AE9" s="1"/>
      <c r="AF9" s="1">
        <f>G9*P9</f>
        <v>15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1" t="s">
        <v>42</v>
      </c>
      <c r="B10" s="11" t="s">
        <v>36</v>
      </c>
      <c r="C10" s="11">
        <v>186</v>
      </c>
      <c r="D10" s="11"/>
      <c r="E10" s="11"/>
      <c r="F10" s="11">
        <v>183</v>
      </c>
      <c r="G10" s="12">
        <v>0</v>
      </c>
      <c r="H10" s="11"/>
      <c r="I10" s="11" t="s">
        <v>43</v>
      </c>
      <c r="J10" s="11"/>
      <c r="K10" s="11">
        <f t="shared" si="2"/>
        <v>0</v>
      </c>
      <c r="L10" s="11"/>
      <c r="M10" s="11"/>
      <c r="N10" s="11"/>
      <c r="O10" s="11">
        <f t="shared" si="3"/>
        <v>0</v>
      </c>
      <c r="P10" s="13"/>
      <c r="Q10" s="13"/>
      <c r="R10" s="11"/>
      <c r="S10" s="11" t="e">
        <f t="shared" si="4"/>
        <v>#DIV/0!</v>
      </c>
      <c r="T10" s="11" t="e">
        <f t="shared" si="5"/>
        <v>#DIV/0!</v>
      </c>
      <c r="U10" s="11">
        <v>0.6</v>
      </c>
      <c r="V10" s="11">
        <v>0.8</v>
      </c>
      <c r="W10" s="11">
        <v>5</v>
      </c>
      <c r="X10" s="11">
        <v>5.6</v>
      </c>
      <c r="Y10" s="11">
        <v>0.6</v>
      </c>
      <c r="Z10" s="11">
        <v>0.6</v>
      </c>
      <c r="AA10" s="11">
        <v>0</v>
      </c>
      <c r="AB10" s="11">
        <v>0</v>
      </c>
      <c r="AC10" s="11">
        <v>-0.2</v>
      </c>
      <c r="AD10" s="11">
        <v>1.5</v>
      </c>
      <c r="AE10" s="15" t="s">
        <v>39</v>
      </c>
      <c r="AF10" s="1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44</v>
      </c>
      <c r="B11" s="11" t="s">
        <v>36</v>
      </c>
      <c r="C11" s="11">
        <v>22</v>
      </c>
      <c r="D11" s="11"/>
      <c r="E11" s="11"/>
      <c r="F11" s="11">
        <v>19</v>
      </c>
      <c r="G11" s="12">
        <v>0</v>
      </c>
      <c r="H11" s="11"/>
      <c r="I11" s="11" t="s">
        <v>43</v>
      </c>
      <c r="J11" s="11"/>
      <c r="K11" s="11">
        <f t="shared" si="2"/>
        <v>0</v>
      </c>
      <c r="L11" s="11"/>
      <c r="M11" s="11"/>
      <c r="N11" s="11"/>
      <c r="O11" s="11">
        <f t="shared" si="3"/>
        <v>0</v>
      </c>
      <c r="P11" s="13"/>
      <c r="Q11" s="13"/>
      <c r="R11" s="11"/>
      <c r="S11" s="11" t="e">
        <f t="shared" si="4"/>
        <v>#DIV/0!</v>
      </c>
      <c r="T11" s="11" t="e">
        <f t="shared" si="5"/>
        <v>#DIV/0!</v>
      </c>
      <c r="U11" s="11">
        <v>0.6</v>
      </c>
      <c r="V11" s="11">
        <v>0.8</v>
      </c>
      <c r="W11" s="11">
        <v>5.4</v>
      </c>
      <c r="X11" s="11">
        <v>5.6</v>
      </c>
      <c r="Y11" s="11">
        <v>1.2</v>
      </c>
      <c r="Z11" s="11">
        <v>2.4</v>
      </c>
      <c r="AA11" s="11">
        <v>0</v>
      </c>
      <c r="AB11" s="11">
        <v>1.2</v>
      </c>
      <c r="AC11" s="11">
        <v>2.4</v>
      </c>
      <c r="AD11" s="11">
        <v>0</v>
      </c>
      <c r="AE11" s="15" t="s">
        <v>39</v>
      </c>
      <c r="AF11" s="1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45</v>
      </c>
      <c r="B12" s="1" t="s">
        <v>36</v>
      </c>
      <c r="C12" s="1"/>
      <c r="D12" s="1"/>
      <c r="E12" s="1"/>
      <c r="F12" s="1"/>
      <c r="G12" s="7">
        <v>0.3</v>
      </c>
      <c r="H12" s="1">
        <v>180</v>
      </c>
      <c r="I12" s="1"/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14">
        <v>65</v>
      </c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-1.2</v>
      </c>
      <c r="W12" s="1">
        <v>-0.2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>G12*P12</f>
        <v>19.5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46</v>
      </c>
      <c r="B13" s="1" t="s">
        <v>36</v>
      </c>
      <c r="C13" s="1"/>
      <c r="D13" s="1"/>
      <c r="E13" s="1">
        <v>-1</v>
      </c>
      <c r="F13" s="1"/>
      <c r="G13" s="7">
        <v>0.25</v>
      </c>
      <c r="H13" s="1">
        <v>180</v>
      </c>
      <c r="I13" s="1"/>
      <c r="J13" s="1"/>
      <c r="K13" s="1">
        <f t="shared" si="2"/>
        <v>-1</v>
      </c>
      <c r="L13" s="1"/>
      <c r="M13" s="1"/>
      <c r="N13" s="1"/>
      <c r="O13" s="1">
        <f t="shared" si="3"/>
        <v>-0.2</v>
      </c>
      <c r="P13" s="14">
        <v>50</v>
      </c>
      <c r="Q13" s="5"/>
      <c r="R13" s="1"/>
      <c r="S13" s="1">
        <f t="shared" si="4"/>
        <v>-250</v>
      </c>
      <c r="T13" s="1">
        <f t="shared" si="5"/>
        <v>0</v>
      </c>
      <c r="U13" s="1">
        <v>-0.2</v>
      </c>
      <c r="V13" s="1">
        <v>0</v>
      </c>
      <c r="W13" s="1">
        <v>0</v>
      </c>
      <c r="X13" s="1">
        <v>0</v>
      </c>
      <c r="Y13" s="1">
        <v>0</v>
      </c>
      <c r="Z13" s="1">
        <v>-0.2</v>
      </c>
      <c r="AA13" s="1">
        <v>0</v>
      </c>
      <c r="AB13" s="1">
        <v>0</v>
      </c>
      <c r="AC13" s="1">
        <v>0</v>
      </c>
      <c r="AD13" s="1">
        <v>0</v>
      </c>
      <c r="AE13" s="1"/>
      <c r="AF13" s="1">
        <f>G13*P13</f>
        <v>12.5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47</v>
      </c>
      <c r="B14" s="1" t="s">
        <v>36</v>
      </c>
      <c r="C14" s="1"/>
      <c r="D14" s="1"/>
      <c r="E14" s="1">
        <v>-9</v>
      </c>
      <c r="F14" s="1"/>
      <c r="G14" s="7">
        <v>0.25</v>
      </c>
      <c r="H14" s="1">
        <v>180</v>
      </c>
      <c r="I14" s="1"/>
      <c r="J14" s="1"/>
      <c r="K14" s="1">
        <f t="shared" si="2"/>
        <v>-9</v>
      </c>
      <c r="L14" s="1"/>
      <c r="M14" s="1"/>
      <c r="N14" s="1"/>
      <c r="O14" s="1">
        <f t="shared" si="3"/>
        <v>-1.8</v>
      </c>
      <c r="P14" s="5"/>
      <c r="Q14" s="5"/>
      <c r="R14" s="1"/>
      <c r="S14" s="1">
        <f t="shared" si="4"/>
        <v>0</v>
      </c>
      <c r="T14" s="1">
        <f t="shared" si="5"/>
        <v>0</v>
      </c>
      <c r="U14" s="1">
        <v>-12.6</v>
      </c>
      <c r="V14" s="1">
        <v>-20</v>
      </c>
      <c r="W14" s="1">
        <v>39.6</v>
      </c>
      <c r="X14" s="1">
        <v>4.8</v>
      </c>
      <c r="Y14" s="1">
        <v>3.6</v>
      </c>
      <c r="Z14" s="1">
        <v>5.8</v>
      </c>
      <c r="AA14" s="1">
        <v>0</v>
      </c>
      <c r="AB14" s="1">
        <v>2.4</v>
      </c>
      <c r="AC14" s="1">
        <v>6</v>
      </c>
      <c r="AD14" s="1">
        <v>3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/>
      <c r="B15" s="1"/>
      <c r="C15" s="1"/>
      <c r="D15" s="1"/>
      <c r="E15" s="1"/>
      <c r="F15" s="1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/>
      <c r="B16" s="1"/>
      <c r="C16" s="1"/>
      <c r="D16" s="1"/>
      <c r="E16" s="1"/>
      <c r="F16" s="1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F1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2025-05-29T16:26:05Z</dcterms:created>
  <dcterms:modified xsi:type="dcterms:W3CDTF">2025-05-29T16:29:35Z</dcterms:modified>
</cp:coreProperties>
</file>