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9AAA391A-C5DB-4224-B73E-61EB77AD7B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1" l="1"/>
  <c r="A124" i="1"/>
  <c r="D87" i="2" l="1"/>
  <c r="H170" i="1"/>
  <c r="F170" i="1"/>
  <c r="E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A161" i="1"/>
  <c r="G160" i="1"/>
  <c r="A160" i="1"/>
  <c r="A159" i="1"/>
  <c r="G158" i="1"/>
  <c r="A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0" i="1" s="1"/>
  <c r="A11" i="1"/>
</calcChain>
</file>

<file path=xl/sharedStrings.xml><?xml version="1.0" encoding="utf-8"?>
<sst xmlns="http://schemas.openxmlformats.org/spreadsheetml/2006/main" count="417" uniqueCount="247">
  <si>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</si>
  <si>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</si>
  <si>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</si>
  <si>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</si>
  <si>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</si>
  <si>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</si>
  <si>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</si>
  <si>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</si>
  <si>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</si>
  <si>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</si>
  <si>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</si>
  <si>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</si>
  <si>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</si>
  <si>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</si>
  <si>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</si>
  <si>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</si>
  <si>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</si>
  <si>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</si>
  <si>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</si>
  <si>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</si>
  <si>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</si>
  <si>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</si>
  <si>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</si>
  <si>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</si>
  <si>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</si>
  <si>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</si>
  <si>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</si>
  <si>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</si>
  <si>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</si>
  <si>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</si>
  <si>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</si>
  <si>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</si>
  <si>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</si>
  <si>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</si>
  <si>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</si>
  <si>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</si>
  <si>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</si>
  <si>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</si>
  <si>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</si>
  <si>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</si>
  <si>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</si>
  <si>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</si>
  <si>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</si>
  <si>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</si>
  <si>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</si>
  <si>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</si>
  <si>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</si>
  <si>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</si>
  <si>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</si>
  <si>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</si>
  <si>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</si>
  <si>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</si>
  <si>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</si>
  <si>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</si>
  <si>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</si>
  <si>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</si>
  <si>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</si>
  <si>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</si>
  <si>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</si>
  <si>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</si>
  <si>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</si>
  <si>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</si>
  <si>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</si>
  <si>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</si>
  <si>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</si>
  <si>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</si>
  <si>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</si>
  <si>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</si>
  <si>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</si>
  <si>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</si>
  <si>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</si>
  <si>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</si>
  <si>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</si>
  <si>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</si>
  <si>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</si>
  <si>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</si>
  <si>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</si>
  <si>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</si>
  <si>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</si>
  <si>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</si>
  <si>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</si>
  <si>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</si>
  <si>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</si>
  <si>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</si>
  <si>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</si>
  <si>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</si>
  <si>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</si>
  <si>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</si>
  <si>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</si>
  <si>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</si>
  <si>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</si>
  <si>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</si>
  <si>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</si>
  <si>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</si>
  <si>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</si>
  <si>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</si>
  <si>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</si>
  <si>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</si>
  <si>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</si>
  <si>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</si>
  <si>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</si>
  <si>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</si>
  <si>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</si>
  <si>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</si>
  <si>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</si>
  <si>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</si>
  <si>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</si>
  <si>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</si>
  <si>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</si>
  <si>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</si>
  <si>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</si>
  <si>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</si>
  <si>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</si>
  <si>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</si>
  <si>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</si>
  <si>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</si>
  <si>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</si>
  <si>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</si>
  <si>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</si>
  <si>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</si>
  <si>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</si>
  <si>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</si>
  <si>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</si>
  <si>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</si>
  <si>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</si>
  <si>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</si>
  <si>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</si>
  <si>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</si>
  <si>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</si>
  <si>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</si>
  <si>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</si>
  <si>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</si>
  <si>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</si>
  <si>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</si>
  <si>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</si>
  <si>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</si>
  <si>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</si>
  <si>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</si>
  <si>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</si>
  <si>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</si>
  <si>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</si>
  <si>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</si>
  <si>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</si>
  <si>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</si>
  <si>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</si>
  <si>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</si>
  <si>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</si>
  <si>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</si>
  <si>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</si>
  <si>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</si>
  <si>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</si>
  <si>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</si>
  <si>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</si>
  <si>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</si>
  <si>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</si>
  <si>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</si>
  <si>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</si>
  <si>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</si>
  <si>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</si>
  <si>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</si>
  <si>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</si>
  <si>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</si>
  <si>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</si>
  <si>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</si>
  <si>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</si>
  <si>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</si>
  <si>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</si>
  <si>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</si>
  <si>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</si>
  <si>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</si>
  <si>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</si>
  <si>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</si>
  <si>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</si>
  <si>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</si>
  <si>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</si>
  <si>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</si>
  <si>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</si>
  <si>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</si>
  <si>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</si>
  <si>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</si>
  <si>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</si>
  <si>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</si>
  <si>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</si>
  <si>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</si>
  <si>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</si>
  <si>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</si>
  <si>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</si>
  <si>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</si>
  <si>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</si>
  <si>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</si>
  <si>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</si>
  <si>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</si>
  <si>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</si>
  <si>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</si>
  <si>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</si>
  <si>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</si>
  <si>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</si>
  <si>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</si>
  <si>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</si>
  <si>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</si>
  <si>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</si>
  <si>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</si>
  <si>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</si>
  <si>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</si>
  <si>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</si>
  <si>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</si>
  <si>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</si>
  <si>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</si>
  <si>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</si>
  <si>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</si>
  <si>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</si>
  <si>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</si>
  <si>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</si>
  <si>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</si>
  <si>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</si>
  <si>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</si>
  <si>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</si>
  <si>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</si>
  <si>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</si>
  <si>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</si>
  <si>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</si>
  <si>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</si>
  <si>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</si>
  <si>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</si>
  <si>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</si>
  <si>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</si>
  <si>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</si>
  <si>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</si>
  <si>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</si>
  <si>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</si>
  <si>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</si>
  <si>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</si>
  <si>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</si>
  <si>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</si>
  <si>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</si>
  <si>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</si>
  <si>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</si>
  <si>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</si>
  <si>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</si>
  <si>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</si>
  <si>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</si>
  <si>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</si>
  <si>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</si>
  <si>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</si>
  <si>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</si>
  <si>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</si>
  <si>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ЧОРИЗО ПРЕМИУМ Останкино с/к в/у 1/180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</si>
</sst>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4"/>
  <sheetViews>
    <sheetView tabSelected="1" zoomScale="87" zoomScaleNormal="87" workbookViewId="0">
      <pane ySplit="9" topLeftCell="A159" activePane="bottomLeft" state="frozen"/>
      <selection pane="bottomLeft" activeCell="J177" sqref="J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RIGHT(D17:D172,4)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RIGHT(D18:D173,4)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RIGHT(D19:D174,4)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RIGHT(D20:D175,4)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RIGHT(D21:D176,4)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RIGHT(D22:D177,4)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RIGHT(D23:D178,4)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RIGHT(D24:D179,4)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RIGHT(D27:D184,4)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RIGHT(D28:D187,4)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RIGHT(D29:D188,4)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RIGHT(D30:D189,4)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RIGHT(D31:D190,4)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RIGHT(D32:D191,4)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RIGHT(D33:D192,4)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RIGHT(D34:D190,4)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RIGHT(D35:D191,4)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RIGHT(D36:D191,4)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RIGHT(D37:D193,4)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RIGHT(D38:D191,4)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RIGHT(D39:D192,4)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RIGHT(D40:D195,4)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RIGHT(D41:D197,4)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RIGHT(D42:D198,4)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RIGHT(D43:D197,4)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RIGHT(D44:D198,4)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RIGHT(D45:D196,4)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RIGHT(D46:D195,4)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RIGHT(D47:D198,4)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RIGHT(D48:D199,4)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RIGHT(D49:D202,4)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RIGHT(D50:D207,4)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RIGHT(D51:D208,4)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RIGHT(D52:D209,4)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RIGHT(D53:D210,4)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RIGHT(D54:D211,4)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RIGHT(D55:D210,4)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RIGHT(D56:D211,4)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RIGHT(D57:D209,4)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RIGHT(D58:D210,4)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RIGHT(D59:D210,4)</f>
        <v>7080</v>
      </c>
      <c r="B59" s="45" t="s">
        <v>72</v>
      </c>
      <c r="C59" s="33" t="s">
        <v>26</v>
      </c>
      <c r="D59" s="28">
        <v>1001022467080</v>
      </c>
      <c r="E59" s="24"/>
      <c r="F59" s="23">
        <v>0.45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RIGHT(D60:D211,4)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RIGHT(D61:D211,4)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RIGHT(D62:D212,4)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RIGHT(D63:D213,4)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RIGHT(D64:D215,4)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RIGHT(D65:D216,4)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RIGHT(D66:D216,4)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RIGHT(D67:D217,4)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RIGHT(D68:D218,4)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RIGHT(D69:D216,4)</f>
        <v>7066</v>
      </c>
      <c r="B69" s="45" t="s">
        <v>82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RIGHT(D70:D217,4)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3" t="str">
        <f>RIGHT(D71:D219,4)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RIGHT(D72:D220,4)</f>
        <v>6713</v>
      </c>
      <c r="B72" s="27" t="s">
        <v>85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RIGHT(D73:D216,4)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RIGHT(D74:D217,4)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RIGHT(D75:D220,4)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RIGHT(D76:D221,4)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RIGHT(D77:D221,4)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RIGHT(D78:D222,4)</f>
        <v>7001</v>
      </c>
      <c r="B78" s="46" t="s">
        <v>91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3" t="str">
        <f>RIGHT(D79:D222,4)</f>
        <v>6527</v>
      </c>
      <c r="B79" s="46" t="s">
        <v>92</v>
      </c>
      <c r="C79" s="30" t="s">
        <v>23</v>
      </c>
      <c r="D79" s="28">
        <v>1001031076527</v>
      </c>
      <c r="E79" s="24"/>
      <c r="F79" s="23">
        <v>1.0166666666666671</v>
      </c>
      <c r="G79" s="23">
        <f>E79*1</f>
        <v>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RIGHT(D80:D223,4)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RIGHT(D81:D224,4)</f>
        <v>7232</v>
      </c>
      <c r="B81" s="27" t="s">
        <v>94</v>
      </c>
      <c r="C81" s="33" t="s">
        <v>26</v>
      </c>
      <c r="D81" s="28">
        <v>1001302277232</v>
      </c>
      <c r="E81" s="24"/>
      <c r="F81" s="23">
        <v>0.28000000000000003</v>
      </c>
      <c r="G81" s="23">
        <f>E81*F81</f>
        <v>0</v>
      </c>
      <c r="H81" s="14"/>
      <c r="I81" s="14">
        <v>50</v>
      </c>
      <c r="J81" s="39"/>
    </row>
    <row r="82" spans="1:10" ht="16.5" customHeight="1" x14ac:dyDescent="0.25">
      <c r="A82" s="93" t="str">
        <f>RIGHT(D82:D225,4)</f>
        <v>6785</v>
      </c>
      <c r="B82" s="27" t="s">
        <v>95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RIGHT(D83:D226,4)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RIGHT(D84:D226,4)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RIGHT(D85:D227,4)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RIGHT(D86:D227,4)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RIGHT(D87:D225,4)</f>
        <v>7241</v>
      </c>
      <c r="B87" s="27" t="s">
        <v>100</v>
      </c>
      <c r="C87" s="33" t="s">
        <v>26</v>
      </c>
      <c r="D87" s="28">
        <v>1001303107241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RIGHT(D88:D228,4)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RIGHT(D89:D229,4)</f>
        <v>7154</v>
      </c>
      <c r="B89" s="27" t="s">
        <v>102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RIGHT(D90:D231,4)</f>
        <v>6793</v>
      </c>
      <c r="B90" s="27" t="s">
        <v>103</v>
      </c>
      <c r="C90" s="33" t="s">
        <v>26</v>
      </c>
      <c r="D90" s="28">
        <v>1001303636793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RIGHT(D91:D232,4)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RIGHT(D92:D232,4)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RIGHT(D93:D232,4)</f>
        <v>7236</v>
      </c>
      <c r="B93" s="27" t="s">
        <v>106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RIGHT(D94:D234,4)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RIGHT(D96:D236,4)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RIGHT(D97:D235,4)</f>
        <v>7169</v>
      </c>
      <c r="B97" s="64" t="s">
        <v>110</v>
      </c>
      <c r="C97" s="33" t="s">
        <v>26</v>
      </c>
      <c r="D97" s="28">
        <v>1001303987169</v>
      </c>
      <c r="E97" s="24"/>
      <c r="F97" s="23">
        <v>0.35</v>
      </c>
      <c r="G97" s="23">
        <f>E97*F97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RIGHT(D98:D236,4)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RIGHT(D99:D237,4)</f>
        <v>7166</v>
      </c>
      <c r="B99" s="64" t="s">
        <v>112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RIGHT(D100:D238,4)</f>
        <v>6459</v>
      </c>
      <c r="B100" s="64" t="s">
        <v>113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3" t="str">
        <f>RIGHT(D101:D239,4)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RIGHT(D102:D237,4)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RIGHT(D103:D238,4)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RIGHT(D104:D237,4)</f>
        <v>5544</v>
      </c>
      <c r="B104" s="27" t="s">
        <v>117</v>
      </c>
      <c r="C104" s="30" t="s">
        <v>23</v>
      </c>
      <c r="D104" s="28">
        <v>1001051875544</v>
      </c>
      <c r="E104" s="24"/>
      <c r="F104" s="23">
        <v>0.85</v>
      </c>
      <c r="G104" s="23">
        <f>E104*1</f>
        <v>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>RIGHT(D105:D239,4)</f>
        <v>6697</v>
      </c>
      <c r="B105" s="27" t="s">
        <v>118</v>
      </c>
      <c r="C105" s="36" t="s">
        <v>26</v>
      </c>
      <c r="D105" s="28">
        <v>1001301876697</v>
      </c>
      <c r="E105" s="24"/>
      <c r="F105" s="23">
        <v>0.35</v>
      </c>
      <c r="G105" s="23">
        <f>E105*0.35</f>
        <v>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>RIGHT(D106:D240,4)</f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>RIGHT(D107:D241,4)</f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>RIGHT(D108:D242,4)</f>
        <v>6454</v>
      </c>
      <c r="B108" s="27" t="s">
        <v>121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>RIGHT(D109:D243,4)</f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RIGHT(D110:D244,4)</f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RIGHT(D111:D246,4)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RIGHT(D112:D247,4)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RIGHT(D113:D247,4)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RIGHT(D114:D248,4)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RIGHT(D115:D249,4)</f>
        <v>6221</v>
      </c>
      <c r="B115" s="27" t="s">
        <v>128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3" t="str">
        <f>RIGHT(D116:D249,4)</f>
        <v>5679</v>
      </c>
      <c r="B116" s="27" t="s">
        <v>129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RIGHT(D117:D251,4)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>RIGHT(D118:D252,4)</f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5" si="0">F118*E118</f>
        <v>0</v>
      </c>
      <c r="H118" s="14"/>
      <c r="I118" s="14"/>
      <c r="J118" s="39"/>
    </row>
    <row r="119" spans="1:10" ht="16.5" customHeight="1" x14ac:dyDescent="0.25">
      <c r="A119" s="93" t="str">
        <f>RIGHT(D119:D253,4)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0"/>
        <v>0</v>
      </c>
      <c r="H119" s="14"/>
      <c r="I119" s="14"/>
      <c r="J119" s="39"/>
    </row>
    <row r="120" spans="1:10" ht="16.5" customHeight="1" x14ac:dyDescent="0.25">
      <c r="A120" s="93" t="str">
        <f>RIGHT(D120:D254,4)</f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0"/>
        <v>0</v>
      </c>
      <c r="H120" s="14"/>
      <c r="I120" s="14"/>
      <c r="J120" s="39"/>
    </row>
    <row r="121" spans="1:10" ht="16.5" customHeight="1" x14ac:dyDescent="0.25">
      <c r="A121" s="93" t="str">
        <f>RIGHT(D121:D255,4)</f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0"/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0"/>
        <v>0</v>
      </c>
      <c r="H122" s="14"/>
      <c r="I122" s="14"/>
      <c r="J122" s="39"/>
    </row>
    <row r="123" spans="1:10" ht="16.5" customHeight="1" x14ac:dyDescent="0.25">
      <c r="A123" s="93" t="str">
        <f>RIGHT(D123:D257,4)</f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0"/>
        <v>0</v>
      </c>
      <c r="H123" s="14"/>
      <c r="I123" s="14"/>
      <c r="J123" s="39"/>
    </row>
    <row r="124" spans="1:10" ht="16.5" customHeight="1" x14ac:dyDescent="0.25">
      <c r="A124" s="93" t="str">
        <f>RIGHT(D124:D258,4)</f>
        <v>7226</v>
      </c>
      <c r="B124" s="27" t="s">
        <v>246</v>
      </c>
      <c r="C124" s="33" t="s">
        <v>26</v>
      </c>
      <c r="D124" s="28">
        <v>1001066527226</v>
      </c>
      <c r="E124" s="24"/>
      <c r="F124" s="23">
        <v>0.18</v>
      </c>
      <c r="G124" s="23">
        <f t="shared" ref="G124" si="1">F124*E124</f>
        <v>0</v>
      </c>
      <c r="H124" s="14"/>
      <c r="I124" s="14"/>
      <c r="J124" s="39"/>
    </row>
    <row r="125" spans="1:10" ht="16.5" customHeight="1" x14ac:dyDescent="0.25">
      <c r="A125" s="93" t="str">
        <f>RIGHT(D125:D252,4)</f>
        <v>3684</v>
      </c>
      <c r="B125" s="27" t="s">
        <v>137</v>
      </c>
      <c r="C125" s="33" t="s">
        <v>26</v>
      </c>
      <c r="D125" s="28">
        <v>1001062353684</v>
      </c>
      <c r="E125" s="24"/>
      <c r="F125" s="23">
        <v>0.25</v>
      </c>
      <c r="G125" s="23">
        <f t="shared" si="0"/>
        <v>0</v>
      </c>
      <c r="H125" s="14"/>
      <c r="I125" s="14"/>
      <c r="J125" s="39"/>
    </row>
    <row r="126" spans="1:10" ht="16.5" customHeight="1" x14ac:dyDescent="0.25">
      <c r="A126" s="93" t="str">
        <f>RIGHT(D126:D252,4)</f>
        <v>5682</v>
      </c>
      <c r="B126" s="27" t="s">
        <v>138</v>
      </c>
      <c r="C126" s="33" t="s">
        <v>26</v>
      </c>
      <c r="D126" s="28">
        <v>1001193115682</v>
      </c>
      <c r="E126" s="24"/>
      <c r="F126" s="23">
        <v>0.12</v>
      </c>
      <c r="G126" s="23">
        <f>E126*0.12</f>
        <v>0</v>
      </c>
      <c r="H126" s="14">
        <v>0.96</v>
      </c>
      <c r="I126" s="14">
        <v>60</v>
      </c>
      <c r="J126" s="39"/>
    </row>
    <row r="127" spans="1:10" ht="16.5" customHeight="1" x14ac:dyDescent="0.25">
      <c r="A127" s="93" t="str">
        <f>RIGHT(D127:D255,4)</f>
        <v>4117</v>
      </c>
      <c r="B127" s="27" t="s">
        <v>139</v>
      </c>
      <c r="C127" s="30" t="s">
        <v>23</v>
      </c>
      <c r="D127" s="28">
        <v>1001062504117</v>
      </c>
      <c r="E127" s="24"/>
      <c r="F127" s="23">
        <v>0.48749999999999999</v>
      </c>
      <c r="G127" s="23">
        <f>E127*1</f>
        <v>0</v>
      </c>
      <c r="H127" s="14">
        <v>3.9</v>
      </c>
      <c r="I127" s="14">
        <v>120</v>
      </c>
      <c r="J127" s="39"/>
    </row>
    <row r="128" spans="1:10" ht="16.5" customHeight="1" x14ac:dyDescent="0.25">
      <c r="A128" s="93" t="str">
        <f>RIGHT(D128:D256,4)</f>
        <v>3680</v>
      </c>
      <c r="B128" s="27" t="s">
        <v>140</v>
      </c>
      <c r="C128" s="30" t="s">
        <v>23</v>
      </c>
      <c r="D128" s="28">
        <v>1001062353680</v>
      </c>
      <c r="E128" s="24"/>
      <c r="F128" s="23"/>
      <c r="G128" s="23">
        <f>E128</f>
        <v>0</v>
      </c>
      <c r="H128" s="14"/>
      <c r="I128" s="14"/>
      <c r="J128" s="39"/>
    </row>
    <row r="129" spans="1:10" ht="16.5" customHeight="1" x14ac:dyDescent="0.25">
      <c r="A129" s="93" t="str">
        <f>RIGHT(D129:D256,4)</f>
        <v>5483</v>
      </c>
      <c r="B129" s="27" t="s">
        <v>141</v>
      </c>
      <c r="C129" s="33" t="s">
        <v>26</v>
      </c>
      <c r="D129" s="28">
        <v>1001062505483</v>
      </c>
      <c r="E129" s="24"/>
      <c r="F129" s="23">
        <v>0.25</v>
      </c>
      <c r="G129" s="23">
        <f>E129*0.25</f>
        <v>0</v>
      </c>
      <c r="H129" s="14">
        <v>2</v>
      </c>
      <c r="I129" s="14">
        <v>120</v>
      </c>
      <c r="J129" s="39"/>
    </row>
    <row r="130" spans="1:10" ht="16.5" customHeight="1" thickBot="1" x14ac:dyDescent="0.3">
      <c r="A130" s="93" t="str">
        <f>RIGHT(D130:D257,4)</f>
        <v>6453</v>
      </c>
      <c r="B130" s="27" t="s">
        <v>142</v>
      </c>
      <c r="C130" s="33" t="s">
        <v>26</v>
      </c>
      <c r="D130" s="28">
        <v>1001202506453</v>
      </c>
      <c r="E130" s="24"/>
      <c r="F130" s="23">
        <v>0.1</v>
      </c>
      <c r="G130" s="23">
        <f>E130*0.1</f>
        <v>0</v>
      </c>
      <c r="H130" s="14">
        <v>0.8</v>
      </c>
      <c r="I130" s="14">
        <v>60</v>
      </c>
      <c r="J130" s="39"/>
    </row>
    <row r="131" spans="1:10" ht="16.5" customHeight="1" thickTop="1" thickBot="1" x14ac:dyDescent="0.3">
      <c r="A131" s="93" t="str">
        <f>RIGHT(D131:D258,4)</f>
        <v/>
      </c>
      <c r="B131" s="74" t="s">
        <v>143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3" t="str">
        <f>RIGHT(D132:D262,4)</f>
        <v>6470</v>
      </c>
      <c r="B132" s="29" t="s">
        <v>144</v>
      </c>
      <c r="C132" s="32" t="s">
        <v>23</v>
      </c>
      <c r="D132" s="80">
        <v>1001092436470</v>
      </c>
      <c r="E132" s="24"/>
      <c r="F132" s="23"/>
      <c r="G132" s="23">
        <f>E132*1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6495</v>
      </c>
      <c r="B133" s="29" t="s">
        <v>145</v>
      </c>
      <c r="C133" s="32" t="s">
        <v>26</v>
      </c>
      <c r="D133" s="80">
        <v>1001092436495</v>
      </c>
      <c r="E133" s="24"/>
      <c r="F133" s="23">
        <v>0.3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7235</v>
      </c>
      <c r="B134" s="29" t="s">
        <v>146</v>
      </c>
      <c r="C134" s="32" t="s">
        <v>26</v>
      </c>
      <c r="D134" s="80">
        <v>1001095227235</v>
      </c>
      <c r="E134" s="24"/>
      <c r="F134" s="23">
        <v>0.35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RIGHT(D135:D265,4)</f>
        <v>6411</v>
      </c>
      <c r="B135" s="29" t="s">
        <v>147</v>
      </c>
      <c r="C135" s="32" t="s">
        <v>26</v>
      </c>
      <c r="D135" s="80">
        <v>1001093316411</v>
      </c>
      <c r="E135" s="24"/>
      <c r="F135" s="23">
        <v>0.3</v>
      </c>
      <c r="G135" s="23">
        <f>F135*E135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6866</v>
      </c>
      <c r="B136" s="29" t="s">
        <v>148</v>
      </c>
      <c r="C136" s="32" t="s">
        <v>23</v>
      </c>
      <c r="D136" s="80">
        <v>1001095716866</v>
      </c>
      <c r="E136" s="24"/>
      <c r="F136" s="23"/>
      <c r="G136" s="23">
        <f>E136*1</f>
        <v>0</v>
      </c>
      <c r="H136" s="14"/>
      <c r="I136" s="14"/>
      <c r="J136" s="39"/>
    </row>
    <row r="137" spans="1:10" ht="16.5" customHeight="1" x14ac:dyDescent="0.25">
      <c r="A137" s="93" t="str">
        <f>RIGHT(D137:D260,4)</f>
        <v>3215</v>
      </c>
      <c r="B137" s="27" t="s">
        <v>149</v>
      </c>
      <c r="C137" s="37" t="s">
        <v>26</v>
      </c>
      <c r="D137" s="51">
        <v>1001094053215</v>
      </c>
      <c r="E137" s="24"/>
      <c r="F137" s="23">
        <v>0.4</v>
      </c>
      <c r="G137" s="23">
        <f>E137*0.4</f>
        <v>0</v>
      </c>
      <c r="H137" s="14">
        <v>3.2</v>
      </c>
      <c r="I137" s="14">
        <v>60</v>
      </c>
      <c r="J137" s="39"/>
    </row>
    <row r="138" spans="1:10" ht="16.5" customHeight="1" thickBot="1" x14ac:dyDescent="0.3">
      <c r="A138" s="93" t="str">
        <f>RIGHT(D138:D261,4)</f>
        <v>7245</v>
      </c>
      <c r="B138" s="27" t="s">
        <v>150</v>
      </c>
      <c r="C138" s="37" t="s">
        <v>26</v>
      </c>
      <c r="D138" s="51">
        <v>1001092687245</v>
      </c>
      <c r="E138" s="24"/>
      <c r="F138" s="23">
        <v>0.4</v>
      </c>
      <c r="G138" s="23">
        <f>E138*0.4</f>
        <v>0</v>
      </c>
      <c r="H138" s="14"/>
      <c r="I138" s="14"/>
      <c r="J138" s="39"/>
    </row>
    <row r="139" spans="1:10" ht="16.5" customHeight="1" thickTop="1" thickBot="1" x14ac:dyDescent="0.3">
      <c r="A139" s="93" t="str">
        <f>RIGHT(D139:D263,4)</f>
        <v/>
      </c>
      <c r="B139" s="74" t="s">
        <v>151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RIGHT(D140:D266,4)</f>
        <v>7090</v>
      </c>
      <c r="B140" s="47" t="s">
        <v>152</v>
      </c>
      <c r="C140" s="35" t="s">
        <v>26</v>
      </c>
      <c r="D140" s="28">
        <v>1001084217090</v>
      </c>
      <c r="E140" s="24"/>
      <c r="F140" s="23">
        <v>0.3</v>
      </c>
      <c r="G140" s="23">
        <f>E140*F140</f>
        <v>0</v>
      </c>
      <c r="H140" s="14"/>
      <c r="I140" s="14">
        <v>50</v>
      </c>
      <c r="J140" s="39"/>
    </row>
    <row r="141" spans="1:10" ht="16.5" customHeight="1" x14ac:dyDescent="0.25">
      <c r="A141" s="93" t="str">
        <f>RIGHT(D141:D267,4)</f>
        <v>4691</v>
      </c>
      <c r="B141" s="47" t="s">
        <v>153</v>
      </c>
      <c r="C141" s="35" t="s">
        <v>26</v>
      </c>
      <c r="D141" s="28">
        <v>1001083424691</v>
      </c>
      <c r="E141" s="24"/>
      <c r="F141" s="23">
        <v>0.3</v>
      </c>
      <c r="G141" s="23">
        <f t="shared" ref="G141:G147" si="2">F141*E141</f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7187</v>
      </c>
      <c r="B142" s="47" t="s">
        <v>154</v>
      </c>
      <c r="C142" s="35" t="s">
        <v>26</v>
      </c>
      <c r="D142" s="28">
        <v>1001085637187</v>
      </c>
      <c r="E142" s="24"/>
      <c r="F142" s="23">
        <v>0.3</v>
      </c>
      <c r="G142" s="23">
        <f t="shared" si="2"/>
        <v>0</v>
      </c>
      <c r="H142" s="14"/>
      <c r="I142" s="14"/>
      <c r="J142" s="92"/>
    </row>
    <row r="143" spans="1:10" ht="16.5" customHeight="1" x14ac:dyDescent="0.25">
      <c r="A143" s="93" t="str">
        <f>RIGHT(D143:D269,4)</f>
        <v>6201</v>
      </c>
      <c r="B143" s="47" t="s">
        <v>155</v>
      </c>
      <c r="C143" s="35" t="s">
        <v>26</v>
      </c>
      <c r="D143" s="28">
        <v>1001225636201</v>
      </c>
      <c r="E143" s="24"/>
      <c r="F143" s="23">
        <v>0.15</v>
      </c>
      <c r="G143" s="23">
        <f t="shared" si="2"/>
        <v>0</v>
      </c>
      <c r="H143" s="14"/>
      <c r="I143" s="14"/>
      <c r="J143" s="92"/>
    </row>
    <row r="144" spans="1:10" ht="16.5" customHeight="1" x14ac:dyDescent="0.25">
      <c r="A144" s="93" t="str">
        <f>RIGHT(D144:D269,4)</f>
        <v>6842</v>
      </c>
      <c r="B144" s="47" t="s">
        <v>156</v>
      </c>
      <c r="C144" s="35" t="s">
        <v>26</v>
      </c>
      <c r="D144" s="28">
        <v>1001080216842</v>
      </c>
      <c r="E144" s="24"/>
      <c r="F144" s="23">
        <v>0.3</v>
      </c>
      <c r="G144" s="23">
        <f t="shared" si="2"/>
        <v>0</v>
      </c>
      <c r="H144" s="14"/>
      <c r="I144" s="14"/>
      <c r="J144" s="92"/>
    </row>
    <row r="145" spans="1:10" ht="16.5" customHeight="1" x14ac:dyDescent="0.25">
      <c r="A145" s="93" t="str">
        <f>RIGHT(D145:D269,4)</f>
        <v>6492</v>
      </c>
      <c r="B145" s="47" t="s">
        <v>157</v>
      </c>
      <c r="C145" s="35" t="s">
        <v>26</v>
      </c>
      <c r="D145" s="28">
        <v>1001084226492</v>
      </c>
      <c r="E145" s="24"/>
      <c r="F145" s="23">
        <v>0.3</v>
      </c>
      <c r="G145" s="23">
        <f t="shared" si="2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6279</v>
      </c>
      <c r="B146" s="47" t="s">
        <v>158</v>
      </c>
      <c r="C146" s="35" t="s">
        <v>26</v>
      </c>
      <c r="D146" s="28">
        <v>1001220286279</v>
      </c>
      <c r="E146" s="24"/>
      <c r="F146" s="23">
        <v>0.15</v>
      </c>
      <c r="G146" s="23">
        <f t="shared" si="2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4786</v>
      </c>
      <c r="B147" s="47" t="s">
        <v>159</v>
      </c>
      <c r="C147" s="35" t="s">
        <v>26</v>
      </c>
      <c r="D147" s="28">
        <v>1001053944786</v>
      </c>
      <c r="E147" s="24"/>
      <c r="F147" s="23">
        <v>7.0000000000000007E-2</v>
      </c>
      <c r="G147" s="23">
        <f t="shared" si="2"/>
        <v>0</v>
      </c>
      <c r="H147" s="14"/>
      <c r="I147" s="14"/>
      <c r="J147" s="92"/>
    </row>
    <row r="148" spans="1:10" ht="16.5" customHeight="1" x14ac:dyDescent="0.25">
      <c r="A148" s="93" t="str">
        <f>RIGHT(D148:D269,4)</f>
        <v>7052</v>
      </c>
      <c r="B148" s="47" t="s">
        <v>160</v>
      </c>
      <c r="C148" s="35" t="s">
        <v>23</v>
      </c>
      <c r="D148" s="28">
        <v>1001204447052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RIGHT(D149:D269,4)</f>
        <v>7053</v>
      </c>
      <c r="B149" s="47" t="s">
        <v>161</v>
      </c>
      <c r="C149" s="35" t="s">
        <v>23</v>
      </c>
      <c r="D149" s="28">
        <v>1001223297053</v>
      </c>
      <c r="E149" s="24"/>
      <c r="F149" s="23">
        <v>1</v>
      </c>
      <c r="G149" s="23">
        <f>E149</f>
        <v>0</v>
      </c>
      <c r="H149" s="14"/>
      <c r="I149" s="14"/>
      <c r="J149" s="92"/>
    </row>
    <row r="150" spans="1:10" ht="16.5" customHeight="1" x14ac:dyDescent="0.25">
      <c r="A150" s="93" t="str">
        <f>RIGHT(D150:D269,4)</f>
        <v>7092</v>
      </c>
      <c r="B150" s="27" t="s">
        <v>162</v>
      </c>
      <c r="C150" s="33" t="s">
        <v>26</v>
      </c>
      <c r="D150" s="28">
        <v>1001223297092</v>
      </c>
      <c r="E150" s="24"/>
      <c r="F150" s="23">
        <v>0.14000000000000001</v>
      </c>
      <c r="G150" s="23">
        <f>F150*E150</f>
        <v>0</v>
      </c>
      <c r="H150" s="14"/>
      <c r="I150" s="14"/>
      <c r="J150" s="39"/>
    </row>
    <row r="151" spans="1:10" ht="16.5" customHeight="1" x14ac:dyDescent="0.25">
      <c r="A151" s="93" t="str">
        <f>RIGHT(D151:D270,4)</f>
        <v>7103</v>
      </c>
      <c r="B151" s="27" t="s">
        <v>163</v>
      </c>
      <c r="C151" s="33" t="s">
        <v>26</v>
      </c>
      <c r="D151" s="28">
        <v>1001223297103</v>
      </c>
      <c r="E151" s="24"/>
      <c r="F151" s="23">
        <v>0.18</v>
      </c>
      <c r="G151" s="23">
        <f>F151*E151</f>
        <v>0</v>
      </c>
      <c r="H151" s="14"/>
      <c r="I151" s="14"/>
      <c r="J151" s="92"/>
    </row>
    <row r="152" spans="1:10" ht="16.5" customHeight="1" thickBot="1" x14ac:dyDescent="0.3">
      <c r="A152" s="93" t="str">
        <f>RIGHT(D152:D267,4)</f>
        <v>6919</v>
      </c>
      <c r="B152" s="47" t="s">
        <v>164</v>
      </c>
      <c r="C152" s="35" t="s">
        <v>26</v>
      </c>
      <c r="D152" s="28">
        <v>1001223296919</v>
      </c>
      <c r="E152" s="24"/>
      <c r="F152" s="23"/>
      <c r="G152" s="23">
        <f>E152*0.18</f>
        <v>0</v>
      </c>
      <c r="H152" s="14"/>
      <c r="I152" s="14"/>
      <c r="J152" s="92"/>
    </row>
    <row r="153" spans="1:10" ht="16.5" customHeight="1" thickTop="1" thickBot="1" x14ac:dyDescent="0.3">
      <c r="A153" s="93" t="str">
        <f>RIGHT(D153:D268,4)</f>
        <v/>
      </c>
      <c r="B153" s="74" t="s">
        <v>165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thickBot="1" x14ac:dyDescent="0.3">
      <c r="A154" s="93" t="str">
        <f>RIGHT(D154:D271,4)</f>
        <v/>
      </c>
      <c r="B154" s="74" t="s">
        <v>166</v>
      </c>
      <c r="C154" s="74"/>
      <c r="D154" s="74"/>
      <c r="E154" s="74"/>
      <c r="F154" s="73"/>
      <c r="G154" s="74"/>
      <c r="H154" s="74"/>
      <c r="I154" s="74"/>
      <c r="J154" s="75"/>
    </row>
    <row r="155" spans="1:10" ht="16.5" customHeight="1" thickTop="1" x14ac:dyDescent="0.25">
      <c r="A155" s="93" t="str">
        <f>RIGHT(D155:D272,4)</f>
        <v>6314</v>
      </c>
      <c r="B155" s="47" t="s">
        <v>167</v>
      </c>
      <c r="C155" s="33" t="s">
        <v>26</v>
      </c>
      <c r="D155" s="28">
        <v>1002112606314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0" ht="16.5" customHeight="1" x14ac:dyDescent="0.25">
      <c r="A156" s="93" t="str">
        <f>RIGHT(D156:D273,4)</f>
        <v>6155</v>
      </c>
      <c r="B156" s="47" t="s">
        <v>168</v>
      </c>
      <c r="C156" s="33" t="s">
        <v>26</v>
      </c>
      <c r="D156" s="28">
        <v>1002115036155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x14ac:dyDescent="0.25">
      <c r="A157" s="93" t="str">
        <f>RIGHT(D157:D274,4)</f>
        <v>6157</v>
      </c>
      <c r="B157" s="47" t="s">
        <v>169</v>
      </c>
      <c r="C157" s="33" t="s">
        <v>26</v>
      </c>
      <c r="D157" s="28">
        <v>1002115056157</v>
      </c>
      <c r="E157" s="24"/>
      <c r="F157" s="23"/>
      <c r="G157" s="23">
        <f>E157*0.45</f>
        <v>0</v>
      </c>
      <c r="H157" s="14"/>
      <c r="I157" s="72"/>
      <c r="J157" s="39"/>
    </row>
    <row r="158" spans="1:10" ht="16.5" customHeight="1" thickBot="1" x14ac:dyDescent="0.3">
      <c r="A158" s="93" t="str">
        <f t="shared" ref="A158:A169" si="3">RIGHT(D158:D273,4)</f>
        <v>6313</v>
      </c>
      <c r="B158" s="47" t="s">
        <v>170</v>
      </c>
      <c r="C158" s="36" t="s">
        <v>26</v>
      </c>
      <c r="D158" s="28">
        <v>1002112606313</v>
      </c>
      <c r="E158" s="24"/>
      <c r="F158" s="23">
        <v>0.9</v>
      </c>
      <c r="G158" s="23">
        <f>E158*0.9</f>
        <v>0</v>
      </c>
      <c r="H158" s="14">
        <v>9</v>
      </c>
      <c r="I158" s="72">
        <v>120</v>
      </c>
      <c r="J158" s="39"/>
    </row>
    <row r="159" spans="1:10" ht="16.5" customHeight="1" thickTop="1" thickBot="1" x14ac:dyDescent="0.3">
      <c r="A159" s="93" t="str">
        <f t="shared" si="3"/>
        <v/>
      </c>
      <c r="B159" s="74" t="s">
        <v>171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 t="shared" si="3"/>
        <v>4945</v>
      </c>
      <c r="B160" s="47" t="s">
        <v>172</v>
      </c>
      <c r="C160" s="36" t="s">
        <v>26</v>
      </c>
      <c r="D160" s="28">
        <v>1002151784945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thickTop="1" thickBot="1" x14ac:dyDescent="0.3">
      <c r="A161" s="93" t="str">
        <f t="shared" si="3"/>
        <v/>
      </c>
      <c r="B161" s="74" t="s">
        <v>173</v>
      </c>
      <c r="C161" s="74"/>
      <c r="D161" s="74"/>
      <c r="E161" s="74"/>
      <c r="F161" s="73"/>
      <c r="G161" s="74"/>
      <c r="H161" s="74"/>
      <c r="I161" s="74"/>
      <c r="J161" s="75"/>
    </row>
    <row r="162" spans="1:11" s="88" customFormat="1" ht="16.5" customHeight="1" thickTop="1" thickBot="1" x14ac:dyDescent="0.3">
      <c r="A162" s="93" t="str">
        <f t="shared" si="3"/>
        <v>4956</v>
      </c>
      <c r="B162" s="89" t="s">
        <v>174</v>
      </c>
      <c r="C162" s="90" t="s">
        <v>26</v>
      </c>
      <c r="D162" s="83">
        <v>1002133974956</v>
      </c>
      <c r="E162" s="84"/>
      <c r="F162" s="85">
        <v>0.42</v>
      </c>
      <c r="G162" s="85">
        <f>E162*0.42</f>
        <v>0</v>
      </c>
      <c r="H162" s="86">
        <v>4.2</v>
      </c>
      <c r="I162" s="91">
        <v>120</v>
      </c>
      <c r="J162" s="86"/>
      <c r="K162" s="87"/>
    </row>
    <row r="163" spans="1:11" ht="16.5" customHeight="1" thickTop="1" x14ac:dyDescent="0.25">
      <c r="A163" s="93" t="str">
        <f t="shared" si="3"/>
        <v>1762</v>
      </c>
      <c r="B163" s="47" t="s">
        <v>175</v>
      </c>
      <c r="C163" s="33" t="s">
        <v>26</v>
      </c>
      <c r="D163" s="28">
        <v>1002131151762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Bot="1" x14ac:dyDescent="0.3">
      <c r="A164" s="93" t="str">
        <f t="shared" si="3"/>
        <v>1764</v>
      </c>
      <c r="B164" s="47" t="s">
        <v>176</v>
      </c>
      <c r="C164" s="36" t="s">
        <v>26</v>
      </c>
      <c r="D164" s="28">
        <v>1002131181764</v>
      </c>
      <c r="E164" s="24"/>
      <c r="F164" s="23">
        <v>0.42</v>
      </c>
      <c r="G164" s="23">
        <f>E164*0.42</f>
        <v>0</v>
      </c>
      <c r="H164" s="14">
        <v>4.2</v>
      </c>
      <c r="I164" s="72">
        <v>120</v>
      </c>
      <c r="J164" s="39"/>
    </row>
    <row r="165" spans="1:11" ht="16.5" customHeight="1" thickTop="1" thickBot="1" x14ac:dyDescent="0.3">
      <c r="A165" s="93" t="str">
        <f t="shared" si="3"/>
        <v/>
      </c>
      <c r="B165" s="74" t="s">
        <v>177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3"/>
        <v/>
      </c>
      <c r="B166" s="74" t="s">
        <v>178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3"/>
        <v>6004</v>
      </c>
      <c r="B167" s="47" t="s">
        <v>179</v>
      </c>
      <c r="C167" s="36" t="s">
        <v>26</v>
      </c>
      <c r="D167" s="68" t="s">
        <v>180</v>
      </c>
      <c r="E167" s="24"/>
      <c r="F167" s="23">
        <v>1</v>
      </c>
      <c r="G167" s="23">
        <f>E167*1</f>
        <v>0</v>
      </c>
      <c r="H167" s="14">
        <v>8</v>
      </c>
      <c r="I167" s="72">
        <v>120</v>
      </c>
      <c r="J167" s="39"/>
    </row>
    <row r="168" spans="1:11" ht="15.75" customHeight="1" thickTop="1" x14ac:dyDescent="0.25">
      <c r="A168" s="93" t="str">
        <f t="shared" si="3"/>
        <v>5417</v>
      </c>
      <c r="B168" s="47" t="s">
        <v>181</v>
      </c>
      <c r="C168" s="30" t="s">
        <v>23</v>
      </c>
      <c r="D168" s="68" t="s">
        <v>182</v>
      </c>
      <c r="E168" s="24"/>
      <c r="F168" s="23">
        <v>2</v>
      </c>
      <c r="G168" s="23">
        <f>E168*1</f>
        <v>0</v>
      </c>
      <c r="H168" s="14">
        <v>6</v>
      </c>
      <c r="I168" s="72">
        <v>90</v>
      </c>
      <c r="J168" s="39"/>
    </row>
    <row r="169" spans="1:11" ht="15.75" customHeight="1" thickBot="1" x14ac:dyDescent="0.3">
      <c r="A169" s="93" t="str">
        <f t="shared" si="3"/>
        <v>6019</v>
      </c>
      <c r="B169" s="47" t="s">
        <v>183</v>
      </c>
      <c r="C169" s="36" t="s">
        <v>26</v>
      </c>
      <c r="D169" s="69" t="s">
        <v>184</v>
      </c>
      <c r="E169" s="24"/>
      <c r="F169" s="23">
        <v>1</v>
      </c>
      <c r="G169" s="23">
        <f>E169*1</f>
        <v>0</v>
      </c>
      <c r="H169" s="14">
        <v>12</v>
      </c>
      <c r="I169" s="72">
        <v>120</v>
      </c>
      <c r="J169" s="39"/>
    </row>
    <row r="170" spans="1:11" ht="16.5" customHeight="1" thickTop="1" thickBot="1" x14ac:dyDescent="0.3">
      <c r="A170" s="77"/>
      <c r="B170" s="77" t="s">
        <v>185</v>
      </c>
      <c r="C170" s="16"/>
      <c r="D170" s="48"/>
      <c r="E170" s="17">
        <f>SUM(E5:E169)</f>
        <v>0</v>
      </c>
      <c r="F170" s="17">
        <f>SUM(F10:F169)</f>
        <v>44.613333333333316</v>
      </c>
      <c r="G170" s="17">
        <f>SUM(G11:G169)</f>
        <v>0</v>
      </c>
      <c r="H170" s="17">
        <f>SUM(H10:H166)</f>
        <v>128.91</v>
      </c>
      <c r="I170" s="17"/>
      <c r="J170" s="17"/>
    </row>
    <row r="171" spans="1:11" ht="15.75" customHeight="1" thickTop="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</sheetData>
  <autoFilter ref="A9:J17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3" xr:uid="{00000000-0002-0000-0000-000000000000}">
      <formula1>40</formula1>
    </dataValidation>
    <dataValidation type="textLength" operator="equal" showInputMessage="1" showErrorMessage="1" sqref="D167:D16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2025-06-05T12:23:24Z</dcterms:modified>
</cp:coreProperties>
</file>