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C7C596-6A9A-4842-BA04-83A3DEE18F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Y23" i="1" l="1"/>
  <c r="BP22" i="1"/>
  <c r="BN22" i="1"/>
  <c r="BP53" i="1"/>
  <c r="BN53" i="1"/>
  <c r="Z53" i="1"/>
  <c r="BP79" i="1"/>
  <c r="BN79" i="1"/>
  <c r="Z79" i="1"/>
  <c r="BP119" i="1"/>
  <c r="BN119" i="1"/>
  <c r="Z119" i="1"/>
  <c r="BP165" i="1"/>
  <c r="BN165" i="1"/>
  <c r="Z165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Z22" i="1"/>
  <c r="Z23" i="1" s="1"/>
  <c r="BP26" i="1"/>
  <c r="BN26" i="1"/>
  <c r="Z26" i="1"/>
  <c r="BP63" i="1"/>
  <c r="BN63" i="1"/>
  <c r="Z63" i="1"/>
  <c r="BP100" i="1"/>
  <c r="BN100" i="1"/>
  <c r="Z100" i="1"/>
  <c r="BP147" i="1"/>
  <c r="BN147" i="1"/>
  <c r="Z147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92" i="1"/>
  <c r="F515" i="1"/>
  <c r="Y261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265" i="1"/>
  <c r="BN265" i="1"/>
  <c r="Z265" i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X505" i="1"/>
  <c r="Y32" i="1"/>
  <c r="Z28" i="1"/>
  <c r="BN28" i="1"/>
  <c r="Z42" i="1"/>
  <c r="BN42" i="1"/>
  <c r="D515" i="1"/>
  <c r="Z55" i="1"/>
  <c r="BN55" i="1"/>
  <c r="Z61" i="1"/>
  <c r="BN61" i="1"/>
  <c r="BP61" i="1"/>
  <c r="Z69" i="1"/>
  <c r="BN69" i="1"/>
  <c r="Y80" i="1"/>
  <c r="Z77" i="1"/>
  <c r="BN77" i="1"/>
  <c r="Z84" i="1"/>
  <c r="BN84" i="1"/>
  <c r="Z91" i="1"/>
  <c r="BN91" i="1"/>
  <c r="Z98" i="1"/>
  <c r="BN98" i="1"/>
  <c r="Z105" i="1"/>
  <c r="BN105" i="1"/>
  <c r="BP105" i="1"/>
  <c r="Z113" i="1"/>
  <c r="BN113" i="1"/>
  <c r="Z121" i="1"/>
  <c r="BN121" i="1"/>
  <c r="Y127" i="1"/>
  <c r="Z132" i="1"/>
  <c r="BN132" i="1"/>
  <c r="Z136" i="1"/>
  <c r="BN136" i="1"/>
  <c r="Z159" i="1"/>
  <c r="BN159" i="1"/>
  <c r="Z163" i="1"/>
  <c r="BN163" i="1"/>
  <c r="Z171" i="1"/>
  <c r="BN171" i="1"/>
  <c r="Y188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Z253" i="1" s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Y212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Z476" i="1" s="1"/>
  <c r="BP474" i="1"/>
  <c r="BN474" i="1"/>
  <c r="Z474" i="1"/>
  <c r="BP497" i="1"/>
  <c r="BN497" i="1"/>
  <c r="Z497" i="1"/>
  <c r="Y353" i="1"/>
  <c r="H9" i="1"/>
  <c r="A10" i="1"/>
  <c r="Y33" i="1"/>
  <c r="Y37" i="1"/>
  <c r="Y45" i="1"/>
  <c r="Y49" i="1"/>
  <c r="Y58" i="1"/>
  <c r="Y66" i="1"/>
  <c r="Y72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W515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5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Y138" i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Y183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E515" i="1"/>
  <c r="Y93" i="1"/>
  <c r="Y109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Y379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379" i="1" l="1"/>
  <c r="Z358" i="1"/>
  <c r="Z348" i="1"/>
  <c r="Z211" i="1"/>
  <c r="Z188" i="1"/>
  <c r="Z173" i="1"/>
  <c r="Z122" i="1"/>
  <c r="Z71" i="1"/>
  <c r="Z65" i="1"/>
  <c r="Z58" i="1"/>
  <c r="Y509" i="1"/>
  <c r="Y507" i="1"/>
  <c r="Y508" i="1" s="1"/>
  <c r="Z32" i="1"/>
  <c r="Z370" i="1"/>
  <c r="Z398" i="1"/>
  <c r="Z302" i="1"/>
  <c r="Z292" i="1"/>
  <c r="Z199" i="1"/>
  <c r="Y506" i="1"/>
  <c r="Z498" i="1"/>
  <c r="Z244" i="1"/>
  <c r="Z167" i="1"/>
  <c r="X508" i="1"/>
  <c r="Z461" i="1"/>
  <c r="Z149" i="1"/>
  <c r="Z101" i="1"/>
  <c r="Z445" i="1"/>
  <c r="Z483" i="1"/>
  <c r="Z227" i="1"/>
  <c r="Z80" i="1"/>
  <c r="Z44" i="1"/>
  <c r="Y505" i="1"/>
  <c r="Z316" i="1"/>
  <c r="Z310" i="1"/>
  <c r="Z115" i="1"/>
  <c r="Z510" i="1" l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<sst xmlns="http://schemas.openxmlformats.org/spreadsheetml/2006/main" count="2264" uniqueCount="828">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</sst>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45857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804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5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hidden="1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hidden="1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160</v>
      </c>
      <c r="Y95" s="564">
        <f t="shared" ref="Y95:Y100" si="16"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170.25185185185185</v>
      </c>
      <c r="BN95" s="64">
        <f t="shared" ref="BN95:BN100" si="18">IFERROR(Y95*I95/H95,"0")</f>
        <v>172.38000000000002</v>
      </c>
      <c r="BO95" s="64">
        <f t="shared" ref="BO95:BO100" si="19">IFERROR(1/J95*(X95/H95),"0")</f>
        <v>0.30864197530864201</v>
      </c>
      <c r="BP95" s="64">
        <f t="shared" ref="BP95:BP100" si="20">IFERROR(1/J95*(Y95/H95),"0")</f>
        <v>0.3125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19.753086419753089</v>
      </c>
      <c r="Y101" s="565">
        <f>IFERROR(Y95/H95,"0")+IFERROR(Y96/H96,"0")+IFERROR(Y97/H97,"0")+IFERROR(Y98/H98,"0")+IFERROR(Y99/H99,"0")+IFERROR(Y100/H100,"0")</f>
        <v>20</v>
      </c>
      <c r="Z101" s="565">
        <f>IFERROR(IF(Z95="",0,Z95),"0")+IFERROR(IF(Z96="",0,Z96),"0")+IFERROR(IF(Z97="",0,Z97),"0")+IFERROR(IF(Z98="",0,Z98),"0")+IFERROR(IF(Z99="",0,Z99),"0")+IFERROR(IF(Z100="",0,Z100),"0")</f>
        <v>0.37959999999999999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160</v>
      </c>
      <c r="Y102" s="565">
        <f>IFERROR(SUM(Y95:Y100),"0")</f>
        <v>162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123</v>
      </c>
      <c r="Y118" s="564">
        <f>IFERROR(IF(X118="",0,CEILING((X118/$H118),1)*$H118),"")</f>
        <v>129.6</v>
      </c>
      <c r="Z118" s="36">
        <f>IFERROR(IF(Y118=0,"",ROUNDUP(Y118/H118,0)*0.01898),"")</f>
        <v>0.30368000000000001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130.79</v>
      </c>
      <c r="BN118" s="64">
        <f>IFERROR(Y118*I118/H118,"0")</f>
        <v>137.80799999999999</v>
      </c>
      <c r="BO118" s="64">
        <f>IFERROR(1/J118*(X118/H118),"0")</f>
        <v>0.23726851851851852</v>
      </c>
      <c r="BP118" s="64">
        <f>IFERROR(1/J118*(Y118/H118),"0")</f>
        <v>0.25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15.185185185185185</v>
      </c>
      <c r="Y122" s="565">
        <f>IFERROR(Y118/H118,"0")+IFERROR(Y119/H119,"0")+IFERROR(Y120/H120,"0")+IFERROR(Y121/H121,"0")</f>
        <v>16</v>
      </c>
      <c r="Z122" s="565">
        <f>IFERROR(IF(Z118="",0,Z118),"0")+IFERROR(IF(Z119="",0,Z119),"0")+IFERROR(IF(Z120="",0,Z120),"0")+IFERROR(IF(Z121="",0,Z121),"0")</f>
        <v>0.30368000000000001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123</v>
      </c>
      <c r="Y123" s="565">
        <f>IFERROR(SUM(Y118:Y121),"0")</f>
        <v>129.6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20</v>
      </c>
      <c r="Y207" s="564">
        <f t="shared" si="31"/>
        <v>21.599999999999998</v>
      </c>
      <c r="Z207" s="36">
        <f t="shared" si="36"/>
        <v>5.8590000000000003E-2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22.100000000000005</v>
      </c>
      <c r="BN207" s="64">
        <f t="shared" si="33"/>
        <v>23.868000000000002</v>
      </c>
      <c r="BO207" s="64">
        <f t="shared" si="34"/>
        <v>4.5787545787545791E-2</v>
      </c>
      <c r="BP207" s="64">
        <f t="shared" si="35"/>
        <v>4.9450549450549455E-2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68</v>
      </c>
      <c r="Y208" s="564">
        <f t="shared" si="31"/>
        <v>69.599999999999994</v>
      </c>
      <c r="Z208" s="36">
        <f t="shared" si="36"/>
        <v>0.18879000000000001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75.140000000000015</v>
      </c>
      <c r="BN208" s="64">
        <f t="shared" si="33"/>
        <v>76.908000000000001</v>
      </c>
      <c r="BO208" s="64">
        <f t="shared" si="34"/>
        <v>0.15567765567765571</v>
      </c>
      <c r="BP208" s="64">
        <f t="shared" si="35"/>
        <v>0.15934065934065936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36.666666666666671</v>
      </c>
      <c r="Y211" s="565">
        <f>IFERROR(Y202/H202,"0")+IFERROR(Y203/H203,"0")+IFERROR(Y204/H204,"0")+IFERROR(Y205/H205,"0")+IFERROR(Y206/H206,"0")+IFERROR(Y207/H207,"0")+IFERROR(Y208/H208,"0")+IFERROR(Y209/H209,"0")+IFERROR(Y210/H210,"0")</f>
        <v>38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0.24738000000000002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88</v>
      </c>
      <c r="Y212" s="565">
        <f>IFERROR(SUM(Y202:Y210),"0")</f>
        <v>91.199999999999989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21</v>
      </c>
      <c r="Y266" s="564">
        <f>IFERROR(IF(X266="",0,CEILING((X266/$H266),1)*$H266),"")</f>
        <v>21.599999999999998</v>
      </c>
      <c r="Z266" s="36">
        <f>IFERROR(IF(Y266=0,"",ROUNDUP(Y266/H266,0)*0.00651),"")</f>
        <v>5.8590000000000003E-2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23.205000000000002</v>
      </c>
      <c r="BN266" s="64">
        <f>IFERROR(Y266*I266/H266,"0")</f>
        <v>23.868000000000002</v>
      </c>
      <c r="BO266" s="64">
        <f>IFERROR(1/J266*(X266/H266),"0")</f>
        <v>4.807692307692308E-2</v>
      </c>
      <c r="BP266" s="64">
        <f>IFERROR(1/J266*(Y266/H266),"0")</f>
        <v>4.9450549450549455E-2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40</v>
      </c>
      <c r="Y267" s="564">
        <f>IFERROR(IF(X267="",0,CEILING((X267/$H267),1)*$H267),"")</f>
        <v>40.799999999999997</v>
      </c>
      <c r="Z267" s="36">
        <f>IFERROR(IF(Y267=0,"",ROUNDUP(Y267/H267,0)*0.00651),"")</f>
        <v>0.11067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43</v>
      </c>
      <c r="BN267" s="64">
        <f>IFERROR(Y267*I267/H267,"0")</f>
        <v>43.86</v>
      </c>
      <c r="BO267" s="64">
        <f>IFERROR(1/J267*(X267/H267),"0")</f>
        <v>9.1575091575091583E-2</v>
      </c>
      <c r="BP267" s="64">
        <f>IFERROR(1/J267*(Y267/H267),"0")</f>
        <v>9.3406593406593408E-2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25.416666666666668</v>
      </c>
      <c r="Y268" s="565">
        <f>IFERROR(Y265/H265,"0")+IFERROR(Y266/H266,"0")+IFERROR(Y267/H267,"0")</f>
        <v>26</v>
      </c>
      <c r="Z268" s="565">
        <f>IFERROR(IF(Z265="",0,Z265),"0")+IFERROR(IF(Z266="",0,Z266),"0")+IFERROR(IF(Z267="",0,Z267),"0")</f>
        <v>0.16926000000000002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61</v>
      </c>
      <c r="Y269" s="565">
        <f>IFERROR(SUM(Y265:Y267),"0")</f>
        <v>62.399999999999991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89</v>
      </c>
      <c r="Y314" s="564">
        <f>IFERROR(IF(X314="",0,CEILING((X314/$H314),1)*$H314),"")</f>
        <v>93.6</v>
      </c>
      <c r="Z314" s="36">
        <f>IFERROR(IF(Y314=0,"",ROUNDUP(Y314/H314,0)*0.01898),"")</f>
        <v>0.22776000000000002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94.921923076923093</v>
      </c>
      <c r="BN314" s="64">
        <f>IFERROR(Y314*I314/H314,"0")</f>
        <v>99.828000000000003</v>
      </c>
      <c r="BO314" s="64">
        <f>IFERROR(1/J314*(X314/H314),"0")</f>
        <v>0.17828525641025642</v>
      </c>
      <c r="BP314" s="64">
        <f>IFERROR(1/J314*(Y314/H314),"0")</f>
        <v>0.1875</v>
      </c>
    </row>
    <row r="315" spans="1:68" ht="16.5" hidden="1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11.410256410256411</v>
      </c>
      <c r="Y316" s="565">
        <f>IFERROR(Y313/H313,"0")+IFERROR(Y314/H314,"0")+IFERROR(Y315/H315,"0")</f>
        <v>12</v>
      </c>
      <c r="Z316" s="565">
        <f>IFERROR(IF(Z313="",0,Z313),"0")+IFERROR(IF(Z314="",0,Z314),"0")+IFERROR(IF(Z315="",0,Z315),"0")</f>
        <v>0.22776000000000002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89</v>
      </c>
      <c r="Y317" s="565">
        <f>IFERROR(SUM(Y313:Y315),"0")</f>
        <v>93.6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161</v>
      </c>
      <c r="Y341" s="564">
        <f t="shared" ref="Y341:Y347" si="52">IFERROR(IF(X341="",0,CEILING((X341/$H341),1)*$H341),"")</f>
        <v>165</v>
      </c>
      <c r="Z341" s="36">
        <f>IFERROR(IF(Y341=0,"",ROUNDUP(Y341/H341,0)*0.02175),"")</f>
        <v>0.23924999999999999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166.15200000000002</v>
      </c>
      <c r="BN341" s="64">
        <f t="shared" ref="BN341:BN347" si="54">IFERROR(Y341*I341/H341,"0")</f>
        <v>170.28000000000003</v>
      </c>
      <c r="BO341" s="64">
        <f t="shared" ref="BO341:BO347" si="55">IFERROR(1/J341*(X341/H341),"0")</f>
        <v>0.22361111111111109</v>
      </c>
      <c r="BP341" s="64">
        <f t="shared" ref="BP341:BP347" si="56">IFERROR(1/J341*(Y341/H341),"0")</f>
        <v>0.22916666666666666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130</v>
      </c>
      <c r="Y343" s="564">
        <f t="shared" si="52"/>
        <v>135</v>
      </c>
      <c r="Z343" s="36">
        <f>IFERROR(IF(Y343=0,"",ROUNDUP(Y343/H343,0)*0.02175),"")</f>
        <v>0.19574999999999998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134.16</v>
      </c>
      <c r="BN343" s="64">
        <f t="shared" si="54"/>
        <v>139.32000000000002</v>
      </c>
      <c r="BO343" s="64">
        <f t="shared" si="55"/>
        <v>0.18055555555555552</v>
      </c>
      <c r="BP343" s="64">
        <f t="shared" si="56"/>
        <v>0.1875</v>
      </c>
    </row>
    <row r="344" spans="1:68" ht="37.5" hidden="1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19.399999999999999</v>
      </c>
      <c r="Y348" s="565">
        <f>IFERROR(Y341/H341,"0")+IFERROR(Y342/H342,"0")+IFERROR(Y343/H343,"0")+IFERROR(Y344/H344,"0")+IFERROR(Y345/H345,"0")+IFERROR(Y346/H346,"0")+IFERROR(Y347/H347,"0")</f>
        <v>20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0.43499999999999994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291</v>
      </c>
      <c r="Y349" s="565">
        <f>IFERROR(SUM(Y341:Y347),"0")</f>
        <v>300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137</v>
      </c>
      <c r="Y351" s="564">
        <f>IFERROR(IF(X351="",0,CEILING((X351/$H351),1)*$H351),"")</f>
        <v>150</v>
      </c>
      <c r="Z351" s="36">
        <f>IFERROR(IF(Y351=0,"",ROUNDUP(Y351/H351,0)*0.02175),"")</f>
        <v>0.21749999999999997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141.38400000000001</v>
      </c>
      <c r="BN351" s="64">
        <f>IFERROR(Y351*I351/H351,"0")</f>
        <v>154.80000000000001</v>
      </c>
      <c r="BO351" s="64">
        <f>IFERROR(1/J351*(X351/H351),"0")</f>
        <v>0.19027777777777777</v>
      </c>
      <c r="BP351" s="64">
        <f>IFERROR(1/J351*(Y351/H351),"0")</f>
        <v>0.20833333333333331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9.1333333333333329</v>
      </c>
      <c r="Y353" s="565">
        <f>IFERROR(Y351/H351,"0")+IFERROR(Y352/H352,"0")</f>
        <v>10</v>
      </c>
      <c r="Z353" s="565">
        <f>IFERROR(IF(Z351="",0,Z351),"0")+IFERROR(IF(Z352="",0,Z352),"0")</f>
        <v>0.21749999999999997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137</v>
      </c>
      <c r="Y354" s="565">
        <f>IFERROR(SUM(Y351:Y352),"0")</f>
        <v>150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hidden="1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347</v>
      </c>
      <c r="Y435" s="564">
        <f t="shared" si="63"/>
        <v>348.48</v>
      </c>
      <c r="Z435" s="36">
        <f t="shared" si="64"/>
        <v>0.78936000000000006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370.65909090909088</v>
      </c>
      <c r="BN435" s="64">
        <f t="shared" si="66"/>
        <v>372.24</v>
      </c>
      <c r="BO435" s="64">
        <f t="shared" si="67"/>
        <v>0.6319201631701632</v>
      </c>
      <c r="BP435" s="64">
        <f t="shared" si="68"/>
        <v>0.63461538461538469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65.719696969696969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66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0.78936000000000006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347</v>
      </c>
      <c r="Y446" s="565">
        <f>IFERROR(SUM(Y430:Y444),"0")</f>
        <v>348.48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102</v>
      </c>
      <c r="Y448" s="564">
        <f>IFERROR(IF(X448="",0,CEILING((X448/$H448),1)*$H448),"")</f>
        <v>105.60000000000001</v>
      </c>
      <c r="Z448" s="36">
        <f>IFERROR(IF(Y448=0,"",ROUNDUP(Y448/H448,0)*0.01196),"")</f>
        <v>0.2392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108.95454545454544</v>
      </c>
      <c r="BN448" s="64">
        <f>IFERROR(Y448*I448/H448,"0")</f>
        <v>112.80000000000001</v>
      </c>
      <c r="BO448" s="64">
        <f>IFERROR(1/J448*(X448/H448),"0")</f>
        <v>0.18575174825174826</v>
      </c>
      <c r="BP448" s="64">
        <f>IFERROR(1/J448*(Y448/H448),"0")</f>
        <v>0.19230769230769232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19.318181818181817</v>
      </c>
      <c r="Y451" s="565">
        <f>IFERROR(Y448/H448,"0")+IFERROR(Y449/H449,"0")+IFERROR(Y450/H450,"0")</f>
        <v>20</v>
      </c>
      <c r="Z451" s="565">
        <f>IFERROR(IF(Z448="",0,Z448),"0")+IFERROR(IF(Z449="",0,Z449),"0")+IFERROR(IF(Z450="",0,Z450),"0")</f>
        <v>0.2392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102</v>
      </c>
      <c r="Y452" s="565">
        <f>IFERROR(SUM(Y448:Y450),"0")</f>
        <v>105.60000000000001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71</v>
      </c>
      <c r="Y454" s="564">
        <f t="shared" ref="Y454:Y460" si="69">IFERROR(IF(X454="",0,CEILING((X454/$H454),1)*$H454),"")</f>
        <v>73.92</v>
      </c>
      <c r="Z454" s="36">
        <f>IFERROR(IF(Y454=0,"",ROUNDUP(Y454/H454,0)*0.01196),"")</f>
        <v>0.16744000000000001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75.840909090909093</v>
      </c>
      <c r="BN454" s="64">
        <f t="shared" ref="BN454:BN460" si="71">IFERROR(Y454*I454/H454,"0")</f>
        <v>78.959999999999994</v>
      </c>
      <c r="BO454" s="64">
        <f t="shared" ref="BO454:BO460" si="72">IFERROR(1/J454*(X454/H454),"0")</f>
        <v>0.12929778554778554</v>
      </c>
      <c r="BP454" s="64">
        <f t="shared" ref="BP454:BP460" si="73">IFERROR(1/J454*(Y454/H454),"0")</f>
        <v>0.13461538461538464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34</v>
      </c>
      <c r="Y455" s="564">
        <f t="shared" si="69"/>
        <v>36.96</v>
      </c>
      <c r="Z455" s="36">
        <f>IFERROR(IF(Y455=0,"",ROUNDUP(Y455/H455,0)*0.01196),"")</f>
        <v>8.3720000000000003E-2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36.318181818181813</v>
      </c>
      <c r="BN455" s="64">
        <f t="shared" si="71"/>
        <v>39.479999999999997</v>
      </c>
      <c r="BO455" s="64">
        <f t="shared" si="72"/>
        <v>6.1917249417249423E-2</v>
      </c>
      <c r="BP455" s="64">
        <f t="shared" si="73"/>
        <v>6.7307692307692318E-2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85</v>
      </c>
      <c r="Y456" s="564">
        <f t="shared" si="69"/>
        <v>89.76</v>
      </c>
      <c r="Z456" s="36">
        <f>IFERROR(IF(Y456=0,"",ROUNDUP(Y456/H456,0)*0.01196),"")</f>
        <v>0.20332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90.795454545454533</v>
      </c>
      <c r="BN456" s="64">
        <f t="shared" si="71"/>
        <v>95.88</v>
      </c>
      <c r="BO456" s="64">
        <f t="shared" si="72"/>
        <v>0.15479312354312355</v>
      </c>
      <c r="BP456" s="64">
        <f t="shared" si="73"/>
        <v>0.16346153846153846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35.984848484848484</v>
      </c>
      <c r="Y461" s="565">
        <f>IFERROR(Y454/H454,"0")+IFERROR(Y455/H455,"0")+IFERROR(Y456/H456,"0")+IFERROR(Y457/H457,"0")+IFERROR(Y458/H458,"0")+IFERROR(Y459/H459,"0")+IFERROR(Y460/H460,"0")</f>
        <v>38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0.45448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190</v>
      </c>
      <c r="Y462" s="565">
        <f>IFERROR(SUM(Y454:Y460),"0")</f>
        <v>200.64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1588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1643.52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1683.6729567469567</v>
      </c>
      <c r="Y506" s="565">
        <f>IFERROR(SUM(BN22:BN502),"0")</f>
        <v>1742.2800000000002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3</v>
      </c>
      <c r="Y507" s="38">
        <f>ROUNDUP(SUM(BP22:BP502),0)</f>
        <v>3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1758.6729567469567</v>
      </c>
      <c r="Y508" s="565">
        <f>GrossWeightTotalR+PalletQtyTotalR*25</f>
        <v>1817.2800000000002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257.98792195458861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266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3.4632199999999997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162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129.6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91.199999999999989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62.399999999999991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93.6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450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654.72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88,00"/>
        <filter val="1 683,67"/>
        <filter val="1 758,67"/>
        <filter val="102,00"/>
        <filter val="11,41"/>
        <filter val="123,00"/>
        <filter val="130,00"/>
        <filter val="137,00"/>
        <filter val="15,19"/>
        <filter val="160,00"/>
        <filter val="161,00"/>
        <filter val="19,32"/>
        <filter val="19,40"/>
        <filter val="19,75"/>
        <filter val="190,00"/>
        <filter val="20,00"/>
        <filter val="21,00"/>
        <filter val="25,42"/>
        <filter val="257,99"/>
        <filter val="291,00"/>
        <filter val="3"/>
        <filter val="34,00"/>
        <filter val="347,00"/>
        <filter val="35,98"/>
        <filter val="36,67"/>
        <filter val="40,00"/>
        <filter val="61,00"/>
        <filter val="65,72"/>
        <filter val="68,00"/>
        <filter val="71,00"/>
        <filter val="85,00"/>
        <filter val="88,00"/>
        <filter val="89,00"/>
        <filter val="9,13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2025-07-17T12:25:06Z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