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Поляков\"/>
    </mc:Choice>
  </mc:AlternateContent>
  <xr:revisionPtr revIDLastSave="0" documentId="13_ncr:1_{6EC024EB-0F2F-4E4B-A921-9BD228F634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24" i="102"/>
  <c r="G23" i="102"/>
  <c r="G22" i="102"/>
  <c r="G21" i="102"/>
  <c r="G20" i="102"/>
  <c r="G45" i="102" l="1"/>
  <c r="G48" i="102" l="1"/>
  <c r="F46" i="102" l="1"/>
  <c r="G52" i="102"/>
  <c r="G51" i="102"/>
  <c r="G50" i="102"/>
  <c r="G49" i="102"/>
  <c r="G47" i="102"/>
  <c r="G53" i="102" l="1"/>
  <c r="G46" i="102"/>
  <c r="G4" i="102"/>
  <c r="G44" i="102" l="1"/>
  <c r="G5" i="102"/>
  <c r="F42" i="102" l="1"/>
  <c r="F53" i="102" s="1"/>
  <c r="G6" i="102"/>
  <c r="G7" i="102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43" i="102"/>
  <c r="G3" i="102" l="1"/>
  <c r="G42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43" i="102"/>
  <c r="AE42" i="102" l="1"/>
  <c r="AC3" i="102"/>
  <c r="AE3" i="102"/>
  <c r="AC43" i="102" l="1"/>
  <c r="AC42" i="102" l="1"/>
</calcChain>
</file>

<file path=xl/sharedStrings.xml><?xml version="1.0" encoding="utf-8"?>
<sst xmlns="http://schemas.openxmlformats.org/spreadsheetml/2006/main" count="96" uniqueCount="94">
  <si>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</si>
  <si>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</si>
  <si>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</si>
  <si>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</si>
  <si>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</si>
  <si>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</si>
  <si>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</si>
  <si>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</si>
  <si>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</si>
  <si>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</si>
  <si>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</si>
  <si>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</si>
  <si>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</si>
  <si>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</si>
  <si>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</si>
  <si>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</si>
  <si>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</si>
  <si>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</si>
  <si>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</si>
  <si>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</si>
  <si>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</si>
  <si>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</si>
  <si>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</si>
  <si>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</si>
  <si>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</si>
  <si>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</si>
  <si>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</si>
  <si>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</si>
  <si>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</si>
  <si>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</si>
  <si>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</si>
  <si>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</si>
  <si>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</si>
  <si>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</si>
  <si>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</si>
  <si>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</si>
  <si>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</si>
  <si>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</si>
  <si>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</si>
  <si>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</si>
  <si>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</si>
  <si>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</si>
  <si>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</si>
  <si>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</si>
  <si>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</si>
  <si>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</si>
  <si>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</si>
  <si>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</si>
  <si>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</si>
  <si>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</si>
  <si>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225</t>
  </si>
  <si>
    <t xml:space="preserve"> 225  Колбаса Дугушка со шпиком, ВЕС, ТМ Стародворье   ПОКОМ</t>
  </si>
  <si>
    <t>315</t>
  </si>
  <si>
    <t xml:space="preserve"> 315  Колбаса вареная Молокуша ТМ Вязанка ВЕС, ПОКОМ</t>
  </si>
  <si>
    <t>297</t>
  </si>
  <si>
    <t xml:space="preserve"> 297  Колбаса Мясорубская с рубленой грудинкой ВЕС ТМ Стародворье  ПОКОМ</t>
  </si>
  <si>
    <t>267</t>
  </si>
  <si>
    <t xml:space="preserve"> 267  Колбаса Салями Филейбургская зернистая, оболочка фиброуз, ВЕС, ТМ Баварушка  ПОКОМ</t>
  </si>
  <si>
    <t>266</t>
  </si>
  <si>
    <t xml:space="preserve"> 266  Колбаса Филейбургская с сочным окороком, ВЕС, ТМ Баварушка  ПОКОМ</t>
  </si>
  <si>
    <t>362</t>
  </si>
  <si>
    <t xml:space="preserve"> 362  Колбаса Филейбургская с душистым чесноком, ВЕС, ТМ Баварушка  ПОКОМ</t>
  </si>
  <si>
    <t>243</t>
  </si>
  <si>
    <t xml:space="preserve"> 243  Колбаса Сервелат Зернистый, ВЕС.  ПОКОМ</t>
  </si>
  <si>
    <t>321</t>
  </si>
  <si>
    <t xml:space="preserve"> 321  Колбаса Сервелат Пражский ТМ Зареченские, ВЕС ПОКОМ</t>
  </si>
  <si>
    <t>317</t>
  </si>
  <si>
    <t xml:space="preserve"> 317 Колбаса Сервелат Рижский ТМ Зареченские, ВЕС  ПОКОМ</t>
  </si>
  <si>
    <t>2809
2654</t>
  </si>
  <si>
    <t>116</t>
  </si>
  <si>
    <t xml:space="preserve"> 116  Колбаса Балыкбурская с копченым балыком, в/у 0,35 кг срез, БАВАРУШКА ПОКОМ</t>
  </si>
  <si>
    <t>361</t>
  </si>
  <si>
    <t xml:space="preserve"> 361  Колбаса Сервелат Филейбургский с копченой грудинкой, в/у 0,35 кг срез, БАВАРУШКА ПОКОМ</t>
  </si>
  <si>
    <t>117</t>
  </si>
  <si>
    <t xml:space="preserve"> 117  Колбаса Сервелат Филейбургский с ароматными пряностями, в/у 0,35 кг срез, БАВАРУШКА ПОКОМ</t>
  </si>
  <si>
    <t>016</t>
  </si>
  <si>
    <t xml:space="preserve"> 016  Сосиски Вязанка Молочные, Вязанка вискофан  ВЕС.ПОКОМ</t>
  </si>
  <si>
    <t>030</t>
  </si>
  <si>
    <t xml:space="preserve"> 030  Сосиски Вязанка Молочные, Вязанка вискофан МГС, 0.45кг, ПОКОМ</t>
  </si>
  <si>
    <t>257</t>
  </si>
  <si>
    <t xml:space="preserve"> 257  Сосиски Молочные оригинальные ТМ Особый рецепт, ВЕС.   ПОКОМ</t>
  </si>
  <si>
    <t>032</t>
  </si>
  <si>
    <t xml:space="preserve"> 032  Сосиски Вязанка Сливочные, Вязанка амицел МГС, 0.45кг, ПОКОМ</t>
  </si>
  <si>
    <t>273</t>
  </si>
  <si>
    <t xml:space="preserve"> 273  Сосиски Сочинки с сочной грудинкой, МГС 0.4кг,   ПОКОМ</t>
  </si>
  <si>
    <t>255</t>
  </si>
  <si>
    <t xml:space="preserve"> 255  Сосиски Молочные для завтрака ТМ Особый рецепт, п/а МГС, ВЕС, ТМ Стародворье  ПОКОМ</t>
  </si>
  <si>
    <t xml:space="preserve"> 335  Колбаса Сливушка ТМ Вязанка. ВЕС.  ПОКОМ</t>
  </si>
  <si>
    <t>335</t>
  </si>
  <si>
    <t>005</t>
  </si>
  <si>
    <t xml:space="preserve"> 005  Колбаса Докторская ГОСТ, Вязанка вектор,ВЕС. ПОКОМ</t>
  </si>
  <si>
    <t>250</t>
  </si>
  <si>
    <t xml:space="preserve"> 250  Сардельки стародворские с говядиной в обол. NDX, ВЕС. ПОКОМ</t>
  </si>
  <si>
    <t>Заказ Полякова 30.09.25.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</si>
</sst>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8" borderId="19" xfId="0" applyFont="1" applyFill="1" applyBorder="1" applyAlignment="1">
      <alignment vertical="top"/>
    </xf>
    <xf numFmtId="0" fontId="4" fillId="2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2" fillId="5" borderId="9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A1:AE53"/>
  <sheetViews>
    <sheetView tabSelected="1" zoomScale="80" zoomScaleNormal="80" workbookViewId="0">
      <selection activeCell="K5" sqref="K5"/>
    </sheetView>
  </sheetViews>
  <sheetFormatPr defaultRowHeight="15" outlineLevelRow="1" x14ac:dyDescent="0.25"/>
  <cols>
    <col min="1" max="1" width="12" customWidth="1"/>
    <col min="2" max="2" width="4.7109375" style="35" customWidth="1"/>
    <col min="3" max="3" width="67.1406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93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27">
        <f>SUM(F4:F41)</f>
        <v>5770</v>
      </c>
      <c r="G3" s="79">
        <f>SUM(G4:G41)</f>
        <v>5512.5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46">
        <v>1</v>
      </c>
      <c r="F4" s="80">
        <v>100</v>
      </c>
      <c r="G4" s="52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46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46">
        <v>1</v>
      </c>
      <c r="F6" s="10">
        <v>500</v>
      </c>
      <c r="G6" s="16">
        <f t="shared" ref="G6:G7" si="2">F6*E6</f>
        <v>500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70">
        <v>3420</v>
      </c>
      <c r="E7" s="46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70">
        <v>2035</v>
      </c>
      <c r="E8" s="78">
        <v>1</v>
      </c>
      <c r="F8" s="28">
        <v>100</v>
      </c>
      <c r="G8" s="16">
        <f t="shared" ref="G8:G9" si="3">F8*E8</f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70">
        <v>126</v>
      </c>
      <c r="E9" s="78">
        <v>1</v>
      </c>
      <c r="F9" s="28">
        <v>500</v>
      </c>
      <c r="G9" s="16">
        <f t="shared" si="3"/>
        <v>500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70">
        <v>2010</v>
      </c>
      <c r="E10" s="78">
        <v>1</v>
      </c>
      <c r="F10" s="28">
        <v>200</v>
      </c>
      <c r="G10" s="16">
        <f t="shared" ref="G10:G17" si="5">F10*E10</f>
        <v>200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hidden="1" customHeight="1" outlineLevel="1" x14ac:dyDescent="0.25">
      <c r="B11" s="35" t="s">
        <v>28</v>
      </c>
      <c r="C11" s="33" t="s">
        <v>6</v>
      </c>
      <c r="D11" s="56">
        <v>2150</v>
      </c>
      <c r="E11" s="78">
        <v>1</v>
      </c>
      <c r="F11" s="28"/>
      <c r="G11" s="16">
        <f t="shared" si="5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hidden="1" customHeight="1" outlineLevel="1" x14ac:dyDescent="0.25">
      <c r="B12" s="35" t="s">
        <v>29</v>
      </c>
      <c r="C12" s="33" t="s">
        <v>7</v>
      </c>
      <c r="D12" s="56">
        <v>2158</v>
      </c>
      <c r="E12" s="78">
        <v>1</v>
      </c>
      <c r="F12" s="28"/>
      <c r="G12" s="16">
        <f t="shared" si="5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78">
        <v>1</v>
      </c>
      <c r="F13" s="28">
        <v>200</v>
      </c>
      <c r="G13" s="16">
        <f t="shared" si="5"/>
        <v>200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78">
        <v>1</v>
      </c>
      <c r="F14" s="28">
        <v>230</v>
      </c>
      <c r="G14" s="16">
        <f t="shared" si="5"/>
        <v>230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78">
        <v>1</v>
      </c>
      <c r="F15" s="28">
        <v>450</v>
      </c>
      <c r="G15" s="16">
        <f t="shared" si="5"/>
        <v>450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hidden="1" customHeight="1" outlineLevel="1" x14ac:dyDescent="0.25">
      <c r="B16" s="35" t="s">
        <v>33</v>
      </c>
      <c r="C16" s="24" t="s">
        <v>11</v>
      </c>
      <c r="D16" s="56">
        <v>2360</v>
      </c>
      <c r="E16" s="78">
        <v>1</v>
      </c>
      <c r="F16" s="28"/>
      <c r="G16" s="16">
        <f t="shared" si="5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70">
        <v>2828</v>
      </c>
      <c r="E17" s="7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37</v>
      </c>
      <c r="C18" s="33" t="s">
        <v>18</v>
      </c>
      <c r="D18" s="70">
        <v>2815</v>
      </c>
      <c r="E18" s="78">
        <v>0.45</v>
      </c>
      <c r="F18" s="28">
        <v>60</v>
      </c>
      <c r="G18" s="16">
        <f t="shared" ref="G18:G41" si="8">F18*E18</f>
        <v>27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5" t="s">
        <v>35</v>
      </c>
      <c r="C19" s="33" t="s">
        <v>17</v>
      </c>
      <c r="D19" s="56">
        <v>2829</v>
      </c>
      <c r="E19" s="78">
        <v>1</v>
      </c>
      <c r="F19" s="28">
        <v>100</v>
      </c>
      <c r="G19" s="16">
        <f t="shared" si="8"/>
        <v>100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ht="16.5" hidden="1" customHeight="1" outlineLevel="1" x14ac:dyDescent="0.25">
      <c r="B20" s="35" t="s">
        <v>50</v>
      </c>
      <c r="C20" s="24" t="s">
        <v>51</v>
      </c>
      <c r="D20" s="74">
        <v>2182</v>
      </c>
      <c r="E20" s="76">
        <v>1</v>
      </c>
      <c r="F20" s="28"/>
      <c r="G20" s="16">
        <f t="shared" si="8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71"/>
      <c r="AB20" s="8"/>
      <c r="AC20" s="11"/>
      <c r="AD20" s="8"/>
      <c r="AE20" s="11"/>
    </row>
    <row r="21" spans="2:31" ht="16.5" customHeight="1" outlineLevel="1" x14ac:dyDescent="0.25">
      <c r="B21" s="35" t="s">
        <v>52</v>
      </c>
      <c r="C21" s="73" t="s">
        <v>53</v>
      </c>
      <c r="D21" s="75">
        <v>2830</v>
      </c>
      <c r="E21" s="76">
        <v>1</v>
      </c>
      <c r="F21" s="28">
        <v>200</v>
      </c>
      <c r="G21" s="16">
        <f t="shared" si="8"/>
        <v>200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71"/>
      <c r="AB21" s="8"/>
      <c r="AC21" s="11"/>
      <c r="AD21" s="8"/>
      <c r="AE21" s="11"/>
    </row>
    <row r="22" spans="2:31" ht="16.5" customHeight="1" outlineLevel="1" x14ac:dyDescent="0.25">
      <c r="B22" s="35" t="s">
        <v>54</v>
      </c>
      <c r="C22" s="24" t="s">
        <v>55</v>
      </c>
      <c r="D22" s="74">
        <v>2756</v>
      </c>
      <c r="E22" s="76">
        <v>1</v>
      </c>
      <c r="F22" s="28">
        <v>150</v>
      </c>
      <c r="G22" s="16">
        <f t="shared" si="8"/>
        <v>150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71"/>
      <c r="AB22" s="8"/>
      <c r="AC22" s="11"/>
      <c r="AD22" s="8"/>
      <c r="AE22" s="11"/>
    </row>
    <row r="23" spans="2:31" ht="16.5" customHeight="1" outlineLevel="1" x14ac:dyDescent="0.25">
      <c r="B23" s="35" t="s">
        <v>56</v>
      </c>
      <c r="C23" s="24" t="s">
        <v>57</v>
      </c>
      <c r="D23" s="74">
        <v>2614</v>
      </c>
      <c r="E23" s="76">
        <v>1</v>
      </c>
      <c r="F23" s="28">
        <v>50</v>
      </c>
      <c r="G23" s="16">
        <f t="shared" si="8"/>
        <v>50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71"/>
      <c r="AB23" s="8"/>
      <c r="AC23" s="11"/>
      <c r="AD23" s="8"/>
      <c r="AE23" s="11"/>
    </row>
    <row r="24" spans="2:31" ht="16.5" customHeight="1" outlineLevel="1" x14ac:dyDescent="0.25">
      <c r="B24" s="35" t="s">
        <v>58</v>
      </c>
      <c r="C24" s="24" t="s">
        <v>59</v>
      </c>
      <c r="D24" s="74">
        <v>2613</v>
      </c>
      <c r="E24" s="76">
        <v>1</v>
      </c>
      <c r="F24" s="28">
        <v>150</v>
      </c>
      <c r="G24" s="16">
        <f t="shared" si="8"/>
        <v>150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71"/>
      <c r="AB24" s="8"/>
      <c r="AC24" s="11"/>
      <c r="AD24" s="8"/>
      <c r="AE24" s="11"/>
    </row>
    <row r="25" spans="2:31" ht="16.5" hidden="1" customHeight="1" outlineLevel="1" x14ac:dyDescent="0.25">
      <c r="B25" s="35" t="s">
        <v>60</v>
      </c>
      <c r="C25" s="32" t="s">
        <v>61</v>
      </c>
      <c r="D25" s="74">
        <v>2615</v>
      </c>
      <c r="E25" s="77">
        <v>1</v>
      </c>
      <c r="F25" s="28"/>
      <c r="G25" s="16">
        <f t="shared" si="8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71"/>
      <c r="AB25" s="8"/>
      <c r="AC25" s="11"/>
      <c r="AD25" s="8"/>
      <c r="AE25" s="11"/>
    </row>
    <row r="26" spans="2:31" ht="16.5" customHeight="1" outlineLevel="1" x14ac:dyDescent="0.25">
      <c r="B26" s="35" t="s">
        <v>62</v>
      </c>
      <c r="C26" s="73" t="s">
        <v>63</v>
      </c>
      <c r="D26" s="74">
        <v>1820</v>
      </c>
      <c r="E26" s="76">
        <v>1</v>
      </c>
      <c r="F26" s="28">
        <v>100</v>
      </c>
      <c r="G26" s="16">
        <f t="shared" si="8"/>
        <v>100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71"/>
      <c r="AB26" s="8"/>
      <c r="AC26" s="11"/>
      <c r="AD26" s="8"/>
      <c r="AE26" s="11"/>
    </row>
    <row r="27" spans="2:31" ht="16.5" hidden="1" customHeight="1" outlineLevel="1" x14ac:dyDescent="0.25">
      <c r="B27" s="35" t="s">
        <v>33</v>
      </c>
      <c r="C27" s="24" t="s">
        <v>11</v>
      </c>
      <c r="D27" s="72">
        <v>2360</v>
      </c>
      <c r="E27" s="78">
        <v>1</v>
      </c>
      <c r="F27" s="28"/>
      <c r="G27" s="16">
        <f t="shared" si="8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71"/>
      <c r="AB27" s="8"/>
      <c r="AC27" s="11"/>
      <c r="AD27" s="8"/>
      <c r="AE27" s="11"/>
    </row>
    <row r="28" spans="2:31" ht="16.5" customHeight="1" outlineLevel="1" x14ac:dyDescent="0.25">
      <c r="B28" s="35" t="s">
        <v>64</v>
      </c>
      <c r="C28" s="73" t="s">
        <v>65</v>
      </c>
      <c r="D28" s="72">
        <v>2805</v>
      </c>
      <c r="E28" s="78">
        <v>1</v>
      </c>
      <c r="F28" s="28">
        <v>50</v>
      </c>
      <c r="G28" s="16">
        <f t="shared" si="8"/>
        <v>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8"/>
      <c r="AA28" s="71"/>
      <c r="AB28" s="8"/>
      <c r="AC28" s="11"/>
      <c r="AD28" s="8"/>
      <c r="AE28" s="11"/>
    </row>
    <row r="29" spans="2:31" ht="16.5" hidden="1" customHeight="1" outlineLevel="1" x14ac:dyDescent="0.25">
      <c r="B29" s="35" t="s">
        <v>66</v>
      </c>
      <c r="C29" s="24" t="s">
        <v>67</v>
      </c>
      <c r="D29" s="72" t="s">
        <v>68</v>
      </c>
      <c r="E29" s="78">
        <v>1</v>
      </c>
      <c r="F29" s="28"/>
      <c r="G29" s="16">
        <f t="shared" si="8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8"/>
      <c r="AA29" s="71"/>
      <c r="AB29" s="8"/>
      <c r="AC29" s="11"/>
      <c r="AD29" s="8"/>
      <c r="AE29" s="11"/>
    </row>
    <row r="30" spans="2:31" ht="16.5" hidden="1" customHeight="1" outlineLevel="1" x14ac:dyDescent="0.25">
      <c r="B30" s="35" t="s">
        <v>69</v>
      </c>
      <c r="C30" s="24" t="s">
        <v>70</v>
      </c>
      <c r="D30" s="72">
        <v>2604</v>
      </c>
      <c r="E30" s="78">
        <v>0.35</v>
      </c>
      <c r="F30" s="28"/>
      <c r="G30" s="16">
        <f t="shared" si="8"/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8"/>
      <c r="AA30" s="71"/>
      <c r="AB30" s="8"/>
      <c r="AC30" s="11"/>
      <c r="AD30" s="8"/>
      <c r="AE30" s="11"/>
    </row>
    <row r="31" spans="2:31" ht="16.5" hidden="1" customHeight="1" outlineLevel="1" x14ac:dyDescent="0.25">
      <c r="B31" s="35" t="s">
        <v>71</v>
      </c>
      <c r="C31" s="24" t="s">
        <v>72</v>
      </c>
      <c r="D31" s="72">
        <v>2603</v>
      </c>
      <c r="E31" s="78">
        <v>0.35</v>
      </c>
      <c r="F31" s="28"/>
      <c r="G31" s="16">
        <f t="shared" si="8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8"/>
      <c r="AA31" s="71"/>
      <c r="AB31" s="8"/>
      <c r="AC31" s="11"/>
      <c r="AD31" s="8"/>
      <c r="AE31" s="11"/>
    </row>
    <row r="32" spans="2:31" ht="16.5" customHeight="1" outlineLevel="1" x14ac:dyDescent="0.25">
      <c r="B32" s="35" t="s">
        <v>73</v>
      </c>
      <c r="C32" s="24" t="s">
        <v>74</v>
      </c>
      <c r="D32" s="72">
        <v>2602</v>
      </c>
      <c r="E32" s="78">
        <v>0.35</v>
      </c>
      <c r="F32" s="28">
        <v>30</v>
      </c>
      <c r="G32" s="16">
        <f t="shared" si="8"/>
        <v>10.5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8"/>
      <c r="AA32" s="71"/>
      <c r="AB32" s="8"/>
      <c r="AC32" s="11"/>
      <c r="AD32" s="8"/>
      <c r="AE32" s="11"/>
    </row>
    <row r="33" spans="2:31" ht="16.5" hidden="1" customHeight="1" outlineLevel="1" x14ac:dyDescent="0.25">
      <c r="B33" s="35" t="s">
        <v>75</v>
      </c>
      <c r="C33" s="24" t="s">
        <v>76</v>
      </c>
      <c r="D33" s="72">
        <v>1523</v>
      </c>
      <c r="E33" s="78">
        <v>1</v>
      </c>
      <c r="F33" s="28"/>
      <c r="G33" s="16">
        <f t="shared" si="8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8"/>
      <c r="AA33" s="71"/>
      <c r="AB33" s="8"/>
      <c r="AC33" s="11"/>
      <c r="AD33" s="8"/>
      <c r="AE33" s="11"/>
    </row>
    <row r="34" spans="2:31" ht="16.5" customHeight="1" outlineLevel="1" x14ac:dyDescent="0.25">
      <c r="B34" s="35" t="s">
        <v>77</v>
      </c>
      <c r="C34" s="24" t="s">
        <v>78</v>
      </c>
      <c r="D34" s="72">
        <v>1718</v>
      </c>
      <c r="E34" s="78">
        <v>0.45</v>
      </c>
      <c r="F34" s="28">
        <v>50</v>
      </c>
      <c r="G34" s="16">
        <f t="shared" si="8"/>
        <v>22.5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8"/>
      <c r="AA34" s="71"/>
      <c r="AB34" s="8"/>
      <c r="AC34" s="11"/>
      <c r="AD34" s="8"/>
      <c r="AE34" s="11"/>
    </row>
    <row r="35" spans="2:31" ht="16.5" hidden="1" customHeight="1" outlineLevel="1" x14ac:dyDescent="0.25">
      <c r="B35" s="35" t="s">
        <v>79</v>
      </c>
      <c r="C35" s="73" t="s">
        <v>80</v>
      </c>
      <c r="D35" s="72">
        <v>246</v>
      </c>
      <c r="E35" s="78">
        <v>1</v>
      </c>
      <c r="F35" s="28"/>
      <c r="G35" s="16">
        <f t="shared" si="8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8"/>
      <c r="AA35" s="71"/>
      <c r="AB35" s="8"/>
      <c r="AC35" s="11"/>
      <c r="AD35" s="8"/>
      <c r="AE35" s="11"/>
    </row>
    <row r="36" spans="2:31" ht="16.5" customHeight="1" outlineLevel="1" x14ac:dyDescent="0.25">
      <c r="B36" s="35" t="s">
        <v>81</v>
      </c>
      <c r="C36" s="24" t="s">
        <v>82</v>
      </c>
      <c r="D36" s="72">
        <v>1720</v>
      </c>
      <c r="E36" s="78">
        <v>0.45</v>
      </c>
      <c r="F36" s="28">
        <v>50</v>
      </c>
      <c r="G36" s="16">
        <f t="shared" si="8"/>
        <v>22.5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8"/>
      <c r="AA36" s="71"/>
      <c r="AB36" s="8"/>
      <c r="AC36" s="11"/>
      <c r="AD36" s="8"/>
      <c r="AE36" s="11"/>
    </row>
    <row r="37" spans="2:31" ht="16.5" customHeight="1" outlineLevel="1" x14ac:dyDescent="0.25">
      <c r="B37" s="35" t="s">
        <v>83</v>
      </c>
      <c r="C37" s="24" t="s">
        <v>84</v>
      </c>
      <c r="D37" s="72">
        <v>2618</v>
      </c>
      <c r="E37" s="78">
        <v>0.4</v>
      </c>
      <c r="F37" s="28">
        <v>250</v>
      </c>
      <c r="G37" s="16">
        <f t="shared" si="8"/>
        <v>100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8"/>
      <c r="AA37" s="71"/>
      <c r="AB37" s="8"/>
      <c r="AC37" s="11"/>
      <c r="AD37" s="8"/>
      <c r="AE37" s="11"/>
    </row>
    <row r="38" spans="2:31" ht="16.5" hidden="1" customHeight="1" outlineLevel="1" x14ac:dyDescent="0.25">
      <c r="B38" s="35" t="s">
        <v>85</v>
      </c>
      <c r="C38" s="24" t="s">
        <v>86</v>
      </c>
      <c r="D38" s="72">
        <v>2074</v>
      </c>
      <c r="E38" s="78">
        <v>1</v>
      </c>
      <c r="F38" s="28"/>
      <c r="G38" s="16">
        <f t="shared" si="8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9"/>
      <c r="Z38" s="8"/>
      <c r="AA38" s="71"/>
      <c r="AB38" s="8"/>
      <c r="AC38" s="11"/>
      <c r="AD38" s="8"/>
      <c r="AE38" s="11"/>
    </row>
    <row r="39" spans="2:31" ht="16.5" customHeight="1" outlineLevel="1" x14ac:dyDescent="0.25">
      <c r="B39" s="35" t="s">
        <v>88</v>
      </c>
      <c r="C39" s="72" t="s">
        <v>87</v>
      </c>
      <c r="D39" s="72">
        <v>2928</v>
      </c>
      <c r="E39" s="46">
        <v>1</v>
      </c>
      <c r="F39" s="28">
        <v>100</v>
      </c>
      <c r="G39" s="16">
        <f t="shared" si="8"/>
        <v>100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9"/>
      <c r="Z39" s="8"/>
      <c r="AA39" s="71"/>
      <c r="AB39" s="8"/>
      <c r="AC39" s="11"/>
      <c r="AD39" s="8"/>
      <c r="AE39" s="11"/>
    </row>
    <row r="40" spans="2:31" ht="16.5" customHeight="1" outlineLevel="1" x14ac:dyDescent="0.25">
      <c r="B40" s="35" t="s">
        <v>89</v>
      </c>
      <c r="C40" s="24" t="s">
        <v>90</v>
      </c>
      <c r="D40" s="72">
        <v>722</v>
      </c>
      <c r="E40" s="78">
        <v>1</v>
      </c>
      <c r="F40" s="28">
        <v>100</v>
      </c>
      <c r="G40" s="16">
        <f t="shared" si="8"/>
        <v>100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9"/>
      <c r="Z40" s="8"/>
      <c r="AA40" s="71"/>
      <c r="AB40" s="8"/>
      <c r="AC40" s="11"/>
      <c r="AD40" s="8"/>
      <c r="AE40" s="11"/>
    </row>
    <row r="41" spans="2:31" ht="16.5" hidden="1" customHeight="1" outlineLevel="1" thickBot="1" x14ac:dyDescent="0.3">
      <c r="B41" s="35" t="s">
        <v>91</v>
      </c>
      <c r="C41" s="73" t="s">
        <v>92</v>
      </c>
      <c r="D41" s="72">
        <v>227</v>
      </c>
      <c r="E41" s="78">
        <v>1</v>
      </c>
      <c r="F41" s="81"/>
      <c r="G41" s="82">
        <f t="shared" si="8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9"/>
      <c r="Z41" s="8"/>
      <c r="AA41" s="71"/>
      <c r="AB41" s="8"/>
      <c r="AC41" s="11"/>
      <c r="AD41" s="8"/>
      <c r="AE41" s="11"/>
    </row>
    <row r="42" spans="2:31" s="3" customFormat="1" ht="19.5" hidden="1" thickBot="1" x14ac:dyDescent="0.3">
      <c r="B42" s="35"/>
      <c r="C42" s="22" t="s">
        <v>13</v>
      </c>
      <c r="D42" s="17"/>
      <c r="E42" s="27"/>
      <c r="F42" s="17">
        <f>SUM(F43:F43)</f>
        <v>220</v>
      </c>
      <c r="G42" s="30">
        <f>SUM(G43:G43)</f>
        <v>220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6"/>
      <c r="AA42" s="12"/>
      <c r="AB42" s="15"/>
      <c r="AC42" s="13">
        <f>SUM(AC43:AC43)</f>
        <v>1</v>
      </c>
      <c r="AD42" s="15"/>
      <c r="AE42" s="13" t="e">
        <f>SUM(AE43:AE43)</f>
        <v>#REF!</v>
      </c>
    </row>
    <row r="43" spans="2:31" ht="16.5" hidden="1" customHeight="1" outlineLevel="1" thickBot="1" x14ac:dyDescent="0.3">
      <c r="C43" s="24" t="s">
        <v>12</v>
      </c>
      <c r="D43" s="57"/>
      <c r="E43" s="29">
        <v>1</v>
      </c>
      <c r="F43" s="31">
        <v>220</v>
      </c>
      <c r="G43" s="16">
        <f t="shared" ref="G43" si="10">F43*E43</f>
        <v>220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9"/>
      <c r="Z43" s="8"/>
      <c r="AA43" s="11">
        <v>1</v>
      </c>
      <c r="AB43" s="8"/>
      <c r="AC43" s="11">
        <f t="shared" ref="AC43" si="11">AA43*E43</f>
        <v>1</v>
      </c>
      <c r="AD43" s="8"/>
      <c r="AE43" s="11" t="e">
        <f>AA43*#REF!</f>
        <v>#REF!</v>
      </c>
    </row>
    <row r="44" spans="2:31" s="3" customFormat="1" ht="19.5" hidden="1" collapsed="1" thickBot="1" x14ac:dyDescent="0.3">
      <c r="B44" s="36"/>
      <c r="C44" s="67" t="s">
        <v>48</v>
      </c>
      <c r="D44" s="17"/>
      <c r="E44" s="17"/>
      <c r="F44" s="17"/>
      <c r="G44" s="21">
        <f>SUM(G45:G59)</f>
        <v>253.5</v>
      </c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5"/>
      <c r="Y44" s="55"/>
      <c r="Z44" s="54"/>
      <c r="AA44" s="54"/>
      <c r="AB44" s="54"/>
      <c r="AC44" s="54"/>
      <c r="AD44" s="54"/>
      <c r="AE44" s="54"/>
    </row>
    <row r="45" spans="2:31" ht="16.5" hidden="1" customHeight="1" outlineLevel="1" thickBot="1" x14ac:dyDescent="0.3">
      <c r="C45" s="68" t="s">
        <v>49</v>
      </c>
      <c r="D45" s="69">
        <v>8487</v>
      </c>
      <c r="E45" s="49">
        <v>1</v>
      </c>
      <c r="F45" s="45"/>
      <c r="G45" s="52">
        <f>F45*E45</f>
        <v>0</v>
      </c>
    </row>
    <row r="46" spans="2:31" s="3" customFormat="1" ht="19.5" hidden="1" thickBot="1" x14ac:dyDescent="0.3">
      <c r="B46" s="36"/>
      <c r="C46" s="17" t="s">
        <v>41</v>
      </c>
      <c r="D46" s="17"/>
      <c r="E46" s="17"/>
      <c r="F46" s="17">
        <f>SUM(F47:F52)</f>
        <v>338</v>
      </c>
      <c r="G46" s="21">
        <f>SUM(G47:G52)</f>
        <v>84.5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5"/>
      <c r="Y46" s="55"/>
      <c r="Z46" s="54"/>
      <c r="AA46" s="54"/>
      <c r="AB46" s="54"/>
      <c r="AC46" s="54"/>
      <c r="AD46" s="54"/>
      <c r="AE46" s="54"/>
    </row>
    <row r="47" spans="2:31" ht="16.5" hidden="1" customHeight="1" outlineLevel="1" x14ac:dyDescent="0.25">
      <c r="C47" s="40" t="s">
        <v>42</v>
      </c>
      <c r="D47" s="58"/>
      <c r="E47" s="49">
        <v>0.25</v>
      </c>
      <c r="F47" s="45">
        <v>48</v>
      </c>
      <c r="G47" s="52">
        <f>F47*E47</f>
        <v>12</v>
      </c>
    </row>
    <row r="48" spans="2:31" ht="16.5" hidden="1" customHeight="1" outlineLevel="1" x14ac:dyDescent="0.25">
      <c r="C48" s="62" t="s">
        <v>47</v>
      </c>
      <c r="D48" s="63"/>
      <c r="E48" s="64">
        <v>0.25</v>
      </c>
      <c r="F48" s="65"/>
      <c r="G48" s="66">
        <f>F48*E48</f>
        <v>0</v>
      </c>
    </row>
    <row r="49" spans="3:31" ht="16.5" hidden="1" customHeight="1" outlineLevel="1" x14ac:dyDescent="0.25">
      <c r="C49" s="41" t="s">
        <v>43</v>
      </c>
      <c r="D49" s="59"/>
      <c r="E49" s="50">
        <v>0.3</v>
      </c>
      <c r="F49" s="46"/>
      <c r="G49" s="16">
        <f t="shared" ref="G49:G52" si="12">F49*E49</f>
        <v>0</v>
      </c>
    </row>
    <row r="50" spans="3:31" ht="16.5" hidden="1" customHeight="1" outlineLevel="1" x14ac:dyDescent="0.25">
      <c r="C50" s="41" t="s">
        <v>44</v>
      </c>
      <c r="D50" s="59"/>
      <c r="E50" s="50">
        <v>0.25</v>
      </c>
      <c r="F50" s="46">
        <v>90</v>
      </c>
      <c r="G50" s="16">
        <f t="shared" si="12"/>
        <v>22.5</v>
      </c>
    </row>
    <row r="51" spans="3:31" ht="16.5" hidden="1" customHeight="1" outlineLevel="1" x14ac:dyDescent="0.25">
      <c r="C51" s="41" t="s">
        <v>45</v>
      </c>
      <c r="D51" s="59"/>
      <c r="E51" s="50">
        <v>0.25</v>
      </c>
      <c r="F51" s="46"/>
      <c r="G51" s="16">
        <f t="shared" si="12"/>
        <v>0</v>
      </c>
    </row>
    <row r="52" spans="3:31" ht="16.5" hidden="1" customHeight="1" outlineLevel="1" thickBot="1" x14ac:dyDescent="0.3">
      <c r="C52" s="42" t="s">
        <v>46</v>
      </c>
      <c r="D52" s="60"/>
      <c r="E52" s="51">
        <v>0.25</v>
      </c>
      <c r="F52" s="47">
        <v>200</v>
      </c>
      <c r="G52" s="53">
        <f t="shared" si="12"/>
        <v>50</v>
      </c>
    </row>
    <row r="53" spans="3:31" ht="19.5" hidden="1" thickBot="1" x14ac:dyDescent="0.3">
      <c r="C53" s="48"/>
      <c r="D53" s="39"/>
      <c r="E53" s="43"/>
      <c r="F53" s="44">
        <f>F46+F42+F3</f>
        <v>6328</v>
      </c>
      <c r="G53" s="43">
        <f>SUM(G47:G52)</f>
        <v>84.5</v>
      </c>
      <c r="AA53" s="18"/>
      <c r="AB53" s="18"/>
      <c r="AC53" s="18"/>
      <c r="AD53" s="18"/>
      <c r="AE53" s="18"/>
    </row>
  </sheetData>
  <autoFilter ref="F1:F53" xr:uid="{00000000-0009-0000-0000-000000000000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2025-10-03T07:01:23Z</dcterms:modified>
</cp:coreProperties>
</file>