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20EACCF5-5D2F-473E-9BF0-36D338460E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Заказ!$F$1:$F$401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2" i="102" l="1"/>
  <c r="G393" i="102"/>
  <c r="G394" i="102"/>
  <c r="F395" i="102" l="1"/>
  <c r="G400" i="102"/>
  <c r="G399" i="102"/>
  <c r="G398" i="102"/>
  <c r="G397" i="102"/>
  <c r="G396" i="102"/>
  <c r="G395" i="102" s="1"/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50" i="102"/>
  <c r="F401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4" i="102"/>
  <c r="G3" i="102" l="1"/>
  <c r="G356" i="102"/>
  <c r="G321" i="102"/>
  <c r="G266" i="102"/>
  <c r="G181" i="102"/>
  <c r="G343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4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4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401" i="102" l="1"/>
  <c r="AE356" i="102"/>
  <c r="AE343" i="102"/>
  <c r="AE181" i="102"/>
  <c r="AE321" i="102"/>
  <c r="AC350" i="102"/>
  <c r="AC321" i="102"/>
  <c r="AE350" i="102"/>
  <c r="AC36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<sst xmlns="http://schemas.openxmlformats.org/spreadsheetml/2006/main" count="694" uniqueCount="686">
  <si>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</si>
  <si>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</si>
  <si>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</si>
  <si>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</si>
  <si>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</si>
  <si>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</si>
  <si>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</si>
  <si>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</si>
  <si>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</si>
  <si>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</si>
  <si>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</si>
  <si>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</si>
  <si>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</si>
  <si>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</si>
  <si>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</si>
  <si>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</si>
  <si>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</si>
  <si>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</si>
  <si>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</si>
  <si>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</si>
  <si>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</si>
  <si>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</si>
  <si>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</si>
  <si>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</si>
  <si>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</si>
  <si>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</si>
  <si>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</si>
  <si>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</si>
  <si>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</si>
  <si>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</si>
  <si>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</si>
  <si>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</si>
  <si>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</si>
  <si>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</si>
  <si>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</si>
  <si>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</si>
  <si>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</si>
  <si>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</si>
  <si>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</si>
  <si>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</si>
  <si>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</si>
  <si>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</si>
  <si>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</si>
  <si>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</si>
  <si>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</si>
  <si>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</si>
  <si>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</si>
  <si>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</si>
  <si>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</si>
  <si>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</si>
  <si>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</si>
  <si>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</si>
  <si>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</si>
  <si>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</si>
  <si>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</si>
  <si>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</si>
  <si>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</si>
  <si>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</si>
  <si>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</si>
  <si>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</si>
  <si>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</si>
  <si>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</si>
  <si>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</si>
  <si>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</si>
  <si>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</si>
  <si>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</si>
  <si>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</si>
  <si>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</si>
  <si>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</si>
  <si>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</si>
  <si>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</si>
  <si>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</si>
  <si>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</si>
  <si>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</si>
  <si>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</si>
  <si>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</si>
  <si>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</si>
  <si>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</si>
  <si>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</si>
  <si>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</si>
  <si>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</si>
  <si>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</si>
  <si>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</si>
  <si>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</si>
  <si>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</si>
  <si>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</si>
  <si>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</si>
  <si>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</si>
  <si>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</si>
  <si>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</si>
  <si>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</si>
  <si>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</si>
  <si>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</si>
  <si>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</si>
  <si>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</si>
  <si>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</si>
  <si>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</si>
  <si>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</si>
  <si>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</si>
  <si>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</si>
  <si>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</si>
  <si>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</si>
  <si>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</si>
  <si>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</si>
  <si>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</si>
  <si>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</si>
  <si>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</si>
  <si>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</si>
  <si>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</si>
  <si>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</si>
  <si>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</si>
  <si>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</si>
  <si>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</si>
  <si>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</si>
  <si>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</si>
  <si>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</si>
  <si>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</si>
  <si>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</si>
  <si>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</si>
  <si>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</si>
  <si>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</si>
  <si>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</si>
  <si>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</si>
  <si>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</si>
  <si>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</si>
  <si>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</si>
  <si>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</si>
  <si>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</si>
  <si>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</si>
  <si>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</si>
  <si>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</si>
  <si>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</si>
  <si>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</si>
  <si>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</si>
  <si>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</si>
  <si>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</si>
  <si>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</si>
  <si>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</si>
  <si>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</si>
  <si>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</si>
  <si>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</si>
  <si>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</si>
  <si>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</si>
  <si>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</si>
  <si>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</si>
  <si>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</si>
  <si>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</si>
  <si>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</si>
  <si>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</si>
  <si>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</si>
  <si>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</si>
  <si>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</si>
  <si>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</si>
  <si>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</si>
  <si>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</si>
  <si>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</si>
  <si>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</si>
  <si>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</si>
  <si>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</si>
  <si>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</si>
  <si>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</si>
  <si>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</si>
  <si>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</si>
  <si>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</si>
  <si>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</si>
  <si>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</si>
  <si>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</si>
  <si>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</si>
  <si>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</si>
  <si>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</si>
  <si>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</si>
  <si>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</si>
  <si>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</si>
  <si>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</si>
  <si>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</si>
  <si>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</si>
  <si>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</si>
  <si>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</si>
  <si>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</si>
  <si>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</si>
  <si>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</si>
  <si>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</si>
  <si>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</si>
  <si>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</si>
  <si>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</si>
  <si>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</si>
  <si>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</si>
  <si>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</si>
  <si>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</si>
  <si>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</si>
  <si>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</si>
  <si>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</si>
  <si>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</si>
  <si>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</si>
  <si>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</si>
  <si>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</si>
  <si>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</si>
  <si>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</si>
  <si>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</si>
  <si>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</si>
  <si>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</si>
  <si>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</si>
  <si>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</si>
  <si>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</si>
  <si>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</si>
  <si>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</si>
  <si>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</si>
  <si>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</si>
  <si>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</si>
  <si>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</si>
  <si>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</si>
  <si>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</si>
  <si>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</si>
  <si>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</si>
  <si>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</si>
  <si>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</si>
  <si>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</si>
  <si>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</si>
  <si>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</si>
  <si>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</si>
  <si>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</si>
  <si>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</si>
  <si>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</si>
  <si>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</si>
  <si>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</si>
  <si>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</si>
  <si>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</si>
  <si>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</si>
  <si>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</si>
  <si>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</si>
  <si>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</si>
  <si>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</si>
  <si>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</si>
  <si>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</si>
  <si>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</si>
  <si>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</si>
  <si>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</si>
  <si>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</si>
  <si>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</si>
  <si>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</si>
  <si>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</si>
  <si>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</si>
  <si>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</si>
  <si>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</si>
  <si>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</si>
  <si>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</si>
  <si>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</si>
  <si>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</si>
  <si>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</si>
  <si>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</si>
  <si>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</si>
  <si>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</si>
  <si>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</si>
  <si>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</si>
  <si>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</si>
  <si>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</si>
  <si>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</si>
  <si>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</si>
  <si>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</si>
  <si>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</si>
  <si>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</si>
  <si>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</si>
  <si>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</si>
  <si>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</si>
  <si>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</si>
  <si>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</si>
  <si>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</si>
  <si>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</si>
  <si>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</si>
  <si>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</si>
  <si>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</si>
  <si>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</si>
  <si>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</si>
  <si>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</si>
  <si>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</si>
  <si>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</si>
  <si>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</si>
  <si>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</si>
  <si>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</si>
  <si>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</si>
  <si>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</si>
  <si>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</si>
  <si>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</si>
  <si>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</si>
  <si>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</si>
  <si>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</si>
  <si>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</si>
  <si>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</si>
  <si>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</si>
  <si>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</si>
  <si>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</si>
  <si>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</si>
  <si>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</si>
  <si>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</si>
  <si>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</si>
  <si>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</si>
  <si>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</si>
  <si>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</si>
  <si>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</si>
  <si>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</si>
  <si>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</si>
  <si>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</si>
  <si>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</si>
  <si>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</si>
  <si>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</si>
  <si>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</si>
  <si>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</si>
  <si>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</si>
  <si>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</si>
  <si>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</si>
  <si>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</si>
  <si>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</si>
  <si>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</si>
  <si>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</si>
  <si>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</si>
  <si>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</si>
  <si>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</si>
  <si>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</si>
  <si>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</si>
  <si>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</si>
  <si>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</si>
  <si>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</si>
  <si>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</si>
  <si>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</si>
  <si>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</si>
  <si>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</si>
  <si>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</si>
  <si>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</si>
  <si>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</si>
  <si>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</si>
  <si>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</si>
  <si>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</si>
  <si>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</si>
  <si>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</si>
  <si>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</si>
  <si>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</si>
  <si>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</si>
  <si>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</si>
  <si>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</si>
  <si>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</si>
  <si>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</si>
  <si>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</si>
  <si>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</si>
  <si>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</si>
  <si>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</si>
  <si>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</si>
  <si>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</si>
  <si>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</si>
  <si>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</si>
  <si>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</si>
  <si>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</si>
  <si>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</si>
  <si>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</si>
  <si>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</si>
  <si>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</si>
  <si>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</si>
  <si>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</si>
  <si>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</si>
  <si>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</si>
  <si>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</si>
  <si>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</si>
  <si>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</si>
  <si>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</si>
  <si>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</si>
  <si>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</si>
  <si>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</si>
  <si>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</si>
  <si>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</si>
  <si>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</si>
  <si>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</si>
  <si>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</si>
  <si>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</si>
  <si>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</si>
  <si>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</si>
  <si>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</si>
  <si>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</si>
  <si>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</si>
  <si>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</si>
  <si>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</si>
  <si>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</si>
  <si>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</si>
  <si>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</si>
  <si>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</si>
  <si>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</si>
  <si>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</si>
  <si>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</si>
  <si>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</si>
  <si>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</si>
  <si>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</si>
  <si>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</si>
  <si>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</si>
  <si>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</si>
  <si>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</si>
  <si>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</si>
  <si>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</si>
  <si>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</si>
  <si>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</si>
  <si>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</si>
  <si>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</si>
  <si>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</si>
  <si>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</si>
  <si>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</si>
  <si>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</si>
  <si>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</si>
  <si>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</si>
  <si>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</si>
  <si>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</si>
  <si>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</si>
  <si>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</si>
  <si>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</si>
  <si>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</si>
  <si>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</si>
  <si>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</si>
  <si>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</si>
  <si>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</si>
  <si>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</si>
  <si>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</si>
  <si>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</si>
  <si>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</si>
  <si>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</si>
  <si>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</si>
  <si>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</si>
  <si>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</si>
  <si>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</si>
  <si>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</si>
  <si>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</si>
  <si>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</si>
  <si>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</si>
  <si>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</si>
  <si>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</si>
  <si>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</si>
  <si>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</si>
  <si>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</si>
  <si>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</si>
  <si>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</si>
  <si>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</si>
  <si>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</si>
  <si>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</si>
  <si>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</si>
  <si>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</si>
  <si>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</si>
  <si>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</si>
  <si>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</si>
  <si>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</si>
  <si>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</si>
  <si>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</si>
  <si>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</si>
  <si>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</si>
  <si>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</si>
  <si>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</si>
  <si>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</si>
  <si>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</si>
  <si>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</si>
  <si>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</si>
  <si>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</si>
  <si>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</si>
  <si>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</si>
  <si>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</si>
  <si>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</si>
  <si>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</si>
  <si>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</si>
  <si>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</si>
  <si>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</si>
  <si>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</si>
  <si>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</si>
  <si>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</si>
  <si>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</si>
  <si>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</si>
  <si>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</si>
  <si>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</si>
  <si>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</si>
  <si>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</si>
  <si>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</si>
  <si>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</si>
  <si>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</si>
  <si>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</si>
  <si>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</si>
  <si>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</si>
  <si>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</si>
  <si>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</si>
  <si>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</si>
  <si>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</si>
  <si>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</si>
  <si>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</si>
  <si>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</si>
  <si>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</si>
  <si>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</si>
  <si>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</si>
  <si>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</si>
  <si>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</si>
  <si>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</si>
  <si>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</si>
  <si>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</si>
  <si>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</si>
  <si>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</si>
  <si>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</si>
  <si>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</si>
  <si>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</si>
  <si>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</si>
  <si>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</si>
  <si>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</si>
  <si>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</si>
  <si>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</si>
  <si>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</si>
  <si>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</si>
  <si>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</si>
  <si>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</si>
  <si>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</si>
  <si>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</si>
  <si>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</si>
  <si>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</si>
  <si>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</si>
  <si>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</si>
  <si>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</si>
  <si>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</si>
  <si>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</si>
  <si>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</si>
  <si>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</si>
  <si>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</si>
  <si>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</si>
  <si>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</si>
  <si>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</si>
  <si>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</si>
  <si>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</si>
  <si>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</si>
  <si>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</si>
  <si>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</si>
  <si>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</si>
  <si>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</si>
  <si>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</si>
  <si>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</si>
  <si>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</si>
  <si>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</si>
  <si>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</si>
  <si>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</si>
  <si>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</si>
  <si>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</si>
  <si>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</si>
  <si>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</si>
  <si>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</si>
  <si>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</si>
  <si>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</si>
  <si>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</si>
  <si>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</si>
  <si>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</si>
  <si>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</si>
  <si>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</si>
  <si>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</si>
  <si>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</si>
  <si>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</si>
  <si>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</si>
  <si>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</si>
  <si>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</si>
  <si>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</si>
  <si>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</si>
  <si>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</si>
  <si>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</si>
  <si>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</si>
  <si>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</si>
  <si>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</si>
  <si>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</si>
  <si>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</si>
  <si>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</si>
  <si>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</si>
  <si>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</si>
  <si>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</si>
  <si>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</si>
  <si>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</si>
  <si>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</si>
  <si>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</si>
  <si>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</si>
  <si>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</si>
  <si>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</si>
  <si>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</si>
  <si>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</si>
  <si>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</si>
  <si>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</si>
  <si>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</si>
  <si>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</si>
  <si>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</si>
  <si>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</si>
  <si>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</si>
  <si>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</si>
  <si>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</si>
  <si>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</si>
  <si>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</si>
  <si>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</si>
  <si>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</si>
  <si>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</si>
  <si>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</si>
  <si>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</si>
  <si>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</si>
  <si>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</si>
  <si>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</si>
  <si>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</si>
  <si>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</si>
  <si>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</si>
  <si>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</si>
  <si>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</si>
  <si>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</si>
  <si>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</si>
  <si>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</si>
  <si>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</si>
  <si>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</si>
  <si>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</si>
  <si>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</si>
  <si>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</si>
  <si>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</si>
  <si>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</si>
  <si>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</si>
  <si>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</si>
  <si>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</si>
  <si>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</si>
  <si>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</si>
  <si>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</si>
  <si>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</si>
  <si>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</si>
  <si>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</si>
  <si>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</si>
  <si>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</si>
  <si>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</si>
  <si>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</si>
  <si>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</si>
  <si>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</si>
  <si>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</si>
  <si>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</si>
  <si>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</si>
  <si>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</si>
  <si>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</si>
  <si>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</si>
  <si>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</si>
  <si>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</si>
  <si>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</si>
  <si>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</si>
  <si>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</si>
  <si>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</si>
  <si>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</si>
  <si>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</si>
  <si>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</si>
  <si>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</si>
  <si>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</si>
  <si>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</si>
  <si>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</si>
  <si>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</si>
  <si>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</si>
  <si>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</si>
  <si>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</si>
  <si>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</si>
  <si>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</si>
  <si>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</si>
  <si>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</si>
  <si>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</si>
  <si>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</si>
  <si>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</si>
  <si>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</si>
  <si>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</si>
  <si>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</si>
  <si>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</si>
  <si>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</si>
  <si>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</si>
  <si>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</si>
  <si>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</si>
  <si>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</si>
  <si>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</si>
  <si>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</si>
  <si>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</si>
  <si>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</si>
  <si>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</si>
  <si>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</si>
  <si>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</si>
  <si>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</si>
  <si>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</si>
  <si>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</si>
  <si>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</si>
  <si>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</si>
  <si>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</si>
  <si>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</si>
  <si>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</si>
  <si>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</si>
  <si>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</si>
  <si>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357</t>
  </si>
  <si>
    <t>360</t>
  </si>
  <si>
    <t>361</t>
  </si>
  <si>
    <t>'АССОРТИ ИЗ КОЛБАС (ПАР) С/к Пс/к вак</t>
  </si>
  <si>
    <t>'НАБОР "АССОРТИ ИЗ СЫРОКОПЧЕНЫХ КОЛБАС" ВАК ОХЛ (ЦАР.ЭТ)</t>
  </si>
  <si>
    <t>Заказ Патяки 06.10.25.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</si>
</sst>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7">
    <xf numFmtId="0" fontId="0" fillId="0" borderId="0" xfId="0"/>
    <xf numFmtId="0" fontId="0" fillId="2" borderId="1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7" fillId="2" borderId="1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10" fillId="11" borderId="7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2" fillId="6" borderId="9" xfId="0" applyNumberFormat="1" applyFont="1" applyFill="1" applyBorder="1" applyAlignment="1">
      <alignment horizontal="center" vertical="center"/>
    </xf>
    <xf numFmtId="1" fontId="2" fillId="6" borderId="28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2" borderId="29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5" borderId="3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top"/>
    </xf>
    <xf numFmtId="0" fontId="11" fillId="0" borderId="0" xfId="0" applyFont="1" applyAlignment="1">
      <alignment horizontal="center" vertical="center"/>
    </xf>
    <xf numFmtId="0" fontId="4" fillId="0" borderId="31" xfId="0" applyFont="1" applyBorder="1" applyAlignment="1">
      <alignment vertical="top" wrapText="1"/>
    </xf>
    <xf numFmtId="1" fontId="0" fillId="0" borderId="6" xfId="0" applyNumberFormat="1" applyBorder="1" applyAlignment="1">
      <alignment horizontal="center" vertical="center" wrapText="1"/>
    </xf>
  </cellXfs>
  <cellStyles count="2">
    <cellStyle name="Обычный" xfId="0" builtinId="0"/>
    <cellStyle name="УровеньСтрок_1" xfId="1" builtinId="1" iLevel="0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401"/>
  <sheetViews>
    <sheetView tabSelected="1" zoomScale="80" zoomScaleNormal="80" workbookViewId="0">
      <selection activeCell="M104" sqref="M104"/>
    </sheetView>
  </sheetViews>
  <sheetFormatPr defaultRowHeight="15" outlineLevelRow="1" x14ac:dyDescent="0.25"/>
  <cols>
    <col min="1" max="1" width="12" customWidth="1"/>
    <col min="2" max="2" width="12" style="71" customWidth="1"/>
    <col min="3" max="3" width="65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114" t="s">
        <v>685</v>
      </c>
    </row>
    <row r="2" spans="1:31" ht="32.25" thickBot="1" x14ac:dyDescent="0.3">
      <c r="C2" s="34"/>
      <c r="D2" s="64" t="s">
        <v>616</v>
      </c>
      <c r="E2" s="37"/>
      <c r="F2" s="37" t="s">
        <v>0</v>
      </c>
      <c r="G2" s="38" t="s">
        <v>323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5" t="s">
        <v>1</v>
      </c>
      <c r="AB2" s="20"/>
      <c r="AC2" s="25" t="s">
        <v>190</v>
      </c>
      <c r="AD2" s="20"/>
      <c r="AE2" s="26" t="s">
        <v>191</v>
      </c>
    </row>
    <row r="3" spans="1:31" s="4" customFormat="1" ht="19.5" thickBot="1" x14ac:dyDescent="0.3">
      <c r="B3" s="72"/>
      <c r="C3" s="33" t="s">
        <v>2</v>
      </c>
      <c r="D3" s="33"/>
      <c r="E3" s="23"/>
      <c r="F3" s="23">
        <f>SUM(F4:F180)</f>
        <v>14396</v>
      </c>
      <c r="G3" s="27">
        <f>SUM(G4:G180)</f>
        <v>13149.199999999999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1" t="s">
        <v>346</v>
      </c>
      <c r="C4" s="31" t="s">
        <v>3</v>
      </c>
      <c r="D4" s="65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hidden="1" customHeight="1" outlineLevel="1" x14ac:dyDescent="0.25">
      <c r="C5" s="65" t="s">
        <v>631</v>
      </c>
      <c r="D5" s="65">
        <v>2928</v>
      </c>
      <c r="E5" s="14">
        <v>1</v>
      </c>
      <c r="F5" s="14"/>
      <c r="G5" s="22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1" t="s">
        <v>630</v>
      </c>
      <c r="C6" s="65" t="s">
        <v>629</v>
      </c>
      <c r="D6" s="65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hidden="1" customHeight="1" outlineLevel="1" x14ac:dyDescent="0.25">
      <c r="A7">
        <v>18</v>
      </c>
      <c r="B7" s="71" t="s">
        <v>628</v>
      </c>
      <c r="C7" s="76" t="s">
        <v>627</v>
      </c>
      <c r="D7" s="65">
        <v>3287</v>
      </c>
      <c r="E7" s="14">
        <v>1</v>
      </c>
      <c r="F7" s="14"/>
      <c r="G7" s="22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5" t="s">
        <v>625</v>
      </c>
      <c r="D8" s="65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5" t="s">
        <v>626</v>
      </c>
      <c r="D9" s="65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hidden="1" customHeight="1" outlineLevel="1" x14ac:dyDescent="0.25">
      <c r="A10" t="s">
        <v>617</v>
      </c>
      <c r="B10" s="71" t="s">
        <v>347</v>
      </c>
      <c r="C10" s="30" t="s">
        <v>618</v>
      </c>
      <c r="D10" s="65">
        <v>2634</v>
      </c>
      <c r="E10" s="14">
        <v>1</v>
      </c>
      <c r="F10" s="14"/>
      <c r="G10" s="22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344</v>
      </c>
      <c r="B11" s="71" t="s">
        <v>348</v>
      </c>
      <c r="C11" s="75" t="s">
        <v>343</v>
      </c>
      <c r="D11" s="65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customHeight="1" outlineLevel="1" x14ac:dyDescent="0.25">
      <c r="A12">
        <v>235</v>
      </c>
      <c r="B12" s="71" t="s">
        <v>349</v>
      </c>
      <c r="C12" s="74" t="s">
        <v>324</v>
      </c>
      <c r="D12" s="65">
        <v>3423</v>
      </c>
      <c r="E12" s="14">
        <v>1</v>
      </c>
      <c r="F12" s="14">
        <v>2000</v>
      </c>
      <c r="G12" s="22">
        <f t="shared" si="1"/>
        <v>2000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1" t="s">
        <v>350</v>
      </c>
      <c r="C13" s="57" t="s">
        <v>325</v>
      </c>
      <c r="D13" s="65">
        <v>3422</v>
      </c>
      <c r="E13" s="14">
        <v>1</v>
      </c>
      <c r="F13" s="14">
        <v>2500</v>
      </c>
      <c r="G13" s="22">
        <f t="shared" ref="G13:G23" si="2">F13*E13</f>
        <v>2500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1" t="s">
        <v>351</v>
      </c>
      <c r="C14" s="57" t="s">
        <v>326</v>
      </c>
      <c r="D14" s="65">
        <v>3420</v>
      </c>
      <c r="E14" s="14">
        <v>1</v>
      </c>
      <c r="F14" s="14">
        <v>2500</v>
      </c>
      <c r="G14" s="22">
        <f t="shared" si="2"/>
        <v>2500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623</v>
      </c>
      <c r="B15" s="71" t="s">
        <v>352</v>
      </c>
      <c r="C15" s="62" t="s">
        <v>339</v>
      </c>
      <c r="D15" s="65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1" t="s">
        <v>467</v>
      </c>
      <c r="C16" s="57" t="s">
        <v>327</v>
      </c>
      <c r="D16" s="65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620</v>
      </c>
      <c r="B17" s="71" t="s">
        <v>468</v>
      </c>
      <c r="C17" s="62" t="s">
        <v>328</v>
      </c>
      <c r="D17" s="65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624</v>
      </c>
      <c r="B18" s="71" t="s">
        <v>353</v>
      </c>
      <c r="C18" s="62" t="s">
        <v>345</v>
      </c>
      <c r="D18" s="65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621</v>
      </c>
      <c r="B19" s="71" t="s">
        <v>469</v>
      </c>
      <c r="C19" s="57" t="s">
        <v>329</v>
      </c>
      <c r="D19" s="65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331</v>
      </c>
      <c r="B20" s="71" t="s">
        <v>354</v>
      </c>
      <c r="C20" s="62" t="s">
        <v>330</v>
      </c>
      <c r="D20" s="65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622</v>
      </c>
      <c r="B21" s="71" t="s">
        <v>355</v>
      </c>
      <c r="C21" s="62" t="s">
        <v>332</v>
      </c>
      <c r="D21" s="65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619</v>
      </c>
      <c r="B22" s="71" t="s">
        <v>356</v>
      </c>
      <c r="C22" s="61" t="s">
        <v>333</v>
      </c>
      <c r="D22" s="65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hidden="1" customHeight="1" outlineLevel="1" x14ac:dyDescent="0.25">
      <c r="B23" s="71" t="s">
        <v>357</v>
      </c>
      <c r="C23" s="57" t="s">
        <v>334</v>
      </c>
      <c r="D23" s="65">
        <v>2615</v>
      </c>
      <c r="E23" s="14">
        <v>1</v>
      </c>
      <c r="F23" s="14"/>
      <c r="G23" s="22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1" t="s">
        <v>358</v>
      </c>
      <c r="C24" s="30" t="s">
        <v>4</v>
      </c>
      <c r="D24" s="65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customHeight="1" outlineLevel="1" x14ac:dyDescent="0.25">
      <c r="B25" s="71" t="s">
        <v>359</v>
      </c>
      <c r="C25" s="35" t="s">
        <v>5</v>
      </c>
      <c r="D25" s="65">
        <v>722</v>
      </c>
      <c r="E25" s="40">
        <v>1</v>
      </c>
      <c r="F25" s="14">
        <v>100</v>
      </c>
      <c r="G25" s="22">
        <f t="shared" si="3"/>
        <v>100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1" t="s">
        <v>360</v>
      </c>
      <c r="C26" s="35" t="s">
        <v>243</v>
      </c>
      <c r="D26" s="65"/>
      <c r="E26" s="40">
        <v>1</v>
      </c>
      <c r="F26" s="14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1" t="s">
        <v>361</v>
      </c>
      <c r="C27" s="35" t="s">
        <v>242</v>
      </c>
      <c r="D27" s="65">
        <v>664</v>
      </c>
      <c r="E27" s="40">
        <v>1</v>
      </c>
      <c r="F27" s="14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1" t="s">
        <v>362</v>
      </c>
      <c r="C28" s="35" t="s">
        <v>240</v>
      </c>
      <c r="D28" s="65">
        <v>97</v>
      </c>
      <c r="E28" s="40">
        <v>1</v>
      </c>
      <c r="F28" s="14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1" t="s">
        <v>363</v>
      </c>
      <c r="C29" s="35" t="s">
        <v>314</v>
      </c>
      <c r="D29" s="65">
        <v>1831</v>
      </c>
      <c r="E29" s="40">
        <v>1</v>
      </c>
      <c r="F29" s="14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1" t="s">
        <v>363</v>
      </c>
      <c r="C30" s="35" t="s">
        <v>6</v>
      </c>
      <c r="D30" s="65">
        <v>1831</v>
      </c>
      <c r="E30" s="40">
        <v>1</v>
      </c>
      <c r="F30" s="14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customHeight="1" outlineLevel="1" x14ac:dyDescent="0.25">
      <c r="B31" s="71" t="s">
        <v>364</v>
      </c>
      <c r="C31" s="35" t="s">
        <v>192</v>
      </c>
      <c r="D31" s="65">
        <v>1523</v>
      </c>
      <c r="E31" s="40">
        <v>1</v>
      </c>
      <c r="F31" s="14">
        <v>50</v>
      </c>
      <c r="G31" s="22">
        <f t="shared" si="3"/>
        <v>50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customHeight="1" outlineLevel="1" x14ac:dyDescent="0.25">
      <c r="B32" s="71" t="s">
        <v>365</v>
      </c>
      <c r="C32" s="35" t="s">
        <v>193</v>
      </c>
      <c r="D32" s="65">
        <v>1721</v>
      </c>
      <c r="E32" s="40">
        <v>1</v>
      </c>
      <c r="F32" s="14">
        <v>150</v>
      </c>
      <c r="G32" s="22">
        <f t="shared" si="3"/>
        <v>150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1" t="s">
        <v>366</v>
      </c>
      <c r="C33" s="73" t="s">
        <v>7</v>
      </c>
      <c r="D33" s="65">
        <v>1351</v>
      </c>
      <c r="E33" s="40">
        <v>1</v>
      </c>
      <c r="F33" s="14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1" t="s">
        <v>466</v>
      </c>
      <c r="C34" s="35" t="s">
        <v>8</v>
      </c>
      <c r="D34" s="65">
        <v>82</v>
      </c>
      <c r="E34" s="40">
        <v>0.5</v>
      </c>
      <c r="F34" s="14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1" t="s">
        <v>470</v>
      </c>
      <c r="C35" s="35" t="s">
        <v>9</v>
      </c>
      <c r="D35" s="65">
        <v>1905</v>
      </c>
      <c r="E35" s="40">
        <v>0.45</v>
      </c>
      <c r="F35" s="14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1" t="s">
        <v>471</v>
      </c>
      <c r="C36" s="35" t="s">
        <v>10</v>
      </c>
      <c r="D36" s="65">
        <v>125</v>
      </c>
      <c r="E36" s="40">
        <v>0.5</v>
      </c>
      <c r="F36" s="14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1" t="s">
        <v>472</v>
      </c>
      <c r="C37" s="35" t="s">
        <v>11</v>
      </c>
      <c r="D37" s="65">
        <v>1485</v>
      </c>
      <c r="E37" s="40">
        <v>0.4</v>
      </c>
      <c r="F37" s="14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1" t="s">
        <v>473</v>
      </c>
      <c r="C38" s="35" t="s">
        <v>12</v>
      </c>
      <c r="D38" s="65">
        <v>11</v>
      </c>
      <c r="E38" s="40">
        <v>0.5</v>
      </c>
      <c r="F38" s="14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1" t="s">
        <v>474</v>
      </c>
      <c r="C39" s="35" t="s">
        <v>250</v>
      </c>
      <c r="D39" s="65"/>
      <c r="E39" s="40">
        <v>0.35</v>
      </c>
      <c r="F39" s="14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1" t="s">
        <v>475</v>
      </c>
      <c r="C40" s="35" t="s">
        <v>249</v>
      </c>
      <c r="D40" s="65">
        <v>1605</v>
      </c>
      <c r="E40" s="40">
        <v>0.35</v>
      </c>
      <c r="F40" s="14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1" t="s">
        <v>476</v>
      </c>
      <c r="C41" s="35" t="s">
        <v>248</v>
      </c>
      <c r="D41" s="65"/>
      <c r="E41" s="40">
        <v>0.45</v>
      </c>
      <c r="F41" s="14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1" t="s">
        <v>477</v>
      </c>
      <c r="C42" s="35" t="s">
        <v>13</v>
      </c>
      <c r="D42" s="65">
        <v>1527</v>
      </c>
      <c r="E42" s="40">
        <v>0.5</v>
      </c>
      <c r="F42" s="14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1" t="s">
        <v>478</v>
      </c>
      <c r="C43" s="35" t="s">
        <v>14</v>
      </c>
      <c r="D43" s="65">
        <v>1718</v>
      </c>
      <c r="E43" s="40">
        <v>0.45</v>
      </c>
      <c r="F43" s="14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1" t="s">
        <v>479</v>
      </c>
      <c r="C44" s="35" t="s">
        <v>15</v>
      </c>
      <c r="D44" s="65">
        <v>1720</v>
      </c>
      <c r="E44" s="40">
        <v>0.45</v>
      </c>
      <c r="F44" s="14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1" t="s">
        <v>480</v>
      </c>
      <c r="C45" s="35" t="s">
        <v>16</v>
      </c>
      <c r="D45" s="65">
        <v>1354</v>
      </c>
      <c r="E45" s="40">
        <v>0.5</v>
      </c>
      <c r="F45" s="14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1" t="s">
        <v>481</v>
      </c>
      <c r="C46" s="35" t="s">
        <v>251</v>
      </c>
      <c r="D46" s="65">
        <v>0</v>
      </c>
      <c r="E46" s="40">
        <v>0.35</v>
      </c>
      <c r="F46" s="14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1" t="s">
        <v>482</v>
      </c>
      <c r="C47" s="35" t="s">
        <v>252</v>
      </c>
      <c r="D47" s="65">
        <v>0</v>
      </c>
      <c r="E47" s="40">
        <v>0.35</v>
      </c>
      <c r="F47" s="14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1" t="s">
        <v>483</v>
      </c>
      <c r="C48" s="35" t="s">
        <v>17</v>
      </c>
      <c r="D48" s="65">
        <v>0</v>
      </c>
      <c r="E48" s="40">
        <v>0.4</v>
      </c>
      <c r="F48" s="14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1" t="s">
        <v>484</v>
      </c>
      <c r="C49" s="35" t="s">
        <v>282</v>
      </c>
      <c r="D49" s="65"/>
      <c r="E49" s="40">
        <v>0.43</v>
      </c>
      <c r="F49" s="14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1" t="s">
        <v>485</v>
      </c>
      <c r="C50" s="35" t="s">
        <v>18</v>
      </c>
      <c r="D50" s="65">
        <v>2027</v>
      </c>
      <c r="E50" s="40">
        <v>0.4</v>
      </c>
      <c r="F50" s="14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1" t="s">
        <v>486</v>
      </c>
      <c r="C51" s="35" t="s">
        <v>19</v>
      </c>
      <c r="D51" s="65">
        <v>2092</v>
      </c>
      <c r="E51" s="40">
        <v>0.17</v>
      </c>
      <c r="F51" s="14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1" t="s">
        <v>487</v>
      </c>
      <c r="C52" s="35" t="s">
        <v>287</v>
      </c>
      <c r="D52" s="65">
        <v>0</v>
      </c>
      <c r="E52" s="40">
        <v>0.4</v>
      </c>
      <c r="F52" s="14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1" t="s">
        <v>488</v>
      </c>
      <c r="C53" s="35" t="s">
        <v>20</v>
      </c>
      <c r="D53" s="65">
        <v>2019</v>
      </c>
      <c r="E53" s="40">
        <v>0.4</v>
      </c>
      <c r="F53" s="14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1" t="s">
        <v>489</v>
      </c>
      <c r="C54" s="35" t="s">
        <v>21</v>
      </c>
      <c r="D54" s="65">
        <v>1989</v>
      </c>
      <c r="E54" s="40">
        <v>0.5</v>
      </c>
      <c r="F54" s="14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1" t="s">
        <v>490</v>
      </c>
      <c r="C55" s="35" t="s">
        <v>22</v>
      </c>
      <c r="D55" s="65">
        <v>1794</v>
      </c>
      <c r="E55" s="40">
        <v>0.5</v>
      </c>
      <c r="F55" s="14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1" t="s">
        <v>491</v>
      </c>
      <c r="C56" s="73" t="s">
        <v>278</v>
      </c>
      <c r="D56" s="65">
        <v>1800</v>
      </c>
      <c r="E56" s="40">
        <v>0.5</v>
      </c>
      <c r="F56" s="14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1" t="s">
        <v>492</v>
      </c>
      <c r="C57" s="35" t="s">
        <v>23</v>
      </c>
      <c r="D57" s="65">
        <v>2252</v>
      </c>
      <c r="E57" s="40">
        <v>0.3</v>
      </c>
      <c r="F57" s="14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1" t="s">
        <v>493</v>
      </c>
      <c r="C58" s="35" t="s">
        <v>24</v>
      </c>
      <c r="D58" s="65">
        <v>2020</v>
      </c>
      <c r="E58" s="40">
        <v>0.4</v>
      </c>
      <c r="F58" s="14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1" t="s">
        <v>494</v>
      </c>
      <c r="C59" s="73" t="s">
        <v>279</v>
      </c>
      <c r="D59" s="65">
        <v>1795</v>
      </c>
      <c r="E59" s="40">
        <v>0.5</v>
      </c>
      <c r="F59" s="14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1" t="s">
        <v>495</v>
      </c>
      <c r="C60" s="35" t="s">
        <v>25</v>
      </c>
      <c r="D60" s="65">
        <v>256</v>
      </c>
      <c r="E60" s="40">
        <v>0.5</v>
      </c>
      <c r="F60" s="14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1" t="s">
        <v>496</v>
      </c>
      <c r="C61" s="35" t="s">
        <v>284</v>
      </c>
      <c r="D61" s="65"/>
      <c r="E61" s="40">
        <v>0.35</v>
      </c>
      <c r="F61" s="14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1" t="s">
        <v>497</v>
      </c>
      <c r="C62" s="35" t="s">
        <v>276</v>
      </c>
      <c r="D62" s="65">
        <v>0</v>
      </c>
      <c r="E62" s="40">
        <v>0.5</v>
      </c>
      <c r="F62" s="14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1" t="s">
        <v>498</v>
      </c>
      <c r="C63" s="35" t="s">
        <v>280</v>
      </c>
      <c r="D63" s="65">
        <v>0</v>
      </c>
      <c r="E63" s="40">
        <v>0.5</v>
      </c>
      <c r="F63" s="14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1" t="s">
        <v>499</v>
      </c>
      <c r="C64" s="35" t="s">
        <v>26</v>
      </c>
      <c r="D64" s="65">
        <v>0</v>
      </c>
      <c r="E64" s="40">
        <v>0.35</v>
      </c>
      <c r="F64" s="14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1" t="s">
        <v>500</v>
      </c>
      <c r="C65" s="62" t="s">
        <v>27</v>
      </c>
      <c r="D65" s="65">
        <v>2579</v>
      </c>
      <c r="E65" s="40">
        <v>0.35</v>
      </c>
      <c r="F65" s="14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1" t="s">
        <v>501</v>
      </c>
      <c r="C66" s="35" t="s">
        <v>288</v>
      </c>
      <c r="D66" s="65"/>
      <c r="E66" s="40">
        <v>0.35</v>
      </c>
      <c r="F66" s="14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1" t="s">
        <v>502</v>
      </c>
      <c r="C67" s="35" t="s">
        <v>283</v>
      </c>
      <c r="D67" s="65"/>
      <c r="E67" s="40">
        <v>0.35</v>
      </c>
      <c r="F67" s="14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1" t="s">
        <v>503</v>
      </c>
      <c r="C68" s="35" t="s">
        <v>281</v>
      </c>
      <c r="D68" s="65">
        <v>78</v>
      </c>
      <c r="E68" s="40">
        <v>0.4</v>
      </c>
      <c r="F68" s="14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1" t="s">
        <v>504</v>
      </c>
      <c r="C69" s="35" t="s">
        <v>28</v>
      </c>
      <c r="D69" s="65">
        <v>1869</v>
      </c>
      <c r="E69" s="40">
        <v>0.17</v>
      </c>
      <c r="F69" s="14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1" t="s">
        <v>505</v>
      </c>
      <c r="C70" s="35" t="s">
        <v>29</v>
      </c>
      <c r="D70" s="65">
        <v>2173</v>
      </c>
      <c r="E70" s="40">
        <v>0.38</v>
      </c>
      <c r="F70" s="14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1" t="s">
        <v>506</v>
      </c>
      <c r="C71" s="35" t="s">
        <v>317</v>
      </c>
      <c r="D71" s="65">
        <v>1970</v>
      </c>
      <c r="E71" s="40">
        <v>0.35</v>
      </c>
      <c r="F71" s="14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1" t="s">
        <v>507</v>
      </c>
      <c r="C72" s="35" t="s">
        <v>30</v>
      </c>
      <c r="D72" s="65">
        <v>0</v>
      </c>
      <c r="E72" s="40">
        <v>0.42</v>
      </c>
      <c r="F72" s="14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1" t="s">
        <v>508</v>
      </c>
      <c r="C73" s="35" t="s">
        <v>31</v>
      </c>
      <c r="D73" s="65">
        <v>0</v>
      </c>
      <c r="E73" s="40">
        <v>0.42</v>
      </c>
      <c r="F73" s="14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1" t="s">
        <v>509</v>
      </c>
      <c r="C74" s="35" t="s">
        <v>319</v>
      </c>
      <c r="D74" s="65">
        <v>1836</v>
      </c>
      <c r="E74" s="40">
        <v>0.35</v>
      </c>
      <c r="F74" s="14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1" t="s">
        <v>510</v>
      </c>
      <c r="C75" s="35" t="s">
        <v>285</v>
      </c>
      <c r="D75" s="65">
        <v>1341</v>
      </c>
      <c r="E75" s="40">
        <v>0.6</v>
      </c>
      <c r="F75" s="14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1" t="s">
        <v>511</v>
      </c>
      <c r="C76" s="35" t="s">
        <v>32</v>
      </c>
      <c r="D76" s="65">
        <v>341</v>
      </c>
      <c r="E76" s="40">
        <v>0.42</v>
      </c>
      <c r="F76" s="14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1" t="s">
        <v>512</v>
      </c>
      <c r="C77" s="35" t="s">
        <v>277</v>
      </c>
      <c r="D77" s="65"/>
      <c r="E77" s="40">
        <v>0.42</v>
      </c>
      <c r="F77" s="14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1" t="s">
        <v>513</v>
      </c>
      <c r="C78" s="35" t="s">
        <v>286</v>
      </c>
      <c r="D78" s="65">
        <v>0</v>
      </c>
      <c r="E78" s="40">
        <v>0.33</v>
      </c>
      <c r="F78" s="14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1" t="s">
        <v>514</v>
      </c>
      <c r="C79" s="35" t="s">
        <v>33</v>
      </c>
      <c r="D79" s="65">
        <v>152</v>
      </c>
      <c r="E79" s="40">
        <v>0.42</v>
      </c>
      <c r="F79" s="14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1" t="s">
        <v>515</v>
      </c>
      <c r="C80" s="35" t="s">
        <v>34</v>
      </c>
      <c r="D80" s="65">
        <v>2538</v>
      </c>
      <c r="E80" s="40">
        <v>0.35</v>
      </c>
      <c r="F80" s="14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1" t="s">
        <v>516</v>
      </c>
      <c r="C81" s="35" t="s">
        <v>35</v>
      </c>
      <c r="D81" s="65">
        <v>2604</v>
      </c>
      <c r="E81" s="40">
        <v>0.35</v>
      </c>
      <c r="F81" s="14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hidden="1" customHeight="1" outlineLevel="1" x14ac:dyDescent="0.25">
      <c r="B82" s="71" t="s">
        <v>517</v>
      </c>
      <c r="C82" s="35" t="s">
        <v>36</v>
      </c>
      <c r="D82" s="65">
        <v>2602</v>
      </c>
      <c r="E82" s="40">
        <v>0.35</v>
      </c>
      <c r="F82" s="14"/>
      <c r="G82" s="22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hidden="1" customHeight="1" outlineLevel="1" x14ac:dyDescent="0.25">
      <c r="B83" s="71" t="s">
        <v>518</v>
      </c>
      <c r="C83" s="35" t="s">
        <v>37</v>
      </c>
      <c r="D83" s="65">
        <v>2606</v>
      </c>
      <c r="E83" s="40">
        <v>0.35</v>
      </c>
      <c r="F83" s="14"/>
      <c r="G83" s="22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customHeight="1" outlineLevel="1" x14ac:dyDescent="0.25">
      <c r="B84" s="71" t="s">
        <v>367</v>
      </c>
      <c r="C84" s="61" t="s">
        <v>38</v>
      </c>
      <c r="D84" s="65">
        <v>2035</v>
      </c>
      <c r="E84" s="40">
        <v>1</v>
      </c>
      <c r="F84" s="14">
        <v>100</v>
      </c>
      <c r="G84" s="22">
        <f t="shared" si="3"/>
        <v>100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1" t="s">
        <v>519</v>
      </c>
      <c r="C85" s="35" t="s">
        <v>39</v>
      </c>
      <c r="D85" s="65">
        <v>126</v>
      </c>
      <c r="E85" s="40">
        <v>1</v>
      </c>
      <c r="F85" s="14">
        <v>1500</v>
      </c>
      <c r="G85" s="22">
        <f t="shared" si="3"/>
        <v>1500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1" t="s">
        <v>368</v>
      </c>
      <c r="C86" s="61" t="s">
        <v>40</v>
      </c>
      <c r="D86" s="65">
        <v>2011</v>
      </c>
      <c r="E86" s="40">
        <v>1</v>
      </c>
      <c r="F86" s="14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1" t="s">
        <v>369</v>
      </c>
      <c r="C87" s="73" t="s">
        <v>41</v>
      </c>
      <c r="D87" s="65">
        <v>2094</v>
      </c>
      <c r="E87" s="40">
        <v>1</v>
      </c>
      <c r="F87" s="14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1" t="s">
        <v>370</v>
      </c>
      <c r="C88" s="35" t="s">
        <v>42</v>
      </c>
      <c r="D88" s="65" t="s">
        <v>607</v>
      </c>
      <c r="E88" s="40">
        <v>1</v>
      </c>
      <c r="F88" s="14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1" t="s">
        <v>371</v>
      </c>
      <c r="C89" s="73" t="s">
        <v>43</v>
      </c>
      <c r="D89" s="65">
        <v>251</v>
      </c>
      <c r="E89" s="40">
        <v>1</v>
      </c>
      <c r="F89" s="14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1" t="s">
        <v>372</v>
      </c>
      <c r="C90" s="73" t="s">
        <v>44</v>
      </c>
      <c r="D90" s="65">
        <v>1793</v>
      </c>
      <c r="E90" s="40">
        <v>1</v>
      </c>
      <c r="F90" s="14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1" t="s">
        <v>373</v>
      </c>
      <c r="C91" s="35" t="s">
        <v>257</v>
      </c>
      <c r="D91" s="65">
        <v>57</v>
      </c>
      <c r="E91" s="40">
        <v>1</v>
      </c>
      <c r="F91" s="14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1" t="s">
        <v>374</v>
      </c>
      <c r="C92" s="73" t="s">
        <v>45</v>
      </c>
      <c r="D92" s="65">
        <v>1777</v>
      </c>
      <c r="E92" s="40">
        <v>1</v>
      </c>
      <c r="F92" s="14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1" t="s">
        <v>375</v>
      </c>
      <c r="C93" s="73" t="s">
        <v>262</v>
      </c>
      <c r="D93" s="65">
        <v>2203</v>
      </c>
      <c r="E93" s="40">
        <v>1</v>
      </c>
      <c r="F93" s="14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1" t="s">
        <v>376</v>
      </c>
      <c r="C94" s="35" t="s">
        <v>46</v>
      </c>
      <c r="D94" s="65">
        <v>2182</v>
      </c>
      <c r="E94" s="40">
        <v>1</v>
      </c>
      <c r="F94" s="14"/>
      <c r="G94" s="22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1" t="s">
        <v>377</v>
      </c>
      <c r="C95" s="35" t="s">
        <v>260</v>
      </c>
      <c r="D95" s="65">
        <v>1920</v>
      </c>
      <c r="E95" s="40">
        <v>1</v>
      </c>
      <c r="F95" s="14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customHeight="1" outlineLevel="1" x14ac:dyDescent="0.25">
      <c r="B96" s="71" t="s">
        <v>378</v>
      </c>
      <c r="C96" s="61" t="s">
        <v>47</v>
      </c>
      <c r="D96" s="65">
        <v>2010</v>
      </c>
      <c r="E96" s="40">
        <v>1</v>
      </c>
      <c r="F96" s="14">
        <v>200</v>
      </c>
      <c r="G96" s="22">
        <f t="shared" si="6"/>
        <v>200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1" t="s">
        <v>379</v>
      </c>
      <c r="C97" s="73" t="s">
        <v>48</v>
      </c>
      <c r="D97" s="65">
        <v>1578</v>
      </c>
      <c r="E97" s="40">
        <v>1</v>
      </c>
      <c r="F97" s="14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1" t="s">
        <v>380</v>
      </c>
      <c r="C98" s="73" t="s">
        <v>49</v>
      </c>
      <c r="D98" s="65">
        <v>1799</v>
      </c>
      <c r="E98" s="40">
        <v>1</v>
      </c>
      <c r="F98" s="14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1" t="s">
        <v>381</v>
      </c>
      <c r="C99" s="73" t="s">
        <v>50</v>
      </c>
      <c r="D99" s="65">
        <v>102</v>
      </c>
      <c r="E99" s="40">
        <v>1</v>
      </c>
      <c r="F99" s="14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customHeight="1" outlineLevel="1" x14ac:dyDescent="0.25">
      <c r="B100" s="71" t="s">
        <v>382</v>
      </c>
      <c r="C100" s="61" t="s">
        <v>51</v>
      </c>
      <c r="D100" s="65">
        <v>2150</v>
      </c>
      <c r="E100" s="40">
        <v>1</v>
      </c>
      <c r="F100" s="14">
        <v>100</v>
      </c>
      <c r="G100" s="22">
        <f t="shared" si="6"/>
        <v>100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1" t="s">
        <v>383</v>
      </c>
      <c r="C101" s="73" t="s">
        <v>256</v>
      </c>
      <c r="D101" s="65">
        <v>1792</v>
      </c>
      <c r="E101" s="40">
        <v>1</v>
      </c>
      <c r="F101" s="14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customHeight="1" outlineLevel="1" x14ac:dyDescent="0.25">
      <c r="B102" s="71" t="s">
        <v>384</v>
      </c>
      <c r="C102" s="61" t="s">
        <v>52</v>
      </c>
      <c r="D102" s="65">
        <v>2158</v>
      </c>
      <c r="E102" s="40">
        <v>1</v>
      </c>
      <c r="F102" s="14">
        <v>50</v>
      </c>
      <c r="G102" s="22">
        <f t="shared" si="6"/>
        <v>50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1" t="s">
        <v>385</v>
      </c>
      <c r="C103" s="35" t="s">
        <v>53</v>
      </c>
      <c r="D103" s="65">
        <v>1921</v>
      </c>
      <c r="E103" s="40">
        <v>1</v>
      </c>
      <c r="F103" s="14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customHeight="1" outlineLevel="1" x14ac:dyDescent="0.25">
      <c r="B104" s="71" t="s">
        <v>386</v>
      </c>
      <c r="C104" s="61" t="s">
        <v>54</v>
      </c>
      <c r="D104" s="65">
        <v>2151</v>
      </c>
      <c r="E104" s="40">
        <v>1</v>
      </c>
      <c r="F104" s="14">
        <v>100</v>
      </c>
      <c r="G104" s="22">
        <f t="shared" si="6"/>
        <v>100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customHeight="1" outlineLevel="1" x14ac:dyDescent="0.25">
      <c r="B105" s="71" t="s">
        <v>387</v>
      </c>
      <c r="C105" s="62" t="s">
        <v>55</v>
      </c>
      <c r="D105" s="65">
        <v>1820</v>
      </c>
      <c r="E105" s="40">
        <v>1</v>
      </c>
      <c r="F105" s="14">
        <v>80</v>
      </c>
      <c r="G105" s="22">
        <f t="shared" si="6"/>
        <v>80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1" t="s">
        <v>388</v>
      </c>
      <c r="C106" s="62" t="s">
        <v>56</v>
      </c>
      <c r="D106" s="65">
        <v>1822</v>
      </c>
      <c r="E106" s="40">
        <v>1</v>
      </c>
      <c r="F106" s="14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1" t="s">
        <v>389</v>
      </c>
      <c r="C107" s="35" t="s">
        <v>258</v>
      </c>
      <c r="D107" s="65">
        <v>1801</v>
      </c>
      <c r="E107" s="40">
        <v>1</v>
      </c>
      <c r="F107" s="14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1" t="s">
        <v>390</v>
      </c>
      <c r="C108" s="35" t="s">
        <v>259</v>
      </c>
      <c r="D108" s="65">
        <v>43</v>
      </c>
      <c r="E108" s="40">
        <v>1</v>
      </c>
      <c r="F108" s="14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customHeight="1" outlineLevel="1" x14ac:dyDescent="0.25">
      <c r="B109" s="71" t="s">
        <v>391</v>
      </c>
      <c r="C109" s="35" t="s">
        <v>57</v>
      </c>
      <c r="D109" s="65">
        <v>1051</v>
      </c>
      <c r="E109" s="40">
        <v>1</v>
      </c>
      <c r="F109" s="14">
        <v>80</v>
      </c>
      <c r="G109" s="22">
        <f t="shared" si="6"/>
        <v>80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1" t="s">
        <v>392</v>
      </c>
      <c r="C110" s="35" t="s">
        <v>58</v>
      </c>
      <c r="D110" s="65">
        <v>2287</v>
      </c>
      <c r="E110" s="40">
        <v>1</v>
      </c>
      <c r="F110" s="14">
        <v>300</v>
      </c>
      <c r="G110" s="22">
        <f t="shared" si="6"/>
        <v>300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customHeight="1" outlineLevel="1" x14ac:dyDescent="0.25">
      <c r="B111" s="71" t="s">
        <v>393</v>
      </c>
      <c r="C111" s="62" t="s">
        <v>59</v>
      </c>
      <c r="D111" s="65">
        <v>227</v>
      </c>
      <c r="E111" s="40">
        <v>1</v>
      </c>
      <c r="F111" s="14">
        <v>50</v>
      </c>
      <c r="G111" s="22">
        <f t="shared" si="6"/>
        <v>50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1" t="s">
        <v>394</v>
      </c>
      <c r="C112" s="35" t="s">
        <v>60</v>
      </c>
      <c r="D112" s="65">
        <v>1835</v>
      </c>
      <c r="E112" s="40">
        <v>1</v>
      </c>
      <c r="F112" s="14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1" t="s">
        <v>395</v>
      </c>
      <c r="C113" s="35" t="s">
        <v>61</v>
      </c>
      <c r="D113" s="65">
        <v>1340</v>
      </c>
      <c r="E113" s="40">
        <v>1</v>
      </c>
      <c r="F113" s="14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customHeight="1" outlineLevel="1" x14ac:dyDescent="0.25">
      <c r="B114" s="71" t="s">
        <v>396</v>
      </c>
      <c r="C114" s="35" t="s">
        <v>62</v>
      </c>
      <c r="D114" s="65">
        <v>2074</v>
      </c>
      <c r="E114" s="40">
        <v>1</v>
      </c>
      <c r="F114" s="14">
        <v>40</v>
      </c>
      <c r="G114" s="22">
        <f t="shared" si="6"/>
        <v>40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customHeight="1" outlineLevel="1" x14ac:dyDescent="0.25">
      <c r="B115" s="71" t="s">
        <v>397</v>
      </c>
      <c r="C115" s="62" t="s">
        <v>63</v>
      </c>
      <c r="D115" s="65">
        <v>246</v>
      </c>
      <c r="E115" s="40">
        <v>1</v>
      </c>
      <c r="F115" s="14">
        <v>130</v>
      </c>
      <c r="G115" s="22">
        <f t="shared" si="6"/>
        <v>130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1" t="s">
        <v>398</v>
      </c>
      <c r="C116" s="35" t="s">
        <v>261</v>
      </c>
      <c r="D116" s="65">
        <v>1727</v>
      </c>
      <c r="E116" s="40">
        <v>1</v>
      </c>
      <c r="F116" s="14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1" t="s">
        <v>399</v>
      </c>
      <c r="C117" s="35" t="s">
        <v>264</v>
      </c>
      <c r="D117" s="65">
        <v>2219</v>
      </c>
      <c r="E117" s="40">
        <v>1</v>
      </c>
      <c r="F117" s="14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1" t="s">
        <v>400</v>
      </c>
      <c r="C118" s="35" t="s">
        <v>255</v>
      </c>
      <c r="D118" s="65">
        <v>1728</v>
      </c>
      <c r="E118" s="40">
        <v>1</v>
      </c>
      <c r="F118" s="14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customHeight="1" outlineLevel="1" x14ac:dyDescent="0.25">
      <c r="B119" s="71" t="s">
        <v>401</v>
      </c>
      <c r="C119" s="35" t="s">
        <v>64</v>
      </c>
      <c r="D119" s="65">
        <v>1430</v>
      </c>
      <c r="E119" s="40">
        <v>1</v>
      </c>
      <c r="F119" s="14">
        <v>40</v>
      </c>
      <c r="G119" s="22">
        <f t="shared" si="6"/>
        <v>40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1" t="s">
        <v>402</v>
      </c>
      <c r="C120" s="35" t="s">
        <v>194</v>
      </c>
      <c r="D120" s="65">
        <v>1780</v>
      </c>
      <c r="E120" s="40">
        <v>1</v>
      </c>
      <c r="F120" s="14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customHeight="1" outlineLevel="1" x14ac:dyDescent="0.25">
      <c r="B121" s="71" t="s">
        <v>403</v>
      </c>
      <c r="C121" s="35" t="s">
        <v>65</v>
      </c>
      <c r="D121" s="65">
        <v>2612</v>
      </c>
      <c r="E121" s="40">
        <v>1</v>
      </c>
      <c r="F121" s="14">
        <v>400</v>
      </c>
      <c r="G121" s="22">
        <f t="shared" si="6"/>
        <v>400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customHeight="1" outlineLevel="1" x14ac:dyDescent="0.25">
      <c r="B122" s="71" t="s">
        <v>404</v>
      </c>
      <c r="C122" s="35" t="s">
        <v>66</v>
      </c>
      <c r="D122" s="65">
        <v>2613</v>
      </c>
      <c r="E122" s="40">
        <v>1</v>
      </c>
      <c r="F122" s="14">
        <v>150</v>
      </c>
      <c r="G122" s="22">
        <f t="shared" si="6"/>
        <v>150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1" t="s">
        <v>404</v>
      </c>
      <c r="C123" s="35" t="s">
        <v>334</v>
      </c>
      <c r="D123" s="65">
        <v>2615</v>
      </c>
      <c r="E123" s="40">
        <v>1</v>
      </c>
      <c r="F123" s="14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1" t="s">
        <v>405</v>
      </c>
      <c r="C124" s="35" t="s">
        <v>67</v>
      </c>
      <c r="D124" s="65">
        <v>2614</v>
      </c>
      <c r="E124" s="40">
        <v>1</v>
      </c>
      <c r="F124" s="14"/>
      <c r="G124" s="22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1" t="s">
        <v>406</v>
      </c>
      <c r="C125" s="35" t="s">
        <v>68</v>
      </c>
      <c r="D125" s="65">
        <v>2448</v>
      </c>
      <c r="E125" s="40">
        <v>1</v>
      </c>
      <c r="F125" s="14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1" t="s">
        <v>404</v>
      </c>
      <c r="C126" s="35" t="s">
        <v>611</v>
      </c>
      <c r="D126" s="65">
        <v>2614</v>
      </c>
      <c r="E126" s="40">
        <v>1</v>
      </c>
      <c r="F126" s="14"/>
      <c r="G126" s="22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hidden="1" customHeight="1" outlineLevel="1" x14ac:dyDescent="0.25">
      <c r="B127" s="71" t="s">
        <v>407</v>
      </c>
      <c r="C127" s="35" t="s">
        <v>69</v>
      </c>
      <c r="D127" s="65">
        <v>2360</v>
      </c>
      <c r="E127" s="40">
        <v>1</v>
      </c>
      <c r="F127" s="14"/>
      <c r="G127" s="22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1" t="s">
        <v>520</v>
      </c>
      <c r="C128" s="35" t="s">
        <v>289</v>
      </c>
      <c r="D128" s="65">
        <v>2617</v>
      </c>
      <c r="E128" s="40">
        <v>0.35</v>
      </c>
      <c r="F128" s="14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customHeight="1" outlineLevel="1" x14ac:dyDescent="0.25">
      <c r="B129" s="71" t="s">
        <v>521</v>
      </c>
      <c r="C129" s="35" t="s">
        <v>335</v>
      </c>
      <c r="D129" s="65">
        <v>2618</v>
      </c>
      <c r="E129" s="40">
        <v>0.4</v>
      </c>
      <c r="F129" s="14">
        <v>300</v>
      </c>
      <c r="G129" s="22">
        <f t="shared" si="6"/>
        <v>120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1" t="s">
        <v>522</v>
      </c>
      <c r="C130" s="35" t="s">
        <v>293</v>
      </c>
      <c r="D130" s="65">
        <v>0</v>
      </c>
      <c r="E130" s="40">
        <v>0.35</v>
      </c>
      <c r="F130" s="14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customHeight="1" outlineLevel="1" x14ac:dyDescent="0.25">
      <c r="B131" s="71" t="s">
        <v>523</v>
      </c>
      <c r="C131" s="35" t="s">
        <v>294</v>
      </c>
      <c r="D131" s="65">
        <v>2621</v>
      </c>
      <c r="E131" s="40">
        <v>0.4</v>
      </c>
      <c r="F131" s="14">
        <v>300</v>
      </c>
      <c r="G131" s="22">
        <f t="shared" si="6"/>
        <v>120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1" t="s">
        <v>524</v>
      </c>
      <c r="C132" s="35" t="s">
        <v>291</v>
      </c>
      <c r="D132" s="65">
        <v>2205</v>
      </c>
      <c r="E132" s="40">
        <v>0.4</v>
      </c>
      <c r="F132" s="14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hidden="1" customHeight="1" outlineLevel="1" x14ac:dyDescent="0.25">
      <c r="B133" s="71" t="s">
        <v>525</v>
      </c>
      <c r="C133" s="35" t="s">
        <v>295</v>
      </c>
      <c r="D133" s="65">
        <v>2545</v>
      </c>
      <c r="E133" s="40">
        <v>0.35</v>
      </c>
      <c r="F133" s="14"/>
      <c r="G133" s="22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customHeight="1" outlineLevel="1" x14ac:dyDescent="0.25">
      <c r="B134" s="71" t="s">
        <v>408</v>
      </c>
      <c r="C134" s="35" t="s">
        <v>265</v>
      </c>
      <c r="D134" s="65">
        <v>2725</v>
      </c>
      <c r="E134" s="40">
        <v>1</v>
      </c>
      <c r="F134" s="14">
        <v>30</v>
      </c>
      <c r="G134" s="22">
        <f t="shared" si="6"/>
        <v>30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1" t="s">
        <v>526</v>
      </c>
      <c r="C135" s="35" t="s">
        <v>296</v>
      </c>
      <c r="D135" s="65">
        <v>2361</v>
      </c>
      <c r="E135" s="40">
        <v>0.35</v>
      </c>
      <c r="F135" s="14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1" t="s">
        <v>527</v>
      </c>
      <c r="C136" s="35" t="s">
        <v>292</v>
      </c>
      <c r="D136" s="65">
        <v>2462</v>
      </c>
      <c r="E136" s="40">
        <v>0.4</v>
      </c>
      <c r="F136" s="14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1" t="s">
        <v>409</v>
      </c>
      <c r="C137" s="35" t="s">
        <v>263</v>
      </c>
      <c r="D137" s="65"/>
      <c r="E137" s="40">
        <v>1</v>
      </c>
      <c r="F137" s="14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1" t="s">
        <v>528</v>
      </c>
      <c r="C138" s="35" t="s">
        <v>290</v>
      </c>
      <c r="D138" s="65">
        <v>0</v>
      </c>
      <c r="E138" s="40">
        <v>0.35</v>
      </c>
      <c r="F138" s="14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hidden="1" customHeight="1" outlineLevel="1" x14ac:dyDescent="0.25">
      <c r="B139" s="71" t="s">
        <v>410</v>
      </c>
      <c r="C139" s="35" t="s">
        <v>318</v>
      </c>
      <c r="D139" s="65">
        <v>2858</v>
      </c>
      <c r="E139" s="40">
        <v>1</v>
      </c>
      <c r="F139" s="14"/>
      <c r="G139" s="22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1" t="s">
        <v>529</v>
      </c>
      <c r="C140" s="35" t="s">
        <v>297</v>
      </c>
      <c r="D140" s="65">
        <v>2660</v>
      </c>
      <c r="E140" s="40">
        <v>0.35</v>
      </c>
      <c r="F140" s="14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customHeight="1" outlineLevel="1" x14ac:dyDescent="0.25">
      <c r="B141" s="71" t="s">
        <v>411</v>
      </c>
      <c r="C141" s="35" t="s">
        <v>267</v>
      </c>
      <c r="D141" s="65">
        <v>2756</v>
      </c>
      <c r="E141" s="40">
        <v>1</v>
      </c>
      <c r="F141" s="14">
        <v>100</v>
      </c>
      <c r="G141" s="22">
        <f t="shared" si="6"/>
        <v>100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1" t="s">
        <v>530</v>
      </c>
      <c r="C142" s="35" t="s">
        <v>298</v>
      </c>
      <c r="D142" s="65">
        <v>2801</v>
      </c>
      <c r="E142" s="40">
        <v>0.4</v>
      </c>
      <c r="F142" s="14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1" t="s">
        <v>531</v>
      </c>
      <c r="C143" s="35" t="s">
        <v>299</v>
      </c>
      <c r="D143" s="65">
        <v>2799</v>
      </c>
      <c r="E143" s="40">
        <v>0.4</v>
      </c>
      <c r="F143" s="14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1" t="s">
        <v>532</v>
      </c>
      <c r="C144" s="35" t="s">
        <v>300</v>
      </c>
      <c r="D144" s="65">
        <v>2826</v>
      </c>
      <c r="E144" s="40">
        <v>0.4</v>
      </c>
      <c r="F144" s="14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customHeight="1" outlineLevel="1" x14ac:dyDescent="0.25">
      <c r="B145" s="71" t="s">
        <v>412</v>
      </c>
      <c r="C145" s="35" t="s">
        <v>268</v>
      </c>
      <c r="D145" s="65">
        <v>2876</v>
      </c>
      <c r="E145" s="40">
        <v>1</v>
      </c>
      <c r="F145" s="14">
        <v>20</v>
      </c>
      <c r="G145" s="22">
        <f t="shared" si="6"/>
        <v>20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customHeight="1" outlineLevel="1" x14ac:dyDescent="0.25">
      <c r="B146" s="71" t="s">
        <v>413</v>
      </c>
      <c r="C146" s="35" t="s">
        <v>269</v>
      </c>
      <c r="D146" s="65">
        <v>2847</v>
      </c>
      <c r="E146" s="40">
        <v>1</v>
      </c>
      <c r="F146" s="14">
        <v>80</v>
      </c>
      <c r="G146" s="22">
        <f t="shared" si="6"/>
        <v>80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1" t="s">
        <v>533</v>
      </c>
      <c r="C147" s="35" t="s">
        <v>301</v>
      </c>
      <c r="D147" s="65">
        <v>2877</v>
      </c>
      <c r="E147" s="40">
        <v>0.35</v>
      </c>
      <c r="F147" s="14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customHeight="1" outlineLevel="1" x14ac:dyDescent="0.25">
      <c r="B148" s="71" t="s">
        <v>534</v>
      </c>
      <c r="C148" s="35" t="s">
        <v>639</v>
      </c>
      <c r="D148" s="65">
        <v>2848</v>
      </c>
      <c r="E148" s="40">
        <v>0.35</v>
      </c>
      <c r="F148" s="14">
        <v>24</v>
      </c>
      <c r="G148" s="22">
        <f t="shared" si="6"/>
        <v>8.3999999999999986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customHeight="1" outlineLevel="1" x14ac:dyDescent="0.25">
      <c r="B149" s="71" t="s">
        <v>535</v>
      </c>
      <c r="C149" s="35" t="s">
        <v>302</v>
      </c>
      <c r="D149" s="65">
        <v>2686</v>
      </c>
      <c r="E149" s="40">
        <v>0.4</v>
      </c>
      <c r="F149" s="14">
        <v>300</v>
      </c>
      <c r="G149" s="22">
        <f t="shared" si="6"/>
        <v>120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hidden="1" customHeight="1" outlineLevel="1" x14ac:dyDescent="0.25">
      <c r="B150" s="71" t="s">
        <v>414</v>
      </c>
      <c r="C150" s="61" t="s">
        <v>244</v>
      </c>
      <c r="D150" s="65">
        <v>2828</v>
      </c>
      <c r="E150" s="40">
        <v>1</v>
      </c>
      <c r="F150" s="14"/>
      <c r="G150" s="22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customHeight="1" outlineLevel="1" x14ac:dyDescent="0.25">
      <c r="B151" s="71" t="s">
        <v>415</v>
      </c>
      <c r="C151" s="62" t="s">
        <v>245</v>
      </c>
      <c r="D151" s="65">
        <v>2830</v>
      </c>
      <c r="E151" s="40">
        <v>1</v>
      </c>
      <c r="F151" s="14">
        <v>100</v>
      </c>
      <c r="G151" s="22">
        <f t="shared" si="6"/>
        <v>100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1" t="s">
        <v>416</v>
      </c>
      <c r="C152" s="35" t="s">
        <v>270</v>
      </c>
      <c r="D152" s="65">
        <v>2808</v>
      </c>
      <c r="E152" s="40">
        <v>1</v>
      </c>
      <c r="F152" s="14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customHeight="1" outlineLevel="1" x14ac:dyDescent="0.25">
      <c r="B153" s="71" t="s">
        <v>417</v>
      </c>
      <c r="C153" s="35" t="s">
        <v>246</v>
      </c>
      <c r="D153" s="65" t="s">
        <v>608</v>
      </c>
      <c r="E153" s="40">
        <v>1</v>
      </c>
      <c r="F153" s="14">
        <v>30</v>
      </c>
      <c r="G153" s="22">
        <f t="shared" ref="G153:G219" si="9">F153*E153</f>
        <v>30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customHeight="1" outlineLevel="1" x14ac:dyDescent="0.25">
      <c r="B154" s="71" t="s">
        <v>418</v>
      </c>
      <c r="C154" s="35" t="s">
        <v>239</v>
      </c>
      <c r="D154" s="65" t="s">
        <v>609</v>
      </c>
      <c r="E154" s="40">
        <v>1</v>
      </c>
      <c r="F154" s="14">
        <v>500</v>
      </c>
      <c r="G154" s="22">
        <f t="shared" si="9"/>
        <v>500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hidden="1" customHeight="1" outlineLevel="1" x14ac:dyDescent="0.25">
      <c r="B155" s="71" t="s">
        <v>536</v>
      </c>
      <c r="C155" s="61" t="s">
        <v>253</v>
      </c>
      <c r="D155" s="65">
        <v>2815</v>
      </c>
      <c r="E155" s="40">
        <v>0.45</v>
      </c>
      <c r="F155" s="14"/>
      <c r="G155" s="22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1" t="s">
        <v>419</v>
      </c>
      <c r="C156" s="35" t="s">
        <v>271</v>
      </c>
      <c r="D156" s="65">
        <v>2811</v>
      </c>
      <c r="E156" s="40">
        <v>1</v>
      </c>
      <c r="F156" s="14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hidden="1" customHeight="1" outlineLevel="1" x14ac:dyDescent="0.25">
      <c r="B157" s="71" t="s">
        <v>420</v>
      </c>
      <c r="C157" s="62" t="s">
        <v>272</v>
      </c>
      <c r="D157" s="65">
        <v>2805</v>
      </c>
      <c r="E157" s="40">
        <v>1</v>
      </c>
      <c r="F157" s="14"/>
      <c r="G157" s="22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1" t="s">
        <v>537</v>
      </c>
      <c r="C158" s="62" t="s">
        <v>342</v>
      </c>
      <c r="D158" s="65" t="s">
        <v>610</v>
      </c>
      <c r="E158" s="40">
        <v>0.45</v>
      </c>
      <c r="F158" s="14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1" t="s">
        <v>538</v>
      </c>
      <c r="C159" s="35" t="s">
        <v>341</v>
      </c>
      <c r="D159" s="65">
        <v>2823</v>
      </c>
      <c r="E159" s="40">
        <v>0.45</v>
      </c>
      <c r="F159" s="14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1" t="s">
        <v>539</v>
      </c>
      <c r="C160" s="61" t="s">
        <v>254</v>
      </c>
      <c r="D160" s="65">
        <v>2814</v>
      </c>
      <c r="E160" s="40">
        <v>0.45</v>
      </c>
      <c r="F160" s="14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1" t="s">
        <v>410</v>
      </c>
      <c r="C161" s="35" t="s">
        <v>273</v>
      </c>
      <c r="D161" s="65">
        <v>2858</v>
      </c>
      <c r="E161" s="40">
        <v>1</v>
      </c>
      <c r="F161" s="14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1" t="s">
        <v>421</v>
      </c>
      <c r="C162" s="35" t="s">
        <v>274</v>
      </c>
      <c r="D162" s="65">
        <v>2795</v>
      </c>
      <c r="E162" s="40">
        <v>1</v>
      </c>
      <c r="F162" s="14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customHeight="1" outlineLevel="1" x14ac:dyDescent="0.25">
      <c r="B163" s="71" t="s">
        <v>540</v>
      </c>
      <c r="C163" s="35" t="s">
        <v>303</v>
      </c>
      <c r="D163" s="65">
        <v>2758</v>
      </c>
      <c r="E163" s="40">
        <v>0.4</v>
      </c>
      <c r="F163" s="14">
        <v>36</v>
      </c>
      <c r="G163" s="22">
        <f t="shared" si="9"/>
        <v>14.4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customHeight="1" outlineLevel="1" x14ac:dyDescent="0.25">
      <c r="B164" s="71" t="s">
        <v>541</v>
      </c>
      <c r="C164" s="35" t="s">
        <v>304</v>
      </c>
      <c r="D164" s="65">
        <v>2759</v>
      </c>
      <c r="E164" s="40">
        <v>0.4</v>
      </c>
      <c r="F164" s="14">
        <v>36</v>
      </c>
      <c r="G164" s="22">
        <f t="shared" si="9"/>
        <v>14.4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customHeight="1" outlineLevel="1" x14ac:dyDescent="0.25">
      <c r="B165" s="71" t="s">
        <v>422</v>
      </c>
      <c r="C165" s="61" t="s">
        <v>247</v>
      </c>
      <c r="D165" s="65">
        <v>2829</v>
      </c>
      <c r="E165" s="40">
        <v>1</v>
      </c>
      <c r="F165" s="14">
        <v>30</v>
      </c>
      <c r="G165" s="22">
        <f t="shared" si="9"/>
        <v>30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25">
      <c r="B166" s="71" t="s">
        <v>423</v>
      </c>
      <c r="C166" s="35" t="s">
        <v>275</v>
      </c>
      <c r="D166" s="65">
        <v>2857</v>
      </c>
      <c r="E166" s="40">
        <v>1</v>
      </c>
      <c r="F166" s="14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25">
      <c r="B167" s="71" t="s">
        <v>424</v>
      </c>
      <c r="C167" s="35" t="s">
        <v>241</v>
      </c>
      <c r="D167" s="65">
        <v>64</v>
      </c>
      <c r="E167" s="40">
        <v>1</v>
      </c>
      <c r="F167" s="14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25">
      <c r="B168" s="71" t="s">
        <v>425</v>
      </c>
      <c r="C168" s="62" t="s">
        <v>338</v>
      </c>
      <c r="D168" s="65">
        <v>2833</v>
      </c>
      <c r="E168" s="40">
        <v>1</v>
      </c>
      <c r="F168" s="14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25">
      <c r="B169" s="71" t="s">
        <v>426</v>
      </c>
      <c r="C169" s="62" t="s">
        <v>340</v>
      </c>
      <c r="D169" s="65">
        <v>2947</v>
      </c>
      <c r="E169" s="40">
        <v>1</v>
      </c>
      <c r="F169" s="14"/>
      <c r="G169" s="22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25">
      <c r="B170" s="71" t="s">
        <v>680</v>
      </c>
      <c r="C170" s="35" t="s">
        <v>612</v>
      </c>
      <c r="D170" s="65"/>
      <c r="E170" s="40">
        <v>1</v>
      </c>
      <c r="F170" s="14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customHeight="1" outlineLevel="1" x14ac:dyDescent="0.25">
      <c r="B171" s="71" t="s">
        <v>635</v>
      </c>
      <c r="C171" s="58" t="s">
        <v>636</v>
      </c>
      <c r="D171" s="65">
        <v>2844</v>
      </c>
      <c r="E171" s="40">
        <v>0.4</v>
      </c>
      <c r="F171" s="14">
        <v>600</v>
      </c>
      <c r="G171" s="22">
        <f t="shared" si="9"/>
        <v>240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25">
      <c r="B172" s="71" t="s">
        <v>427</v>
      </c>
      <c r="C172" s="35" t="s">
        <v>266</v>
      </c>
      <c r="D172" s="65"/>
      <c r="E172" s="40">
        <v>1</v>
      </c>
      <c r="F172" s="14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customHeight="1" outlineLevel="1" x14ac:dyDescent="0.25">
      <c r="B173" s="71" t="s">
        <v>637</v>
      </c>
      <c r="C173" s="58" t="s">
        <v>638</v>
      </c>
      <c r="D173" s="65">
        <v>2842</v>
      </c>
      <c r="E173" s="40">
        <v>0.4</v>
      </c>
      <c r="F173" s="14">
        <v>480</v>
      </c>
      <c r="G173" s="22">
        <f t="shared" si="9"/>
        <v>192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25">
      <c r="B174" s="71" t="s">
        <v>681</v>
      </c>
      <c r="C174" s="35" t="s">
        <v>613</v>
      </c>
      <c r="D174" s="65">
        <v>665</v>
      </c>
      <c r="E174" s="40">
        <v>0.35</v>
      </c>
      <c r="F174" s="14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25">
      <c r="B175" s="71" t="s">
        <v>534</v>
      </c>
      <c r="C175" s="35" t="s">
        <v>614</v>
      </c>
      <c r="D175" s="65">
        <v>2848</v>
      </c>
      <c r="E175" s="40">
        <v>0.35</v>
      </c>
      <c r="F175" s="14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hidden="1" customHeight="1" outlineLevel="1" x14ac:dyDescent="0.25">
      <c r="B176" s="71" t="s">
        <v>682</v>
      </c>
      <c r="C176" s="35" t="s">
        <v>615</v>
      </c>
      <c r="D176" s="65">
        <v>2603</v>
      </c>
      <c r="E176" s="40">
        <v>0.35</v>
      </c>
      <c r="F176" s="14"/>
      <c r="G176" s="22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customHeight="1" outlineLevel="1" x14ac:dyDescent="0.25">
      <c r="B177" s="71" t="s">
        <v>428</v>
      </c>
      <c r="C177" s="62" t="s">
        <v>634</v>
      </c>
      <c r="D177" s="65">
        <v>2941</v>
      </c>
      <c r="E177" s="40">
        <v>1</v>
      </c>
      <c r="F177" s="14">
        <v>250</v>
      </c>
      <c r="G177" s="22">
        <f t="shared" si="9"/>
        <v>250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customHeight="1" outlineLevel="1" x14ac:dyDescent="0.25">
      <c r="B178" s="71" t="s">
        <v>633</v>
      </c>
      <c r="C178" s="35" t="s">
        <v>632</v>
      </c>
      <c r="D178" s="65">
        <v>2943</v>
      </c>
      <c r="E178" s="40">
        <v>1</v>
      </c>
      <c r="F178" s="14">
        <v>80</v>
      </c>
      <c r="G178" s="22">
        <f t="shared" si="9"/>
        <v>80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customHeight="1" outlineLevel="1" x14ac:dyDescent="0.25">
      <c r="B179" s="71" t="s">
        <v>427</v>
      </c>
      <c r="C179" s="35" t="s">
        <v>316</v>
      </c>
      <c r="D179" s="65"/>
      <c r="E179" s="40">
        <v>1</v>
      </c>
      <c r="F179" s="14">
        <v>240</v>
      </c>
      <c r="G179" s="22">
        <f t="shared" si="9"/>
        <v>240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customHeight="1" outlineLevel="1" thickBot="1" x14ac:dyDescent="0.3">
      <c r="B180" s="71" t="s">
        <v>429</v>
      </c>
      <c r="C180" s="63" t="s">
        <v>640</v>
      </c>
      <c r="D180" s="65">
        <v>2945</v>
      </c>
      <c r="E180" s="40">
        <v>1</v>
      </c>
      <c r="F180" s="14">
        <v>240</v>
      </c>
      <c r="G180" s="29">
        <f t="shared" si="9"/>
        <v>240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thickBot="1" x14ac:dyDescent="0.3">
      <c r="B181" s="71"/>
      <c r="C181" s="33" t="s">
        <v>189</v>
      </c>
      <c r="D181" s="66"/>
      <c r="E181" s="39"/>
      <c r="F181" s="23">
        <f>SUM(F182:F265)</f>
        <v>880</v>
      </c>
      <c r="G181" s="47">
        <f>SUM(G182:G265)</f>
        <v>628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1" t="s">
        <v>542</v>
      </c>
      <c r="C182" s="41" t="s">
        <v>99</v>
      </c>
      <c r="D182" s="104"/>
      <c r="E182" s="44">
        <v>0.3</v>
      </c>
      <c r="F182" s="48"/>
      <c r="G182" s="28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1" t="s">
        <v>430</v>
      </c>
      <c r="C183" s="35" t="s">
        <v>100</v>
      </c>
      <c r="D183" s="105"/>
      <c r="E183" s="45">
        <v>1</v>
      </c>
      <c r="F183" s="49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1" t="s">
        <v>431</v>
      </c>
      <c r="C184" s="35" t="s">
        <v>101</v>
      </c>
      <c r="D184" s="105"/>
      <c r="E184" s="45">
        <v>1</v>
      </c>
      <c r="F184" s="49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1" t="s">
        <v>432</v>
      </c>
      <c r="C185" s="35" t="s">
        <v>102</v>
      </c>
      <c r="D185" s="105"/>
      <c r="E185" s="45">
        <v>1</v>
      </c>
      <c r="F185" s="49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1" t="s">
        <v>543</v>
      </c>
      <c r="C186" s="35" t="s">
        <v>103</v>
      </c>
      <c r="D186" s="105"/>
      <c r="E186" s="45">
        <v>0.35</v>
      </c>
      <c r="F186" s="49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1" t="s">
        <v>544</v>
      </c>
      <c r="C187" s="35" t="s">
        <v>104</v>
      </c>
      <c r="D187" s="105"/>
      <c r="E187" s="45">
        <v>0.3</v>
      </c>
      <c r="F187" s="49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1" t="s">
        <v>545</v>
      </c>
      <c r="C188" s="35" t="s">
        <v>105</v>
      </c>
      <c r="D188" s="105"/>
      <c r="E188" s="45">
        <v>0.35</v>
      </c>
      <c r="F188" s="49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1" t="s">
        <v>433</v>
      </c>
      <c r="C189" s="35" t="s">
        <v>106</v>
      </c>
      <c r="D189" s="105"/>
      <c r="E189" s="45">
        <v>1</v>
      </c>
      <c r="F189" s="49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1" t="s">
        <v>546</v>
      </c>
      <c r="C190" s="35" t="s">
        <v>195</v>
      </c>
      <c r="D190" s="105"/>
      <c r="E190" s="45">
        <v>0.35</v>
      </c>
      <c r="F190" s="49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1" t="s">
        <v>547</v>
      </c>
      <c r="C191" s="35" t="s">
        <v>165</v>
      </c>
      <c r="D191" s="105"/>
      <c r="E191" s="45">
        <v>9.5000000000000001E-2</v>
      </c>
      <c r="F191" s="49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1" t="s">
        <v>548</v>
      </c>
      <c r="C192" s="35" t="s">
        <v>166</v>
      </c>
      <c r="D192" s="105"/>
      <c r="E192" s="45">
        <v>9.5000000000000001E-2</v>
      </c>
      <c r="F192" s="49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1" t="s">
        <v>549</v>
      </c>
      <c r="C193" s="35" t="s">
        <v>167</v>
      </c>
      <c r="D193" s="105"/>
      <c r="E193" s="45">
        <v>9.5000000000000001E-2</v>
      </c>
      <c r="F193" s="49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1" t="s">
        <v>550</v>
      </c>
      <c r="C194" s="35" t="s">
        <v>196</v>
      </c>
      <c r="D194" s="105"/>
      <c r="E194" s="45">
        <v>0.2</v>
      </c>
      <c r="F194" s="49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1" t="s">
        <v>434</v>
      </c>
      <c r="C195" s="35" t="s">
        <v>174</v>
      </c>
      <c r="D195" s="105"/>
      <c r="E195" s="45">
        <v>1</v>
      </c>
      <c r="F195" s="49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1" t="s">
        <v>435</v>
      </c>
      <c r="C196" s="35" t="s">
        <v>175</v>
      </c>
      <c r="D196" s="105"/>
      <c r="E196" s="45">
        <v>1</v>
      </c>
      <c r="F196" s="49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1" t="s">
        <v>551</v>
      </c>
      <c r="C197" s="35" t="s">
        <v>176</v>
      </c>
      <c r="D197" s="105"/>
      <c r="E197" s="45">
        <v>0.3</v>
      </c>
      <c r="F197" s="49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1" t="s">
        <v>552</v>
      </c>
      <c r="C198" s="35" t="s">
        <v>177</v>
      </c>
      <c r="D198" s="105"/>
      <c r="E198" s="45">
        <v>0.2</v>
      </c>
      <c r="F198" s="49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1" t="s">
        <v>553</v>
      </c>
      <c r="C199" s="35" t="s">
        <v>178</v>
      </c>
      <c r="D199" s="105"/>
      <c r="E199" s="45">
        <v>0.2</v>
      </c>
      <c r="F199" s="49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1" t="s">
        <v>554</v>
      </c>
      <c r="C200" s="35" t="s">
        <v>179</v>
      </c>
      <c r="D200" s="105"/>
      <c r="E200" s="45">
        <v>0.2</v>
      </c>
      <c r="F200" s="49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1" t="s">
        <v>555</v>
      </c>
      <c r="C201" s="35" t="s">
        <v>180</v>
      </c>
      <c r="D201" s="105"/>
      <c r="E201" s="45">
        <v>0.2</v>
      </c>
      <c r="F201" s="49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1" t="s">
        <v>556</v>
      </c>
      <c r="C202" s="35" t="s">
        <v>181</v>
      </c>
      <c r="D202" s="105"/>
      <c r="E202" s="45">
        <v>0.25</v>
      </c>
      <c r="F202" s="49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1" t="s">
        <v>436</v>
      </c>
      <c r="C203" s="35" t="s">
        <v>168</v>
      </c>
      <c r="D203" s="105"/>
      <c r="E203" s="45">
        <v>1</v>
      </c>
      <c r="F203" s="49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1" t="s">
        <v>557</v>
      </c>
      <c r="C204" s="35" t="s">
        <v>169</v>
      </c>
      <c r="D204" s="105"/>
      <c r="E204" s="45">
        <v>0.3</v>
      </c>
      <c r="F204" s="49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1" t="s">
        <v>437</v>
      </c>
      <c r="C205" s="35" t="s">
        <v>182</v>
      </c>
      <c r="D205" s="105"/>
      <c r="E205" s="45">
        <v>1</v>
      </c>
      <c r="F205" s="49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1" t="s">
        <v>558</v>
      </c>
      <c r="C206" s="35" t="s">
        <v>170</v>
      </c>
      <c r="D206" s="105"/>
      <c r="E206" s="45">
        <v>1</v>
      </c>
      <c r="F206" s="49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1" t="s">
        <v>438</v>
      </c>
      <c r="C207" s="35" t="s">
        <v>107</v>
      </c>
      <c r="D207" s="105"/>
      <c r="E207" s="45">
        <v>1</v>
      </c>
      <c r="F207" s="49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1" t="s">
        <v>559</v>
      </c>
      <c r="C208" s="35" t="s">
        <v>108</v>
      </c>
      <c r="D208" s="105"/>
      <c r="E208" s="45">
        <v>0.15</v>
      </c>
      <c r="F208" s="49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1" t="s">
        <v>560</v>
      </c>
      <c r="C209" s="35" t="s">
        <v>109</v>
      </c>
      <c r="D209" s="105"/>
      <c r="E209" s="45">
        <v>0.35</v>
      </c>
      <c r="F209" s="49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1" t="s">
        <v>439</v>
      </c>
      <c r="C210" s="35" t="s">
        <v>110</v>
      </c>
      <c r="D210" s="105"/>
      <c r="E210" s="45">
        <v>1</v>
      </c>
      <c r="F210" s="49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1" t="s">
        <v>440</v>
      </c>
      <c r="C211" s="35" t="s">
        <v>111</v>
      </c>
      <c r="D211" s="105"/>
      <c r="E211" s="45">
        <v>1</v>
      </c>
      <c r="F211" s="49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1" t="s">
        <v>561</v>
      </c>
      <c r="C212" s="35" t="s">
        <v>112</v>
      </c>
      <c r="D212" s="105"/>
      <c r="E212" s="45">
        <v>0.35</v>
      </c>
      <c r="F212" s="49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1" t="s">
        <v>441</v>
      </c>
      <c r="C213" s="35" t="s">
        <v>322</v>
      </c>
      <c r="D213" s="105"/>
      <c r="E213" s="45">
        <v>1</v>
      </c>
      <c r="F213" s="49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1" t="s">
        <v>562</v>
      </c>
      <c r="C214" s="35" t="s">
        <v>113</v>
      </c>
      <c r="D214" s="105"/>
      <c r="E214" s="45">
        <v>1</v>
      </c>
      <c r="F214" s="49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1" t="s">
        <v>441</v>
      </c>
      <c r="C215" s="35" t="s">
        <v>114</v>
      </c>
      <c r="D215" s="105"/>
      <c r="E215" s="45">
        <v>1</v>
      </c>
      <c r="F215" s="49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1" t="s">
        <v>442</v>
      </c>
      <c r="C216" s="35" t="s">
        <v>115</v>
      </c>
      <c r="D216" s="105"/>
      <c r="E216" s="45">
        <v>1</v>
      </c>
      <c r="F216" s="49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1" t="s">
        <v>443</v>
      </c>
      <c r="C217" s="35" t="s">
        <v>116</v>
      </c>
      <c r="D217" s="105"/>
      <c r="E217" s="45">
        <v>1</v>
      </c>
      <c r="F217" s="49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1" t="s">
        <v>563</v>
      </c>
      <c r="C218" s="35" t="s">
        <v>117</v>
      </c>
      <c r="D218" s="105"/>
      <c r="E218" s="45">
        <v>0.35</v>
      </c>
      <c r="F218" s="49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1" t="s">
        <v>444</v>
      </c>
      <c r="C219" s="35" t="s">
        <v>118</v>
      </c>
      <c r="D219" s="105"/>
      <c r="E219" s="45">
        <v>1</v>
      </c>
      <c r="F219" s="49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1" t="s">
        <v>445</v>
      </c>
      <c r="C220" s="35" t="s">
        <v>119</v>
      </c>
      <c r="D220" s="105"/>
      <c r="E220" s="45">
        <v>1</v>
      </c>
      <c r="F220" s="49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1" t="s">
        <v>564</v>
      </c>
      <c r="C221" s="35" t="s">
        <v>120</v>
      </c>
      <c r="D221" s="105"/>
      <c r="E221" s="45">
        <v>1</v>
      </c>
      <c r="F221" s="49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1" t="s">
        <v>565</v>
      </c>
      <c r="C222" s="35" t="s">
        <v>121</v>
      </c>
      <c r="D222" s="105"/>
      <c r="E222" s="45">
        <v>1</v>
      </c>
      <c r="F222" s="49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1" t="s">
        <v>566</v>
      </c>
      <c r="C223" s="35" t="s">
        <v>122</v>
      </c>
      <c r="D223" s="105"/>
      <c r="E223" s="45">
        <v>1</v>
      </c>
      <c r="F223" s="49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1" t="s">
        <v>567</v>
      </c>
      <c r="C224" s="35" t="s">
        <v>123</v>
      </c>
      <c r="D224" s="105"/>
      <c r="E224" s="45">
        <v>1</v>
      </c>
      <c r="F224" s="49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1" t="s">
        <v>568</v>
      </c>
      <c r="C225" s="35" t="s">
        <v>124</v>
      </c>
      <c r="D225" s="105"/>
      <c r="E225" s="45">
        <v>0.25</v>
      </c>
      <c r="F225" s="49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1" t="s">
        <v>446</v>
      </c>
      <c r="C226" s="35" t="s">
        <v>125</v>
      </c>
      <c r="D226" s="105"/>
      <c r="E226" s="45">
        <v>1</v>
      </c>
      <c r="F226" s="49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1" t="s">
        <v>447</v>
      </c>
      <c r="C227" s="35" t="s">
        <v>126</v>
      </c>
      <c r="D227" s="105"/>
      <c r="E227" s="45">
        <v>1</v>
      </c>
      <c r="F227" s="49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1" t="s">
        <v>448</v>
      </c>
      <c r="C228" s="35" t="s">
        <v>127</v>
      </c>
      <c r="D228" s="105"/>
      <c r="E228" s="45">
        <v>1</v>
      </c>
      <c r="F228" s="49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1" t="s">
        <v>449</v>
      </c>
      <c r="C229" s="35" t="s">
        <v>128</v>
      </c>
      <c r="D229" s="105"/>
      <c r="E229" s="45">
        <v>1</v>
      </c>
      <c r="F229" s="49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1" t="s">
        <v>450</v>
      </c>
      <c r="C230" s="35" t="s">
        <v>129</v>
      </c>
      <c r="D230" s="105"/>
      <c r="E230" s="45">
        <v>1</v>
      </c>
      <c r="F230" s="49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1" t="s">
        <v>451</v>
      </c>
      <c r="C231" s="35" t="s">
        <v>130</v>
      </c>
      <c r="D231" s="105"/>
      <c r="E231" s="45">
        <v>1</v>
      </c>
      <c r="F231" s="49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C232" s="59" t="s">
        <v>320</v>
      </c>
      <c r="D232" s="106"/>
      <c r="E232" s="45">
        <v>0.1</v>
      </c>
      <c r="F232" s="49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C233" s="59" t="s">
        <v>321</v>
      </c>
      <c r="D233" s="106"/>
      <c r="E233" s="45">
        <v>0.1</v>
      </c>
      <c r="F233" s="49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C234" s="35" t="s">
        <v>186</v>
      </c>
      <c r="D234" s="105"/>
      <c r="E234" s="45">
        <v>1</v>
      </c>
      <c r="F234" s="49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customHeight="1" outlineLevel="1" x14ac:dyDescent="0.25">
      <c r="C235" s="35" t="s">
        <v>185</v>
      </c>
      <c r="D235" s="105"/>
      <c r="E235" s="45">
        <v>0.6</v>
      </c>
      <c r="F235" s="49">
        <v>300</v>
      </c>
      <c r="G235" s="22">
        <f t="shared" si="14"/>
        <v>180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customHeight="1" outlineLevel="1" x14ac:dyDescent="0.25">
      <c r="C236" s="35" t="s">
        <v>187</v>
      </c>
      <c r="D236" s="105"/>
      <c r="E236" s="45">
        <v>0.6</v>
      </c>
      <c r="F236" s="49">
        <v>300</v>
      </c>
      <c r="G236" s="22">
        <f t="shared" si="14"/>
        <v>180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customHeight="1" outlineLevel="1" x14ac:dyDescent="0.25">
      <c r="C237" s="35" t="s">
        <v>188</v>
      </c>
      <c r="D237" s="105"/>
      <c r="E237" s="45">
        <v>1</v>
      </c>
      <c r="F237" s="49">
        <v>100</v>
      </c>
      <c r="G237" s="22">
        <f t="shared" si="14"/>
        <v>100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customHeight="1" outlineLevel="1" x14ac:dyDescent="0.25">
      <c r="C238" s="35" t="s">
        <v>184</v>
      </c>
      <c r="D238" s="105"/>
      <c r="E238" s="45">
        <v>1</v>
      </c>
      <c r="F238" s="49">
        <v>120</v>
      </c>
      <c r="G238" s="22">
        <f t="shared" si="14"/>
        <v>120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customHeight="1" outlineLevel="1" x14ac:dyDescent="0.25">
      <c r="B239" s="71" t="s">
        <v>569</v>
      </c>
      <c r="C239" s="35" t="s">
        <v>336</v>
      </c>
      <c r="D239" s="105"/>
      <c r="E239" s="45">
        <v>0.8</v>
      </c>
      <c r="F239" s="49">
        <v>30</v>
      </c>
      <c r="G239" s="22">
        <f t="shared" si="14"/>
        <v>24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customHeight="1" outlineLevel="1" thickBot="1" x14ac:dyDescent="0.3">
      <c r="B240" s="71" t="s">
        <v>570</v>
      </c>
      <c r="C240" s="35" t="s">
        <v>337</v>
      </c>
      <c r="D240" s="105"/>
      <c r="E240" s="45">
        <v>0.8</v>
      </c>
      <c r="F240" s="49">
        <v>30</v>
      </c>
      <c r="G240" s="22">
        <f t="shared" si="14"/>
        <v>24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3:31" ht="16.5" hidden="1" customHeight="1" outlineLevel="1" x14ac:dyDescent="0.3">
      <c r="C241" s="35" t="s">
        <v>218</v>
      </c>
      <c r="D241" s="105"/>
      <c r="E241" s="45">
        <v>0.4</v>
      </c>
      <c r="F241" s="49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3:31" ht="16.5" hidden="1" customHeight="1" outlineLevel="1" x14ac:dyDescent="0.3">
      <c r="C242" s="35" t="s">
        <v>219</v>
      </c>
      <c r="D242" s="105"/>
      <c r="E242" s="45">
        <v>0.4</v>
      </c>
      <c r="F242" s="49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3:31" ht="16.5" hidden="1" customHeight="1" outlineLevel="1" x14ac:dyDescent="0.3">
      <c r="C243" s="35" t="s">
        <v>220</v>
      </c>
      <c r="D243" s="105"/>
      <c r="E243" s="45">
        <v>8.5000000000000006E-2</v>
      </c>
      <c r="F243" s="49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3:31" ht="16.5" hidden="1" customHeight="1" outlineLevel="1" x14ac:dyDescent="0.3">
      <c r="C244" s="35" t="s">
        <v>221</v>
      </c>
      <c r="D244" s="105"/>
      <c r="E244" s="45">
        <v>0.3</v>
      </c>
      <c r="F244" s="49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3:31" ht="16.5" hidden="1" customHeight="1" outlineLevel="1" x14ac:dyDescent="0.3">
      <c r="C245" s="35" t="s">
        <v>222</v>
      </c>
      <c r="D245" s="105"/>
      <c r="E245" s="45">
        <v>0.3</v>
      </c>
      <c r="F245" s="49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3:31" ht="16.5" hidden="1" customHeight="1" outlineLevel="1" x14ac:dyDescent="0.3">
      <c r="C246" s="35" t="s">
        <v>213</v>
      </c>
      <c r="D246" s="105"/>
      <c r="E246" s="45">
        <v>0.28000000000000003</v>
      </c>
      <c r="F246" s="49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3:31" ht="16.5" hidden="1" customHeight="1" outlineLevel="1" x14ac:dyDescent="0.3">
      <c r="C247" s="35" t="s">
        <v>214</v>
      </c>
      <c r="D247" s="105"/>
      <c r="E247" s="45">
        <v>0.3</v>
      </c>
      <c r="F247" s="49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3:31" ht="16.5" hidden="1" customHeight="1" outlineLevel="1" x14ac:dyDescent="0.3">
      <c r="C248" s="35" t="s">
        <v>215</v>
      </c>
      <c r="D248" s="105"/>
      <c r="E248" s="45">
        <v>0.21</v>
      </c>
      <c r="F248" s="49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3:31" ht="16.5" hidden="1" customHeight="1" outlineLevel="1" x14ac:dyDescent="0.3">
      <c r="C249" s="35" t="s">
        <v>223</v>
      </c>
      <c r="D249" s="105"/>
      <c r="E249" s="45">
        <v>0.4</v>
      </c>
      <c r="F249" s="49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3:31" ht="16.5" hidden="1" customHeight="1" outlineLevel="1" x14ac:dyDescent="0.3">
      <c r="C250" s="35" t="s">
        <v>224</v>
      </c>
      <c r="D250" s="105"/>
      <c r="E250" s="45">
        <v>1</v>
      </c>
      <c r="F250" s="49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3:31" ht="16.5" hidden="1" customHeight="1" outlineLevel="1" x14ac:dyDescent="0.3">
      <c r="C251" s="35" t="s">
        <v>225</v>
      </c>
      <c r="D251" s="105"/>
      <c r="E251" s="45">
        <v>0.3</v>
      </c>
      <c r="F251" s="49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3:31" ht="16.5" hidden="1" customHeight="1" outlineLevel="1" x14ac:dyDescent="0.3">
      <c r="C252" s="35" t="s">
        <v>226</v>
      </c>
      <c r="D252" s="105"/>
      <c r="E252" s="45">
        <v>8.5000000000000006E-2</v>
      </c>
      <c r="F252" s="49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3:31" ht="16.5" hidden="1" customHeight="1" outlineLevel="1" x14ac:dyDescent="0.3">
      <c r="C253" s="35" t="s">
        <v>227</v>
      </c>
      <c r="D253" s="105"/>
      <c r="E253" s="45">
        <v>0.28000000000000003</v>
      </c>
      <c r="F253" s="49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3:31" ht="16.5" hidden="1" customHeight="1" outlineLevel="1" x14ac:dyDescent="0.3">
      <c r="C254" s="35" t="s">
        <v>228</v>
      </c>
      <c r="D254" s="105"/>
      <c r="E254" s="45">
        <v>0.3</v>
      </c>
      <c r="F254" s="49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3:31" ht="16.5" hidden="1" customHeight="1" outlineLevel="1" x14ac:dyDescent="0.3">
      <c r="C255" s="35" t="s">
        <v>216</v>
      </c>
      <c r="D255" s="105"/>
      <c r="E255" s="45">
        <v>0.21</v>
      </c>
      <c r="F255" s="49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3:31" ht="16.5" hidden="1" customHeight="1" outlineLevel="1" x14ac:dyDescent="0.3">
      <c r="C256" s="35" t="s">
        <v>229</v>
      </c>
      <c r="D256" s="105"/>
      <c r="E256" s="45">
        <v>1</v>
      </c>
      <c r="F256" s="49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3">
      <c r="C257" s="30" t="s">
        <v>217</v>
      </c>
      <c r="D257" s="107"/>
      <c r="E257" s="45">
        <v>0.28000000000000003</v>
      </c>
      <c r="F257" s="49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3">
      <c r="C258" s="30" t="s">
        <v>212</v>
      </c>
      <c r="D258" s="107"/>
      <c r="E258" s="45">
        <v>0.3</v>
      </c>
      <c r="F258" s="49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3">
      <c r="C259" s="30" t="s">
        <v>230</v>
      </c>
      <c r="D259" s="107"/>
      <c r="E259" s="45">
        <v>8.5000000000000006E-2</v>
      </c>
      <c r="F259" s="49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3">
      <c r="C260" s="30" t="s">
        <v>231</v>
      </c>
      <c r="D260" s="107"/>
      <c r="E260" s="45">
        <v>8.5000000000000006E-2</v>
      </c>
      <c r="F260" s="49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3">
      <c r="C261" s="30" t="s">
        <v>232</v>
      </c>
      <c r="D261" s="107"/>
      <c r="E261" s="45">
        <v>9.5000000000000001E-2</v>
      </c>
      <c r="F261" s="49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3">
      <c r="C262" s="30" t="s">
        <v>233</v>
      </c>
      <c r="D262" s="107"/>
      <c r="E262" s="45">
        <v>0.25</v>
      </c>
      <c r="F262" s="49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3">
      <c r="C263" s="30" t="s">
        <v>234</v>
      </c>
      <c r="D263" s="107"/>
      <c r="E263" s="45">
        <v>0.47</v>
      </c>
      <c r="F263" s="49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3">
      <c r="C264" s="30" t="s">
        <v>235</v>
      </c>
      <c r="D264" s="107"/>
      <c r="E264" s="45">
        <v>0.25</v>
      </c>
      <c r="F264" s="49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C265" s="32" t="s">
        <v>236</v>
      </c>
      <c r="D265" s="108"/>
      <c r="E265" s="46">
        <v>9.5000000000000001E-2</v>
      </c>
      <c r="F265" s="50"/>
      <c r="G265" s="29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1"/>
      <c r="C266" s="33" t="s">
        <v>70</v>
      </c>
      <c r="D266" s="109"/>
      <c r="E266" s="23"/>
      <c r="F266" s="23">
        <f>SUM(F267:F320)</f>
        <v>0</v>
      </c>
      <c r="G266" s="47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3">
      <c r="B267" s="71" t="s">
        <v>571</v>
      </c>
      <c r="C267" s="41" t="s">
        <v>197</v>
      </c>
      <c r="D267" s="110"/>
      <c r="E267" s="51">
        <v>1</v>
      </c>
      <c r="F267" s="54"/>
      <c r="G267" s="5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3">
      <c r="B268" s="71" t="s">
        <v>572</v>
      </c>
      <c r="C268" s="35" t="s">
        <v>198</v>
      </c>
      <c r="D268" s="110"/>
      <c r="E268" s="51">
        <v>0.4</v>
      </c>
      <c r="F268" s="11"/>
      <c r="G268" s="52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3">
      <c r="B269" s="71" t="s">
        <v>452</v>
      </c>
      <c r="C269" s="35" t="s">
        <v>71</v>
      </c>
      <c r="D269" s="110"/>
      <c r="E269" s="51">
        <v>1</v>
      </c>
      <c r="F269" s="11"/>
      <c r="G269" s="52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3">
      <c r="B270" s="71" t="s">
        <v>453</v>
      </c>
      <c r="C270" s="35" t="s">
        <v>199</v>
      </c>
      <c r="D270" s="110"/>
      <c r="E270" s="51">
        <v>1</v>
      </c>
      <c r="F270" s="11"/>
      <c r="G270" s="52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3">
      <c r="B271" s="71" t="s">
        <v>573</v>
      </c>
      <c r="C271" s="35" t="s">
        <v>72</v>
      </c>
      <c r="D271" s="110"/>
      <c r="E271" s="51">
        <v>1</v>
      </c>
      <c r="F271" s="11"/>
      <c r="G271" s="52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3">
      <c r="B272" s="71" t="s">
        <v>574</v>
      </c>
      <c r="C272" s="35" t="s">
        <v>73</v>
      </c>
      <c r="D272" s="110"/>
      <c r="E272" s="51">
        <v>1</v>
      </c>
      <c r="F272" s="11"/>
      <c r="G272" s="52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3">
      <c r="B273" s="71" t="s">
        <v>454</v>
      </c>
      <c r="C273" s="35" t="s">
        <v>74</v>
      </c>
      <c r="D273" s="110"/>
      <c r="E273" s="51">
        <v>1</v>
      </c>
      <c r="F273" s="11"/>
      <c r="G273" s="52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3">
      <c r="B274" s="71" t="s">
        <v>455</v>
      </c>
      <c r="C274" s="35" t="s">
        <v>75</v>
      </c>
      <c r="D274" s="110"/>
      <c r="E274" s="51">
        <v>1</v>
      </c>
      <c r="F274" s="11"/>
      <c r="G274" s="52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3">
      <c r="B275" s="71" t="s">
        <v>456</v>
      </c>
      <c r="C275" s="35" t="s">
        <v>76</v>
      </c>
      <c r="D275" s="110"/>
      <c r="E275" s="51">
        <v>1</v>
      </c>
      <c r="F275" s="11"/>
      <c r="G275" s="52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3">
      <c r="B276" s="71" t="s">
        <v>457</v>
      </c>
      <c r="C276" s="35" t="s">
        <v>77</v>
      </c>
      <c r="D276" s="110"/>
      <c r="E276" s="51">
        <v>1</v>
      </c>
      <c r="F276" s="11"/>
      <c r="G276" s="52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3">
      <c r="B277" s="71" t="s">
        <v>575</v>
      </c>
      <c r="C277" s="35" t="s">
        <v>200</v>
      </c>
      <c r="D277" s="110"/>
      <c r="E277" s="51">
        <v>0.25</v>
      </c>
      <c r="F277" s="11"/>
      <c r="G277" s="52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3">
      <c r="B278" s="71" t="s">
        <v>576</v>
      </c>
      <c r="C278" s="35" t="s">
        <v>78</v>
      </c>
      <c r="D278" s="110"/>
      <c r="E278" s="51">
        <v>0.15</v>
      </c>
      <c r="F278" s="11"/>
      <c r="G278" s="52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3">
      <c r="B279" s="71" t="s">
        <v>577</v>
      </c>
      <c r="C279" s="35" t="s">
        <v>201</v>
      </c>
      <c r="D279" s="110"/>
      <c r="E279" s="51">
        <v>1</v>
      </c>
      <c r="F279" s="11"/>
      <c r="G279" s="52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3">
      <c r="B280" s="71" t="s">
        <v>458</v>
      </c>
      <c r="C280" s="35" t="s">
        <v>79</v>
      </c>
      <c r="D280" s="110"/>
      <c r="E280" s="51">
        <v>1</v>
      </c>
      <c r="F280" s="11"/>
      <c r="G280" s="52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3">
      <c r="B281" s="71" t="s">
        <v>459</v>
      </c>
      <c r="C281" s="35" t="s">
        <v>173</v>
      </c>
      <c r="D281" s="110"/>
      <c r="E281" s="51">
        <v>1</v>
      </c>
      <c r="F281" s="11"/>
      <c r="G281" s="52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3">
      <c r="B282" s="71" t="s">
        <v>578</v>
      </c>
      <c r="C282" s="35" t="s">
        <v>80</v>
      </c>
      <c r="D282" s="110"/>
      <c r="E282" s="51">
        <v>0.45</v>
      </c>
      <c r="F282" s="11"/>
      <c r="G282" s="52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3">
      <c r="B283" s="71" t="s">
        <v>460</v>
      </c>
      <c r="C283" s="35" t="s">
        <v>81</v>
      </c>
      <c r="D283" s="110"/>
      <c r="E283" s="51">
        <v>1</v>
      </c>
      <c r="F283" s="11"/>
      <c r="G283" s="52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3">
      <c r="B284" s="71" t="s">
        <v>579</v>
      </c>
      <c r="C284" s="35" t="s">
        <v>82</v>
      </c>
      <c r="D284" s="110"/>
      <c r="E284" s="51">
        <v>0.25</v>
      </c>
      <c r="F284" s="11"/>
      <c r="G284" s="52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3">
      <c r="B285" s="71" t="s">
        <v>580</v>
      </c>
      <c r="C285" s="35" t="s">
        <v>202</v>
      </c>
      <c r="D285" s="110"/>
      <c r="E285" s="51">
        <v>0.45</v>
      </c>
      <c r="F285" s="11"/>
      <c r="G285" s="52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3">
      <c r="B286" s="71" t="s">
        <v>581</v>
      </c>
      <c r="C286" s="35" t="s">
        <v>83</v>
      </c>
      <c r="D286" s="110"/>
      <c r="E286" s="51">
        <v>1</v>
      </c>
      <c r="F286" s="11"/>
      <c r="G286" s="52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3">
      <c r="B287" s="71" t="s">
        <v>582</v>
      </c>
      <c r="C287" s="35" t="s">
        <v>203</v>
      </c>
      <c r="D287" s="110"/>
      <c r="E287" s="51">
        <v>0.12</v>
      </c>
      <c r="F287" s="11"/>
      <c r="G287" s="52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3">
      <c r="B288" s="71" t="s">
        <v>583</v>
      </c>
      <c r="C288" s="35" t="s">
        <v>84</v>
      </c>
      <c r="D288" s="110"/>
      <c r="E288" s="51">
        <v>0.25</v>
      </c>
      <c r="F288" s="11"/>
      <c r="G288" s="52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3">
      <c r="B289" s="71" t="s">
        <v>461</v>
      </c>
      <c r="C289" s="35" t="s">
        <v>204</v>
      </c>
      <c r="D289" s="110"/>
      <c r="E289" s="51">
        <v>1</v>
      </c>
      <c r="F289" s="11"/>
      <c r="G289" s="52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3">
      <c r="B290" s="71" t="s">
        <v>584</v>
      </c>
      <c r="C290" s="35" t="s">
        <v>85</v>
      </c>
      <c r="D290" s="110"/>
      <c r="E290" s="51">
        <v>0.1</v>
      </c>
      <c r="F290" s="11"/>
      <c r="G290" s="52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3">
      <c r="B291" s="71" t="s">
        <v>585</v>
      </c>
      <c r="C291" s="35" t="s">
        <v>86</v>
      </c>
      <c r="D291" s="110"/>
      <c r="E291" s="51">
        <v>1</v>
      </c>
      <c r="F291" s="11"/>
      <c r="G291" s="52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3">
      <c r="B292" s="71" t="s">
        <v>586</v>
      </c>
      <c r="C292" s="35" t="s">
        <v>205</v>
      </c>
      <c r="D292" s="110"/>
      <c r="E292" s="51">
        <v>0.45</v>
      </c>
      <c r="F292" s="11"/>
      <c r="G292" s="52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3">
      <c r="B293" s="71" t="s">
        <v>462</v>
      </c>
      <c r="C293" s="35" t="s">
        <v>87</v>
      </c>
      <c r="D293" s="110"/>
      <c r="E293" s="51">
        <v>1</v>
      </c>
      <c r="F293" s="11"/>
      <c r="G293" s="52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3">
      <c r="B294" s="71" t="s">
        <v>587</v>
      </c>
      <c r="C294" s="35" t="s">
        <v>206</v>
      </c>
      <c r="D294" s="110"/>
      <c r="E294" s="51">
        <v>0.1</v>
      </c>
      <c r="F294" s="11"/>
      <c r="G294" s="52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3">
      <c r="B295" s="71" t="s">
        <v>588</v>
      </c>
      <c r="C295" s="35" t="s">
        <v>183</v>
      </c>
      <c r="D295" s="110"/>
      <c r="E295" s="51">
        <v>1</v>
      </c>
      <c r="F295" s="11"/>
      <c r="G295" s="52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3">
      <c r="B296" s="71" t="s">
        <v>463</v>
      </c>
      <c r="C296" s="35" t="s">
        <v>207</v>
      </c>
      <c r="D296" s="110"/>
      <c r="E296" s="51">
        <v>1</v>
      </c>
      <c r="F296" s="11"/>
      <c r="G296" s="52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3">
      <c r="B297" s="71" t="s">
        <v>464</v>
      </c>
      <c r="C297" s="35" t="s">
        <v>208</v>
      </c>
      <c r="D297" s="110"/>
      <c r="E297" s="51">
        <v>1</v>
      </c>
      <c r="F297" s="11"/>
      <c r="G297" s="52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3">
      <c r="B298" s="71" t="s">
        <v>589</v>
      </c>
      <c r="C298" s="35" t="s">
        <v>209</v>
      </c>
      <c r="D298" s="110"/>
      <c r="E298" s="51">
        <v>0.4</v>
      </c>
      <c r="F298" s="11"/>
      <c r="G298" s="52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3">
      <c r="B299" s="71" t="s">
        <v>590</v>
      </c>
      <c r="C299" s="35" t="s">
        <v>88</v>
      </c>
      <c r="D299" s="110"/>
      <c r="E299" s="51">
        <v>1</v>
      </c>
      <c r="F299" s="11"/>
      <c r="G299" s="52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3">
      <c r="B300" s="71" t="s">
        <v>591</v>
      </c>
      <c r="C300" s="35" t="s">
        <v>89</v>
      </c>
      <c r="D300" s="110"/>
      <c r="E300" s="51">
        <v>1</v>
      </c>
      <c r="F300" s="11"/>
      <c r="G300" s="52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3">
      <c r="B301" s="71" t="s">
        <v>592</v>
      </c>
      <c r="C301" s="35" t="s">
        <v>90</v>
      </c>
      <c r="D301" s="110"/>
      <c r="E301" s="51">
        <v>0.3</v>
      </c>
      <c r="F301" s="11"/>
      <c r="G301" s="52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3">
      <c r="B302" s="71" t="s">
        <v>593</v>
      </c>
      <c r="C302" s="35" t="s">
        <v>91</v>
      </c>
      <c r="D302" s="110"/>
      <c r="E302" s="51">
        <v>0.4</v>
      </c>
      <c r="F302" s="11"/>
      <c r="G302" s="52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3">
      <c r="B303" s="71" t="s">
        <v>594</v>
      </c>
      <c r="C303" s="35" t="s">
        <v>92</v>
      </c>
      <c r="D303" s="110"/>
      <c r="E303" s="51">
        <v>0.4</v>
      </c>
      <c r="F303" s="11"/>
      <c r="G303" s="52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3">
      <c r="B304" s="71" t="s">
        <v>595</v>
      </c>
      <c r="C304" s="35" t="s">
        <v>93</v>
      </c>
      <c r="D304" s="110"/>
      <c r="E304" s="51">
        <v>0.4</v>
      </c>
      <c r="F304" s="11"/>
      <c r="G304" s="52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3">
      <c r="B305" s="71" t="s">
        <v>596</v>
      </c>
      <c r="C305" s="35" t="s">
        <v>94</v>
      </c>
      <c r="D305" s="110"/>
      <c r="E305" s="51">
        <v>0.31</v>
      </c>
      <c r="F305" s="11"/>
      <c r="G305" s="52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3">
      <c r="B306" s="71" t="s">
        <v>597</v>
      </c>
      <c r="C306" s="35" t="s">
        <v>95</v>
      </c>
      <c r="D306" s="110"/>
      <c r="E306" s="51">
        <v>0.35</v>
      </c>
      <c r="F306" s="11"/>
      <c r="G306" s="52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3">
      <c r="B307" s="71" t="s">
        <v>598</v>
      </c>
      <c r="C307" s="35" t="s">
        <v>96</v>
      </c>
      <c r="D307" s="110"/>
      <c r="E307" s="51">
        <v>0.28000000000000003</v>
      </c>
      <c r="F307" s="11"/>
      <c r="G307" s="52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3">
      <c r="B308" s="71" t="s">
        <v>599</v>
      </c>
      <c r="C308" s="35" t="s">
        <v>97</v>
      </c>
      <c r="D308" s="110"/>
      <c r="E308" s="51">
        <v>0.35</v>
      </c>
      <c r="F308" s="11"/>
      <c r="G308" s="52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3">
      <c r="B309" s="71" t="s">
        <v>600</v>
      </c>
      <c r="C309" s="35" t="s">
        <v>98</v>
      </c>
      <c r="D309" s="110"/>
      <c r="E309" s="51">
        <v>0.28000000000000003</v>
      </c>
      <c r="F309" s="11"/>
      <c r="G309" s="52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3">
      <c r="B310" s="71" t="s">
        <v>601</v>
      </c>
      <c r="C310" s="35" t="s">
        <v>237</v>
      </c>
      <c r="D310" s="110"/>
      <c r="E310" s="51">
        <v>0.35</v>
      </c>
      <c r="F310" s="11"/>
      <c r="G310" s="52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3">
      <c r="B311" s="71" t="s">
        <v>465</v>
      </c>
      <c r="C311" s="35" t="s">
        <v>210</v>
      </c>
      <c r="D311" s="110"/>
      <c r="E311" s="51">
        <v>1</v>
      </c>
      <c r="F311" s="11"/>
      <c r="G311" s="52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3">
      <c r="B312" s="71" t="s">
        <v>602</v>
      </c>
      <c r="C312" s="35" t="s">
        <v>171</v>
      </c>
      <c r="D312" s="110"/>
      <c r="E312" s="51">
        <v>0.28000000000000003</v>
      </c>
      <c r="F312" s="11"/>
      <c r="G312" s="52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3">
      <c r="B313" s="71" t="s">
        <v>603</v>
      </c>
      <c r="C313" s="35" t="s">
        <v>172</v>
      </c>
      <c r="D313" s="110"/>
      <c r="E313" s="51">
        <v>0.28000000000000003</v>
      </c>
      <c r="F313" s="11"/>
      <c r="G313" s="52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3">
      <c r="B314" s="71" t="s">
        <v>604</v>
      </c>
      <c r="C314" s="35" t="s">
        <v>313</v>
      </c>
      <c r="D314" s="110"/>
      <c r="E314" s="51">
        <v>0.28000000000000003</v>
      </c>
      <c r="F314" s="11"/>
      <c r="G314" s="52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3">
      <c r="B315" s="71" t="s">
        <v>605</v>
      </c>
      <c r="C315" s="35" t="s">
        <v>312</v>
      </c>
      <c r="D315" s="110"/>
      <c r="E315" s="51">
        <v>0.25</v>
      </c>
      <c r="F315" s="14"/>
      <c r="G315" s="52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3">
      <c r="B316" s="71" t="s">
        <v>606</v>
      </c>
      <c r="C316" s="35" t="s">
        <v>238</v>
      </c>
      <c r="D316" s="110"/>
      <c r="E316" s="51">
        <v>1</v>
      </c>
      <c r="F316" s="14"/>
      <c r="G316" s="52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3">
      <c r="C317" s="112" t="s">
        <v>308</v>
      </c>
      <c r="D317" s="68"/>
      <c r="E317" s="51">
        <v>1</v>
      </c>
      <c r="F317" s="14"/>
      <c r="G317" s="52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6"/>
      <c r="AB317" s="9"/>
      <c r="AC317" s="15"/>
      <c r="AD317" s="9"/>
      <c r="AE317" s="15"/>
    </row>
    <row r="318" spans="2:31" ht="16.5" hidden="1" customHeight="1" outlineLevel="1" x14ac:dyDescent="0.3">
      <c r="C318" s="112" t="s">
        <v>309</v>
      </c>
      <c r="D318" s="68"/>
      <c r="E318" s="51">
        <v>1</v>
      </c>
      <c r="F318" s="14"/>
      <c r="G318" s="52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6"/>
      <c r="AB318" s="9"/>
      <c r="AC318" s="15"/>
      <c r="AD318" s="9"/>
      <c r="AE318" s="15"/>
    </row>
    <row r="319" spans="2:31" ht="16.5" hidden="1" customHeight="1" outlineLevel="1" x14ac:dyDescent="0.3">
      <c r="C319" s="112" t="s">
        <v>310</v>
      </c>
      <c r="D319" s="68"/>
      <c r="E319" s="51">
        <v>1</v>
      </c>
      <c r="F319" s="14"/>
      <c r="G319" s="52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6"/>
      <c r="AB319" s="9"/>
      <c r="AC319" s="15"/>
      <c r="AD319" s="9"/>
      <c r="AE319" s="15"/>
    </row>
    <row r="320" spans="2:31" ht="16.5" hidden="1" customHeight="1" outlineLevel="1" thickBot="1" x14ac:dyDescent="0.3">
      <c r="C320" s="113" t="s">
        <v>305</v>
      </c>
      <c r="D320" s="111"/>
      <c r="E320" s="36">
        <v>1</v>
      </c>
      <c r="F320" s="55"/>
      <c r="G320" s="5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6"/>
      <c r="AB320" s="9"/>
      <c r="AC320" s="15"/>
      <c r="AD320" s="9"/>
      <c r="AE320" s="15"/>
    </row>
    <row r="321" spans="2:31" s="4" customFormat="1" ht="19.5" hidden="1" collapsed="1" thickBot="1" x14ac:dyDescent="0.3">
      <c r="B321" s="71"/>
      <c r="C321" s="33" t="s">
        <v>131</v>
      </c>
      <c r="D321" s="33"/>
      <c r="E321" s="23"/>
      <c r="F321" s="23">
        <f>SUM(F322:F342)</f>
        <v>0</v>
      </c>
      <c r="G321" s="47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3">
      <c r="C322" s="31" t="s">
        <v>132</v>
      </c>
      <c r="D322" s="65"/>
      <c r="E322" s="11">
        <v>0.75</v>
      </c>
      <c r="F322" s="11"/>
      <c r="G322" s="28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3">
      <c r="C323" s="30" t="s">
        <v>133</v>
      </c>
      <c r="D323" s="30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3">
      <c r="C324" s="35" t="s">
        <v>134</v>
      </c>
      <c r="D324" s="35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3">
      <c r="C325" s="35" t="s">
        <v>135</v>
      </c>
      <c r="D325" s="35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3">
      <c r="C326" s="35" t="s">
        <v>136</v>
      </c>
      <c r="D326" s="35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3">
      <c r="C327" s="35" t="s">
        <v>140</v>
      </c>
      <c r="D327" s="35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3">
      <c r="C328" s="35" t="s">
        <v>137</v>
      </c>
      <c r="D328" s="35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3">
      <c r="C329" s="35" t="s">
        <v>138</v>
      </c>
      <c r="D329" s="35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3">
      <c r="C330" s="35" t="s">
        <v>139</v>
      </c>
      <c r="D330" s="35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3">
      <c r="C331" s="35" t="s">
        <v>141</v>
      </c>
      <c r="D331" s="35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3">
      <c r="C332" s="35" t="s">
        <v>142</v>
      </c>
      <c r="D332" s="35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3">
      <c r="C333" s="42" t="s">
        <v>315</v>
      </c>
      <c r="D333" s="69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3">
      <c r="C334" s="35" t="s">
        <v>143</v>
      </c>
      <c r="D334" s="35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3">
      <c r="C335" s="35" t="s">
        <v>211</v>
      </c>
      <c r="D335" s="35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3">
      <c r="C336" s="35" t="s">
        <v>144</v>
      </c>
      <c r="D336" s="35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3">
      <c r="C337" s="35" t="s">
        <v>145</v>
      </c>
      <c r="D337" s="35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3">
      <c r="C338" s="35" t="s">
        <v>146</v>
      </c>
      <c r="D338" s="35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3">
      <c r="C339" s="35" t="s">
        <v>147</v>
      </c>
      <c r="D339" s="35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3">
      <c r="C340" s="42" t="s">
        <v>306</v>
      </c>
      <c r="D340" s="69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3">
      <c r="C341" s="43" t="s">
        <v>307</v>
      </c>
      <c r="D341" s="43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C342" s="32" t="s">
        <v>148</v>
      </c>
      <c r="D342" s="67"/>
      <c r="E342" s="16">
        <v>0.23499999999999999</v>
      </c>
      <c r="F342" s="16"/>
      <c r="G342" s="29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1"/>
      <c r="C343" s="33" t="s">
        <v>158</v>
      </c>
      <c r="D343" s="33"/>
      <c r="E343" s="23"/>
      <c r="F343" s="23">
        <f>SUM(F344:F349)</f>
        <v>0</v>
      </c>
      <c r="G343" s="47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3">
      <c r="C344" s="31" t="s">
        <v>159</v>
      </c>
      <c r="D344" s="65"/>
      <c r="E344" s="11">
        <v>7.0000000000000007E-2</v>
      </c>
      <c r="F344" s="11"/>
      <c r="G344" s="28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3">
      <c r="C345" s="30" t="s">
        <v>160</v>
      </c>
      <c r="D345" s="30"/>
      <c r="E345" s="14">
        <v>7.0000000000000007E-2</v>
      </c>
      <c r="F345" s="14"/>
      <c r="G345" s="22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3">
      <c r="C346" s="30" t="s">
        <v>161</v>
      </c>
      <c r="D346" s="30"/>
      <c r="E346" s="14">
        <v>7.0000000000000007E-2</v>
      </c>
      <c r="F346" s="14"/>
      <c r="G346" s="22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3">
      <c r="C347" s="30" t="s">
        <v>163</v>
      </c>
      <c r="D347" s="30"/>
      <c r="E347" s="14">
        <v>7.0000000000000007E-2</v>
      </c>
      <c r="F347" s="14"/>
      <c r="G347" s="22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3">
      <c r="C348" s="30" t="s">
        <v>162</v>
      </c>
      <c r="D348" s="30"/>
      <c r="E348" s="14">
        <v>7.0000000000000007E-2</v>
      </c>
      <c r="F348" s="14"/>
      <c r="G348" s="22">
        <f t="shared" ref="G348:G381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C349" s="32" t="s">
        <v>164</v>
      </c>
      <c r="D349" s="67"/>
      <c r="E349" s="14">
        <v>7.0000000000000007E-2</v>
      </c>
      <c r="F349" s="16"/>
      <c r="G349" s="29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1"/>
      <c r="C350" s="33" t="s">
        <v>149</v>
      </c>
      <c r="D350" s="33"/>
      <c r="E350" s="23"/>
      <c r="F350" s="23">
        <f>SUM(F351:F355)</f>
        <v>0</v>
      </c>
      <c r="G350" s="47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3">
      <c r="C351" s="31" t="s">
        <v>150</v>
      </c>
      <c r="D351" s="65"/>
      <c r="E351" s="11">
        <v>0.5</v>
      </c>
      <c r="F351" s="11"/>
      <c r="G351" s="28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3">
      <c r="C352" s="30" t="s">
        <v>151</v>
      </c>
      <c r="D352" s="30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3">
      <c r="C353" s="30" t="s">
        <v>152</v>
      </c>
      <c r="D353" s="30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3">
      <c r="C354" s="30" t="s">
        <v>153</v>
      </c>
      <c r="D354" s="30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C355" s="32" t="s">
        <v>154</v>
      </c>
      <c r="D355" s="67"/>
      <c r="E355" s="16">
        <v>1</v>
      </c>
      <c r="F355" s="16"/>
      <c r="G355" s="29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thickBot="1" x14ac:dyDescent="0.3">
      <c r="B356" s="71"/>
      <c r="C356" s="33" t="s">
        <v>155</v>
      </c>
      <c r="D356" s="33"/>
      <c r="E356" s="23"/>
      <c r="F356" s="23">
        <f>SUM(F357:F359)</f>
        <v>1860</v>
      </c>
      <c r="G356" s="47">
        <f>SUM(G357:G359)</f>
        <v>1264.8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customHeight="1" outlineLevel="1" x14ac:dyDescent="0.25">
      <c r="C357" s="31" t="s">
        <v>156</v>
      </c>
      <c r="D357" s="65"/>
      <c r="E357" s="11">
        <v>0.38</v>
      </c>
      <c r="F357" s="54">
        <v>960</v>
      </c>
      <c r="G357" s="28">
        <f t="shared" si="21"/>
        <v>364.8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customHeight="1" outlineLevel="1" thickBot="1" x14ac:dyDescent="0.3">
      <c r="C358" s="30" t="s">
        <v>157</v>
      </c>
      <c r="D358" s="65"/>
      <c r="E358" s="11">
        <v>1</v>
      </c>
      <c r="F358" s="11">
        <v>900</v>
      </c>
      <c r="G358" s="22">
        <f t="shared" si="21"/>
        <v>900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60" t="s">
        <v>311</v>
      </c>
      <c r="D359" s="70"/>
      <c r="E359" s="15">
        <v>0.95</v>
      </c>
      <c r="F359" s="15"/>
      <c r="G359" s="29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6"/>
      <c r="AB359" s="9"/>
      <c r="AC359" s="15"/>
      <c r="AD359" s="9"/>
      <c r="AE359" s="15"/>
    </row>
    <row r="360" spans="2:31" s="4" customFormat="1" ht="19.5" hidden="1" collapsed="1" thickBot="1" x14ac:dyDescent="0.3">
      <c r="B360" s="71"/>
      <c r="C360" s="66" t="s">
        <v>641</v>
      </c>
      <c r="D360" s="66"/>
      <c r="E360" s="23"/>
      <c r="F360" s="23">
        <f>SUM(F361:F394)</f>
        <v>0</v>
      </c>
      <c r="G360" s="47">
        <f>SUM(G361:G394)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SUM(AC361:AC394)</f>
        <v>15.371749999999999</v>
      </c>
      <c r="AD360" s="21"/>
      <c r="AE360" s="19" t="e">
        <f>SUM(AE361:AE394)</f>
        <v>#REF!</v>
      </c>
    </row>
    <row r="361" spans="2:31" ht="16.5" hidden="1" customHeight="1" outlineLevel="1" x14ac:dyDescent="0.3">
      <c r="C361" s="77" t="s">
        <v>642</v>
      </c>
      <c r="D361" s="82">
        <v>8695</v>
      </c>
      <c r="E361" s="80">
        <v>0.25</v>
      </c>
      <c r="F361" s="11"/>
      <c r="G361" s="28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2">
        <v>1</v>
      </c>
      <c r="AB361" s="9"/>
      <c r="AC361" s="12">
        <f>AA361*E361</f>
        <v>0.25</v>
      </c>
      <c r="AD361" s="9"/>
      <c r="AE361" s="12" t="e">
        <f>AA361*#REF!</f>
        <v>#REF!</v>
      </c>
    </row>
    <row r="362" spans="2:31" ht="16.5" hidden="1" customHeight="1" outlineLevel="1" x14ac:dyDescent="0.3">
      <c r="C362" s="78" t="s">
        <v>643</v>
      </c>
      <c r="D362" s="83">
        <v>8487</v>
      </c>
      <c r="E362" s="80">
        <v>1</v>
      </c>
      <c r="F362" s="11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/>
      <c r="AB362" s="9"/>
      <c r="AC362" s="15"/>
      <c r="AD362" s="9"/>
      <c r="AE362" s="15"/>
    </row>
    <row r="363" spans="2:31" ht="16.5" hidden="1" customHeight="1" outlineLevel="1" x14ac:dyDescent="0.3">
      <c r="C363" s="78" t="s">
        <v>644</v>
      </c>
      <c r="D363" s="83">
        <v>7889</v>
      </c>
      <c r="E363" s="80">
        <v>0.4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ref="AC363:AC394" si="22">AA363*E363</f>
        <v>0.4</v>
      </c>
      <c r="AD363" s="9"/>
      <c r="AE363" s="15" t="e">
        <f>AA363*#REF!</f>
        <v>#REF!</v>
      </c>
    </row>
    <row r="364" spans="2:31" ht="16.5" hidden="1" customHeight="1" outlineLevel="1" x14ac:dyDescent="0.3">
      <c r="C364" s="78" t="s">
        <v>645</v>
      </c>
      <c r="D364" s="83">
        <v>7323</v>
      </c>
      <c r="E364" s="80">
        <v>0.4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0.4</v>
      </c>
      <c r="AD364" s="9"/>
      <c r="AE364" s="15" t="e">
        <f>AA364*#REF!</f>
        <v>#REF!</v>
      </c>
    </row>
    <row r="365" spans="2:31" ht="16.5" hidden="1" customHeight="1" outlineLevel="1" x14ac:dyDescent="0.3">
      <c r="C365" s="78" t="s">
        <v>646</v>
      </c>
      <c r="D365" s="83">
        <v>8704</v>
      </c>
      <c r="E365" s="80">
        <v>0.4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0.4</v>
      </c>
      <c r="AD365" s="9"/>
      <c r="AE365" s="15" t="e">
        <f>AA365*#REF!</f>
        <v>#REF!</v>
      </c>
    </row>
    <row r="366" spans="2:31" ht="16.5" hidden="1" customHeight="1" outlineLevel="1" x14ac:dyDescent="0.3">
      <c r="C366" s="78" t="s">
        <v>647</v>
      </c>
      <c r="D366" s="83">
        <v>7325</v>
      </c>
      <c r="E366" s="80">
        <v>1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1</v>
      </c>
      <c r="AD366" s="9"/>
      <c r="AE366" s="15" t="e">
        <f>AA366*#REF!</f>
        <v>#REF!</v>
      </c>
    </row>
    <row r="367" spans="2:31" ht="16.5" hidden="1" customHeight="1" outlineLevel="1" x14ac:dyDescent="0.3">
      <c r="C367" s="78" t="s">
        <v>648</v>
      </c>
      <c r="D367" s="83">
        <v>7844</v>
      </c>
      <c r="E367" s="80">
        <v>0.4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0.4</v>
      </c>
      <c r="AD367" s="9"/>
      <c r="AE367" s="15" t="e">
        <f>AA367*#REF!</f>
        <v>#REF!</v>
      </c>
    </row>
    <row r="368" spans="2:31" ht="16.5" hidden="1" customHeight="1" outlineLevel="1" x14ac:dyDescent="0.3">
      <c r="C368" s="78" t="s">
        <v>649</v>
      </c>
      <c r="D368" s="83">
        <v>4267</v>
      </c>
      <c r="E368" s="80">
        <v>1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1</v>
      </c>
      <c r="AD368" s="9"/>
      <c r="AE368" s="15" t="e">
        <f>AA368*#REF!</f>
        <v>#REF!</v>
      </c>
    </row>
    <row r="369" spans="3:31" ht="16.5" hidden="1" customHeight="1" outlineLevel="1" x14ac:dyDescent="0.3">
      <c r="C369" s="78" t="s">
        <v>650</v>
      </c>
      <c r="D369" s="83">
        <v>7930</v>
      </c>
      <c r="E369" s="80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3:31" ht="16.5" hidden="1" customHeight="1" outlineLevel="1" x14ac:dyDescent="0.3">
      <c r="C370" s="78" t="s">
        <v>651</v>
      </c>
      <c r="D370" s="83">
        <v>7902</v>
      </c>
      <c r="E370" s="80">
        <v>1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1</v>
      </c>
      <c r="AB370" s="9"/>
      <c r="AC370" s="15">
        <f t="shared" si="22"/>
        <v>1</v>
      </c>
      <c r="AD370" s="9"/>
      <c r="AE370" s="15" t="e">
        <f>AA370*#REF!</f>
        <v>#REF!</v>
      </c>
    </row>
    <row r="371" spans="3:31" ht="16.5" hidden="1" customHeight="1" outlineLevel="1" x14ac:dyDescent="0.3">
      <c r="C371" s="78" t="s">
        <v>652</v>
      </c>
      <c r="D371" s="83">
        <v>7903</v>
      </c>
      <c r="E371" s="80">
        <v>1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2.9000000000000001E-2</v>
      </c>
      <c r="AB371" s="9"/>
      <c r="AC371" s="15">
        <f t="shared" si="22"/>
        <v>2.9000000000000001E-2</v>
      </c>
      <c r="AD371" s="9"/>
      <c r="AE371" s="15" t="e">
        <f>AA371*#REF!</f>
        <v>#REF!</v>
      </c>
    </row>
    <row r="372" spans="3:31" ht="16.5" hidden="1" customHeight="1" outlineLevel="1" x14ac:dyDescent="0.3">
      <c r="C372" s="78" t="s">
        <v>653</v>
      </c>
      <c r="D372" s="83">
        <v>7667</v>
      </c>
      <c r="E372" s="80">
        <v>0.3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0.05</v>
      </c>
      <c r="AB372" s="9"/>
      <c r="AC372" s="15">
        <f t="shared" si="22"/>
        <v>1.4999999999999999E-2</v>
      </c>
      <c r="AD372" s="9"/>
      <c r="AE372" s="15" t="e">
        <f>AA372*#REF!</f>
        <v>#REF!</v>
      </c>
    </row>
    <row r="373" spans="3:31" ht="16.5" hidden="1" customHeight="1" outlineLevel="1" x14ac:dyDescent="0.3">
      <c r="C373" s="78" t="s">
        <v>654</v>
      </c>
      <c r="D373" s="83">
        <v>7365</v>
      </c>
      <c r="E373" s="80">
        <v>1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0.03</v>
      </c>
      <c r="AB373" s="9"/>
      <c r="AC373" s="15">
        <f t="shared" si="22"/>
        <v>0.03</v>
      </c>
      <c r="AD373" s="9"/>
      <c r="AE373" s="15" t="e">
        <f>AA373*#REF!</f>
        <v>#REF!</v>
      </c>
    </row>
    <row r="374" spans="3:31" ht="16.5" hidden="1" customHeight="1" outlineLevel="1" x14ac:dyDescent="0.3">
      <c r="C374" s="78" t="s">
        <v>655</v>
      </c>
      <c r="D374" s="83">
        <v>7551</v>
      </c>
      <c r="E374" s="80">
        <v>0.68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1</v>
      </c>
      <c r="AB374" s="9"/>
      <c r="AC374" s="15">
        <f t="shared" si="22"/>
        <v>0.68</v>
      </c>
      <c r="AD374" s="9"/>
      <c r="AE374" s="15" t="e">
        <f>AA374*#REF!</f>
        <v>#REF!</v>
      </c>
    </row>
    <row r="375" spans="3:31" ht="16.5" hidden="1" customHeight="1" outlineLevel="1" x14ac:dyDescent="0.3">
      <c r="C375" s="78" t="s">
        <v>656</v>
      </c>
      <c r="D375" s="83">
        <v>4671</v>
      </c>
      <c r="E375" s="80">
        <v>1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1</v>
      </c>
      <c r="AB375" s="9"/>
      <c r="AC375" s="15">
        <f t="shared" si="22"/>
        <v>1</v>
      </c>
      <c r="AD375" s="9"/>
      <c r="AE375" s="15" t="e">
        <f>AA375*#REF!</f>
        <v>#REF!</v>
      </c>
    </row>
    <row r="376" spans="3:31" ht="16.5" hidden="1" customHeight="1" outlineLevel="1" x14ac:dyDescent="0.3">
      <c r="C376" s="78" t="s">
        <v>657</v>
      </c>
      <c r="D376" s="83">
        <v>8685</v>
      </c>
      <c r="E376" s="80">
        <v>0.25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0.23499999999999999</v>
      </c>
      <c r="AB376" s="9"/>
      <c r="AC376" s="15">
        <f t="shared" si="22"/>
        <v>5.8749999999999997E-2</v>
      </c>
      <c r="AD376" s="9"/>
      <c r="AE376" s="15" t="e">
        <f>AA376*#REF!</f>
        <v>#REF!</v>
      </c>
    </row>
    <row r="377" spans="3:31" ht="16.5" hidden="1" customHeight="1" outlineLevel="1" x14ac:dyDescent="0.3">
      <c r="C377" s="78" t="s">
        <v>658</v>
      </c>
      <c r="D377" s="83">
        <v>8469</v>
      </c>
      <c r="E377" s="80">
        <v>1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0.23200000000000001</v>
      </c>
      <c r="AB377" s="9"/>
      <c r="AC377" s="15">
        <f t="shared" si="22"/>
        <v>0.23200000000000001</v>
      </c>
      <c r="AD377" s="9"/>
      <c r="AE377" s="15" t="e">
        <f>AA377*#REF!</f>
        <v>#REF!</v>
      </c>
    </row>
    <row r="378" spans="3:31" ht="16.5" hidden="1" customHeight="1" outlineLevel="1" x14ac:dyDescent="0.3">
      <c r="C378" s="78" t="s">
        <v>659</v>
      </c>
      <c r="D378" s="83">
        <v>8701</v>
      </c>
      <c r="E378" s="80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1</v>
      </c>
      <c r="AB378" s="9"/>
      <c r="AC378" s="15">
        <f t="shared" si="22"/>
        <v>0.2</v>
      </c>
      <c r="AD378" s="9"/>
      <c r="AE378" s="15" t="e">
        <f>AA378*#REF!</f>
        <v>#REF!</v>
      </c>
    </row>
    <row r="379" spans="3:31" ht="16.5" hidden="1" customHeight="1" outlineLevel="1" x14ac:dyDescent="0.3">
      <c r="C379" s="78" t="s">
        <v>660</v>
      </c>
      <c r="D379" s="83">
        <v>8694</v>
      </c>
      <c r="E379" s="80">
        <v>1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1</v>
      </c>
      <c r="AB379" s="9"/>
      <c r="AC379" s="15">
        <f t="shared" si="22"/>
        <v>1</v>
      </c>
      <c r="AD379" s="9"/>
      <c r="AE379" s="15" t="e">
        <f>AA379*#REF!</f>
        <v>#REF!</v>
      </c>
    </row>
    <row r="380" spans="3:31" ht="16.5" hidden="1" customHeight="1" outlineLevel="1" x14ac:dyDescent="0.3">
      <c r="C380" s="78" t="s">
        <v>661</v>
      </c>
      <c r="D380" s="83">
        <v>8686</v>
      </c>
      <c r="E380" s="80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3:31" ht="16.5" hidden="1" customHeight="1" outlineLevel="1" x14ac:dyDescent="0.3">
      <c r="C381" s="78" t="s">
        <v>662</v>
      </c>
      <c r="D381" s="83">
        <v>8598</v>
      </c>
      <c r="E381" s="80">
        <v>0.25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1</v>
      </c>
      <c r="AB381" s="9"/>
      <c r="AC381" s="15">
        <f t="shared" si="22"/>
        <v>0.25</v>
      </c>
      <c r="AD381" s="9"/>
      <c r="AE381" s="15" t="e">
        <f>AA381*#REF!</f>
        <v>#REF!</v>
      </c>
    </row>
    <row r="382" spans="3:31" ht="16.5" hidden="1" customHeight="1" outlineLevel="1" x14ac:dyDescent="0.3">
      <c r="C382" s="78" t="s">
        <v>663</v>
      </c>
      <c r="D382" s="83">
        <v>8599</v>
      </c>
      <c r="E382" s="80">
        <v>0.25</v>
      </c>
      <c r="F382" s="14"/>
      <c r="G382" s="22">
        <f t="shared" ref="G382:G394" si="23">F382*E382</f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1</v>
      </c>
      <c r="AB382" s="9"/>
      <c r="AC382" s="15">
        <f t="shared" si="22"/>
        <v>0.25</v>
      </c>
      <c r="AD382" s="9"/>
      <c r="AE382" s="15" t="e">
        <f>AA382*#REF!</f>
        <v>#REF!</v>
      </c>
    </row>
    <row r="383" spans="3:31" ht="16.5" hidden="1" customHeight="1" outlineLevel="1" x14ac:dyDescent="0.3">
      <c r="C383" s="78" t="s">
        <v>664</v>
      </c>
      <c r="D383" s="83">
        <v>5352</v>
      </c>
      <c r="E383" s="80">
        <v>1</v>
      </c>
      <c r="F383" s="14"/>
      <c r="G383" s="22">
        <f t="shared" si="23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3:31" ht="16.5" hidden="1" customHeight="1" outlineLevel="1" x14ac:dyDescent="0.3">
      <c r="C384" s="78" t="s">
        <v>665</v>
      </c>
      <c r="D384" s="83">
        <v>5411</v>
      </c>
      <c r="E384" s="80">
        <v>0.25</v>
      </c>
      <c r="F384" s="14"/>
      <c r="G384" s="22">
        <f t="shared" si="23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0.25</v>
      </c>
      <c r="AD384" s="9"/>
      <c r="AE384" s="15" t="e">
        <f>AA384*#REF!</f>
        <v>#REF!</v>
      </c>
    </row>
    <row r="385" spans="2:31" ht="16.5" hidden="1" customHeight="1" outlineLevel="1" x14ac:dyDescent="0.3">
      <c r="C385" s="78" t="s">
        <v>666</v>
      </c>
      <c r="D385" s="83">
        <v>5388</v>
      </c>
      <c r="E385" s="80">
        <v>1</v>
      </c>
      <c r="F385" s="14"/>
      <c r="G385" s="22">
        <f t="shared" si="23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0.4</v>
      </c>
      <c r="AB385" s="9"/>
      <c r="AC385" s="15">
        <f t="shared" si="22"/>
        <v>0.4</v>
      </c>
      <c r="AD385" s="9"/>
      <c r="AE385" s="15" t="e">
        <f>AA385*#REF!</f>
        <v>#REF!</v>
      </c>
    </row>
    <row r="386" spans="2:31" ht="16.5" hidden="1" customHeight="1" outlineLevel="1" x14ac:dyDescent="0.3">
      <c r="C386" s="78" t="s">
        <v>667</v>
      </c>
      <c r="D386" s="83">
        <v>5389</v>
      </c>
      <c r="E386" s="80">
        <v>0.28000000000000003</v>
      </c>
      <c r="F386" s="14"/>
      <c r="G386" s="22">
        <f t="shared" si="23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0.7</v>
      </c>
      <c r="AB386" s="9"/>
      <c r="AC386" s="15">
        <f t="shared" si="22"/>
        <v>0.19600000000000001</v>
      </c>
      <c r="AD386" s="9"/>
      <c r="AE386" s="15" t="e">
        <f>AA386*#REF!</f>
        <v>#REF!</v>
      </c>
    </row>
    <row r="387" spans="2:31" ht="16.5" hidden="1" customHeight="1" outlineLevel="1" x14ac:dyDescent="0.3">
      <c r="C387" s="78" t="s">
        <v>668</v>
      </c>
      <c r="D387" s="83">
        <v>5453</v>
      </c>
      <c r="E387" s="80">
        <v>0.33</v>
      </c>
      <c r="F387" s="14"/>
      <c r="G387" s="22">
        <f t="shared" si="23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0.7</v>
      </c>
      <c r="AB387" s="9"/>
      <c r="AC387" s="15">
        <f t="shared" si="22"/>
        <v>0.23099999999999998</v>
      </c>
      <c r="AD387" s="9"/>
      <c r="AE387" s="15" t="e">
        <f>AA387*#REF!</f>
        <v>#REF!</v>
      </c>
    </row>
    <row r="388" spans="2:31" ht="16.5" hidden="1" customHeight="1" outlineLevel="1" x14ac:dyDescent="0.3">
      <c r="C388" s="78" t="s">
        <v>669</v>
      </c>
      <c r="D388" s="83">
        <v>7865</v>
      </c>
      <c r="E388" s="80">
        <v>0.4</v>
      </c>
      <c r="F388" s="14"/>
      <c r="G388" s="22">
        <f t="shared" si="23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5">
        <v>0.5</v>
      </c>
      <c r="AB388" s="9"/>
      <c r="AC388" s="15">
        <f t="shared" si="22"/>
        <v>0.2</v>
      </c>
      <c r="AD388" s="9"/>
      <c r="AE388" s="15" t="e">
        <f>AA388*#REF!</f>
        <v>#REF!</v>
      </c>
    </row>
    <row r="389" spans="2:31" ht="16.5" hidden="1" customHeight="1" outlineLevel="1" x14ac:dyDescent="0.3">
      <c r="C389" s="78" t="s">
        <v>670</v>
      </c>
      <c r="D389" s="83">
        <v>4587</v>
      </c>
      <c r="E389" s="80">
        <v>1</v>
      </c>
      <c r="F389" s="14"/>
      <c r="G389" s="22">
        <f t="shared" si="23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5">
        <v>0.5</v>
      </c>
      <c r="AB389" s="9"/>
      <c r="AC389" s="15">
        <f t="shared" si="22"/>
        <v>0.5</v>
      </c>
      <c r="AD389" s="9"/>
      <c r="AE389" s="15" t="e">
        <f>AA389*#REF!</f>
        <v>#REF!</v>
      </c>
    </row>
    <row r="390" spans="2:31" ht="16.5" hidden="1" customHeight="1" outlineLevel="1" x14ac:dyDescent="0.3">
      <c r="C390" s="78" t="s">
        <v>671</v>
      </c>
      <c r="D390" s="83">
        <v>7164</v>
      </c>
      <c r="E390" s="80">
        <v>1</v>
      </c>
      <c r="F390" s="14"/>
      <c r="G390" s="22">
        <f t="shared" si="23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>
        <v>0.5</v>
      </c>
      <c r="AB390" s="9"/>
      <c r="AC390" s="15">
        <f t="shared" si="22"/>
        <v>0.5</v>
      </c>
      <c r="AD390" s="9"/>
      <c r="AE390" s="15" t="e">
        <f>AA390*#REF!</f>
        <v>#REF!</v>
      </c>
    </row>
    <row r="391" spans="2:31" ht="16.5" hidden="1" customHeight="1" outlineLevel="1" x14ac:dyDescent="0.3">
      <c r="C391" s="78" t="s">
        <v>672</v>
      </c>
      <c r="D391" s="83">
        <v>4955</v>
      </c>
      <c r="E391" s="80">
        <v>1</v>
      </c>
      <c r="F391" s="14"/>
      <c r="G391" s="22">
        <f t="shared" si="23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0.5</v>
      </c>
      <c r="AB391" s="9"/>
      <c r="AC391" s="15">
        <f t="shared" si="22"/>
        <v>0.5</v>
      </c>
      <c r="AD391" s="9"/>
      <c r="AE391" s="15" t="e">
        <f>AA391*#REF!</f>
        <v>#REF!</v>
      </c>
    </row>
    <row r="392" spans="2:31" ht="16.5" hidden="1" customHeight="1" outlineLevel="1" x14ac:dyDescent="0.3">
      <c r="C392" s="115" t="s">
        <v>683</v>
      </c>
      <c r="D392" s="116">
        <v>5428</v>
      </c>
      <c r="E392" s="80">
        <v>1</v>
      </c>
      <c r="F392" s="14"/>
      <c r="G392" s="22">
        <f t="shared" si="23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/>
      <c r="AB392" s="9"/>
      <c r="AC392" s="15"/>
      <c r="AD392" s="9"/>
      <c r="AE392" s="15"/>
    </row>
    <row r="393" spans="2:31" ht="16.5" hidden="1" customHeight="1" outlineLevel="1" x14ac:dyDescent="0.3">
      <c r="C393" s="78" t="s">
        <v>684</v>
      </c>
      <c r="D393" s="83">
        <v>8245</v>
      </c>
      <c r="E393" s="80">
        <v>1</v>
      </c>
      <c r="F393" s="14"/>
      <c r="G393" s="22">
        <f t="shared" si="23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5"/>
      <c r="AB393" s="9"/>
      <c r="AC393" s="15"/>
      <c r="AD393" s="9"/>
      <c r="AE393" s="15"/>
    </row>
    <row r="394" spans="2:31" ht="16.5" hidden="1" customHeight="1" outlineLevel="1" thickBot="1" x14ac:dyDescent="0.3">
      <c r="C394" s="79" t="s">
        <v>673</v>
      </c>
      <c r="D394" s="84">
        <v>4956</v>
      </c>
      <c r="E394" s="80">
        <v>1</v>
      </c>
      <c r="F394" s="14"/>
      <c r="G394" s="22">
        <f t="shared" si="23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5">
        <v>1</v>
      </c>
      <c r="AB394" s="9"/>
      <c r="AC394" s="15">
        <f t="shared" si="22"/>
        <v>1</v>
      </c>
      <c r="AD394" s="9"/>
      <c r="AE394" s="15" t="e">
        <f>AA394*#REF!</f>
        <v>#REF!</v>
      </c>
    </row>
    <row r="395" spans="2:31" s="4" customFormat="1" ht="19.5" hidden="1" collapsed="1" thickBot="1" x14ac:dyDescent="0.3">
      <c r="B395" s="72"/>
      <c r="C395" s="23" t="s">
        <v>674</v>
      </c>
      <c r="D395" s="23"/>
      <c r="E395" s="23"/>
      <c r="F395" s="23">
        <f>SUM(F396:F400)</f>
        <v>0</v>
      </c>
      <c r="G395" s="27">
        <f>SUM(G396:G400)</f>
        <v>0</v>
      </c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3"/>
      <c r="Y395" s="103"/>
      <c r="Z395" s="102"/>
      <c r="AA395" s="102"/>
      <c r="AB395" s="102"/>
      <c r="AC395" s="102"/>
      <c r="AD395" s="102"/>
      <c r="AE395" s="102"/>
    </row>
    <row r="396" spans="2:31" ht="16.5" hidden="1" customHeight="1" outlineLevel="1" x14ac:dyDescent="0.3">
      <c r="C396" s="85" t="s">
        <v>675</v>
      </c>
      <c r="D396" s="88"/>
      <c r="E396" s="97">
        <v>0.25</v>
      </c>
      <c r="F396" s="93"/>
      <c r="G396" s="100">
        <f>F396*E396</f>
        <v>0</v>
      </c>
    </row>
    <row r="397" spans="2:31" ht="16.5" hidden="1" customHeight="1" outlineLevel="1" x14ac:dyDescent="0.3">
      <c r="C397" s="86" t="s">
        <v>676</v>
      </c>
      <c r="D397" s="89"/>
      <c r="E397" s="98">
        <v>0.3</v>
      </c>
      <c r="F397" s="94"/>
      <c r="G397" s="22">
        <f t="shared" ref="G397:G400" si="24">F397*E397</f>
        <v>0</v>
      </c>
    </row>
    <row r="398" spans="2:31" ht="16.5" hidden="1" customHeight="1" outlineLevel="1" x14ac:dyDescent="0.3">
      <c r="C398" s="86" t="s">
        <v>677</v>
      </c>
      <c r="D398" s="89"/>
      <c r="E398" s="98">
        <v>0.25</v>
      </c>
      <c r="F398" s="94"/>
      <c r="G398" s="22">
        <f t="shared" si="24"/>
        <v>0</v>
      </c>
    </row>
    <row r="399" spans="2:31" ht="16.5" hidden="1" customHeight="1" outlineLevel="1" x14ac:dyDescent="0.3">
      <c r="C399" s="86" t="s">
        <v>678</v>
      </c>
      <c r="D399" s="89"/>
      <c r="E399" s="98">
        <v>0.25</v>
      </c>
      <c r="F399" s="94"/>
      <c r="G399" s="22">
        <f t="shared" si="24"/>
        <v>0</v>
      </c>
    </row>
    <row r="400" spans="2:31" ht="16.5" hidden="1" customHeight="1" outlineLevel="1" thickBot="1" x14ac:dyDescent="0.3">
      <c r="C400" s="87" t="s">
        <v>679</v>
      </c>
      <c r="D400" s="90"/>
      <c r="E400" s="99">
        <v>0.25</v>
      </c>
      <c r="F400" s="95"/>
      <c r="G400" s="101">
        <f t="shared" si="24"/>
        <v>0</v>
      </c>
    </row>
    <row r="401" spans="3:31" ht="19.5" thickBot="1" x14ac:dyDescent="0.3">
      <c r="C401" s="96"/>
      <c r="D401" s="81"/>
      <c r="E401" s="91"/>
      <c r="F401" s="92">
        <f>F395+F360+F356+F350+F343+F321+F266+F181+F3</f>
        <v>17136</v>
      </c>
      <c r="G401" s="91">
        <f>G395+G360+G356+G350+G343+G321+G266+G181+G3</f>
        <v>15041.999999999998</v>
      </c>
      <c r="AA401" s="24"/>
      <c r="AB401" s="24"/>
      <c r="AC401" s="24"/>
      <c r="AD401" s="24"/>
      <c r="AE401" s="24"/>
    </row>
  </sheetData>
  <autoFilter ref="F1:F401" xr:uid="{6B84BADB-22E2-4428-B5F8-836555D6F1AA}">
    <filterColumn colId="0">
      <filters>
        <filter val="100"/>
        <filter val="120"/>
        <filter val="130"/>
        <filter val="14396"/>
        <filter val="150"/>
        <filter val="1500"/>
        <filter val="17136"/>
        <filter val="1860"/>
        <filter val="20"/>
        <filter val="200"/>
        <filter val="2000"/>
        <filter val="24"/>
        <filter val="240"/>
        <filter val="250"/>
        <filter val="2500"/>
        <filter val="30"/>
        <filter val="300"/>
        <filter val="36"/>
        <filter val="40"/>
        <filter val="400"/>
        <filter val="480"/>
        <filter val="50"/>
        <filter val="500"/>
        <filter val="600"/>
        <filter val="80"/>
        <filter val="880"/>
        <filter val="900"/>
        <filter val="96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2025-10-06T12:27:05Z</dcterms:modified>
</cp:coreProperties>
</file>