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4046E4-DC3A-47B9-BC2A-01A12E9C57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AB512" i="2" s="1"/>
  <c r="X496" i="2"/>
  <c r="Y495" i="2"/>
  <c r="X495" i="2"/>
  <c r="BO494" i="2"/>
  <c r="BM494" i="2"/>
  <c r="Z494" i="2"/>
  <c r="Y494" i="2"/>
  <c r="BN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N484" i="2"/>
  <c r="BM484" i="2"/>
  <c r="Z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O477" i="2"/>
  <c r="BM477" i="2"/>
  <c r="Y477" i="2"/>
  <c r="P477" i="2"/>
  <c r="X475" i="2"/>
  <c r="X474" i="2"/>
  <c r="BO473" i="2"/>
  <c r="BN473" i="2"/>
  <c r="BM473" i="2"/>
  <c r="Z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BP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BP463" i="2" s="1"/>
  <c r="P463" i="2"/>
  <c r="BP462" i="2"/>
  <c r="BO462" i="2"/>
  <c r="BM462" i="2"/>
  <c r="Y462" i="2"/>
  <c r="P462" i="2"/>
  <c r="X460" i="2"/>
  <c r="X459" i="2"/>
  <c r="BO458" i="2"/>
  <c r="BM458" i="2"/>
  <c r="Y458" i="2"/>
  <c r="P458" i="2"/>
  <c r="BP457" i="2"/>
  <c r="BO457" i="2"/>
  <c r="BM457" i="2"/>
  <c r="Y457" i="2"/>
  <c r="BN457" i="2" s="1"/>
  <c r="P457" i="2"/>
  <c r="BO456" i="2"/>
  <c r="BM456" i="2"/>
  <c r="Y456" i="2"/>
  <c r="BP456" i="2" s="1"/>
  <c r="P456" i="2"/>
  <c r="BP455" i="2"/>
  <c r="BO455" i="2"/>
  <c r="BN455" i="2"/>
  <c r="BM455" i="2"/>
  <c r="Z455" i="2"/>
  <c r="Y455" i="2"/>
  <c r="P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P449" i="2"/>
  <c r="BO448" i="2"/>
  <c r="BN448" i="2"/>
  <c r="BM448" i="2"/>
  <c r="Z448" i="2"/>
  <c r="Y448" i="2"/>
  <c r="BP448" i="2" s="1"/>
  <c r="P448" i="2"/>
  <c r="BO447" i="2"/>
  <c r="BM447" i="2"/>
  <c r="Y447" i="2"/>
  <c r="P447" i="2"/>
  <c r="X445" i="2"/>
  <c r="X444" i="2"/>
  <c r="BO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M435" i="2"/>
  <c r="Y435" i="2"/>
  <c r="BN435" i="2" s="1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Z432" i="2" s="1"/>
  <c r="P432" i="2"/>
  <c r="BO431" i="2"/>
  <c r="BM431" i="2"/>
  <c r="Y431" i="2"/>
  <c r="P431" i="2"/>
  <c r="X427" i="2"/>
  <c r="Y426" i="2"/>
  <c r="X426" i="2"/>
  <c r="BP425" i="2"/>
  <c r="BO425" i="2"/>
  <c r="BN425" i="2"/>
  <c r="BM425" i="2"/>
  <c r="Z425" i="2"/>
  <c r="Z426" i="2" s="1"/>
  <c r="Y425" i="2"/>
  <c r="Y512" i="2" s="1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BP415" i="2" s="1"/>
  <c r="P415" i="2"/>
  <c r="BO414" i="2"/>
  <c r="BM414" i="2"/>
  <c r="Y414" i="2"/>
  <c r="Z414" i="2" s="1"/>
  <c r="P414" i="2"/>
  <c r="BP413" i="2"/>
  <c r="BO413" i="2"/>
  <c r="BM413" i="2"/>
  <c r="Y413" i="2"/>
  <c r="BN413" i="2" s="1"/>
  <c r="P413" i="2"/>
  <c r="BO412" i="2"/>
  <c r="BM412" i="2"/>
  <c r="Y412" i="2"/>
  <c r="Y416" i="2" s="1"/>
  <c r="P412" i="2"/>
  <c r="Y410" i="2"/>
  <c r="X410" i="2"/>
  <c r="X409" i="2"/>
  <c r="BO408" i="2"/>
  <c r="BM408" i="2"/>
  <c r="Y408" i="2"/>
  <c r="Y409" i="2" s="1"/>
  <c r="P408" i="2"/>
  <c r="X405" i="2"/>
  <c r="X404" i="2"/>
  <c r="BO403" i="2"/>
  <c r="BM403" i="2"/>
  <c r="Y403" i="2"/>
  <c r="BN403" i="2" s="1"/>
  <c r="P403" i="2"/>
  <c r="BO402" i="2"/>
  <c r="BM402" i="2"/>
  <c r="Y402" i="2"/>
  <c r="P402" i="2"/>
  <c r="X400" i="2"/>
  <c r="X399" i="2"/>
  <c r="BP398" i="2"/>
  <c r="BO398" i="2"/>
  <c r="BN398" i="2"/>
  <c r="BM398" i="2"/>
  <c r="Z398" i="2"/>
  <c r="Y398" i="2"/>
  <c r="P398" i="2"/>
  <c r="BO397" i="2"/>
  <c r="BM397" i="2"/>
  <c r="Y397" i="2"/>
  <c r="BP397" i="2" s="1"/>
  <c r="P397" i="2"/>
  <c r="BO396" i="2"/>
  <c r="BM396" i="2"/>
  <c r="Y396" i="2"/>
  <c r="P396" i="2"/>
  <c r="BP395" i="2"/>
  <c r="BO395" i="2"/>
  <c r="BM395" i="2"/>
  <c r="Y395" i="2"/>
  <c r="BN395" i="2" s="1"/>
  <c r="P395" i="2"/>
  <c r="BO394" i="2"/>
  <c r="BM394" i="2"/>
  <c r="Y394" i="2"/>
  <c r="P394" i="2"/>
  <c r="BO393" i="2"/>
  <c r="BM393" i="2"/>
  <c r="Y393" i="2"/>
  <c r="BN393" i="2" s="1"/>
  <c r="P393" i="2"/>
  <c r="BO392" i="2"/>
  <c r="BM392" i="2"/>
  <c r="Z392" i="2"/>
  <c r="Y392" i="2"/>
  <c r="BP392" i="2" s="1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Z383" i="2" s="1"/>
  <c r="Z384" i="2" s="1"/>
  <c r="P383" i="2"/>
  <c r="X381" i="2"/>
  <c r="X380" i="2"/>
  <c r="BO379" i="2"/>
  <c r="BM379" i="2"/>
  <c r="Y379" i="2"/>
  <c r="Z379" i="2" s="1"/>
  <c r="P379" i="2"/>
  <c r="BP378" i="2"/>
  <c r="BO378" i="2"/>
  <c r="BM378" i="2"/>
  <c r="Y378" i="2"/>
  <c r="BN378" i="2" s="1"/>
  <c r="P378" i="2"/>
  <c r="X376" i="2"/>
  <c r="X375" i="2"/>
  <c r="BO374" i="2"/>
  <c r="BN374" i="2"/>
  <c r="BM374" i="2"/>
  <c r="Z374" i="2"/>
  <c r="Z375" i="2" s="1"/>
  <c r="Y374" i="2"/>
  <c r="Y376" i="2" s="1"/>
  <c r="P374" i="2"/>
  <c r="X372" i="2"/>
  <c r="X371" i="2"/>
  <c r="BP370" i="2"/>
  <c r="BO370" i="2"/>
  <c r="BN370" i="2"/>
  <c r="BM370" i="2"/>
  <c r="Z370" i="2"/>
  <c r="Y370" i="2"/>
  <c r="P370" i="2"/>
  <c r="BO369" i="2"/>
  <c r="BM369" i="2"/>
  <c r="Y369" i="2"/>
  <c r="BN369" i="2" s="1"/>
  <c r="P369" i="2"/>
  <c r="BO368" i="2"/>
  <c r="BM368" i="2"/>
  <c r="Y368" i="2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BP359" i="2" s="1"/>
  <c r="P359" i="2"/>
  <c r="BO358" i="2"/>
  <c r="BM358" i="2"/>
  <c r="Y358" i="2"/>
  <c r="BN358" i="2" s="1"/>
  <c r="P358" i="2"/>
  <c r="X356" i="2"/>
  <c r="X355" i="2"/>
  <c r="BO354" i="2"/>
  <c r="BM354" i="2"/>
  <c r="Y354" i="2"/>
  <c r="Y355" i="2" s="1"/>
  <c r="P354" i="2"/>
  <c r="BP353" i="2"/>
  <c r="BO353" i="2"/>
  <c r="BN353" i="2"/>
  <c r="BM353" i="2"/>
  <c r="Z353" i="2"/>
  <c r="Y353" i="2"/>
  <c r="P353" i="2"/>
  <c r="X351" i="2"/>
  <c r="X350" i="2"/>
  <c r="BO349" i="2"/>
  <c r="BM349" i="2"/>
  <c r="Y349" i="2"/>
  <c r="BP349" i="2" s="1"/>
  <c r="P349" i="2"/>
  <c r="BO348" i="2"/>
  <c r="BM348" i="2"/>
  <c r="Y348" i="2"/>
  <c r="P348" i="2"/>
  <c r="BO347" i="2"/>
  <c r="BM347" i="2"/>
  <c r="Z347" i="2"/>
  <c r="Y347" i="2"/>
  <c r="BP347" i="2" s="1"/>
  <c r="P347" i="2"/>
  <c r="BO346" i="2"/>
  <c r="BN346" i="2"/>
  <c r="BM346" i="2"/>
  <c r="Z346" i="2"/>
  <c r="Y346" i="2"/>
  <c r="BP346" i="2" s="1"/>
  <c r="P346" i="2"/>
  <c r="BO345" i="2"/>
  <c r="BM345" i="2"/>
  <c r="Y345" i="2"/>
  <c r="P345" i="2"/>
  <c r="BO344" i="2"/>
  <c r="BM344" i="2"/>
  <c r="Y344" i="2"/>
  <c r="Y351" i="2" s="1"/>
  <c r="P344" i="2"/>
  <c r="BP343" i="2"/>
  <c r="BO343" i="2"/>
  <c r="BN343" i="2"/>
  <c r="BM343" i="2"/>
  <c r="Z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Z335" i="2"/>
  <c r="Y335" i="2"/>
  <c r="P335" i="2"/>
  <c r="X332" i="2"/>
  <c r="X331" i="2"/>
  <c r="BO330" i="2"/>
  <c r="BM330" i="2"/>
  <c r="Y330" i="2"/>
  <c r="Z330" i="2" s="1"/>
  <c r="P330" i="2"/>
  <c r="BO329" i="2"/>
  <c r="BM329" i="2"/>
  <c r="Y329" i="2"/>
  <c r="P329" i="2"/>
  <c r="BO328" i="2"/>
  <c r="BM328" i="2"/>
  <c r="Y328" i="2"/>
  <c r="Y331" i="2" s="1"/>
  <c r="P328" i="2"/>
  <c r="X326" i="2"/>
  <c r="X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BO321" i="2"/>
  <c r="BM321" i="2"/>
  <c r="Y321" i="2"/>
  <c r="Y326" i="2" s="1"/>
  <c r="X319" i="2"/>
  <c r="X318" i="2"/>
  <c r="BO317" i="2"/>
  <c r="BM317" i="2"/>
  <c r="Z317" i="2"/>
  <c r="Y317" i="2"/>
  <c r="BP317" i="2" s="1"/>
  <c r="P317" i="2"/>
  <c r="BO316" i="2"/>
  <c r="BM316" i="2"/>
  <c r="Y316" i="2"/>
  <c r="P316" i="2"/>
  <c r="BO315" i="2"/>
  <c r="BM315" i="2"/>
  <c r="Y315" i="2"/>
  <c r="P315" i="2"/>
  <c r="X313" i="2"/>
  <c r="X312" i="2"/>
  <c r="BO311" i="2"/>
  <c r="BM311" i="2"/>
  <c r="Z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Z307" i="2"/>
  <c r="Y307" i="2"/>
  <c r="BP307" i="2" s="1"/>
  <c r="P307" i="2"/>
  <c r="X305" i="2"/>
  <c r="X304" i="2"/>
  <c r="BO303" i="2"/>
  <c r="BM303" i="2"/>
  <c r="Y303" i="2"/>
  <c r="BN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Z300" i="2" s="1"/>
  <c r="P300" i="2"/>
  <c r="BP299" i="2"/>
  <c r="BO299" i="2"/>
  <c r="BN299" i="2"/>
  <c r="BM299" i="2"/>
  <c r="Z299" i="2"/>
  <c r="Y299" i="2"/>
  <c r="P299" i="2"/>
  <c r="BO298" i="2"/>
  <c r="BM298" i="2"/>
  <c r="Y298" i="2"/>
  <c r="BN298" i="2" s="1"/>
  <c r="P298" i="2"/>
  <c r="BO297" i="2"/>
  <c r="BM297" i="2"/>
  <c r="Y297" i="2"/>
  <c r="P297" i="2"/>
  <c r="X295" i="2"/>
  <c r="X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Z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0" i="2"/>
  <c r="X279" i="2"/>
  <c r="BP278" i="2"/>
  <c r="BO278" i="2"/>
  <c r="BM278" i="2"/>
  <c r="Y278" i="2"/>
  <c r="Y279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Y271" i="2" s="1"/>
  <c r="P267" i="2"/>
  <c r="X264" i="2"/>
  <c r="X263" i="2"/>
  <c r="BO262" i="2"/>
  <c r="BM262" i="2"/>
  <c r="Y262" i="2"/>
  <c r="BO261" i="2"/>
  <c r="BM261" i="2"/>
  <c r="Y261" i="2"/>
  <c r="BP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Z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Z250" i="2"/>
  <c r="Y250" i="2"/>
  <c r="BP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Z238" i="2"/>
  <c r="Z239" i="2" s="1"/>
  <c r="Y238" i="2"/>
  <c r="Y240" i="2" s="1"/>
  <c r="X236" i="2"/>
  <c r="X235" i="2"/>
  <c r="BO234" i="2"/>
  <c r="BM234" i="2"/>
  <c r="Y234" i="2"/>
  <c r="BP234" i="2" s="1"/>
  <c r="P234" i="2"/>
  <c r="X232" i="2"/>
  <c r="X231" i="2"/>
  <c r="BP230" i="2"/>
  <c r="BO230" i="2"/>
  <c r="BN230" i="2"/>
  <c r="BM230" i="2"/>
  <c r="Z230" i="2"/>
  <c r="Y230" i="2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P219" i="2"/>
  <c r="BO218" i="2"/>
  <c r="BM218" i="2"/>
  <c r="Y218" i="2"/>
  <c r="BP218" i="2" s="1"/>
  <c r="P218" i="2"/>
  <c r="X216" i="2"/>
  <c r="X215" i="2"/>
  <c r="BP214" i="2"/>
  <c r="BO214" i="2"/>
  <c r="BN214" i="2"/>
  <c r="BM214" i="2"/>
  <c r="Z214" i="2"/>
  <c r="Y214" i="2"/>
  <c r="P214" i="2"/>
  <c r="BO213" i="2"/>
  <c r="BM213" i="2"/>
  <c r="Y213" i="2"/>
  <c r="P213" i="2"/>
  <c r="BO212" i="2"/>
  <c r="BM212" i="2"/>
  <c r="Y212" i="2"/>
  <c r="P212" i="2"/>
  <c r="BP211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P206" i="2"/>
  <c r="BO206" i="2"/>
  <c r="BM206" i="2"/>
  <c r="Y206" i="2"/>
  <c r="BN206" i="2" s="1"/>
  <c r="P206" i="2"/>
  <c r="X204" i="2"/>
  <c r="X203" i="2"/>
  <c r="BO202" i="2"/>
  <c r="BN202" i="2"/>
  <c r="BM202" i="2"/>
  <c r="Z202" i="2"/>
  <c r="Y202" i="2"/>
  <c r="BP202" i="2" s="1"/>
  <c r="P202" i="2"/>
  <c r="BO201" i="2"/>
  <c r="BM201" i="2"/>
  <c r="Y201" i="2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P195" i="2"/>
  <c r="X193" i="2"/>
  <c r="X192" i="2"/>
  <c r="BP191" i="2"/>
  <c r="BO191" i="2"/>
  <c r="BM191" i="2"/>
  <c r="Y191" i="2"/>
  <c r="BN191" i="2" s="1"/>
  <c r="P191" i="2"/>
  <c r="BO190" i="2"/>
  <c r="BM190" i="2"/>
  <c r="Y190" i="2"/>
  <c r="Y192" i="2" s="1"/>
  <c r="P190" i="2"/>
  <c r="X188" i="2"/>
  <c r="Y187" i="2"/>
  <c r="X187" i="2"/>
  <c r="BO186" i="2"/>
  <c r="BM186" i="2"/>
  <c r="Z186" i="2"/>
  <c r="Y186" i="2"/>
  <c r="BP186" i="2" s="1"/>
  <c r="P186" i="2"/>
  <c r="BO185" i="2"/>
  <c r="BM185" i="2"/>
  <c r="Y185" i="2"/>
  <c r="Y188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P170" i="2"/>
  <c r="BO169" i="2"/>
  <c r="BM169" i="2"/>
  <c r="Y169" i="2"/>
  <c r="P169" i="2"/>
  <c r="BP168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Z164" i="2" s="1"/>
  <c r="P164" i="2"/>
  <c r="BP163" i="2"/>
  <c r="BO163" i="2"/>
  <c r="BM163" i="2"/>
  <c r="Y163" i="2"/>
  <c r="BN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N152" i="2" s="1"/>
  <c r="P152" i="2"/>
  <c r="BO151" i="2"/>
  <c r="BM151" i="2"/>
  <c r="Z151" i="2"/>
  <c r="Y151" i="2"/>
  <c r="BP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P136" i="2"/>
  <c r="BO135" i="2"/>
  <c r="BM135" i="2"/>
  <c r="Z135" i="2"/>
  <c r="Y135" i="2"/>
  <c r="BP135" i="2" s="1"/>
  <c r="P135" i="2"/>
  <c r="X133" i="2"/>
  <c r="X132" i="2"/>
  <c r="BO131" i="2"/>
  <c r="BM131" i="2"/>
  <c r="Y131" i="2"/>
  <c r="Z131" i="2" s="1"/>
  <c r="P131" i="2"/>
  <c r="BO130" i="2"/>
  <c r="BM130" i="2"/>
  <c r="Y130" i="2"/>
  <c r="P130" i="2"/>
  <c r="X127" i="2"/>
  <c r="X126" i="2"/>
  <c r="BP125" i="2"/>
  <c r="BO125" i="2"/>
  <c r="BM125" i="2"/>
  <c r="Y125" i="2"/>
  <c r="BN125" i="2" s="1"/>
  <c r="P125" i="2"/>
  <c r="BO124" i="2"/>
  <c r="BM124" i="2"/>
  <c r="Y124" i="2"/>
  <c r="BP124" i="2" s="1"/>
  <c r="P124" i="2"/>
  <c r="Y122" i="2"/>
  <c r="X122" i="2"/>
  <c r="X121" i="2"/>
  <c r="BO120" i="2"/>
  <c r="BM120" i="2"/>
  <c r="Y120" i="2"/>
  <c r="P120" i="2"/>
  <c r="BO119" i="2"/>
  <c r="BM119" i="2"/>
  <c r="Y119" i="2"/>
  <c r="BP119" i="2" s="1"/>
  <c r="P119" i="2"/>
  <c r="BP118" i="2"/>
  <c r="BO118" i="2"/>
  <c r="BN118" i="2"/>
  <c r="BM118" i="2"/>
  <c r="Z118" i="2"/>
  <c r="Y118" i="2"/>
  <c r="P118" i="2"/>
  <c r="BO117" i="2"/>
  <c r="BM117" i="2"/>
  <c r="Y117" i="2"/>
  <c r="P117" i="2"/>
  <c r="X115" i="2"/>
  <c r="Y114" i="2"/>
  <c r="X114" i="2"/>
  <c r="BP113" i="2"/>
  <c r="BO113" i="2"/>
  <c r="BN113" i="2"/>
  <c r="BM113" i="2"/>
  <c r="Z113" i="2"/>
  <c r="Y113" i="2"/>
  <c r="P113" i="2"/>
  <c r="BO112" i="2"/>
  <c r="BN112" i="2"/>
  <c r="BM112" i="2"/>
  <c r="Z112" i="2"/>
  <c r="Y112" i="2"/>
  <c r="BP112" i="2" s="1"/>
  <c r="P112" i="2"/>
  <c r="BO111" i="2"/>
  <c r="BN111" i="2"/>
  <c r="BM111" i="2"/>
  <c r="Z111" i="2"/>
  <c r="Z114" i="2" s="1"/>
  <c r="Y111" i="2"/>
  <c r="Y115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BN106" i="2" s="1"/>
  <c r="P106" i="2"/>
  <c r="BO105" i="2"/>
  <c r="BM105" i="2"/>
  <c r="Y105" i="2"/>
  <c r="BP105" i="2" s="1"/>
  <c r="P105" i="2"/>
  <c r="BO104" i="2"/>
  <c r="BM104" i="2"/>
  <c r="Y104" i="2"/>
  <c r="P104" i="2"/>
  <c r="X101" i="2"/>
  <c r="Y100" i="2"/>
  <c r="X100" i="2"/>
  <c r="BO99" i="2"/>
  <c r="BM99" i="2"/>
  <c r="Z99" i="2"/>
  <c r="Y99" i="2"/>
  <c r="BP99" i="2" s="1"/>
  <c r="P99" i="2"/>
  <c r="BO98" i="2"/>
  <c r="BM98" i="2"/>
  <c r="Y98" i="2"/>
  <c r="P98" i="2"/>
  <c r="BO97" i="2"/>
  <c r="BM97" i="2"/>
  <c r="Y97" i="2"/>
  <c r="Z97" i="2" s="1"/>
  <c r="P97" i="2"/>
  <c r="BP96" i="2"/>
  <c r="BO96" i="2"/>
  <c r="BN96" i="2"/>
  <c r="BM96" i="2"/>
  <c r="Z96" i="2"/>
  <c r="Y96" i="2"/>
  <c r="P96" i="2"/>
  <c r="BO95" i="2"/>
  <c r="BM95" i="2"/>
  <c r="Y95" i="2"/>
  <c r="BN95" i="2" s="1"/>
  <c r="X93" i="2"/>
  <c r="X92" i="2"/>
  <c r="BO91" i="2"/>
  <c r="BM91" i="2"/>
  <c r="Y91" i="2"/>
  <c r="P91" i="2"/>
  <c r="BO90" i="2"/>
  <c r="BM90" i="2"/>
  <c r="Y90" i="2"/>
  <c r="BN90" i="2" s="1"/>
  <c r="P90" i="2"/>
  <c r="BO89" i="2"/>
  <c r="BM89" i="2"/>
  <c r="Y89" i="2"/>
  <c r="E512" i="2" s="1"/>
  <c r="P89" i="2"/>
  <c r="X86" i="2"/>
  <c r="X85" i="2"/>
  <c r="BO84" i="2"/>
  <c r="BM84" i="2"/>
  <c r="Y84" i="2"/>
  <c r="Z84" i="2" s="1"/>
  <c r="P84" i="2"/>
  <c r="BO83" i="2"/>
  <c r="BM83" i="2"/>
  <c r="Z83" i="2"/>
  <c r="Z85" i="2" s="1"/>
  <c r="Y83" i="2"/>
  <c r="BP83" i="2" s="1"/>
  <c r="P83" i="2"/>
  <c r="X81" i="2"/>
  <c r="X80" i="2"/>
  <c r="BO79" i="2"/>
  <c r="BM79" i="2"/>
  <c r="Y79" i="2"/>
  <c r="P79" i="2"/>
  <c r="BO78" i="2"/>
  <c r="BM78" i="2"/>
  <c r="Y78" i="2"/>
  <c r="BN78" i="2" s="1"/>
  <c r="P78" i="2"/>
  <c r="BO77" i="2"/>
  <c r="BM77" i="2"/>
  <c r="Y77" i="2"/>
  <c r="Z77" i="2" s="1"/>
  <c r="P77" i="2"/>
  <c r="BP76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Y72" i="2" s="1"/>
  <c r="P68" i="2"/>
  <c r="X66" i="2"/>
  <c r="X65" i="2"/>
  <c r="BO64" i="2"/>
  <c r="BM64" i="2"/>
  <c r="Y64" i="2"/>
  <c r="P64" i="2"/>
  <c r="BO63" i="2"/>
  <c r="BM63" i="2"/>
  <c r="Y63" i="2"/>
  <c r="P63" i="2"/>
  <c r="BO62" i="2"/>
  <c r="BM62" i="2"/>
  <c r="Y62" i="2"/>
  <c r="P62" i="2"/>
  <c r="BP61" i="2"/>
  <c r="BO61" i="2"/>
  <c r="BM61" i="2"/>
  <c r="Y61" i="2"/>
  <c r="BN61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P54" i="2"/>
  <c r="BO53" i="2"/>
  <c r="BM53" i="2"/>
  <c r="Y53" i="2"/>
  <c r="P53" i="2"/>
  <c r="BO52" i="2"/>
  <c r="BN52" i="2"/>
  <c r="BM52" i="2"/>
  <c r="Z52" i="2"/>
  <c r="Y52" i="2"/>
  <c r="P52" i="2"/>
  <c r="X49" i="2"/>
  <c r="X48" i="2"/>
  <c r="BP47" i="2"/>
  <c r="BO47" i="2"/>
  <c r="BN47" i="2"/>
  <c r="BM47" i="2"/>
  <c r="Z47" i="2"/>
  <c r="Z48" i="2" s="1"/>
  <c r="Y47" i="2"/>
  <c r="Y48" i="2" s="1"/>
  <c r="P47" i="2"/>
  <c r="X45" i="2"/>
  <c r="X44" i="2"/>
  <c r="BO43" i="2"/>
  <c r="BM43" i="2"/>
  <c r="Y43" i="2"/>
  <c r="BN43" i="2" s="1"/>
  <c r="P43" i="2"/>
  <c r="BO42" i="2"/>
  <c r="BM42" i="2"/>
  <c r="Y42" i="2"/>
  <c r="Z42" i="2" s="1"/>
  <c r="P42" i="2"/>
  <c r="BO41" i="2"/>
  <c r="BM41" i="2"/>
  <c r="Y41" i="2"/>
  <c r="Y44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P26" i="2"/>
  <c r="BO26" i="2"/>
  <c r="BM26" i="2"/>
  <c r="Y26" i="2"/>
  <c r="BN26" i="2" s="1"/>
  <c r="P26" i="2"/>
  <c r="X24" i="2"/>
  <c r="X23" i="2"/>
  <c r="X506" i="2" s="1"/>
  <c r="BO22" i="2"/>
  <c r="BM22" i="2"/>
  <c r="X503" i="2" s="1"/>
  <c r="Y22" i="2"/>
  <c r="BN22" i="2" s="1"/>
  <c r="P22" i="2"/>
  <c r="H10" i="2"/>
  <c r="A9" i="2"/>
  <c r="H9" i="2" s="1"/>
  <c r="D7" i="2"/>
  <c r="Q6" i="2"/>
  <c r="P2" i="2"/>
  <c r="BN42" i="2" l="1"/>
  <c r="BP42" i="2"/>
  <c r="BP62" i="2"/>
  <c r="BN62" i="2"/>
  <c r="Z62" i="2"/>
  <c r="BP63" i="2"/>
  <c r="BN63" i="2"/>
  <c r="Z63" i="2"/>
  <c r="BP64" i="2"/>
  <c r="BN64" i="2"/>
  <c r="Z64" i="2"/>
  <c r="BP69" i="2"/>
  <c r="BN69" i="2"/>
  <c r="Z69" i="2"/>
  <c r="BP91" i="2"/>
  <c r="BN91" i="2"/>
  <c r="Z91" i="2"/>
  <c r="BN124" i="2"/>
  <c r="Y126" i="2"/>
  <c r="Y127" i="2"/>
  <c r="G512" i="2"/>
  <c r="Y133" i="2"/>
  <c r="Y132" i="2"/>
  <c r="BP130" i="2"/>
  <c r="BN130" i="2"/>
  <c r="Z130" i="2"/>
  <c r="Z132" i="2" s="1"/>
  <c r="I512" i="2"/>
  <c r="BP158" i="2"/>
  <c r="BP169" i="2"/>
  <c r="BN169" i="2"/>
  <c r="Z169" i="2"/>
  <c r="BP170" i="2"/>
  <c r="Z170" i="2"/>
  <c r="BN196" i="2"/>
  <c r="BP196" i="2"/>
  <c r="BP209" i="2"/>
  <c r="BN209" i="2"/>
  <c r="Z209" i="2"/>
  <c r="BP219" i="2"/>
  <c r="BN219" i="2"/>
  <c r="Z219" i="2"/>
  <c r="BN227" i="2"/>
  <c r="BP227" i="2"/>
  <c r="BP243" i="2"/>
  <c r="Z243" i="2"/>
  <c r="M512" i="2"/>
  <c r="Y263" i="2"/>
  <c r="BP259" i="2"/>
  <c r="BN259" i="2"/>
  <c r="Z259" i="2"/>
  <c r="BP262" i="2"/>
  <c r="BN262" i="2"/>
  <c r="Z262" i="2"/>
  <c r="BN269" i="2"/>
  <c r="BP289" i="2"/>
  <c r="BN289" i="2"/>
  <c r="Z289" i="2"/>
  <c r="BN300" i="2"/>
  <c r="BP300" i="2"/>
  <c r="BP301" i="2"/>
  <c r="Z301" i="2"/>
  <c r="BP315" i="2"/>
  <c r="BN315" i="2"/>
  <c r="Z315" i="2"/>
  <c r="Y318" i="2"/>
  <c r="BP394" i="2"/>
  <c r="BN394" i="2"/>
  <c r="Z394" i="2"/>
  <c r="BP402" i="2"/>
  <c r="Z402" i="2"/>
  <c r="X504" i="2"/>
  <c r="X502" i="2"/>
  <c r="Z27" i="2"/>
  <c r="BN27" i="2"/>
  <c r="Z28" i="2"/>
  <c r="BN28" i="2"/>
  <c r="Z29" i="2"/>
  <c r="BN29" i="2"/>
  <c r="Y33" i="2"/>
  <c r="Y32" i="2"/>
  <c r="BP43" i="2"/>
  <c r="Y49" i="2"/>
  <c r="D512" i="2"/>
  <c r="BP53" i="2"/>
  <c r="BN53" i="2"/>
  <c r="Z53" i="2"/>
  <c r="BP54" i="2"/>
  <c r="BN54" i="2"/>
  <c r="Z54" i="2"/>
  <c r="BP79" i="2"/>
  <c r="BN79" i="2"/>
  <c r="Z79" i="2"/>
  <c r="Y93" i="2"/>
  <c r="BN97" i="2"/>
  <c r="BP97" i="2"/>
  <c r="BP98" i="2"/>
  <c r="Z98" i="2"/>
  <c r="BN120" i="2"/>
  <c r="BP120" i="2"/>
  <c r="Z137" i="2"/>
  <c r="BP136" i="2"/>
  <c r="BN136" i="2"/>
  <c r="Z136" i="2"/>
  <c r="BP141" i="2"/>
  <c r="BN141" i="2"/>
  <c r="Z141" i="2"/>
  <c r="Y160" i="2"/>
  <c r="Y171" i="2"/>
  <c r="BN162" i="2"/>
  <c r="BP166" i="2"/>
  <c r="BN166" i="2"/>
  <c r="Z166" i="2"/>
  <c r="Y172" i="2"/>
  <c r="BP176" i="2"/>
  <c r="BN176" i="2"/>
  <c r="Z176" i="2"/>
  <c r="BN201" i="2"/>
  <c r="BP201" i="2"/>
  <c r="BP212" i="2"/>
  <c r="BN212" i="2"/>
  <c r="Z212" i="2"/>
  <c r="BP213" i="2"/>
  <c r="Z213" i="2"/>
  <c r="Y235" i="2"/>
  <c r="Y236" i="2"/>
  <c r="BP242" i="2"/>
  <c r="BN242" i="2"/>
  <c r="Z242" i="2"/>
  <c r="BP329" i="2"/>
  <c r="BN329" i="2"/>
  <c r="Z329" i="2"/>
  <c r="BN345" i="2"/>
  <c r="BP345" i="2"/>
  <c r="BN359" i="2"/>
  <c r="BP368" i="2"/>
  <c r="Y372" i="2"/>
  <c r="Z368" i="2"/>
  <c r="BN383" i="2"/>
  <c r="BP383" i="2"/>
  <c r="Y384" i="2"/>
  <c r="Y385" i="2"/>
  <c r="V512" i="2"/>
  <c r="Z389" i="2"/>
  <c r="BP389" i="2"/>
  <c r="BP434" i="2"/>
  <c r="Z434" i="2"/>
  <c r="BN440" i="2"/>
  <c r="BP440" i="2"/>
  <c r="Y450" i="2"/>
  <c r="BP447" i="2"/>
  <c r="BP478" i="2"/>
  <c r="BN478" i="2"/>
  <c r="Z478" i="2"/>
  <c r="BP483" i="2"/>
  <c r="Z483" i="2"/>
  <c r="Z485" i="2" s="1"/>
  <c r="Y490" i="2"/>
  <c r="Y65" i="2"/>
  <c r="BN75" i="2"/>
  <c r="BP75" i="2"/>
  <c r="F512" i="2"/>
  <c r="Y109" i="2"/>
  <c r="Y121" i="2"/>
  <c r="BN131" i="2"/>
  <c r="BP131" i="2"/>
  <c r="Y137" i="2"/>
  <c r="H512" i="2"/>
  <c r="Y147" i="2"/>
  <c r="Y148" i="2"/>
  <c r="Y181" i="2"/>
  <c r="Y182" i="2"/>
  <c r="Y193" i="2"/>
  <c r="Y204" i="2"/>
  <c r="BN195" i="2"/>
  <c r="BN226" i="2"/>
  <c r="BP252" i="2"/>
  <c r="BN252" i="2"/>
  <c r="Z252" i="2"/>
  <c r="Y264" i="2"/>
  <c r="Z260" i="2"/>
  <c r="BP297" i="2"/>
  <c r="Z297" i="2"/>
  <c r="BP309" i="2"/>
  <c r="BN309" i="2"/>
  <c r="Z309" i="2"/>
  <c r="BP336" i="2"/>
  <c r="BN336" i="2"/>
  <c r="Z336" i="2"/>
  <c r="BP348" i="2"/>
  <c r="BN348" i="2"/>
  <c r="Z348" i="2"/>
  <c r="BP390" i="2"/>
  <c r="BN390" i="2"/>
  <c r="Z390" i="2"/>
  <c r="BP396" i="2"/>
  <c r="Z396" i="2"/>
  <c r="BN412" i="2"/>
  <c r="X512" i="2"/>
  <c r="Z420" i="2"/>
  <c r="Z421" i="2" s="1"/>
  <c r="BN437" i="2"/>
  <c r="BP437" i="2"/>
  <c r="BN456" i="2"/>
  <c r="BP458" i="2"/>
  <c r="BN458" i="2"/>
  <c r="Z458" i="2"/>
  <c r="Y459" i="2"/>
  <c r="AA512" i="2"/>
  <c r="BP470" i="2"/>
  <c r="BN470" i="2"/>
  <c r="Z470" i="2"/>
  <c r="BN253" i="2"/>
  <c r="BP253" i="2"/>
  <c r="Y280" i="2"/>
  <c r="BN283" i="2"/>
  <c r="BN290" i="2"/>
  <c r="BP290" i="2"/>
  <c r="BN310" i="2"/>
  <c r="BP310" i="2"/>
  <c r="Y319" i="2"/>
  <c r="BN324" i="2"/>
  <c r="BN330" i="2"/>
  <c r="BP330" i="2"/>
  <c r="Y339" i="2"/>
  <c r="T512" i="2"/>
  <c r="Y356" i="2"/>
  <c r="Y400" i="2"/>
  <c r="Y427" i="2"/>
  <c r="Z512" i="2"/>
  <c r="BN432" i="2"/>
  <c r="BP432" i="2"/>
  <c r="Y451" i="2"/>
  <c r="Y460" i="2"/>
  <c r="Y466" i="2"/>
  <c r="Y480" i="2"/>
  <c r="X505" i="2"/>
  <c r="Z438" i="2"/>
  <c r="BN443" i="2"/>
  <c r="Z453" i="2"/>
  <c r="Z463" i="2"/>
  <c r="BN477" i="2"/>
  <c r="Y485" i="2"/>
  <c r="BP494" i="2"/>
  <c r="J512" i="2"/>
  <c r="BN41" i="2"/>
  <c r="Y215" i="2"/>
  <c r="BP268" i="2"/>
  <c r="BP323" i="2"/>
  <c r="BN228" i="2"/>
  <c r="BP251" i="2"/>
  <c r="BP274" i="2"/>
  <c r="BP288" i="2"/>
  <c r="BP298" i="2"/>
  <c r="Z316" i="2"/>
  <c r="Z321" i="2"/>
  <c r="BP328" i="2"/>
  <c r="Z337" i="2"/>
  <c r="Z338" i="2" s="1"/>
  <c r="Z349" i="2"/>
  <c r="BP369" i="2"/>
  <c r="BN379" i="2"/>
  <c r="Z391" i="2"/>
  <c r="BP393" i="2"/>
  <c r="BP403" i="2"/>
  <c r="BN414" i="2"/>
  <c r="BP435" i="2"/>
  <c r="BP472" i="2"/>
  <c r="K512" i="2"/>
  <c r="BN74" i="2"/>
  <c r="BP41" i="2"/>
  <c r="BP74" i="2"/>
  <c r="BP84" i="2"/>
  <c r="BP245" i="2"/>
  <c r="BP293" i="2"/>
  <c r="BP358" i="2"/>
  <c r="Y80" i="2"/>
  <c r="BP90" i="2"/>
  <c r="BP106" i="2"/>
  <c r="BN164" i="2"/>
  <c r="BN207" i="2"/>
  <c r="Y220" i="2"/>
  <c r="BP308" i="2"/>
  <c r="Z35" i="2"/>
  <c r="Z36" i="2" s="1"/>
  <c r="BP52" i="2"/>
  <c r="Z70" i="2"/>
  <c r="Y85" i="2"/>
  <c r="BN98" i="2"/>
  <c r="BP111" i="2"/>
  <c r="Z119" i="2"/>
  <c r="Z167" i="2"/>
  <c r="Z190" i="2"/>
  <c r="Z200" i="2"/>
  <c r="Z210" i="2"/>
  <c r="BN238" i="2"/>
  <c r="BN243" i="2"/>
  <c r="Y246" i="2"/>
  <c r="BN254" i="2"/>
  <c r="BN260" i="2"/>
  <c r="BN291" i="2"/>
  <c r="Y294" i="2"/>
  <c r="BN301" i="2"/>
  <c r="Y304" i="2"/>
  <c r="BN311" i="2"/>
  <c r="Y332" i="2"/>
  <c r="Z344" i="2"/>
  <c r="Z354" i="2"/>
  <c r="Z355" i="2" s="1"/>
  <c r="Y364" i="2"/>
  <c r="BP374" i="2"/>
  <c r="BN396" i="2"/>
  <c r="Y399" i="2"/>
  <c r="BN420" i="2"/>
  <c r="Z433" i="2"/>
  <c r="BN438" i="2"/>
  <c r="Z441" i="2"/>
  <c r="BP443" i="2"/>
  <c r="BN453" i="2"/>
  <c r="BN463" i="2"/>
  <c r="BP477" i="2"/>
  <c r="Y481" i="2"/>
  <c r="L512" i="2"/>
  <c r="BP225" i="2"/>
  <c r="BP303" i="2"/>
  <c r="BP22" i="2"/>
  <c r="Y45" i="2"/>
  <c r="Z55" i="2"/>
  <c r="BP57" i="2"/>
  <c r="BN77" i="2"/>
  <c r="Z185" i="2"/>
  <c r="Z187" i="2" s="1"/>
  <c r="Y23" i="2"/>
  <c r="BN30" i="2"/>
  <c r="BN55" i="2"/>
  <c r="Y58" i="2"/>
  <c r="Y66" i="2"/>
  <c r="BP77" i="2"/>
  <c r="BN104" i="2"/>
  <c r="Z124" i="2"/>
  <c r="Y138" i="2"/>
  <c r="BN150" i="2"/>
  <c r="Y153" i="2"/>
  <c r="Z162" i="2"/>
  <c r="BP164" i="2"/>
  <c r="BP174" i="2"/>
  <c r="BN185" i="2"/>
  <c r="Z195" i="2"/>
  <c r="BP197" i="2"/>
  <c r="BP207" i="2"/>
  <c r="Y216" i="2"/>
  <c r="Z226" i="2"/>
  <c r="BP228" i="2"/>
  <c r="Z269" i="2"/>
  <c r="Y275" i="2"/>
  <c r="Z283" i="2"/>
  <c r="Z284" i="2" s="1"/>
  <c r="BN316" i="2"/>
  <c r="BN321" i="2"/>
  <c r="Z324" i="2"/>
  <c r="BN337" i="2"/>
  <c r="BN349" i="2"/>
  <c r="Z359" i="2"/>
  <c r="BP379" i="2"/>
  <c r="BN391" i="2"/>
  <c r="Y404" i="2"/>
  <c r="Z412" i="2"/>
  <c r="BP414" i="2"/>
  <c r="Z456" i="2"/>
  <c r="Y486" i="2"/>
  <c r="BN84" i="2"/>
  <c r="BP363" i="2"/>
  <c r="Z30" i="2"/>
  <c r="BP95" i="2"/>
  <c r="Z104" i="2"/>
  <c r="Y142" i="2"/>
  <c r="Z150" i="2"/>
  <c r="BP152" i="2"/>
  <c r="BN174" i="2"/>
  <c r="Y177" i="2"/>
  <c r="BN197" i="2"/>
  <c r="Y231" i="2"/>
  <c r="BN35" i="2"/>
  <c r="BN70" i="2"/>
  <c r="Y81" i="2"/>
  <c r="BN119" i="2"/>
  <c r="Y143" i="2"/>
  <c r="BN167" i="2"/>
  <c r="Y178" i="2"/>
  <c r="BN190" i="2"/>
  <c r="BN200" i="2"/>
  <c r="Y203" i="2"/>
  <c r="BN210" i="2"/>
  <c r="Y221" i="2"/>
  <c r="Y232" i="2"/>
  <c r="BP238" i="2"/>
  <c r="BP260" i="2"/>
  <c r="BN344" i="2"/>
  <c r="BN354" i="2"/>
  <c r="Y375" i="2"/>
  <c r="BP420" i="2"/>
  <c r="BN433" i="2"/>
  <c r="BN441" i="2"/>
  <c r="Y444" i="2"/>
  <c r="BP453" i="2"/>
  <c r="Y491" i="2"/>
  <c r="O512" i="2"/>
  <c r="Y295" i="2"/>
  <c r="Y305" i="2"/>
  <c r="BP321" i="2"/>
  <c r="Y365" i="2"/>
  <c r="Y380" i="2"/>
  <c r="BP391" i="2"/>
  <c r="Y496" i="2"/>
  <c r="P512" i="2"/>
  <c r="Y24" i="2"/>
  <c r="BP35" i="2"/>
  <c r="Y59" i="2"/>
  <c r="Z68" i="2"/>
  <c r="Z71" i="2" s="1"/>
  <c r="Z78" i="2"/>
  <c r="Z117" i="2"/>
  <c r="Z121" i="2" s="1"/>
  <c r="Z140" i="2"/>
  <c r="Y154" i="2"/>
  <c r="Z165" i="2"/>
  <c r="Z175" i="2"/>
  <c r="Z177" i="2" s="1"/>
  <c r="BP190" i="2"/>
  <c r="Z198" i="2"/>
  <c r="Z208" i="2"/>
  <c r="Z218" i="2"/>
  <c r="Z220" i="2" s="1"/>
  <c r="Z229" i="2"/>
  <c r="Y239" i="2"/>
  <c r="Y255" i="2"/>
  <c r="Y276" i="2"/>
  <c r="Y312" i="2"/>
  <c r="BP344" i="2"/>
  <c r="BP354" i="2"/>
  <c r="Y405" i="2"/>
  <c r="Z415" i="2"/>
  <c r="Y421" i="2"/>
  <c r="Z431" i="2"/>
  <c r="Z449" i="2"/>
  <c r="Z488" i="2"/>
  <c r="Q512" i="2"/>
  <c r="BN135" i="2"/>
  <c r="Z146" i="2"/>
  <c r="Z147" i="2" s="1"/>
  <c r="BP162" i="2"/>
  <c r="BN170" i="2"/>
  <c r="Z180" i="2"/>
  <c r="Z181" i="2" s="1"/>
  <c r="BP195" i="2"/>
  <c r="BN213" i="2"/>
  <c r="Z224" i="2"/>
  <c r="Z234" i="2"/>
  <c r="Z235" i="2" s="1"/>
  <c r="Z244" i="2"/>
  <c r="Z261" i="2"/>
  <c r="Z267" i="2"/>
  <c r="Z270" i="2" s="1"/>
  <c r="BP283" i="2"/>
  <c r="Z292" i="2"/>
  <c r="Z302" i="2"/>
  <c r="Z322" i="2"/>
  <c r="BN335" i="2"/>
  <c r="Y338" i="2"/>
  <c r="BN347" i="2"/>
  <c r="Y350" i="2"/>
  <c r="BN389" i="2"/>
  <c r="Z397" i="2"/>
  <c r="BP412" i="2"/>
  <c r="Z439" i="2"/>
  <c r="Y445" i="2"/>
  <c r="Z454" i="2"/>
  <c r="Z464" i="2"/>
  <c r="BN483" i="2"/>
  <c r="Z493" i="2"/>
  <c r="Z495" i="2" s="1"/>
  <c r="Z499" i="2"/>
  <c r="Z500" i="2" s="1"/>
  <c r="R512" i="2"/>
  <c r="BN415" i="2"/>
  <c r="BN431" i="2"/>
  <c r="BN449" i="2"/>
  <c r="Z471" i="2"/>
  <c r="BN488" i="2"/>
  <c r="S512" i="2"/>
  <c r="Y86" i="2"/>
  <c r="BP104" i="2"/>
  <c r="Z31" i="2"/>
  <c r="Z56" i="2"/>
  <c r="BN68" i="2"/>
  <c r="Y71" i="2"/>
  <c r="Z105" i="2"/>
  <c r="BN218" i="2"/>
  <c r="Y381" i="2"/>
  <c r="Z168" i="2"/>
  <c r="Z191" i="2"/>
  <c r="Z201" i="2"/>
  <c r="Z211" i="2"/>
  <c r="BN234" i="2"/>
  <c r="BN244" i="2"/>
  <c r="Y256" i="2"/>
  <c r="BN261" i="2"/>
  <c r="BN267" i="2"/>
  <c r="Y270" i="2"/>
  <c r="Z278" i="2"/>
  <c r="Z279" i="2" s="1"/>
  <c r="Y284" i="2"/>
  <c r="BN292" i="2"/>
  <c r="BN302" i="2"/>
  <c r="Y313" i="2"/>
  <c r="BN322" i="2"/>
  <c r="Y325" i="2"/>
  <c r="BP335" i="2"/>
  <c r="Z345" i="2"/>
  <c r="Y360" i="2"/>
  <c r="BN397" i="2"/>
  <c r="Z408" i="2"/>
  <c r="Z409" i="2" s="1"/>
  <c r="Y422" i="2"/>
  <c r="BN439" i="2"/>
  <c r="Z442" i="2"/>
  <c r="BN454" i="2"/>
  <c r="BN464" i="2"/>
  <c r="BN493" i="2"/>
  <c r="BN499" i="2"/>
  <c r="BP30" i="2"/>
  <c r="BN175" i="2"/>
  <c r="BN208" i="2"/>
  <c r="BN229" i="2"/>
  <c r="Z26" i="2"/>
  <c r="Z32" i="2" s="1"/>
  <c r="Z61" i="2"/>
  <c r="BN83" i="2"/>
  <c r="BN146" i="2"/>
  <c r="Z158" i="2"/>
  <c r="Z159" i="2" s="1"/>
  <c r="BP68" i="2"/>
  <c r="Z76" i="2"/>
  <c r="Z80" i="2" s="1"/>
  <c r="BN89" i="2"/>
  <c r="Y92" i="2"/>
  <c r="BN105" i="2"/>
  <c r="Y108" i="2"/>
  <c r="BP117" i="2"/>
  <c r="Z125" i="2"/>
  <c r="BP140" i="2"/>
  <c r="BN151" i="2"/>
  <c r="Z163" i="2"/>
  <c r="BP165" i="2"/>
  <c r="BN186" i="2"/>
  <c r="Z196" i="2"/>
  <c r="BP198" i="2"/>
  <c r="Z206" i="2"/>
  <c r="Z227" i="2"/>
  <c r="BN250" i="2"/>
  <c r="BN297" i="2"/>
  <c r="BN307" i="2"/>
  <c r="BN317" i="2"/>
  <c r="BN368" i="2"/>
  <c r="Y371" i="2"/>
  <c r="Z378" i="2"/>
  <c r="Z380" i="2" s="1"/>
  <c r="BN392" i="2"/>
  <c r="BN402" i="2"/>
  <c r="Z413" i="2"/>
  <c r="BP431" i="2"/>
  <c r="BN434" i="2"/>
  <c r="Z447" i="2"/>
  <c r="BP449" i="2"/>
  <c r="Z457" i="2"/>
  <c r="BN471" i="2"/>
  <c r="Y474" i="2"/>
  <c r="B512" i="2"/>
  <c r="U512" i="2"/>
  <c r="Z41" i="2"/>
  <c r="F9" i="2"/>
  <c r="J9" i="2"/>
  <c r="BN99" i="2"/>
  <c r="Z120" i="2"/>
  <c r="BN180" i="2"/>
  <c r="BN224" i="2"/>
  <c r="A10" i="2"/>
  <c r="BN31" i="2"/>
  <c r="Z43" i="2"/>
  <c r="BN56" i="2"/>
  <c r="BP78" i="2"/>
  <c r="F10" i="2"/>
  <c r="Y37" i="2"/>
  <c r="BP146" i="2"/>
  <c r="BN158" i="2"/>
  <c r="BP267" i="2"/>
  <c r="BN278" i="2"/>
  <c r="Z395" i="2"/>
  <c r="BN408" i="2"/>
  <c r="Z437" i="2"/>
  <c r="BN442" i="2"/>
  <c r="Z462" i="2"/>
  <c r="Z479" i="2"/>
  <c r="BP499" i="2"/>
  <c r="C512" i="2"/>
  <c r="BP185" i="2"/>
  <c r="Y247" i="2"/>
  <c r="BP316" i="2"/>
  <c r="Z89" i="2"/>
  <c r="BN117" i="2"/>
  <c r="BP89" i="2"/>
  <c r="Y361" i="2"/>
  <c r="BN447" i="2"/>
  <c r="W512" i="2"/>
  <c r="BP408" i="2"/>
  <c r="BN462" i="2"/>
  <c r="Y465" i="2"/>
  <c r="Y475" i="2"/>
  <c r="BN479" i="2"/>
  <c r="Z489" i="2"/>
  <c r="Y500" i="2"/>
  <c r="Z225" i="2"/>
  <c r="Z245" i="2"/>
  <c r="Z268" i="2"/>
  <c r="Z293" i="2"/>
  <c r="Z303" i="2"/>
  <c r="Z323" i="2"/>
  <c r="Z358" i="2"/>
  <c r="Z363" i="2"/>
  <c r="Z364" i="2" s="1"/>
  <c r="Z22" i="2"/>
  <c r="Z23" i="2" s="1"/>
  <c r="Z57" i="2"/>
  <c r="Z90" i="2"/>
  <c r="Z95" i="2"/>
  <c r="Z100" i="2" s="1"/>
  <c r="Z106" i="2"/>
  <c r="Z152" i="2"/>
  <c r="Y159" i="2"/>
  <c r="Z251" i="2"/>
  <c r="Z255" i="2" s="1"/>
  <c r="Z274" i="2"/>
  <c r="Z275" i="2" s="1"/>
  <c r="Z288" i="2"/>
  <c r="Z298" i="2"/>
  <c r="Z308" i="2"/>
  <c r="Z312" i="2" s="1"/>
  <c r="Z328" i="2"/>
  <c r="Z331" i="2" s="1"/>
  <c r="Z369" i="2"/>
  <c r="Z371" i="2" s="1"/>
  <c r="Z393" i="2"/>
  <c r="Z403" i="2"/>
  <c r="Z404" i="2" s="1"/>
  <c r="Y417" i="2"/>
  <c r="Z435" i="2"/>
  <c r="Z472" i="2"/>
  <c r="BN489" i="2"/>
  <c r="Y101" i="2"/>
  <c r="Z477" i="2"/>
  <c r="Z480" i="2" s="1"/>
  <c r="Y501" i="2"/>
  <c r="BN328" i="2"/>
  <c r="Z246" i="2" l="1"/>
  <c r="Z399" i="2"/>
  <c r="Z474" i="2"/>
  <c r="Z304" i="2"/>
  <c r="Y503" i="2"/>
  <c r="Z44" i="2"/>
  <c r="Z65" i="2"/>
  <c r="Z263" i="2"/>
  <c r="Z142" i="2"/>
  <c r="Z58" i="2"/>
  <c r="Z350" i="2"/>
  <c r="Z318" i="2"/>
  <c r="Z325" i="2"/>
  <c r="Z192" i="2"/>
  <c r="Z416" i="2"/>
  <c r="Z203" i="2"/>
  <c r="Y504" i="2"/>
  <c r="Y505" i="2" s="1"/>
  <c r="Z215" i="2"/>
  <c r="Z171" i="2"/>
  <c r="Y502" i="2"/>
  <c r="Z231" i="2"/>
  <c r="Z92" i="2"/>
  <c r="Z153" i="2"/>
  <c r="Z126" i="2"/>
  <c r="Z360" i="2"/>
  <c r="Z444" i="2"/>
  <c r="Z108" i="2"/>
  <c r="Z450" i="2"/>
  <c r="Z459" i="2"/>
  <c r="Z294" i="2"/>
  <c r="Z465" i="2"/>
  <c r="Z490" i="2"/>
  <c r="Y506" i="2"/>
  <c r="Z507" i="2" l="1"/>
</calcChain>
</file>

<file path=xl/sharedStrings.xml><?xml version="1.0" encoding="utf-8"?>
<sst xmlns="http://schemas.openxmlformats.org/spreadsheetml/2006/main" count="3674" uniqueCount="794">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</sst>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45904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8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45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70"/>
      <c r="P9" s="31" t="s">
        <v>15</v>
      </c>
      <c r="Q9" s="593"/>
      <c r="R9" s="593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4" t="str">
        <f>IFERROR(VLOOKUP($D$10,Proxy,2,FALSE),"")</f>
        <v/>
      </c>
      <c r="I10" s="594"/>
      <c r="J10" s="594"/>
      <c r="K10" s="594"/>
      <c r="L10" s="594"/>
      <c r="M10" s="594"/>
      <c r="N10" s="71"/>
      <c r="P10" s="31" t="s">
        <v>32</v>
      </c>
      <c r="Q10" s="595"/>
      <c r="R10" s="595"/>
      <c r="U10" s="29" t="s">
        <v>12</v>
      </c>
      <c r="V10" s="596" t="s">
        <v>70</v>
      </c>
      <c r="W10" s="59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8"/>
      <c r="R11" s="598"/>
      <c r="U11" s="29" t="s">
        <v>28</v>
      </c>
      <c r="V11" s="599" t="s">
        <v>54</v>
      </c>
      <c r="W11" s="59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0" t="s">
        <v>71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0"/>
      <c r="N12" s="76"/>
      <c r="P12" s="27" t="s">
        <v>30</v>
      </c>
      <c r="Q12" s="587"/>
      <c r="R12" s="587"/>
      <c r="S12" s="28"/>
      <c r="T12"/>
      <c r="U12" s="29" t="s">
        <v>45</v>
      </c>
      <c r="V12" s="601"/>
      <c r="W12" s="601"/>
      <c r="X12"/>
      <c r="AB12" s="59"/>
      <c r="AC12" s="59"/>
      <c r="AD12" s="59"/>
      <c r="AE12" s="59"/>
    </row>
    <row r="13" spans="1:32" s="17" customFormat="1" ht="23.25" customHeight="1" x14ac:dyDescent="0.2">
      <c r="A13" s="600" t="s">
        <v>72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0"/>
      <c r="N13" s="76"/>
      <c r="O13" s="31"/>
      <c r="P13" s="31" t="s">
        <v>31</v>
      </c>
      <c r="Q13" s="599"/>
      <c r="R13" s="59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0" t="s">
        <v>73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2" t="s">
        <v>74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 s="602"/>
      <c r="N15" s="77"/>
      <c r="O15"/>
      <c r="P15" s="603" t="s">
        <v>60</v>
      </c>
      <c r="Q15" s="603"/>
      <c r="R15" s="603"/>
      <c r="S15" s="603"/>
      <c r="T15" s="60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4"/>
      <c r="Q16" s="604"/>
      <c r="R16" s="604"/>
      <c r="S16" s="604"/>
      <c r="T16" s="60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7" t="s">
        <v>58</v>
      </c>
      <c r="B17" s="607" t="s">
        <v>48</v>
      </c>
      <c r="C17" s="609" t="s">
        <v>47</v>
      </c>
      <c r="D17" s="611" t="s">
        <v>49</v>
      </c>
      <c r="E17" s="612"/>
      <c r="F17" s="607" t="s">
        <v>21</v>
      </c>
      <c r="G17" s="607" t="s">
        <v>24</v>
      </c>
      <c r="H17" s="607" t="s">
        <v>22</v>
      </c>
      <c r="I17" s="607" t="s">
        <v>23</v>
      </c>
      <c r="J17" s="607" t="s">
        <v>16</v>
      </c>
      <c r="K17" s="607" t="s">
        <v>65</v>
      </c>
      <c r="L17" s="607" t="s">
        <v>63</v>
      </c>
      <c r="M17" s="607" t="s">
        <v>2</v>
      </c>
      <c r="N17" s="607" t="s">
        <v>62</v>
      </c>
      <c r="O17" s="607" t="s">
        <v>25</v>
      </c>
      <c r="P17" s="611" t="s">
        <v>17</v>
      </c>
      <c r="Q17" s="615"/>
      <c r="R17" s="615"/>
      <c r="S17" s="615"/>
      <c r="T17" s="612"/>
      <c r="U17" s="605" t="s">
        <v>55</v>
      </c>
      <c r="V17" s="606"/>
      <c r="W17" s="607" t="s">
        <v>6</v>
      </c>
      <c r="X17" s="607" t="s">
        <v>41</v>
      </c>
      <c r="Y17" s="617" t="s">
        <v>53</v>
      </c>
      <c r="Z17" s="619" t="s">
        <v>18</v>
      </c>
      <c r="AA17" s="621" t="s">
        <v>59</v>
      </c>
      <c r="AB17" s="621" t="s">
        <v>19</v>
      </c>
      <c r="AC17" s="621" t="s">
        <v>64</v>
      </c>
      <c r="AD17" s="623" t="s">
        <v>56</v>
      </c>
      <c r="AE17" s="624"/>
      <c r="AF17" s="625"/>
      <c r="AG17" s="82"/>
      <c r="BD17" s="81" t="s">
        <v>61</v>
      </c>
    </row>
    <row r="18" spans="1:68" ht="14.25" customHeight="1" x14ac:dyDescent="0.2">
      <c r="A18" s="608"/>
      <c r="B18" s="608"/>
      <c r="C18" s="610"/>
      <c r="D18" s="613"/>
      <c r="E18" s="614"/>
      <c r="F18" s="608"/>
      <c r="G18" s="608"/>
      <c r="H18" s="608"/>
      <c r="I18" s="608"/>
      <c r="J18" s="608"/>
      <c r="K18" s="608"/>
      <c r="L18" s="608"/>
      <c r="M18" s="608"/>
      <c r="N18" s="608"/>
      <c r="O18" s="608"/>
      <c r="P18" s="613"/>
      <c r="Q18" s="616"/>
      <c r="R18" s="616"/>
      <c r="S18" s="616"/>
      <c r="T18" s="614"/>
      <c r="U18" s="83" t="s">
        <v>44</v>
      </c>
      <c r="V18" s="83" t="s">
        <v>43</v>
      </c>
      <c r="W18" s="608"/>
      <c r="X18" s="608"/>
      <c r="Y18" s="618"/>
      <c r="Z18" s="620"/>
      <c r="AA18" s="622"/>
      <c r="AB18" s="622"/>
      <c r="AC18" s="622"/>
      <c r="AD18" s="626"/>
      <c r="AE18" s="627"/>
      <c r="AF18" s="628"/>
      <c r="AG18" s="82"/>
      <c r="BD18" s="81"/>
    </row>
    <row r="19" spans="1:68" ht="27.75" customHeight="1" x14ac:dyDescent="0.2">
      <c r="A19" s="629" t="s">
        <v>77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54"/>
      <c r="AB19" s="54"/>
      <c r="AC19" s="54"/>
    </row>
    <row r="20" spans="1:68" ht="16.5" customHeight="1" x14ac:dyDescent="0.25">
      <c r="A20" s="630" t="s">
        <v>77</v>
      </c>
      <c r="B20" s="630"/>
      <c r="C20" s="630"/>
      <c r="D20" s="630"/>
      <c r="E20" s="630"/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30"/>
      <c r="X20" s="630"/>
      <c r="Y20" s="630"/>
      <c r="Z20" s="630"/>
      <c r="AA20" s="65"/>
      <c r="AB20" s="65"/>
      <c r="AC20" s="79"/>
    </row>
    <row r="21" spans="1:68" ht="14.25" customHeight="1" x14ac:dyDescent="0.25">
      <c r="A21" s="631" t="s">
        <v>78</v>
      </c>
      <c r="B21" s="631"/>
      <c r="C21" s="631"/>
      <c r="D21" s="631"/>
      <c r="E21" s="631"/>
      <c r="F21" s="631"/>
      <c r="G21" s="631"/>
      <c r="H21" s="631"/>
      <c r="I21" s="631"/>
      <c r="J21" s="631"/>
      <c r="K21" s="631"/>
      <c r="L21" s="631"/>
      <c r="M21" s="631"/>
      <c r="N21" s="631"/>
      <c r="O21" s="631"/>
      <c r="P21" s="631"/>
      <c r="Q21" s="631"/>
      <c r="R21" s="631"/>
      <c r="S21" s="631"/>
      <c r="T21" s="631"/>
      <c r="U21" s="631"/>
      <c r="V21" s="631"/>
      <c r="W21" s="631"/>
      <c r="X21" s="631"/>
      <c r="Y21" s="631"/>
      <c r="Z21" s="631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2">
        <v>4680115886643</v>
      </c>
      <c r="E22" s="63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4"/>
      <c r="R22" s="634"/>
      <c r="S22" s="634"/>
      <c r="T22" s="63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9"/>
      <c r="B23" s="639"/>
      <c r="C23" s="639"/>
      <c r="D23" s="639"/>
      <c r="E23" s="639"/>
      <c r="F23" s="639"/>
      <c r="G23" s="639"/>
      <c r="H23" s="639"/>
      <c r="I23" s="639"/>
      <c r="J23" s="639"/>
      <c r="K23" s="639"/>
      <c r="L23" s="639"/>
      <c r="M23" s="639"/>
      <c r="N23" s="639"/>
      <c r="O23" s="640"/>
      <c r="P23" s="636" t="s">
        <v>40</v>
      </c>
      <c r="Q23" s="637"/>
      <c r="R23" s="637"/>
      <c r="S23" s="637"/>
      <c r="T23" s="637"/>
      <c r="U23" s="637"/>
      <c r="V23" s="63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9"/>
      <c r="B24" s="639"/>
      <c r="C24" s="639"/>
      <c r="D24" s="639"/>
      <c r="E24" s="639"/>
      <c r="F24" s="639"/>
      <c r="G24" s="639"/>
      <c r="H24" s="639"/>
      <c r="I24" s="639"/>
      <c r="J24" s="639"/>
      <c r="K24" s="639"/>
      <c r="L24" s="639"/>
      <c r="M24" s="639"/>
      <c r="N24" s="639"/>
      <c r="O24" s="640"/>
      <c r="P24" s="636" t="s">
        <v>40</v>
      </c>
      <c r="Q24" s="637"/>
      <c r="R24" s="637"/>
      <c r="S24" s="637"/>
      <c r="T24" s="637"/>
      <c r="U24" s="637"/>
      <c r="V24" s="63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1" t="s">
        <v>84</v>
      </c>
      <c r="B25" s="631"/>
      <c r="C25" s="631"/>
      <c r="D25" s="631"/>
      <c r="E25" s="631"/>
      <c r="F25" s="631"/>
      <c r="G25" s="631"/>
      <c r="H25" s="631"/>
      <c r="I25" s="631"/>
      <c r="J25" s="631"/>
      <c r="K25" s="631"/>
      <c r="L25" s="631"/>
      <c r="M25" s="631"/>
      <c r="N25" s="631"/>
      <c r="O25" s="631"/>
      <c r="P25" s="631"/>
      <c r="Q25" s="631"/>
      <c r="R25" s="631"/>
      <c r="S25" s="631"/>
      <c r="T25" s="631"/>
      <c r="U25" s="631"/>
      <c r="V25" s="631"/>
      <c r="W25" s="631"/>
      <c r="X25" s="631"/>
      <c r="Y25" s="631"/>
      <c r="Z25" s="631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2">
        <v>4680115885912</v>
      </c>
      <c r="E26" s="63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4"/>
      <c r="R26" s="634"/>
      <c r="S26" s="634"/>
      <c r="T26" s="63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2">
        <v>4607091388237</v>
      </c>
      <c r="E27" s="63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4"/>
      <c r="R27" s="634"/>
      <c r="S27" s="634"/>
      <c r="T27" s="63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2">
        <v>4680115886230</v>
      </c>
      <c r="E28" s="63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4"/>
      <c r="R28" s="634"/>
      <c r="S28" s="634"/>
      <c r="T28" s="63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2">
        <v>4680115886247</v>
      </c>
      <c r="E29" s="63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4"/>
      <c r="R29" s="634"/>
      <c r="S29" s="634"/>
      <c r="T29" s="63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2">
        <v>4680115885905</v>
      </c>
      <c r="E30" s="63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4"/>
      <c r="R30" s="634"/>
      <c r="S30" s="634"/>
      <c r="T30" s="63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2">
        <v>4607091388244</v>
      </c>
      <c r="E31" s="63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4"/>
      <c r="R31" s="634"/>
      <c r="S31" s="634"/>
      <c r="T31" s="63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9"/>
      <c r="B32" s="639"/>
      <c r="C32" s="639"/>
      <c r="D32" s="639"/>
      <c r="E32" s="639"/>
      <c r="F32" s="639"/>
      <c r="G32" s="639"/>
      <c r="H32" s="639"/>
      <c r="I32" s="639"/>
      <c r="J32" s="639"/>
      <c r="K32" s="639"/>
      <c r="L32" s="639"/>
      <c r="M32" s="639"/>
      <c r="N32" s="639"/>
      <c r="O32" s="640"/>
      <c r="P32" s="636" t="s">
        <v>40</v>
      </c>
      <c r="Q32" s="637"/>
      <c r="R32" s="637"/>
      <c r="S32" s="637"/>
      <c r="T32" s="637"/>
      <c r="U32" s="637"/>
      <c r="V32" s="63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9"/>
      <c r="B33" s="639"/>
      <c r="C33" s="639"/>
      <c r="D33" s="639"/>
      <c r="E33" s="639"/>
      <c r="F33" s="639"/>
      <c r="G33" s="639"/>
      <c r="H33" s="639"/>
      <c r="I33" s="639"/>
      <c r="J33" s="639"/>
      <c r="K33" s="639"/>
      <c r="L33" s="639"/>
      <c r="M33" s="639"/>
      <c r="N33" s="639"/>
      <c r="O33" s="640"/>
      <c r="P33" s="636" t="s">
        <v>40</v>
      </c>
      <c r="Q33" s="637"/>
      <c r="R33" s="637"/>
      <c r="S33" s="637"/>
      <c r="T33" s="637"/>
      <c r="U33" s="637"/>
      <c r="V33" s="63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1" t="s">
        <v>106</v>
      </c>
      <c r="B34" s="631"/>
      <c r="C34" s="631"/>
      <c r="D34" s="631"/>
      <c r="E34" s="631"/>
      <c r="F34" s="631"/>
      <c r="G34" s="631"/>
      <c r="H34" s="631"/>
      <c r="I34" s="631"/>
      <c r="J34" s="631"/>
      <c r="K34" s="631"/>
      <c r="L34" s="631"/>
      <c r="M34" s="631"/>
      <c r="N34" s="631"/>
      <c r="O34" s="631"/>
      <c r="P34" s="631"/>
      <c r="Q34" s="631"/>
      <c r="R34" s="631"/>
      <c r="S34" s="631"/>
      <c r="T34" s="631"/>
      <c r="U34" s="631"/>
      <c r="V34" s="631"/>
      <c r="W34" s="631"/>
      <c r="X34" s="631"/>
      <c r="Y34" s="631"/>
      <c r="Z34" s="631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2">
        <v>4607091388503</v>
      </c>
      <c r="E35" s="63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4"/>
      <c r="R35" s="634"/>
      <c r="S35" s="634"/>
      <c r="T35" s="63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9"/>
      <c r="B36" s="639"/>
      <c r="C36" s="639"/>
      <c r="D36" s="639"/>
      <c r="E36" s="639"/>
      <c r="F36" s="639"/>
      <c r="G36" s="639"/>
      <c r="H36" s="639"/>
      <c r="I36" s="639"/>
      <c r="J36" s="639"/>
      <c r="K36" s="639"/>
      <c r="L36" s="639"/>
      <c r="M36" s="639"/>
      <c r="N36" s="639"/>
      <c r="O36" s="640"/>
      <c r="P36" s="636" t="s">
        <v>40</v>
      </c>
      <c r="Q36" s="637"/>
      <c r="R36" s="637"/>
      <c r="S36" s="637"/>
      <c r="T36" s="637"/>
      <c r="U36" s="637"/>
      <c r="V36" s="63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9"/>
      <c r="B37" s="639"/>
      <c r="C37" s="639"/>
      <c r="D37" s="639"/>
      <c r="E37" s="639"/>
      <c r="F37" s="639"/>
      <c r="G37" s="639"/>
      <c r="H37" s="639"/>
      <c r="I37" s="639"/>
      <c r="J37" s="639"/>
      <c r="K37" s="639"/>
      <c r="L37" s="639"/>
      <c r="M37" s="639"/>
      <c r="N37" s="639"/>
      <c r="O37" s="640"/>
      <c r="P37" s="636" t="s">
        <v>40</v>
      </c>
      <c r="Q37" s="637"/>
      <c r="R37" s="637"/>
      <c r="S37" s="637"/>
      <c r="T37" s="637"/>
      <c r="U37" s="637"/>
      <c r="V37" s="63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9" t="s">
        <v>112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54"/>
      <c r="AB38" s="54"/>
      <c r="AC38" s="54"/>
    </row>
    <row r="39" spans="1:68" ht="16.5" customHeight="1" x14ac:dyDescent="0.25">
      <c r="A39" s="630" t="s">
        <v>113</v>
      </c>
      <c r="B39" s="630"/>
      <c r="C39" s="630"/>
      <c r="D39" s="630"/>
      <c r="E39" s="630"/>
      <c r="F39" s="630"/>
      <c r="G39" s="630"/>
      <c r="H39" s="630"/>
      <c r="I39" s="630"/>
      <c r="J39" s="630"/>
      <c r="K39" s="630"/>
      <c r="L39" s="630"/>
      <c r="M39" s="630"/>
      <c r="N39" s="630"/>
      <c r="O39" s="630"/>
      <c r="P39" s="630"/>
      <c r="Q39" s="630"/>
      <c r="R39" s="630"/>
      <c r="S39" s="630"/>
      <c r="T39" s="630"/>
      <c r="U39" s="630"/>
      <c r="V39" s="630"/>
      <c r="W39" s="630"/>
      <c r="X39" s="630"/>
      <c r="Y39" s="630"/>
      <c r="Z39" s="630"/>
      <c r="AA39" s="65"/>
      <c r="AB39" s="65"/>
      <c r="AC39" s="79"/>
    </row>
    <row r="40" spans="1:68" ht="14.25" customHeight="1" x14ac:dyDescent="0.25">
      <c r="A40" s="631" t="s">
        <v>114</v>
      </c>
      <c r="B40" s="631"/>
      <c r="C40" s="631"/>
      <c r="D40" s="631"/>
      <c r="E40" s="631"/>
      <c r="F40" s="631"/>
      <c r="G40" s="631"/>
      <c r="H40" s="631"/>
      <c r="I40" s="631"/>
      <c r="J40" s="631"/>
      <c r="K40" s="631"/>
      <c r="L40" s="631"/>
      <c r="M40" s="631"/>
      <c r="N40" s="631"/>
      <c r="O40" s="631"/>
      <c r="P40" s="631"/>
      <c r="Q40" s="631"/>
      <c r="R40" s="631"/>
      <c r="S40" s="631"/>
      <c r="T40" s="631"/>
      <c r="U40" s="631"/>
      <c r="V40" s="631"/>
      <c r="W40" s="631"/>
      <c r="X40" s="631"/>
      <c r="Y40" s="631"/>
      <c r="Z40" s="631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2">
        <v>4607091385670</v>
      </c>
      <c r="E41" s="63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4"/>
      <c r="R41" s="634"/>
      <c r="S41" s="634"/>
      <c r="T41" s="63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2">
        <v>4607091385687</v>
      </c>
      <c r="E42" s="63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4"/>
      <c r="R42" s="634"/>
      <c r="S42" s="634"/>
      <c r="T42" s="63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2">
        <v>4680115882539</v>
      </c>
      <c r="E43" s="63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5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4"/>
      <c r="R43" s="634"/>
      <c r="S43" s="634"/>
      <c r="T43" s="63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9"/>
      <c r="B44" s="639"/>
      <c r="C44" s="639"/>
      <c r="D44" s="639"/>
      <c r="E44" s="639"/>
      <c r="F44" s="639"/>
      <c r="G44" s="639"/>
      <c r="H44" s="639"/>
      <c r="I44" s="639"/>
      <c r="J44" s="639"/>
      <c r="K44" s="639"/>
      <c r="L44" s="639"/>
      <c r="M44" s="639"/>
      <c r="N44" s="639"/>
      <c r="O44" s="640"/>
      <c r="P44" s="636" t="s">
        <v>40</v>
      </c>
      <c r="Q44" s="637"/>
      <c r="R44" s="637"/>
      <c r="S44" s="637"/>
      <c r="T44" s="637"/>
      <c r="U44" s="637"/>
      <c r="V44" s="638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9"/>
      <c r="B45" s="639"/>
      <c r="C45" s="639"/>
      <c r="D45" s="639"/>
      <c r="E45" s="639"/>
      <c r="F45" s="639"/>
      <c r="G45" s="639"/>
      <c r="H45" s="639"/>
      <c r="I45" s="639"/>
      <c r="J45" s="639"/>
      <c r="K45" s="639"/>
      <c r="L45" s="639"/>
      <c r="M45" s="639"/>
      <c r="N45" s="639"/>
      <c r="O45" s="640"/>
      <c r="P45" s="636" t="s">
        <v>40</v>
      </c>
      <c r="Q45" s="637"/>
      <c r="R45" s="637"/>
      <c r="S45" s="637"/>
      <c r="T45" s="637"/>
      <c r="U45" s="637"/>
      <c r="V45" s="638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1" t="s">
        <v>84</v>
      </c>
      <c r="B46" s="631"/>
      <c r="C46" s="631"/>
      <c r="D46" s="631"/>
      <c r="E46" s="631"/>
      <c r="F46" s="631"/>
      <c r="G46" s="631"/>
      <c r="H46" s="631"/>
      <c r="I46" s="631"/>
      <c r="J46" s="631"/>
      <c r="K46" s="631"/>
      <c r="L46" s="631"/>
      <c r="M46" s="631"/>
      <c r="N46" s="631"/>
      <c r="O46" s="631"/>
      <c r="P46" s="631"/>
      <c r="Q46" s="631"/>
      <c r="R46" s="631"/>
      <c r="S46" s="631"/>
      <c r="T46" s="631"/>
      <c r="U46" s="631"/>
      <c r="V46" s="631"/>
      <c r="W46" s="631"/>
      <c r="X46" s="631"/>
      <c r="Y46" s="631"/>
      <c r="Z46" s="631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2">
        <v>4680115884915</v>
      </c>
      <c r="E47" s="632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4"/>
      <c r="R47" s="634"/>
      <c r="S47" s="634"/>
      <c r="T47" s="635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9"/>
      <c r="B48" s="639"/>
      <c r="C48" s="639"/>
      <c r="D48" s="639"/>
      <c r="E48" s="639"/>
      <c r="F48" s="639"/>
      <c r="G48" s="639"/>
      <c r="H48" s="639"/>
      <c r="I48" s="639"/>
      <c r="J48" s="639"/>
      <c r="K48" s="639"/>
      <c r="L48" s="639"/>
      <c r="M48" s="639"/>
      <c r="N48" s="639"/>
      <c r="O48" s="640"/>
      <c r="P48" s="636" t="s">
        <v>40</v>
      </c>
      <c r="Q48" s="637"/>
      <c r="R48" s="637"/>
      <c r="S48" s="637"/>
      <c r="T48" s="637"/>
      <c r="U48" s="637"/>
      <c r="V48" s="63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9"/>
      <c r="B49" s="639"/>
      <c r="C49" s="639"/>
      <c r="D49" s="639"/>
      <c r="E49" s="639"/>
      <c r="F49" s="639"/>
      <c r="G49" s="639"/>
      <c r="H49" s="639"/>
      <c r="I49" s="639"/>
      <c r="J49" s="639"/>
      <c r="K49" s="639"/>
      <c r="L49" s="639"/>
      <c r="M49" s="639"/>
      <c r="N49" s="639"/>
      <c r="O49" s="640"/>
      <c r="P49" s="636" t="s">
        <v>40</v>
      </c>
      <c r="Q49" s="637"/>
      <c r="R49" s="637"/>
      <c r="S49" s="637"/>
      <c r="T49" s="637"/>
      <c r="U49" s="637"/>
      <c r="V49" s="63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0" t="s">
        <v>130</v>
      </c>
      <c r="B50" s="630"/>
      <c r="C50" s="630"/>
      <c r="D50" s="630"/>
      <c r="E50" s="630"/>
      <c r="F50" s="630"/>
      <c r="G50" s="630"/>
      <c r="H50" s="630"/>
      <c r="I50" s="630"/>
      <c r="J50" s="630"/>
      <c r="K50" s="630"/>
      <c r="L50" s="630"/>
      <c r="M50" s="630"/>
      <c r="N50" s="630"/>
      <c r="O50" s="630"/>
      <c r="P50" s="630"/>
      <c r="Q50" s="630"/>
      <c r="R50" s="630"/>
      <c r="S50" s="630"/>
      <c r="T50" s="630"/>
      <c r="U50" s="630"/>
      <c r="V50" s="630"/>
      <c r="W50" s="630"/>
      <c r="X50" s="630"/>
      <c r="Y50" s="630"/>
      <c r="Z50" s="630"/>
      <c r="AA50" s="65"/>
      <c r="AB50" s="65"/>
      <c r="AC50" s="79"/>
    </row>
    <row r="51" spans="1:68" ht="14.25" customHeight="1" x14ac:dyDescent="0.25">
      <c r="A51" s="631" t="s">
        <v>114</v>
      </c>
      <c r="B51" s="631"/>
      <c r="C51" s="631"/>
      <c r="D51" s="631"/>
      <c r="E51" s="631"/>
      <c r="F51" s="631"/>
      <c r="G51" s="631"/>
      <c r="H51" s="631"/>
      <c r="I51" s="631"/>
      <c r="J51" s="631"/>
      <c r="K51" s="631"/>
      <c r="L51" s="631"/>
      <c r="M51" s="631"/>
      <c r="N51" s="631"/>
      <c r="O51" s="631"/>
      <c r="P51" s="631"/>
      <c r="Q51" s="631"/>
      <c r="R51" s="631"/>
      <c r="S51" s="631"/>
      <c r="T51" s="631"/>
      <c r="U51" s="631"/>
      <c r="V51" s="631"/>
      <c r="W51" s="631"/>
      <c r="X51" s="631"/>
      <c r="Y51" s="631"/>
      <c r="Z51" s="631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2">
        <v>4680115885882</v>
      </c>
      <c r="E52" s="632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4"/>
      <c r="R52" s="634"/>
      <c r="S52" s="634"/>
      <c r="T52" s="63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2">
        <v>4680115881426</v>
      </c>
      <c r="E53" s="632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4"/>
      <c r="R53" s="634"/>
      <c r="S53" s="634"/>
      <c r="T53" s="63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2">
        <v>4680115880283</v>
      </c>
      <c r="E54" s="632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4"/>
      <c r="R54" s="634"/>
      <c r="S54" s="634"/>
      <c r="T54" s="63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2">
        <v>4680115881525</v>
      </c>
      <c r="E55" s="632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4"/>
      <c r="R55" s="634"/>
      <c r="S55" s="634"/>
      <c r="T55" s="63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2">
        <v>4680115885899</v>
      </c>
      <c r="E56" s="632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4"/>
      <c r="R56" s="634"/>
      <c r="S56" s="634"/>
      <c r="T56" s="63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2">
        <v>4680115881419</v>
      </c>
      <c r="E57" s="632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4"/>
      <c r="R57" s="634"/>
      <c r="S57" s="634"/>
      <c r="T57" s="63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9"/>
      <c r="B58" s="639"/>
      <c r="C58" s="639"/>
      <c r="D58" s="639"/>
      <c r="E58" s="639"/>
      <c r="F58" s="639"/>
      <c r="G58" s="639"/>
      <c r="H58" s="639"/>
      <c r="I58" s="639"/>
      <c r="J58" s="639"/>
      <c r="K58" s="639"/>
      <c r="L58" s="639"/>
      <c r="M58" s="639"/>
      <c r="N58" s="639"/>
      <c r="O58" s="640"/>
      <c r="P58" s="636" t="s">
        <v>40</v>
      </c>
      <c r="Q58" s="637"/>
      <c r="R58" s="637"/>
      <c r="S58" s="637"/>
      <c r="T58" s="637"/>
      <c r="U58" s="637"/>
      <c r="V58" s="638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9"/>
      <c r="B59" s="639"/>
      <c r="C59" s="639"/>
      <c r="D59" s="639"/>
      <c r="E59" s="639"/>
      <c r="F59" s="639"/>
      <c r="G59" s="639"/>
      <c r="H59" s="639"/>
      <c r="I59" s="639"/>
      <c r="J59" s="639"/>
      <c r="K59" s="639"/>
      <c r="L59" s="639"/>
      <c r="M59" s="639"/>
      <c r="N59" s="639"/>
      <c r="O59" s="640"/>
      <c r="P59" s="636" t="s">
        <v>40</v>
      </c>
      <c r="Q59" s="637"/>
      <c r="R59" s="637"/>
      <c r="S59" s="637"/>
      <c r="T59" s="637"/>
      <c r="U59" s="637"/>
      <c r="V59" s="638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1" t="s">
        <v>150</v>
      </c>
      <c r="B60" s="631"/>
      <c r="C60" s="631"/>
      <c r="D60" s="631"/>
      <c r="E60" s="631"/>
      <c r="F60" s="631"/>
      <c r="G60" s="631"/>
      <c r="H60" s="631"/>
      <c r="I60" s="631"/>
      <c r="J60" s="631"/>
      <c r="K60" s="631"/>
      <c r="L60" s="631"/>
      <c r="M60" s="631"/>
      <c r="N60" s="631"/>
      <c r="O60" s="631"/>
      <c r="P60" s="631"/>
      <c r="Q60" s="631"/>
      <c r="R60" s="631"/>
      <c r="S60" s="631"/>
      <c r="T60" s="631"/>
      <c r="U60" s="631"/>
      <c r="V60" s="631"/>
      <c r="W60" s="631"/>
      <c r="X60" s="631"/>
      <c r="Y60" s="631"/>
      <c r="Z60" s="631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2">
        <v>4680115881440</v>
      </c>
      <c r="E61" s="632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4"/>
      <c r="R61" s="634"/>
      <c r="S61" s="634"/>
      <c r="T61" s="635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32">
        <v>4680115882751</v>
      </c>
      <c r="E62" s="632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4"/>
      <c r="R62" s="634"/>
      <c r="S62" s="634"/>
      <c r="T62" s="63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32">
        <v>4680115885950</v>
      </c>
      <c r="E63" s="632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4"/>
      <c r="R63" s="634"/>
      <c r="S63" s="634"/>
      <c r="T63" s="63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2">
        <v>4680115881433</v>
      </c>
      <c r="E64" s="632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137</v>
      </c>
      <c r="M64" s="38" t="s">
        <v>118</v>
      </c>
      <c r="N64" s="38"/>
      <c r="O64" s="37">
        <v>50</v>
      </c>
      <c r="P64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4"/>
      <c r="R64" s="634"/>
      <c r="S64" s="634"/>
      <c r="T64" s="63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39"/>
      <c r="B65" s="639"/>
      <c r="C65" s="639"/>
      <c r="D65" s="639"/>
      <c r="E65" s="639"/>
      <c r="F65" s="639"/>
      <c r="G65" s="639"/>
      <c r="H65" s="639"/>
      <c r="I65" s="639"/>
      <c r="J65" s="639"/>
      <c r="K65" s="639"/>
      <c r="L65" s="639"/>
      <c r="M65" s="639"/>
      <c r="N65" s="639"/>
      <c r="O65" s="640"/>
      <c r="P65" s="636" t="s">
        <v>40</v>
      </c>
      <c r="Q65" s="637"/>
      <c r="R65" s="637"/>
      <c r="S65" s="637"/>
      <c r="T65" s="637"/>
      <c r="U65" s="637"/>
      <c r="V65" s="638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39"/>
      <c r="B66" s="639"/>
      <c r="C66" s="639"/>
      <c r="D66" s="639"/>
      <c r="E66" s="639"/>
      <c r="F66" s="639"/>
      <c r="G66" s="639"/>
      <c r="H66" s="639"/>
      <c r="I66" s="639"/>
      <c r="J66" s="639"/>
      <c r="K66" s="639"/>
      <c r="L66" s="639"/>
      <c r="M66" s="639"/>
      <c r="N66" s="639"/>
      <c r="O66" s="640"/>
      <c r="P66" s="636" t="s">
        <v>40</v>
      </c>
      <c r="Q66" s="637"/>
      <c r="R66" s="637"/>
      <c r="S66" s="637"/>
      <c r="T66" s="637"/>
      <c r="U66" s="637"/>
      <c r="V66" s="638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1" t="s">
        <v>78</v>
      </c>
      <c r="B67" s="631"/>
      <c r="C67" s="631"/>
      <c r="D67" s="631"/>
      <c r="E67" s="631"/>
      <c r="F67" s="631"/>
      <c r="G67" s="631"/>
      <c r="H67" s="631"/>
      <c r="I67" s="631"/>
      <c r="J67" s="631"/>
      <c r="K67" s="631"/>
      <c r="L67" s="631"/>
      <c r="M67" s="631"/>
      <c r="N67" s="631"/>
      <c r="O67" s="631"/>
      <c r="P67" s="631"/>
      <c r="Q67" s="631"/>
      <c r="R67" s="631"/>
      <c r="S67" s="631"/>
      <c r="T67" s="631"/>
      <c r="U67" s="631"/>
      <c r="V67" s="631"/>
      <c r="W67" s="631"/>
      <c r="X67" s="631"/>
      <c r="Y67" s="631"/>
      <c r="Z67" s="631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2">
        <v>4680115885073</v>
      </c>
      <c r="E68" s="632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4"/>
      <c r="R68" s="634"/>
      <c r="S68" s="634"/>
      <c r="T68" s="635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2">
        <v>4680115885059</v>
      </c>
      <c r="E69" s="63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4"/>
      <c r="R69" s="634"/>
      <c r="S69" s="634"/>
      <c r="T69" s="63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2">
        <v>4680115885097</v>
      </c>
      <c r="E70" s="63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4"/>
      <c r="R70" s="634"/>
      <c r="S70" s="634"/>
      <c r="T70" s="63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39"/>
      <c r="B71" s="639"/>
      <c r="C71" s="639"/>
      <c r="D71" s="639"/>
      <c r="E71" s="639"/>
      <c r="F71" s="639"/>
      <c r="G71" s="639"/>
      <c r="H71" s="639"/>
      <c r="I71" s="639"/>
      <c r="J71" s="639"/>
      <c r="K71" s="639"/>
      <c r="L71" s="639"/>
      <c r="M71" s="639"/>
      <c r="N71" s="639"/>
      <c r="O71" s="640"/>
      <c r="P71" s="636" t="s">
        <v>40</v>
      </c>
      <c r="Q71" s="637"/>
      <c r="R71" s="637"/>
      <c r="S71" s="637"/>
      <c r="T71" s="637"/>
      <c r="U71" s="637"/>
      <c r="V71" s="63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39"/>
      <c r="B72" s="639"/>
      <c r="C72" s="639"/>
      <c r="D72" s="639"/>
      <c r="E72" s="639"/>
      <c r="F72" s="639"/>
      <c r="G72" s="639"/>
      <c r="H72" s="639"/>
      <c r="I72" s="639"/>
      <c r="J72" s="639"/>
      <c r="K72" s="639"/>
      <c r="L72" s="639"/>
      <c r="M72" s="639"/>
      <c r="N72" s="639"/>
      <c r="O72" s="640"/>
      <c r="P72" s="636" t="s">
        <v>40</v>
      </c>
      <c r="Q72" s="637"/>
      <c r="R72" s="637"/>
      <c r="S72" s="637"/>
      <c r="T72" s="637"/>
      <c r="U72" s="637"/>
      <c r="V72" s="63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1" t="s">
        <v>84</v>
      </c>
      <c r="B73" s="631"/>
      <c r="C73" s="631"/>
      <c r="D73" s="631"/>
      <c r="E73" s="631"/>
      <c r="F73" s="631"/>
      <c r="G73" s="631"/>
      <c r="H73" s="631"/>
      <c r="I73" s="631"/>
      <c r="J73" s="631"/>
      <c r="K73" s="631"/>
      <c r="L73" s="631"/>
      <c r="M73" s="631"/>
      <c r="N73" s="631"/>
      <c r="O73" s="631"/>
      <c r="P73" s="631"/>
      <c r="Q73" s="631"/>
      <c r="R73" s="631"/>
      <c r="S73" s="631"/>
      <c r="T73" s="631"/>
      <c r="U73" s="631"/>
      <c r="V73" s="631"/>
      <c r="W73" s="631"/>
      <c r="X73" s="631"/>
      <c r="Y73" s="631"/>
      <c r="Z73" s="631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2">
        <v>4680115881891</v>
      </c>
      <c r="E74" s="632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6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4"/>
      <c r="R74" s="634"/>
      <c r="S74" s="634"/>
      <c r="T74" s="63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2">
        <v>4680115885769</v>
      </c>
      <c r="E75" s="632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6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4"/>
      <c r="R75" s="634"/>
      <c r="S75" s="634"/>
      <c r="T75" s="63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2">
        <v>4680115884410</v>
      </c>
      <c r="E76" s="632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66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4"/>
      <c r="R76" s="634"/>
      <c r="S76" s="634"/>
      <c r="T76" s="63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2">
        <v>4680115884311</v>
      </c>
      <c r="E77" s="632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4"/>
      <c r="R77" s="634"/>
      <c r="S77" s="634"/>
      <c r="T77" s="63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2">
        <v>4680115885929</v>
      </c>
      <c r="E78" s="632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4"/>
      <c r="R78" s="634"/>
      <c r="S78" s="634"/>
      <c r="T78" s="63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2">
        <v>4680115884403</v>
      </c>
      <c r="E79" s="632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4"/>
      <c r="R79" s="634"/>
      <c r="S79" s="634"/>
      <c r="T79" s="63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39"/>
      <c r="B80" s="639"/>
      <c r="C80" s="639"/>
      <c r="D80" s="639"/>
      <c r="E80" s="639"/>
      <c r="F80" s="639"/>
      <c r="G80" s="639"/>
      <c r="H80" s="639"/>
      <c r="I80" s="639"/>
      <c r="J80" s="639"/>
      <c r="K80" s="639"/>
      <c r="L80" s="639"/>
      <c r="M80" s="639"/>
      <c r="N80" s="639"/>
      <c r="O80" s="640"/>
      <c r="P80" s="636" t="s">
        <v>40</v>
      </c>
      <c r="Q80" s="637"/>
      <c r="R80" s="637"/>
      <c r="S80" s="637"/>
      <c r="T80" s="637"/>
      <c r="U80" s="637"/>
      <c r="V80" s="638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39"/>
      <c r="B81" s="639"/>
      <c r="C81" s="639"/>
      <c r="D81" s="639"/>
      <c r="E81" s="639"/>
      <c r="F81" s="639"/>
      <c r="G81" s="639"/>
      <c r="H81" s="639"/>
      <c r="I81" s="639"/>
      <c r="J81" s="639"/>
      <c r="K81" s="639"/>
      <c r="L81" s="639"/>
      <c r="M81" s="639"/>
      <c r="N81" s="639"/>
      <c r="O81" s="640"/>
      <c r="P81" s="636" t="s">
        <v>40</v>
      </c>
      <c r="Q81" s="637"/>
      <c r="R81" s="637"/>
      <c r="S81" s="637"/>
      <c r="T81" s="637"/>
      <c r="U81" s="637"/>
      <c r="V81" s="638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1" t="s">
        <v>185</v>
      </c>
      <c r="B82" s="631"/>
      <c r="C82" s="631"/>
      <c r="D82" s="631"/>
      <c r="E82" s="631"/>
      <c r="F82" s="631"/>
      <c r="G82" s="631"/>
      <c r="H82" s="631"/>
      <c r="I82" s="631"/>
      <c r="J82" s="631"/>
      <c r="K82" s="631"/>
      <c r="L82" s="631"/>
      <c r="M82" s="631"/>
      <c r="N82" s="631"/>
      <c r="O82" s="631"/>
      <c r="P82" s="631"/>
      <c r="Q82" s="631"/>
      <c r="R82" s="631"/>
      <c r="S82" s="631"/>
      <c r="T82" s="631"/>
      <c r="U82" s="631"/>
      <c r="V82" s="631"/>
      <c r="W82" s="631"/>
      <c r="X82" s="631"/>
      <c r="Y82" s="631"/>
      <c r="Z82" s="631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2">
        <v>4680115881532</v>
      </c>
      <c r="E83" s="632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4"/>
      <c r="R83" s="634"/>
      <c r="S83" s="634"/>
      <c r="T83" s="635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2">
        <v>4680115881464</v>
      </c>
      <c r="E84" s="632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6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4"/>
      <c r="R84" s="634"/>
      <c r="S84" s="634"/>
      <c r="T84" s="63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39"/>
      <c r="B85" s="639"/>
      <c r="C85" s="639"/>
      <c r="D85" s="639"/>
      <c r="E85" s="639"/>
      <c r="F85" s="639"/>
      <c r="G85" s="639"/>
      <c r="H85" s="639"/>
      <c r="I85" s="639"/>
      <c r="J85" s="639"/>
      <c r="K85" s="639"/>
      <c r="L85" s="639"/>
      <c r="M85" s="639"/>
      <c r="N85" s="639"/>
      <c r="O85" s="640"/>
      <c r="P85" s="636" t="s">
        <v>40</v>
      </c>
      <c r="Q85" s="637"/>
      <c r="R85" s="637"/>
      <c r="S85" s="637"/>
      <c r="T85" s="637"/>
      <c r="U85" s="637"/>
      <c r="V85" s="638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39"/>
      <c r="B86" s="639"/>
      <c r="C86" s="639"/>
      <c r="D86" s="639"/>
      <c r="E86" s="639"/>
      <c r="F86" s="639"/>
      <c r="G86" s="639"/>
      <c r="H86" s="639"/>
      <c r="I86" s="639"/>
      <c r="J86" s="639"/>
      <c r="K86" s="639"/>
      <c r="L86" s="639"/>
      <c r="M86" s="639"/>
      <c r="N86" s="639"/>
      <c r="O86" s="640"/>
      <c r="P86" s="636" t="s">
        <v>40</v>
      </c>
      <c r="Q86" s="637"/>
      <c r="R86" s="637"/>
      <c r="S86" s="637"/>
      <c r="T86" s="637"/>
      <c r="U86" s="637"/>
      <c r="V86" s="638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0" t="s">
        <v>192</v>
      </c>
      <c r="B87" s="630"/>
      <c r="C87" s="630"/>
      <c r="D87" s="630"/>
      <c r="E87" s="630"/>
      <c r="F87" s="630"/>
      <c r="G87" s="630"/>
      <c r="H87" s="630"/>
      <c r="I87" s="630"/>
      <c r="J87" s="630"/>
      <c r="K87" s="630"/>
      <c r="L87" s="630"/>
      <c r="M87" s="630"/>
      <c r="N87" s="630"/>
      <c r="O87" s="630"/>
      <c r="P87" s="630"/>
      <c r="Q87" s="630"/>
      <c r="R87" s="630"/>
      <c r="S87" s="630"/>
      <c r="T87" s="630"/>
      <c r="U87" s="630"/>
      <c r="V87" s="630"/>
      <c r="W87" s="630"/>
      <c r="X87" s="630"/>
      <c r="Y87" s="630"/>
      <c r="Z87" s="630"/>
      <c r="AA87" s="65"/>
      <c r="AB87" s="65"/>
      <c r="AC87" s="79"/>
    </row>
    <row r="88" spans="1:68" ht="14.25" customHeight="1" x14ac:dyDescent="0.25">
      <c r="A88" s="631" t="s">
        <v>114</v>
      </c>
      <c r="B88" s="631"/>
      <c r="C88" s="631"/>
      <c r="D88" s="631"/>
      <c r="E88" s="631"/>
      <c r="F88" s="631"/>
      <c r="G88" s="631"/>
      <c r="H88" s="631"/>
      <c r="I88" s="631"/>
      <c r="J88" s="631"/>
      <c r="K88" s="631"/>
      <c r="L88" s="631"/>
      <c r="M88" s="631"/>
      <c r="N88" s="631"/>
      <c r="O88" s="631"/>
      <c r="P88" s="631"/>
      <c r="Q88" s="631"/>
      <c r="R88" s="631"/>
      <c r="S88" s="631"/>
      <c r="T88" s="631"/>
      <c r="U88" s="631"/>
      <c r="V88" s="631"/>
      <c r="W88" s="631"/>
      <c r="X88" s="631"/>
      <c r="Y88" s="631"/>
      <c r="Z88" s="631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2">
        <v>4680115881327</v>
      </c>
      <c r="E89" s="63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4"/>
      <c r="R89" s="634"/>
      <c r="S89" s="634"/>
      <c r="T89" s="635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2">
        <v>4680115881518</v>
      </c>
      <c r="E90" s="632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6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4"/>
      <c r="R90" s="634"/>
      <c r="S90" s="634"/>
      <c r="T90" s="63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2">
        <v>4680115881303</v>
      </c>
      <c r="E91" s="632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4"/>
      <c r="R91" s="634"/>
      <c r="S91" s="634"/>
      <c r="T91" s="63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39"/>
      <c r="B92" s="639"/>
      <c r="C92" s="639"/>
      <c r="D92" s="639"/>
      <c r="E92" s="639"/>
      <c r="F92" s="639"/>
      <c r="G92" s="639"/>
      <c r="H92" s="639"/>
      <c r="I92" s="639"/>
      <c r="J92" s="639"/>
      <c r="K92" s="639"/>
      <c r="L92" s="639"/>
      <c r="M92" s="639"/>
      <c r="N92" s="639"/>
      <c r="O92" s="640"/>
      <c r="P92" s="636" t="s">
        <v>40</v>
      </c>
      <c r="Q92" s="637"/>
      <c r="R92" s="637"/>
      <c r="S92" s="637"/>
      <c r="T92" s="637"/>
      <c r="U92" s="637"/>
      <c r="V92" s="638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39"/>
      <c r="B93" s="639"/>
      <c r="C93" s="639"/>
      <c r="D93" s="639"/>
      <c r="E93" s="639"/>
      <c r="F93" s="639"/>
      <c r="G93" s="639"/>
      <c r="H93" s="639"/>
      <c r="I93" s="639"/>
      <c r="J93" s="639"/>
      <c r="K93" s="639"/>
      <c r="L93" s="639"/>
      <c r="M93" s="639"/>
      <c r="N93" s="639"/>
      <c r="O93" s="640"/>
      <c r="P93" s="636" t="s">
        <v>40</v>
      </c>
      <c r="Q93" s="637"/>
      <c r="R93" s="637"/>
      <c r="S93" s="637"/>
      <c r="T93" s="637"/>
      <c r="U93" s="637"/>
      <c r="V93" s="638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1" t="s">
        <v>84</v>
      </c>
      <c r="B94" s="631"/>
      <c r="C94" s="631"/>
      <c r="D94" s="631"/>
      <c r="E94" s="631"/>
      <c r="F94" s="631"/>
      <c r="G94" s="631"/>
      <c r="H94" s="631"/>
      <c r="I94" s="631"/>
      <c r="J94" s="631"/>
      <c r="K94" s="631"/>
      <c r="L94" s="631"/>
      <c r="M94" s="631"/>
      <c r="N94" s="631"/>
      <c r="O94" s="631"/>
      <c r="P94" s="631"/>
      <c r="Q94" s="631"/>
      <c r="R94" s="631"/>
      <c r="S94" s="631"/>
      <c r="T94" s="631"/>
      <c r="U94" s="631"/>
      <c r="V94" s="631"/>
      <c r="W94" s="631"/>
      <c r="X94" s="631"/>
      <c r="Y94" s="631"/>
      <c r="Z94" s="631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2">
        <v>4607091386967</v>
      </c>
      <c r="E95" s="632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76" t="s">
        <v>202</v>
      </c>
      <c r="Q95" s="634"/>
      <c r="R95" s="634"/>
      <c r="S95" s="634"/>
      <c r="T95" s="635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2">
        <v>4680115884953</v>
      </c>
      <c r="E96" s="632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4"/>
      <c r="R96" s="634"/>
      <c r="S96" s="634"/>
      <c r="T96" s="635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32">
        <v>4607091385731</v>
      </c>
      <c r="E97" s="632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105</v>
      </c>
      <c r="N97" s="38"/>
      <c r="O97" s="37">
        <v>45</v>
      </c>
      <c r="P97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4"/>
      <c r="R97" s="634"/>
      <c r="S97" s="634"/>
      <c r="T97" s="635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32">
        <v>4607091385731</v>
      </c>
      <c r="E98" s="632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34"/>
      <c r="R98" s="634"/>
      <c r="S98" s="634"/>
      <c r="T98" s="635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2">
        <v>4680115880894</v>
      </c>
      <c r="E99" s="632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4"/>
      <c r="R99" s="634"/>
      <c r="S99" s="634"/>
      <c r="T99" s="635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39"/>
      <c r="B100" s="639"/>
      <c r="C100" s="639"/>
      <c r="D100" s="639"/>
      <c r="E100" s="639"/>
      <c r="F100" s="639"/>
      <c r="G100" s="639"/>
      <c r="H100" s="639"/>
      <c r="I100" s="639"/>
      <c r="J100" s="639"/>
      <c r="K100" s="639"/>
      <c r="L100" s="639"/>
      <c r="M100" s="639"/>
      <c r="N100" s="639"/>
      <c r="O100" s="640"/>
      <c r="P100" s="636" t="s">
        <v>40</v>
      </c>
      <c r="Q100" s="637"/>
      <c r="R100" s="637"/>
      <c r="S100" s="637"/>
      <c r="T100" s="637"/>
      <c r="U100" s="637"/>
      <c r="V100" s="638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39"/>
      <c r="B101" s="639"/>
      <c r="C101" s="639"/>
      <c r="D101" s="639"/>
      <c r="E101" s="639"/>
      <c r="F101" s="639"/>
      <c r="G101" s="639"/>
      <c r="H101" s="639"/>
      <c r="I101" s="639"/>
      <c r="J101" s="639"/>
      <c r="K101" s="639"/>
      <c r="L101" s="639"/>
      <c r="M101" s="639"/>
      <c r="N101" s="639"/>
      <c r="O101" s="640"/>
      <c r="P101" s="636" t="s">
        <v>40</v>
      </c>
      <c r="Q101" s="637"/>
      <c r="R101" s="637"/>
      <c r="S101" s="637"/>
      <c r="T101" s="637"/>
      <c r="U101" s="637"/>
      <c r="V101" s="638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0" t="s">
        <v>214</v>
      </c>
      <c r="B102" s="630"/>
      <c r="C102" s="630"/>
      <c r="D102" s="630"/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5"/>
      <c r="AB102" s="65"/>
      <c r="AC102" s="79"/>
    </row>
    <row r="103" spans="1:68" ht="14.25" customHeight="1" x14ac:dyDescent="0.25">
      <c r="A103" s="631" t="s">
        <v>114</v>
      </c>
      <c r="B103" s="631"/>
      <c r="C103" s="631"/>
      <c r="D103" s="631"/>
      <c r="E103" s="631"/>
      <c r="F103" s="631"/>
      <c r="G103" s="631"/>
      <c r="H103" s="631"/>
      <c r="I103" s="631"/>
      <c r="J103" s="631"/>
      <c r="K103" s="631"/>
      <c r="L103" s="631"/>
      <c r="M103" s="631"/>
      <c r="N103" s="631"/>
      <c r="O103" s="631"/>
      <c r="P103" s="631"/>
      <c r="Q103" s="631"/>
      <c r="R103" s="631"/>
      <c r="S103" s="631"/>
      <c r="T103" s="631"/>
      <c r="U103" s="631"/>
      <c r="V103" s="631"/>
      <c r="W103" s="631"/>
      <c r="X103" s="631"/>
      <c r="Y103" s="631"/>
      <c r="Z103" s="631"/>
      <c r="AA103" s="66"/>
      <c r="AB103" s="66"/>
      <c r="AC103" s="80"/>
    </row>
    <row r="104" spans="1:68" ht="27" customHeight="1" x14ac:dyDescent="0.25">
      <c r="A104" s="63" t="s">
        <v>215</v>
      </c>
      <c r="B104" s="63" t="s">
        <v>216</v>
      </c>
      <c r="C104" s="36">
        <v>4301011514</v>
      </c>
      <c r="D104" s="632">
        <v>4680115882133</v>
      </c>
      <c r="E104" s="632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4"/>
      <c r="R104" s="634"/>
      <c r="S104" s="634"/>
      <c r="T104" s="635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218</v>
      </c>
      <c r="B105" s="63" t="s">
        <v>219</v>
      </c>
      <c r="C105" s="36">
        <v>4301011417</v>
      </c>
      <c r="D105" s="632">
        <v>4680115880269</v>
      </c>
      <c r="E105" s="632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88</v>
      </c>
      <c r="N105" s="38"/>
      <c r="O105" s="37">
        <v>50</v>
      </c>
      <c r="P105" s="6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4"/>
      <c r="R105" s="634"/>
      <c r="S105" s="634"/>
      <c r="T105" s="63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220</v>
      </c>
      <c r="B106" s="63" t="s">
        <v>221</v>
      </c>
      <c r="C106" s="36">
        <v>4301011415</v>
      </c>
      <c r="D106" s="632">
        <v>4680115880429</v>
      </c>
      <c r="E106" s="632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4"/>
      <c r="R106" s="634"/>
      <c r="S106" s="634"/>
      <c r="T106" s="63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222</v>
      </c>
      <c r="B107" s="63" t="s">
        <v>223</v>
      </c>
      <c r="C107" s="36">
        <v>4301011462</v>
      </c>
      <c r="D107" s="632">
        <v>4680115881457</v>
      </c>
      <c r="E107" s="632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6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4"/>
      <c r="R107" s="634"/>
      <c r="S107" s="634"/>
      <c r="T107" s="63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39"/>
      <c r="B108" s="639"/>
      <c r="C108" s="639"/>
      <c r="D108" s="639"/>
      <c r="E108" s="639"/>
      <c r="F108" s="639"/>
      <c r="G108" s="639"/>
      <c r="H108" s="639"/>
      <c r="I108" s="639"/>
      <c r="J108" s="639"/>
      <c r="K108" s="639"/>
      <c r="L108" s="639"/>
      <c r="M108" s="639"/>
      <c r="N108" s="639"/>
      <c r="O108" s="640"/>
      <c r="P108" s="636" t="s">
        <v>40</v>
      </c>
      <c r="Q108" s="637"/>
      <c r="R108" s="637"/>
      <c r="S108" s="637"/>
      <c r="T108" s="637"/>
      <c r="U108" s="637"/>
      <c r="V108" s="638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39"/>
      <c r="B109" s="639"/>
      <c r="C109" s="639"/>
      <c r="D109" s="639"/>
      <c r="E109" s="639"/>
      <c r="F109" s="639"/>
      <c r="G109" s="639"/>
      <c r="H109" s="639"/>
      <c r="I109" s="639"/>
      <c r="J109" s="639"/>
      <c r="K109" s="639"/>
      <c r="L109" s="639"/>
      <c r="M109" s="639"/>
      <c r="N109" s="639"/>
      <c r="O109" s="640"/>
      <c r="P109" s="636" t="s">
        <v>40</v>
      </c>
      <c r="Q109" s="637"/>
      <c r="R109" s="637"/>
      <c r="S109" s="637"/>
      <c r="T109" s="637"/>
      <c r="U109" s="637"/>
      <c r="V109" s="638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1" t="s">
        <v>150</v>
      </c>
      <c r="B110" s="631"/>
      <c r="C110" s="631"/>
      <c r="D110" s="631"/>
      <c r="E110" s="631"/>
      <c r="F110" s="631"/>
      <c r="G110" s="631"/>
      <c r="H110" s="631"/>
      <c r="I110" s="631"/>
      <c r="J110" s="631"/>
      <c r="K110" s="631"/>
      <c r="L110" s="631"/>
      <c r="M110" s="631"/>
      <c r="N110" s="631"/>
      <c r="O110" s="631"/>
      <c r="P110" s="631"/>
      <c r="Q110" s="631"/>
      <c r="R110" s="631"/>
      <c r="S110" s="631"/>
      <c r="T110" s="631"/>
      <c r="U110" s="631"/>
      <c r="V110" s="631"/>
      <c r="W110" s="631"/>
      <c r="X110" s="631"/>
      <c r="Y110" s="631"/>
      <c r="Z110" s="631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2">
        <v>4680115881488</v>
      </c>
      <c r="E111" s="632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4"/>
      <c r="R111" s="634"/>
      <c r="S111" s="634"/>
      <c r="T111" s="63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2">
        <v>4680115882775</v>
      </c>
      <c r="E112" s="632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6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4"/>
      <c r="R112" s="634"/>
      <c r="S112" s="634"/>
      <c r="T112" s="63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2">
        <v>4680115880658</v>
      </c>
      <c r="E113" s="632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6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4"/>
      <c r="R113" s="634"/>
      <c r="S113" s="634"/>
      <c r="T113" s="63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39"/>
      <c r="B114" s="639"/>
      <c r="C114" s="639"/>
      <c r="D114" s="639"/>
      <c r="E114" s="639"/>
      <c r="F114" s="639"/>
      <c r="G114" s="639"/>
      <c r="H114" s="639"/>
      <c r="I114" s="639"/>
      <c r="J114" s="639"/>
      <c r="K114" s="639"/>
      <c r="L114" s="639"/>
      <c r="M114" s="639"/>
      <c r="N114" s="639"/>
      <c r="O114" s="640"/>
      <c r="P114" s="636" t="s">
        <v>40</v>
      </c>
      <c r="Q114" s="637"/>
      <c r="R114" s="637"/>
      <c r="S114" s="637"/>
      <c r="T114" s="637"/>
      <c r="U114" s="637"/>
      <c r="V114" s="638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39"/>
      <c r="B115" s="639"/>
      <c r="C115" s="639"/>
      <c r="D115" s="639"/>
      <c r="E115" s="639"/>
      <c r="F115" s="639"/>
      <c r="G115" s="639"/>
      <c r="H115" s="639"/>
      <c r="I115" s="639"/>
      <c r="J115" s="639"/>
      <c r="K115" s="639"/>
      <c r="L115" s="639"/>
      <c r="M115" s="639"/>
      <c r="N115" s="639"/>
      <c r="O115" s="640"/>
      <c r="P115" s="636" t="s">
        <v>40</v>
      </c>
      <c r="Q115" s="637"/>
      <c r="R115" s="637"/>
      <c r="S115" s="637"/>
      <c r="T115" s="637"/>
      <c r="U115" s="637"/>
      <c r="V115" s="638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1" t="s">
        <v>84</v>
      </c>
      <c r="B116" s="631"/>
      <c r="C116" s="631"/>
      <c r="D116" s="631"/>
      <c r="E116" s="631"/>
      <c r="F116" s="631"/>
      <c r="G116" s="631"/>
      <c r="H116" s="631"/>
      <c r="I116" s="631"/>
      <c r="J116" s="631"/>
      <c r="K116" s="631"/>
      <c r="L116" s="631"/>
      <c r="M116" s="631"/>
      <c r="N116" s="631"/>
      <c r="O116" s="631"/>
      <c r="P116" s="631"/>
      <c r="Q116" s="631"/>
      <c r="R116" s="631"/>
      <c r="S116" s="631"/>
      <c r="T116" s="631"/>
      <c r="U116" s="631"/>
      <c r="V116" s="631"/>
      <c r="W116" s="631"/>
      <c r="X116" s="631"/>
      <c r="Y116" s="631"/>
      <c r="Z116" s="631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2">
        <v>4607091385168</v>
      </c>
      <c r="E117" s="632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4"/>
      <c r="R117" s="634"/>
      <c r="S117" s="634"/>
      <c r="T117" s="63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2">
        <v>4607091383256</v>
      </c>
      <c r="E118" s="632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68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4"/>
      <c r="R118" s="634"/>
      <c r="S118" s="634"/>
      <c r="T118" s="635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2">
        <v>4607091385748</v>
      </c>
      <c r="E119" s="632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69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4"/>
      <c r="R119" s="634"/>
      <c r="S119" s="634"/>
      <c r="T119" s="635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2">
        <v>4680115884533</v>
      </c>
      <c r="E120" s="632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4"/>
      <c r="R120" s="634"/>
      <c r="S120" s="634"/>
      <c r="T120" s="635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9"/>
      <c r="B121" s="639"/>
      <c r="C121" s="639"/>
      <c r="D121" s="639"/>
      <c r="E121" s="639"/>
      <c r="F121" s="639"/>
      <c r="G121" s="639"/>
      <c r="H121" s="639"/>
      <c r="I121" s="639"/>
      <c r="J121" s="639"/>
      <c r="K121" s="639"/>
      <c r="L121" s="639"/>
      <c r="M121" s="639"/>
      <c r="N121" s="639"/>
      <c r="O121" s="640"/>
      <c r="P121" s="636" t="s">
        <v>40</v>
      </c>
      <c r="Q121" s="637"/>
      <c r="R121" s="637"/>
      <c r="S121" s="637"/>
      <c r="T121" s="637"/>
      <c r="U121" s="637"/>
      <c r="V121" s="638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39"/>
      <c r="B122" s="639"/>
      <c r="C122" s="639"/>
      <c r="D122" s="639"/>
      <c r="E122" s="639"/>
      <c r="F122" s="639"/>
      <c r="G122" s="639"/>
      <c r="H122" s="639"/>
      <c r="I122" s="639"/>
      <c r="J122" s="639"/>
      <c r="K122" s="639"/>
      <c r="L122" s="639"/>
      <c r="M122" s="639"/>
      <c r="N122" s="639"/>
      <c r="O122" s="640"/>
      <c r="P122" s="636" t="s">
        <v>40</v>
      </c>
      <c r="Q122" s="637"/>
      <c r="R122" s="637"/>
      <c r="S122" s="637"/>
      <c r="T122" s="637"/>
      <c r="U122" s="637"/>
      <c r="V122" s="638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1" t="s">
        <v>185</v>
      </c>
      <c r="B123" s="631"/>
      <c r="C123" s="631"/>
      <c r="D123" s="631"/>
      <c r="E123" s="631"/>
      <c r="F123" s="631"/>
      <c r="G123" s="631"/>
      <c r="H123" s="631"/>
      <c r="I123" s="631"/>
      <c r="J123" s="631"/>
      <c r="K123" s="631"/>
      <c r="L123" s="631"/>
      <c r="M123" s="631"/>
      <c r="N123" s="631"/>
      <c r="O123" s="631"/>
      <c r="P123" s="631"/>
      <c r="Q123" s="631"/>
      <c r="R123" s="631"/>
      <c r="S123" s="631"/>
      <c r="T123" s="631"/>
      <c r="U123" s="631"/>
      <c r="V123" s="631"/>
      <c r="W123" s="631"/>
      <c r="X123" s="631"/>
      <c r="Y123" s="631"/>
      <c r="Z123" s="631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2">
        <v>4680115882652</v>
      </c>
      <c r="E124" s="632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4"/>
      <c r="R124" s="634"/>
      <c r="S124" s="634"/>
      <c r="T124" s="635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2">
        <v>4680115880238</v>
      </c>
      <c r="E125" s="632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6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4"/>
      <c r="R125" s="634"/>
      <c r="S125" s="634"/>
      <c r="T125" s="635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39"/>
      <c r="B126" s="639"/>
      <c r="C126" s="639"/>
      <c r="D126" s="639"/>
      <c r="E126" s="639"/>
      <c r="F126" s="639"/>
      <c r="G126" s="639"/>
      <c r="H126" s="639"/>
      <c r="I126" s="639"/>
      <c r="J126" s="639"/>
      <c r="K126" s="639"/>
      <c r="L126" s="639"/>
      <c r="M126" s="639"/>
      <c r="N126" s="639"/>
      <c r="O126" s="640"/>
      <c r="P126" s="636" t="s">
        <v>40</v>
      </c>
      <c r="Q126" s="637"/>
      <c r="R126" s="637"/>
      <c r="S126" s="637"/>
      <c r="T126" s="637"/>
      <c r="U126" s="637"/>
      <c r="V126" s="638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39"/>
      <c r="B127" s="639"/>
      <c r="C127" s="639"/>
      <c r="D127" s="639"/>
      <c r="E127" s="639"/>
      <c r="F127" s="639"/>
      <c r="G127" s="639"/>
      <c r="H127" s="639"/>
      <c r="I127" s="639"/>
      <c r="J127" s="639"/>
      <c r="K127" s="639"/>
      <c r="L127" s="639"/>
      <c r="M127" s="639"/>
      <c r="N127" s="639"/>
      <c r="O127" s="640"/>
      <c r="P127" s="636" t="s">
        <v>40</v>
      </c>
      <c r="Q127" s="637"/>
      <c r="R127" s="637"/>
      <c r="S127" s="637"/>
      <c r="T127" s="637"/>
      <c r="U127" s="637"/>
      <c r="V127" s="638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0" t="s">
        <v>247</v>
      </c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0"/>
      <c r="P128" s="630"/>
      <c r="Q128" s="630"/>
      <c r="R128" s="630"/>
      <c r="S128" s="630"/>
      <c r="T128" s="630"/>
      <c r="U128" s="630"/>
      <c r="V128" s="630"/>
      <c r="W128" s="630"/>
      <c r="X128" s="630"/>
      <c r="Y128" s="630"/>
      <c r="Z128" s="630"/>
      <c r="AA128" s="65"/>
      <c r="AB128" s="65"/>
      <c r="AC128" s="79"/>
    </row>
    <row r="129" spans="1:68" ht="14.25" customHeight="1" x14ac:dyDescent="0.25">
      <c r="A129" s="631" t="s">
        <v>114</v>
      </c>
      <c r="B129" s="631"/>
      <c r="C129" s="631"/>
      <c r="D129" s="631"/>
      <c r="E129" s="631"/>
      <c r="F129" s="631"/>
      <c r="G129" s="631"/>
      <c r="H129" s="631"/>
      <c r="I129" s="631"/>
      <c r="J129" s="631"/>
      <c r="K129" s="631"/>
      <c r="L129" s="631"/>
      <c r="M129" s="631"/>
      <c r="N129" s="631"/>
      <c r="O129" s="631"/>
      <c r="P129" s="631"/>
      <c r="Q129" s="631"/>
      <c r="R129" s="631"/>
      <c r="S129" s="631"/>
      <c r="T129" s="631"/>
      <c r="U129" s="631"/>
      <c r="V129" s="631"/>
      <c r="W129" s="631"/>
      <c r="X129" s="631"/>
      <c r="Y129" s="631"/>
      <c r="Z129" s="631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632">
        <v>4680115882577</v>
      </c>
      <c r="E130" s="632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6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34"/>
      <c r="R130" s="634"/>
      <c r="S130" s="634"/>
      <c r="T130" s="635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632">
        <v>4680115882577</v>
      </c>
      <c r="E131" s="632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6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34"/>
      <c r="R131" s="634"/>
      <c r="S131" s="634"/>
      <c r="T131" s="63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9"/>
      <c r="B132" s="639"/>
      <c r="C132" s="639"/>
      <c r="D132" s="639"/>
      <c r="E132" s="639"/>
      <c r="F132" s="639"/>
      <c r="G132" s="639"/>
      <c r="H132" s="639"/>
      <c r="I132" s="639"/>
      <c r="J132" s="639"/>
      <c r="K132" s="639"/>
      <c r="L132" s="639"/>
      <c r="M132" s="639"/>
      <c r="N132" s="639"/>
      <c r="O132" s="640"/>
      <c r="P132" s="636" t="s">
        <v>40</v>
      </c>
      <c r="Q132" s="637"/>
      <c r="R132" s="637"/>
      <c r="S132" s="637"/>
      <c r="T132" s="637"/>
      <c r="U132" s="637"/>
      <c r="V132" s="638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9"/>
      <c r="B133" s="639"/>
      <c r="C133" s="639"/>
      <c r="D133" s="639"/>
      <c r="E133" s="639"/>
      <c r="F133" s="639"/>
      <c r="G133" s="639"/>
      <c r="H133" s="639"/>
      <c r="I133" s="639"/>
      <c r="J133" s="639"/>
      <c r="K133" s="639"/>
      <c r="L133" s="639"/>
      <c r="M133" s="639"/>
      <c r="N133" s="639"/>
      <c r="O133" s="640"/>
      <c r="P133" s="636" t="s">
        <v>40</v>
      </c>
      <c r="Q133" s="637"/>
      <c r="R133" s="637"/>
      <c r="S133" s="637"/>
      <c r="T133" s="637"/>
      <c r="U133" s="637"/>
      <c r="V133" s="638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1" t="s">
        <v>78</v>
      </c>
      <c r="B134" s="631"/>
      <c r="C134" s="631"/>
      <c r="D134" s="631"/>
      <c r="E134" s="631"/>
      <c r="F134" s="631"/>
      <c r="G134" s="631"/>
      <c r="H134" s="631"/>
      <c r="I134" s="631"/>
      <c r="J134" s="631"/>
      <c r="K134" s="631"/>
      <c r="L134" s="631"/>
      <c r="M134" s="631"/>
      <c r="N134" s="631"/>
      <c r="O134" s="631"/>
      <c r="P134" s="631"/>
      <c r="Q134" s="631"/>
      <c r="R134" s="631"/>
      <c r="S134" s="631"/>
      <c r="T134" s="631"/>
      <c r="U134" s="631"/>
      <c r="V134" s="631"/>
      <c r="W134" s="631"/>
      <c r="X134" s="631"/>
      <c r="Y134" s="631"/>
      <c r="Z134" s="631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632">
        <v>4680115883444</v>
      </c>
      <c r="E135" s="632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6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34"/>
      <c r="R135" s="634"/>
      <c r="S135" s="634"/>
      <c r="T135" s="635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632">
        <v>4680115883444</v>
      </c>
      <c r="E136" s="632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6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34"/>
      <c r="R136" s="634"/>
      <c r="S136" s="634"/>
      <c r="T136" s="63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9"/>
      <c r="B137" s="639"/>
      <c r="C137" s="639"/>
      <c r="D137" s="639"/>
      <c r="E137" s="639"/>
      <c r="F137" s="639"/>
      <c r="G137" s="639"/>
      <c r="H137" s="639"/>
      <c r="I137" s="639"/>
      <c r="J137" s="639"/>
      <c r="K137" s="639"/>
      <c r="L137" s="639"/>
      <c r="M137" s="639"/>
      <c r="N137" s="639"/>
      <c r="O137" s="640"/>
      <c r="P137" s="636" t="s">
        <v>40</v>
      </c>
      <c r="Q137" s="637"/>
      <c r="R137" s="637"/>
      <c r="S137" s="637"/>
      <c r="T137" s="637"/>
      <c r="U137" s="637"/>
      <c r="V137" s="638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9"/>
      <c r="B138" s="639"/>
      <c r="C138" s="639"/>
      <c r="D138" s="639"/>
      <c r="E138" s="639"/>
      <c r="F138" s="639"/>
      <c r="G138" s="639"/>
      <c r="H138" s="639"/>
      <c r="I138" s="639"/>
      <c r="J138" s="639"/>
      <c r="K138" s="639"/>
      <c r="L138" s="639"/>
      <c r="M138" s="639"/>
      <c r="N138" s="639"/>
      <c r="O138" s="640"/>
      <c r="P138" s="636" t="s">
        <v>40</v>
      </c>
      <c r="Q138" s="637"/>
      <c r="R138" s="637"/>
      <c r="S138" s="637"/>
      <c r="T138" s="637"/>
      <c r="U138" s="637"/>
      <c r="V138" s="638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1" t="s">
        <v>84</v>
      </c>
      <c r="B139" s="631"/>
      <c r="C139" s="631"/>
      <c r="D139" s="631"/>
      <c r="E139" s="631"/>
      <c r="F139" s="631"/>
      <c r="G139" s="631"/>
      <c r="H139" s="631"/>
      <c r="I139" s="631"/>
      <c r="J139" s="631"/>
      <c r="K139" s="631"/>
      <c r="L139" s="631"/>
      <c r="M139" s="631"/>
      <c r="N139" s="631"/>
      <c r="O139" s="631"/>
      <c r="P139" s="631"/>
      <c r="Q139" s="631"/>
      <c r="R139" s="631"/>
      <c r="S139" s="631"/>
      <c r="T139" s="631"/>
      <c r="U139" s="631"/>
      <c r="V139" s="631"/>
      <c r="W139" s="631"/>
      <c r="X139" s="631"/>
      <c r="Y139" s="631"/>
      <c r="Z139" s="631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2">
        <v>4680115882584</v>
      </c>
      <c r="E140" s="632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6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4"/>
      <c r="R140" s="634"/>
      <c r="S140" s="634"/>
      <c r="T140" s="635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2">
        <v>4680115882584</v>
      </c>
      <c r="E141" s="632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4"/>
      <c r="R141" s="634"/>
      <c r="S141" s="634"/>
      <c r="T141" s="63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39"/>
      <c r="B142" s="639"/>
      <c r="C142" s="639"/>
      <c r="D142" s="639"/>
      <c r="E142" s="639"/>
      <c r="F142" s="639"/>
      <c r="G142" s="639"/>
      <c r="H142" s="639"/>
      <c r="I142" s="639"/>
      <c r="J142" s="639"/>
      <c r="K142" s="639"/>
      <c r="L142" s="639"/>
      <c r="M142" s="639"/>
      <c r="N142" s="639"/>
      <c r="O142" s="640"/>
      <c r="P142" s="636" t="s">
        <v>40</v>
      </c>
      <c r="Q142" s="637"/>
      <c r="R142" s="637"/>
      <c r="S142" s="637"/>
      <c r="T142" s="637"/>
      <c r="U142" s="637"/>
      <c r="V142" s="63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39"/>
      <c r="B143" s="639"/>
      <c r="C143" s="639"/>
      <c r="D143" s="639"/>
      <c r="E143" s="639"/>
      <c r="F143" s="639"/>
      <c r="G143" s="639"/>
      <c r="H143" s="639"/>
      <c r="I143" s="639"/>
      <c r="J143" s="639"/>
      <c r="K143" s="639"/>
      <c r="L143" s="639"/>
      <c r="M143" s="639"/>
      <c r="N143" s="639"/>
      <c r="O143" s="640"/>
      <c r="P143" s="636" t="s">
        <v>40</v>
      </c>
      <c r="Q143" s="637"/>
      <c r="R143" s="637"/>
      <c r="S143" s="637"/>
      <c r="T143" s="637"/>
      <c r="U143" s="637"/>
      <c r="V143" s="63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0" t="s">
        <v>112</v>
      </c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0"/>
      <c r="P144" s="630"/>
      <c r="Q144" s="630"/>
      <c r="R144" s="630"/>
      <c r="S144" s="630"/>
      <c r="T144" s="630"/>
      <c r="U144" s="630"/>
      <c r="V144" s="630"/>
      <c r="W144" s="630"/>
      <c r="X144" s="630"/>
      <c r="Y144" s="630"/>
      <c r="Z144" s="630"/>
      <c r="AA144" s="65"/>
      <c r="AB144" s="65"/>
      <c r="AC144" s="79"/>
    </row>
    <row r="145" spans="1:68" ht="14.25" customHeight="1" x14ac:dyDescent="0.25">
      <c r="A145" s="631" t="s">
        <v>114</v>
      </c>
      <c r="B145" s="631"/>
      <c r="C145" s="631"/>
      <c r="D145" s="631"/>
      <c r="E145" s="631"/>
      <c r="F145" s="631"/>
      <c r="G145" s="631"/>
      <c r="H145" s="631"/>
      <c r="I145" s="631"/>
      <c r="J145" s="631"/>
      <c r="K145" s="631"/>
      <c r="L145" s="631"/>
      <c r="M145" s="631"/>
      <c r="N145" s="631"/>
      <c r="O145" s="631"/>
      <c r="P145" s="631"/>
      <c r="Q145" s="631"/>
      <c r="R145" s="631"/>
      <c r="S145" s="631"/>
      <c r="T145" s="631"/>
      <c r="U145" s="631"/>
      <c r="V145" s="631"/>
      <c r="W145" s="631"/>
      <c r="X145" s="631"/>
      <c r="Y145" s="631"/>
      <c r="Z145" s="631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2">
        <v>4607091384604</v>
      </c>
      <c r="E146" s="632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4"/>
      <c r="R146" s="634"/>
      <c r="S146" s="634"/>
      <c r="T146" s="63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39"/>
      <c r="B147" s="639"/>
      <c r="C147" s="639"/>
      <c r="D147" s="639"/>
      <c r="E147" s="639"/>
      <c r="F147" s="639"/>
      <c r="G147" s="639"/>
      <c r="H147" s="639"/>
      <c r="I147" s="639"/>
      <c r="J147" s="639"/>
      <c r="K147" s="639"/>
      <c r="L147" s="639"/>
      <c r="M147" s="639"/>
      <c r="N147" s="639"/>
      <c r="O147" s="640"/>
      <c r="P147" s="636" t="s">
        <v>40</v>
      </c>
      <c r="Q147" s="637"/>
      <c r="R147" s="637"/>
      <c r="S147" s="637"/>
      <c r="T147" s="637"/>
      <c r="U147" s="637"/>
      <c r="V147" s="638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39"/>
      <c r="B148" s="639"/>
      <c r="C148" s="639"/>
      <c r="D148" s="639"/>
      <c r="E148" s="639"/>
      <c r="F148" s="639"/>
      <c r="G148" s="639"/>
      <c r="H148" s="639"/>
      <c r="I148" s="639"/>
      <c r="J148" s="639"/>
      <c r="K148" s="639"/>
      <c r="L148" s="639"/>
      <c r="M148" s="639"/>
      <c r="N148" s="639"/>
      <c r="O148" s="640"/>
      <c r="P148" s="636" t="s">
        <v>40</v>
      </c>
      <c r="Q148" s="637"/>
      <c r="R148" s="637"/>
      <c r="S148" s="637"/>
      <c r="T148" s="637"/>
      <c r="U148" s="637"/>
      <c r="V148" s="638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1" t="s">
        <v>78</v>
      </c>
      <c r="B149" s="631"/>
      <c r="C149" s="631"/>
      <c r="D149" s="631"/>
      <c r="E149" s="631"/>
      <c r="F149" s="631"/>
      <c r="G149" s="631"/>
      <c r="H149" s="631"/>
      <c r="I149" s="631"/>
      <c r="J149" s="631"/>
      <c r="K149" s="631"/>
      <c r="L149" s="631"/>
      <c r="M149" s="631"/>
      <c r="N149" s="631"/>
      <c r="O149" s="631"/>
      <c r="P149" s="631"/>
      <c r="Q149" s="631"/>
      <c r="R149" s="631"/>
      <c r="S149" s="631"/>
      <c r="T149" s="631"/>
      <c r="U149" s="631"/>
      <c r="V149" s="631"/>
      <c r="W149" s="631"/>
      <c r="X149" s="631"/>
      <c r="Y149" s="631"/>
      <c r="Z149" s="631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2">
        <v>4607091387667</v>
      </c>
      <c r="E150" s="632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4"/>
      <c r="R150" s="634"/>
      <c r="S150" s="634"/>
      <c r="T150" s="635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2">
        <v>4607091387636</v>
      </c>
      <c r="E151" s="632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4"/>
      <c r="R151" s="634"/>
      <c r="S151" s="634"/>
      <c r="T151" s="635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2">
        <v>4607091382426</v>
      </c>
      <c r="E152" s="632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4"/>
      <c r="R152" s="634"/>
      <c r="S152" s="634"/>
      <c r="T152" s="635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39"/>
      <c r="B153" s="639"/>
      <c r="C153" s="639"/>
      <c r="D153" s="639"/>
      <c r="E153" s="639"/>
      <c r="F153" s="639"/>
      <c r="G153" s="639"/>
      <c r="H153" s="639"/>
      <c r="I153" s="639"/>
      <c r="J153" s="639"/>
      <c r="K153" s="639"/>
      <c r="L153" s="639"/>
      <c r="M153" s="639"/>
      <c r="N153" s="639"/>
      <c r="O153" s="640"/>
      <c r="P153" s="636" t="s">
        <v>40</v>
      </c>
      <c r="Q153" s="637"/>
      <c r="R153" s="637"/>
      <c r="S153" s="637"/>
      <c r="T153" s="637"/>
      <c r="U153" s="637"/>
      <c r="V153" s="638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39"/>
      <c r="B154" s="639"/>
      <c r="C154" s="639"/>
      <c r="D154" s="639"/>
      <c r="E154" s="639"/>
      <c r="F154" s="639"/>
      <c r="G154" s="639"/>
      <c r="H154" s="639"/>
      <c r="I154" s="639"/>
      <c r="J154" s="639"/>
      <c r="K154" s="639"/>
      <c r="L154" s="639"/>
      <c r="M154" s="639"/>
      <c r="N154" s="639"/>
      <c r="O154" s="640"/>
      <c r="P154" s="636" t="s">
        <v>40</v>
      </c>
      <c r="Q154" s="637"/>
      <c r="R154" s="637"/>
      <c r="S154" s="637"/>
      <c r="T154" s="637"/>
      <c r="U154" s="637"/>
      <c r="V154" s="638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29" t="s">
        <v>271</v>
      </c>
      <c r="B155" s="629"/>
      <c r="C155" s="629"/>
      <c r="D155" s="629"/>
      <c r="E155" s="629"/>
      <c r="F155" s="629"/>
      <c r="G155" s="629"/>
      <c r="H155" s="629"/>
      <c r="I155" s="629"/>
      <c r="J155" s="629"/>
      <c r="K155" s="629"/>
      <c r="L155" s="629"/>
      <c r="M155" s="629"/>
      <c r="N155" s="629"/>
      <c r="O155" s="629"/>
      <c r="P155" s="629"/>
      <c r="Q155" s="629"/>
      <c r="R155" s="629"/>
      <c r="S155" s="629"/>
      <c r="T155" s="629"/>
      <c r="U155" s="629"/>
      <c r="V155" s="629"/>
      <c r="W155" s="629"/>
      <c r="X155" s="629"/>
      <c r="Y155" s="629"/>
      <c r="Z155" s="629"/>
      <c r="AA155" s="54"/>
      <c r="AB155" s="54"/>
      <c r="AC155" s="54"/>
    </row>
    <row r="156" spans="1:68" ht="16.5" customHeight="1" x14ac:dyDescent="0.25">
      <c r="A156" s="630" t="s">
        <v>272</v>
      </c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0"/>
      <c r="P156" s="630"/>
      <c r="Q156" s="630"/>
      <c r="R156" s="630"/>
      <c r="S156" s="630"/>
      <c r="T156" s="630"/>
      <c r="U156" s="630"/>
      <c r="V156" s="630"/>
      <c r="W156" s="630"/>
      <c r="X156" s="630"/>
      <c r="Y156" s="630"/>
      <c r="Z156" s="630"/>
      <c r="AA156" s="65"/>
      <c r="AB156" s="65"/>
      <c r="AC156" s="79"/>
    </row>
    <row r="157" spans="1:68" ht="14.25" customHeight="1" x14ac:dyDescent="0.25">
      <c r="A157" s="631" t="s">
        <v>150</v>
      </c>
      <c r="B157" s="631"/>
      <c r="C157" s="631"/>
      <c r="D157" s="631"/>
      <c r="E157" s="631"/>
      <c r="F157" s="631"/>
      <c r="G157" s="631"/>
      <c r="H157" s="631"/>
      <c r="I157" s="631"/>
      <c r="J157" s="631"/>
      <c r="K157" s="631"/>
      <c r="L157" s="631"/>
      <c r="M157" s="631"/>
      <c r="N157" s="631"/>
      <c r="O157" s="631"/>
      <c r="P157" s="631"/>
      <c r="Q157" s="631"/>
      <c r="R157" s="631"/>
      <c r="S157" s="631"/>
      <c r="T157" s="631"/>
      <c r="U157" s="631"/>
      <c r="V157" s="631"/>
      <c r="W157" s="631"/>
      <c r="X157" s="631"/>
      <c r="Y157" s="631"/>
      <c r="Z157" s="631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2">
        <v>4680115886223</v>
      </c>
      <c r="E158" s="632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4"/>
      <c r="R158" s="634"/>
      <c r="S158" s="634"/>
      <c r="T158" s="63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39"/>
      <c r="B159" s="639"/>
      <c r="C159" s="639"/>
      <c r="D159" s="639"/>
      <c r="E159" s="639"/>
      <c r="F159" s="639"/>
      <c r="G159" s="639"/>
      <c r="H159" s="639"/>
      <c r="I159" s="639"/>
      <c r="J159" s="639"/>
      <c r="K159" s="639"/>
      <c r="L159" s="639"/>
      <c r="M159" s="639"/>
      <c r="N159" s="639"/>
      <c r="O159" s="640"/>
      <c r="P159" s="636" t="s">
        <v>40</v>
      </c>
      <c r="Q159" s="637"/>
      <c r="R159" s="637"/>
      <c r="S159" s="637"/>
      <c r="T159" s="637"/>
      <c r="U159" s="637"/>
      <c r="V159" s="638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39"/>
      <c r="B160" s="639"/>
      <c r="C160" s="639"/>
      <c r="D160" s="639"/>
      <c r="E160" s="639"/>
      <c r="F160" s="639"/>
      <c r="G160" s="639"/>
      <c r="H160" s="639"/>
      <c r="I160" s="639"/>
      <c r="J160" s="639"/>
      <c r="K160" s="639"/>
      <c r="L160" s="639"/>
      <c r="M160" s="639"/>
      <c r="N160" s="639"/>
      <c r="O160" s="640"/>
      <c r="P160" s="636" t="s">
        <v>40</v>
      </c>
      <c r="Q160" s="637"/>
      <c r="R160" s="637"/>
      <c r="S160" s="637"/>
      <c r="T160" s="637"/>
      <c r="U160" s="637"/>
      <c r="V160" s="638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1" t="s">
        <v>78</v>
      </c>
      <c r="B161" s="631"/>
      <c r="C161" s="631"/>
      <c r="D161" s="631"/>
      <c r="E161" s="631"/>
      <c r="F161" s="631"/>
      <c r="G161" s="631"/>
      <c r="H161" s="631"/>
      <c r="I161" s="631"/>
      <c r="J161" s="631"/>
      <c r="K161" s="631"/>
      <c r="L161" s="631"/>
      <c r="M161" s="631"/>
      <c r="N161" s="631"/>
      <c r="O161" s="631"/>
      <c r="P161" s="631"/>
      <c r="Q161" s="631"/>
      <c r="R161" s="631"/>
      <c r="S161" s="631"/>
      <c r="T161" s="631"/>
      <c r="U161" s="631"/>
      <c r="V161" s="631"/>
      <c r="W161" s="631"/>
      <c r="X161" s="631"/>
      <c r="Y161" s="631"/>
      <c r="Z161" s="631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2">
        <v>4680115880993</v>
      </c>
      <c r="E162" s="632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4"/>
      <c r="R162" s="634"/>
      <c r="S162" s="634"/>
      <c r="T162" s="63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2">
        <v>4680115881761</v>
      </c>
      <c r="E163" s="632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4"/>
      <c r="R163" s="634"/>
      <c r="S163" s="634"/>
      <c r="T163" s="63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2">
        <v>4680115881563</v>
      </c>
      <c r="E164" s="632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4"/>
      <c r="R164" s="634"/>
      <c r="S164" s="634"/>
      <c r="T164" s="63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2">
        <v>4680115880986</v>
      </c>
      <c r="E165" s="632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4"/>
      <c r="R165" s="634"/>
      <c r="S165" s="634"/>
      <c r="T165" s="63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2">
        <v>4680115881785</v>
      </c>
      <c r="E166" s="632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4"/>
      <c r="R166" s="634"/>
      <c r="S166" s="634"/>
      <c r="T166" s="635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2">
        <v>4680115886537</v>
      </c>
      <c r="E167" s="632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4"/>
      <c r="R167" s="634"/>
      <c r="S167" s="634"/>
      <c r="T167" s="635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2">
        <v>4680115881679</v>
      </c>
      <c r="E168" s="632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4"/>
      <c r="R168" s="634"/>
      <c r="S168" s="634"/>
      <c r="T168" s="635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2">
        <v>4680115880191</v>
      </c>
      <c r="E169" s="632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4"/>
      <c r="R169" s="634"/>
      <c r="S169" s="634"/>
      <c r="T169" s="63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2">
        <v>4680115883963</v>
      </c>
      <c r="E170" s="632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4"/>
      <c r="R170" s="634"/>
      <c r="S170" s="634"/>
      <c r="T170" s="63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39"/>
      <c r="B171" s="639"/>
      <c r="C171" s="639"/>
      <c r="D171" s="639"/>
      <c r="E171" s="639"/>
      <c r="F171" s="639"/>
      <c r="G171" s="639"/>
      <c r="H171" s="639"/>
      <c r="I171" s="639"/>
      <c r="J171" s="639"/>
      <c r="K171" s="639"/>
      <c r="L171" s="639"/>
      <c r="M171" s="639"/>
      <c r="N171" s="639"/>
      <c r="O171" s="640"/>
      <c r="P171" s="636" t="s">
        <v>40</v>
      </c>
      <c r="Q171" s="637"/>
      <c r="R171" s="637"/>
      <c r="S171" s="637"/>
      <c r="T171" s="637"/>
      <c r="U171" s="637"/>
      <c r="V171" s="638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39"/>
      <c r="B172" s="639"/>
      <c r="C172" s="639"/>
      <c r="D172" s="639"/>
      <c r="E172" s="639"/>
      <c r="F172" s="639"/>
      <c r="G172" s="639"/>
      <c r="H172" s="639"/>
      <c r="I172" s="639"/>
      <c r="J172" s="639"/>
      <c r="K172" s="639"/>
      <c r="L172" s="639"/>
      <c r="M172" s="639"/>
      <c r="N172" s="639"/>
      <c r="O172" s="640"/>
      <c r="P172" s="636" t="s">
        <v>40</v>
      </c>
      <c r="Q172" s="637"/>
      <c r="R172" s="637"/>
      <c r="S172" s="637"/>
      <c r="T172" s="637"/>
      <c r="U172" s="637"/>
      <c r="V172" s="638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1" t="s">
        <v>106</v>
      </c>
      <c r="B173" s="631"/>
      <c r="C173" s="631"/>
      <c r="D173" s="631"/>
      <c r="E173" s="631"/>
      <c r="F173" s="631"/>
      <c r="G173" s="631"/>
      <c r="H173" s="631"/>
      <c r="I173" s="631"/>
      <c r="J173" s="631"/>
      <c r="K173" s="631"/>
      <c r="L173" s="631"/>
      <c r="M173" s="631"/>
      <c r="N173" s="631"/>
      <c r="O173" s="631"/>
      <c r="P173" s="631"/>
      <c r="Q173" s="631"/>
      <c r="R173" s="631"/>
      <c r="S173" s="631"/>
      <c r="T173" s="631"/>
      <c r="U173" s="631"/>
      <c r="V173" s="631"/>
      <c r="W173" s="631"/>
      <c r="X173" s="631"/>
      <c r="Y173" s="631"/>
      <c r="Z173" s="631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2">
        <v>4680115886780</v>
      </c>
      <c r="E174" s="632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1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4"/>
      <c r="R174" s="634"/>
      <c r="S174" s="634"/>
      <c r="T174" s="635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2">
        <v>4680115886742</v>
      </c>
      <c r="E175" s="632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4"/>
      <c r="R175" s="634"/>
      <c r="S175" s="634"/>
      <c r="T175" s="635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2">
        <v>4680115886766</v>
      </c>
      <c r="E176" s="632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1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4"/>
      <c r="R176" s="634"/>
      <c r="S176" s="634"/>
      <c r="T176" s="63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9"/>
      <c r="B177" s="639"/>
      <c r="C177" s="639"/>
      <c r="D177" s="639"/>
      <c r="E177" s="639"/>
      <c r="F177" s="639"/>
      <c r="G177" s="639"/>
      <c r="H177" s="639"/>
      <c r="I177" s="639"/>
      <c r="J177" s="639"/>
      <c r="K177" s="639"/>
      <c r="L177" s="639"/>
      <c r="M177" s="639"/>
      <c r="N177" s="639"/>
      <c r="O177" s="640"/>
      <c r="P177" s="636" t="s">
        <v>40</v>
      </c>
      <c r="Q177" s="637"/>
      <c r="R177" s="637"/>
      <c r="S177" s="637"/>
      <c r="T177" s="637"/>
      <c r="U177" s="637"/>
      <c r="V177" s="638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39"/>
      <c r="B178" s="639"/>
      <c r="C178" s="639"/>
      <c r="D178" s="639"/>
      <c r="E178" s="639"/>
      <c r="F178" s="639"/>
      <c r="G178" s="639"/>
      <c r="H178" s="639"/>
      <c r="I178" s="639"/>
      <c r="J178" s="639"/>
      <c r="K178" s="639"/>
      <c r="L178" s="639"/>
      <c r="M178" s="639"/>
      <c r="N178" s="639"/>
      <c r="O178" s="640"/>
      <c r="P178" s="636" t="s">
        <v>40</v>
      </c>
      <c r="Q178" s="637"/>
      <c r="R178" s="637"/>
      <c r="S178" s="637"/>
      <c r="T178" s="637"/>
      <c r="U178" s="637"/>
      <c r="V178" s="638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1" t="s">
        <v>309</v>
      </c>
      <c r="B179" s="631"/>
      <c r="C179" s="631"/>
      <c r="D179" s="631"/>
      <c r="E179" s="631"/>
      <c r="F179" s="631"/>
      <c r="G179" s="631"/>
      <c r="H179" s="631"/>
      <c r="I179" s="631"/>
      <c r="J179" s="631"/>
      <c r="K179" s="631"/>
      <c r="L179" s="631"/>
      <c r="M179" s="631"/>
      <c r="N179" s="631"/>
      <c r="O179" s="631"/>
      <c r="P179" s="631"/>
      <c r="Q179" s="631"/>
      <c r="R179" s="631"/>
      <c r="S179" s="631"/>
      <c r="T179" s="631"/>
      <c r="U179" s="631"/>
      <c r="V179" s="631"/>
      <c r="W179" s="631"/>
      <c r="X179" s="631"/>
      <c r="Y179" s="631"/>
      <c r="Z179" s="631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2">
        <v>4680115886797</v>
      </c>
      <c r="E180" s="632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1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4"/>
      <c r="R180" s="634"/>
      <c r="S180" s="634"/>
      <c r="T180" s="635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39"/>
      <c r="B181" s="639"/>
      <c r="C181" s="639"/>
      <c r="D181" s="639"/>
      <c r="E181" s="639"/>
      <c r="F181" s="639"/>
      <c r="G181" s="639"/>
      <c r="H181" s="639"/>
      <c r="I181" s="639"/>
      <c r="J181" s="639"/>
      <c r="K181" s="639"/>
      <c r="L181" s="639"/>
      <c r="M181" s="639"/>
      <c r="N181" s="639"/>
      <c r="O181" s="640"/>
      <c r="P181" s="636" t="s">
        <v>40</v>
      </c>
      <c r="Q181" s="637"/>
      <c r="R181" s="637"/>
      <c r="S181" s="637"/>
      <c r="T181" s="637"/>
      <c r="U181" s="637"/>
      <c r="V181" s="638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39"/>
      <c r="B182" s="639"/>
      <c r="C182" s="639"/>
      <c r="D182" s="639"/>
      <c r="E182" s="639"/>
      <c r="F182" s="639"/>
      <c r="G182" s="639"/>
      <c r="H182" s="639"/>
      <c r="I182" s="639"/>
      <c r="J182" s="639"/>
      <c r="K182" s="639"/>
      <c r="L182" s="639"/>
      <c r="M182" s="639"/>
      <c r="N182" s="639"/>
      <c r="O182" s="640"/>
      <c r="P182" s="636" t="s">
        <v>40</v>
      </c>
      <c r="Q182" s="637"/>
      <c r="R182" s="637"/>
      <c r="S182" s="637"/>
      <c r="T182" s="637"/>
      <c r="U182" s="637"/>
      <c r="V182" s="638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0" t="s">
        <v>312</v>
      </c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0"/>
      <c r="P183" s="630"/>
      <c r="Q183" s="630"/>
      <c r="R183" s="630"/>
      <c r="S183" s="630"/>
      <c r="T183" s="630"/>
      <c r="U183" s="630"/>
      <c r="V183" s="630"/>
      <c r="W183" s="630"/>
      <c r="X183" s="630"/>
      <c r="Y183" s="630"/>
      <c r="Z183" s="630"/>
      <c r="AA183" s="65"/>
      <c r="AB183" s="65"/>
      <c r="AC183" s="79"/>
    </row>
    <row r="184" spans="1:68" ht="14.25" customHeight="1" x14ac:dyDescent="0.25">
      <c r="A184" s="631" t="s">
        <v>114</v>
      </c>
      <c r="B184" s="631"/>
      <c r="C184" s="631"/>
      <c r="D184" s="631"/>
      <c r="E184" s="631"/>
      <c r="F184" s="631"/>
      <c r="G184" s="631"/>
      <c r="H184" s="631"/>
      <c r="I184" s="631"/>
      <c r="J184" s="631"/>
      <c r="K184" s="631"/>
      <c r="L184" s="631"/>
      <c r="M184" s="631"/>
      <c r="N184" s="631"/>
      <c r="O184" s="631"/>
      <c r="P184" s="631"/>
      <c r="Q184" s="631"/>
      <c r="R184" s="631"/>
      <c r="S184" s="631"/>
      <c r="T184" s="631"/>
      <c r="U184" s="631"/>
      <c r="V184" s="631"/>
      <c r="W184" s="631"/>
      <c r="X184" s="631"/>
      <c r="Y184" s="631"/>
      <c r="Z184" s="631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2">
        <v>4680115881402</v>
      </c>
      <c r="E185" s="632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4"/>
      <c r="R185" s="634"/>
      <c r="S185" s="634"/>
      <c r="T185" s="63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2">
        <v>4680115881396</v>
      </c>
      <c r="E186" s="632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4"/>
      <c r="R186" s="634"/>
      <c r="S186" s="634"/>
      <c r="T186" s="635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39"/>
      <c r="B187" s="639"/>
      <c r="C187" s="639"/>
      <c r="D187" s="639"/>
      <c r="E187" s="639"/>
      <c r="F187" s="639"/>
      <c r="G187" s="639"/>
      <c r="H187" s="639"/>
      <c r="I187" s="639"/>
      <c r="J187" s="639"/>
      <c r="K187" s="639"/>
      <c r="L187" s="639"/>
      <c r="M187" s="639"/>
      <c r="N187" s="639"/>
      <c r="O187" s="640"/>
      <c r="P187" s="636" t="s">
        <v>40</v>
      </c>
      <c r="Q187" s="637"/>
      <c r="R187" s="637"/>
      <c r="S187" s="637"/>
      <c r="T187" s="637"/>
      <c r="U187" s="637"/>
      <c r="V187" s="638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39"/>
      <c r="B188" s="639"/>
      <c r="C188" s="639"/>
      <c r="D188" s="639"/>
      <c r="E188" s="639"/>
      <c r="F188" s="639"/>
      <c r="G188" s="639"/>
      <c r="H188" s="639"/>
      <c r="I188" s="639"/>
      <c r="J188" s="639"/>
      <c r="K188" s="639"/>
      <c r="L188" s="639"/>
      <c r="M188" s="639"/>
      <c r="N188" s="639"/>
      <c r="O188" s="640"/>
      <c r="P188" s="636" t="s">
        <v>40</v>
      </c>
      <c r="Q188" s="637"/>
      <c r="R188" s="637"/>
      <c r="S188" s="637"/>
      <c r="T188" s="637"/>
      <c r="U188" s="637"/>
      <c r="V188" s="638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1" t="s">
        <v>150</v>
      </c>
      <c r="B189" s="631"/>
      <c r="C189" s="631"/>
      <c r="D189" s="631"/>
      <c r="E189" s="631"/>
      <c r="F189" s="631"/>
      <c r="G189" s="631"/>
      <c r="H189" s="631"/>
      <c r="I189" s="631"/>
      <c r="J189" s="631"/>
      <c r="K189" s="631"/>
      <c r="L189" s="631"/>
      <c r="M189" s="631"/>
      <c r="N189" s="631"/>
      <c r="O189" s="631"/>
      <c r="P189" s="631"/>
      <c r="Q189" s="631"/>
      <c r="R189" s="631"/>
      <c r="S189" s="631"/>
      <c r="T189" s="631"/>
      <c r="U189" s="631"/>
      <c r="V189" s="631"/>
      <c r="W189" s="631"/>
      <c r="X189" s="631"/>
      <c r="Y189" s="631"/>
      <c r="Z189" s="631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2">
        <v>4680115882935</v>
      </c>
      <c r="E190" s="632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4"/>
      <c r="R190" s="634"/>
      <c r="S190" s="634"/>
      <c r="T190" s="635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2">
        <v>4680115880764</v>
      </c>
      <c r="E191" s="632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4"/>
      <c r="R191" s="634"/>
      <c r="S191" s="634"/>
      <c r="T191" s="635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39"/>
      <c r="B192" s="639"/>
      <c r="C192" s="639"/>
      <c r="D192" s="639"/>
      <c r="E192" s="639"/>
      <c r="F192" s="639"/>
      <c r="G192" s="639"/>
      <c r="H192" s="639"/>
      <c r="I192" s="639"/>
      <c r="J192" s="639"/>
      <c r="K192" s="639"/>
      <c r="L192" s="639"/>
      <c r="M192" s="639"/>
      <c r="N192" s="639"/>
      <c r="O192" s="640"/>
      <c r="P192" s="636" t="s">
        <v>40</v>
      </c>
      <c r="Q192" s="637"/>
      <c r="R192" s="637"/>
      <c r="S192" s="637"/>
      <c r="T192" s="637"/>
      <c r="U192" s="637"/>
      <c r="V192" s="638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39"/>
      <c r="B193" s="639"/>
      <c r="C193" s="639"/>
      <c r="D193" s="639"/>
      <c r="E193" s="639"/>
      <c r="F193" s="639"/>
      <c r="G193" s="639"/>
      <c r="H193" s="639"/>
      <c r="I193" s="639"/>
      <c r="J193" s="639"/>
      <c r="K193" s="639"/>
      <c r="L193" s="639"/>
      <c r="M193" s="639"/>
      <c r="N193" s="639"/>
      <c r="O193" s="640"/>
      <c r="P193" s="636" t="s">
        <v>40</v>
      </c>
      <c r="Q193" s="637"/>
      <c r="R193" s="637"/>
      <c r="S193" s="637"/>
      <c r="T193" s="637"/>
      <c r="U193" s="637"/>
      <c r="V193" s="638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1" t="s">
        <v>78</v>
      </c>
      <c r="B194" s="631"/>
      <c r="C194" s="631"/>
      <c r="D194" s="631"/>
      <c r="E194" s="631"/>
      <c r="F194" s="631"/>
      <c r="G194" s="631"/>
      <c r="H194" s="631"/>
      <c r="I194" s="631"/>
      <c r="J194" s="631"/>
      <c r="K194" s="631"/>
      <c r="L194" s="631"/>
      <c r="M194" s="631"/>
      <c r="N194" s="631"/>
      <c r="O194" s="631"/>
      <c r="P194" s="631"/>
      <c r="Q194" s="631"/>
      <c r="R194" s="631"/>
      <c r="S194" s="631"/>
      <c r="T194" s="631"/>
      <c r="U194" s="631"/>
      <c r="V194" s="631"/>
      <c r="W194" s="631"/>
      <c r="X194" s="631"/>
      <c r="Y194" s="631"/>
      <c r="Z194" s="631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2">
        <v>4680115882683</v>
      </c>
      <c r="E195" s="632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4"/>
      <c r="R195" s="634"/>
      <c r="S195" s="634"/>
      <c r="T195" s="635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2">
        <v>4680115882690</v>
      </c>
      <c r="E196" s="632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4"/>
      <c r="R196" s="634"/>
      <c r="S196" s="634"/>
      <c r="T196" s="635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2">
        <v>4680115882669</v>
      </c>
      <c r="E197" s="632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4"/>
      <c r="R197" s="634"/>
      <c r="S197" s="634"/>
      <c r="T197" s="635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2">
        <v>4680115882676</v>
      </c>
      <c r="E198" s="632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4"/>
      <c r="R198" s="634"/>
      <c r="S198" s="634"/>
      <c r="T198" s="635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2">
        <v>4680115884014</v>
      </c>
      <c r="E199" s="632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4"/>
      <c r="R199" s="634"/>
      <c r="S199" s="634"/>
      <c r="T199" s="635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2">
        <v>4680115884007</v>
      </c>
      <c r="E200" s="632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4"/>
      <c r="R200" s="634"/>
      <c r="S200" s="634"/>
      <c r="T200" s="63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2">
        <v>4680115884038</v>
      </c>
      <c r="E201" s="632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4"/>
      <c r="R201" s="634"/>
      <c r="S201" s="634"/>
      <c r="T201" s="635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2">
        <v>4680115884021</v>
      </c>
      <c r="E202" s="632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2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4"/>
      <c r="R202" s="634"/>
      <c r="S202" s="634"/>
      <c r="T202" s="63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39"/>
      <c r="B203" s="639"/>
      <c r="C203" s="639"/>
      <c r="D203" s="639"/>
      <c r="E203" s="639"/>
      <c r="F203" s="639"/>
      <c r="G203" s="639"/>
      <c r="H203" s="639"/>
      <c r="I203" s="639"/>
      <c r="J203" s="639"/>
      <c r="K203" s="639"/>
      <c r="L203" s="639"/>
      <c r="M203" s="639"/>
      <c r="N203" s="639"/>
      <c r="O203" s="640"/>
      <c r="P203" s="636" t="s">
        <v>40</v>
      </c>
      <c r="Q203" s="637"/>
      <c r="R203" s="637"/>
      <c r="S203" s="637"/>
      <c r="T203" s="637"/>
      <c r="U203" s="637"/>
      <c r="V203" s="638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39"/>
      <c r="B204" s="639"/>
      <c r="C204" s="639"/>
      <c r="D204" s="639"/>
      <c r="E204" s="639"/>
      <c r="F204" s="639"/>
      <c r="G204" s="639"/>
      <c r="H204" s="639"/>
      <c r="I204" s="639"/>
      <c r="J204" s="639"/>
      <c r="K204" s="639"/>
      <c r="L204" s="639"/>
      <c r="M204" s="639"/>
      <c r="N204" s="639"/>
      <c r="O204" s="640"/>
      <c r="P204" s="636" t="s">
        <v>40</v>
      </c>
      <c r="Q204" s="637"/>
      <c r="R204" s="637"/>
      <c r="S204" s="637"/>
      <c r="T204" s="637"/>
      <c r="U204" s="637"/>
      <c r="V204" s="638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1" t="s">
        <v>84</v>
      </c>
      <c r="B205" s="631"/>
      <c r="C205" s="631"/>
      <c r="D205" s="631"/>
      <c r="E205" s="631"/>
      <c r="F205" s="631"/>
      <c r="G205" s="631"/>
      <c r="H205" s="631"/>
      <c r="I205" s="631"/>
      <c r="J205" s="631"/>
      <c r="K205" s="631"/>
      <c r="L205" s="631"/>
      <c r="M205" s="631"/>
      <c r="N205" s="631"/>
      <c r="O205" s="631"/>
      <c r="P205" s="631"/>
      <c r="Q205" s="631"/>
      <c r="R205" s="631"/>
      <c r="S205" s="631"/>
      <c r="T205" s="631"/>
      <c r="U205" s="631"/>
      <c r="V205" s="631"/>
      <c r="W205" s="631"/>
      <c r="X205" s="631"/>
      <c r="Y205" s="631"/>
      <c r="Z205" s="631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2">
        <v>4680115881594</v>
      </c>
      <c r="E206" s="632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4"/>
      <c r="R206" s="634"/>
      <c r="S206" s="634"/>
      <c r="T206" s="63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2">
        <v>4680115881617</v>
      </c>
      <c r="E207" s="632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4"/>
      <c r="R207" s="634"/>
      <c r="S207" s="634"/>
      <c r="T207" s="63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2">
        <v>4680115880573</v>
      </c>
      <c r="E208" s="632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4"/>
      <c r="R208" s="634"/>
      <c r="S208" s="634"/>
      <c r="T208" s="63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2">
        <v>4680115882195</v>
      </c>
      <c r="E209" s="632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4"/>
      <c r="R209" s="634"/>
      <c r="S209" s="634"/>
      <c r="T209" s="63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2">
        <v>4680115882607</v>
      </c>
      <c r="E210" s="632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4"/>
      <c r="R210" s="634"/>
      <c r="S210" s="634"/>
      <c r="T210" s="635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2">
        <v>4680115880092</v>
      </c>
      <c r="E211" s="632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4"/>
      <c r="R211" s="634"/>
      <c r="S211" s="634"/>
      <c r="T211" s="635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2">
        <v>4680115880221</v>
      </c>
      <c r="E212" s="632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4"/>
      <c r="R212" s="634"/>
      <c r="S212" s="634"/>
      <c r="T212" s="635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2">
        <v>4680115880504</v>
      </c>
      <c r="E213" s="632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4"/>
      <c r="R213" s="634"/>
      <c r="S213" s="634"/>
      <c r="T213" s="63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2">
        <v>4680115882164</v>
      </c>
      <c r="E214" s="632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4"/>
      <c r="R214" s="634"/>
      <c r="S214" s="634"/>
      <c r="T214" s="63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39"/>
      <c r="B215" s="639"/>
      <c r="C215" s="639"/>
      <c r="D215" s="639"/>
      <c r="E215" s="639"/>
      <c r="F215" s="639"/>
      <c r="G215" s="639"/>
      <c r="H215" s="639"/>
      <c r="I215" s="639"/>
      <c r="J215" s="639"/>
      <c r="K215" s="639"/>
      <c r="L215" s="639"/>
      <c r="M215" s="639"/>
      <c r="N215" s="639"/>
      <c r="O215" s="640"/>
      <c r="P215" s="636" t="s">
        <v>40</v>
      </c>
      <c r="Q215" s="637"/>
      <c r="R215" s="637"/>
      <c r="S215" s="637"/>
      <c r="T215" s="637"/>
      <c r="U215" s="637"/>
      <c r="V215" s="638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39"/>
      <c r="B216" s="639"/>
      <c r="C216" s="639"/>
      <c r="D216" s="639"/>
      <c r="E216" s="639"/>
      <c r="F216" s="639"/>
      <c r="G216" s="639"/>
      <c r="H216" s="639"/>
      <c r="I216" s="639"/>
      <c r="J216" s="639"/>
      <c r="K216" s="639"/>
      <c r="L216" s="639"/>
      <c r="M216" s="639"/>
      <c r="N216" s="639"/>
      <c r="O216" s="640"/>
      <c r="P216" s="636" t="s">
        <v>40</v>
      </c>
      <c r="Q216" s="637"/>
      <c r="R216" s="637"/>
      <c r="S216" s="637"/>
      <c r="T216" s="637"/>
      <c r="U216" s="637"/>
      <c r="V216" s="638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1" t="s">
        <v>185</v>
      </c>
      <c r="B217" s="631"/>
      <c r="C217" s="631"/>
      <c r="D217" s="631"/>
      <c r="E217" s="631"/>
      <c r="F217" s="631"/>
      <c r="G217" s="631"/>
      <c r="H217" s="631"/>
      <c r="I217" s="631"/>
      <c r="J217" s="631"/>
      <c r="K217" s="631"/>
      <c r="L217" s="631"/>
      <c r="M217" s="631"/>
      <c r="N217" s="631"/>
      <c r="O217" s="631"/>
      <c r="P217" s="631"/>
      <c r="Q217" s="631"/>
      <c r="R217" s="631"/>
      <c r="S217" s="631"/>
      <c r="T217" s="631"/>
      <c r="U217" s="631"/>
      <c r="V217" s="631"/>
      <c r="W217" s="631"/>
      <c r="X217" s="631"/>
      <c r="Y217" s="631"/>
      <c r="Z217" s="631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632">
        <v>4680115880818</v>
      </c>
      <c r="E218" s="63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3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4"/>
      <c r="R218" s="634"/>
      <c r="S218" s="634"/>
      <c r="T218" s="635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4301060389</v>
      </c>
      <c r="D219" s="632">
        <v>4680115880801</v>
      </c>
      <c r="E219" s="63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4"/>
      <c r="R219" s="634"/>
      <c r="S219" s="634"/>
      <c r="T219" s="635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39"/>
      <c r="B220" s="639"/>
      <c r="C220" s="639"/>
      <c r="D220" s="639"/>
      <c r="E220" s="639"/>
      <c r="F220" s="639"/>
      <c r="G220" s="639"/>
      <c r="H220" s="639"/>
      <c r="I220" s="639"/>
      <c r="J220" s="639"/>
      <c r="K220" s="639"/>
      <c r="L220" s="639"/>
      <c r="M220" s="639"/>
      <c r="N220" s="639"/>
      <c r="O220" s="640"/>
      <c r="P220" s="636" t="s">
        <v>40</v>
      </c>
      <c r="Q220" s="637"/>
      <c r="R220" s="637"/>
      <c r="S220" s="637"/>
      <c r="T220" s="637"/>
      <c r="U220" s="637"/>
      <c r="V220" s="638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39"/>
      <c r="B221" s="639"/>
      <c r="C221" s="639"/>
      <c r="D221" s="639"/>
      <c r="E221" s="639"/>
      <c r="F221" s="639"/>
      <c r="G221" s="639"/>
      <c r="H221" s="639"/>
      <c r="I221" s="639"/>
      <c r="J221" s="639"/>
      <c r="K221" s="639"/>
      <c r="L221" s="639"/>
      <c r="M221" s="639"/>
      <c r="N221" s="639"/>
      <c r="O221" s="640"/>
      <c r="P221" s="636" t="s">
        <v>40</v>
      </c>
      <c r="Q221" s="637"/>
      <c r="R221" s="637"/>
      <c r="S221" s="637"/>
      <c r="T221" s="637"/>
      <c r="U221" s="637"/>
      <c r="V221" s="638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0" t="s">
        <v>372</v>
      </c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30"/>
      <c r="P222" s="630"/>
      <c r="Q222" s="630"/>
      <c r="R222" s="630"/>
      <c r="S222" s="630"/>
      <c r="T222" s="630"/>
      <c r="U222" s="630"/>
      <c r="V222" s="630"/>
      <c r="W222" s="630"/>
      <c r="X222" s="630"/>
      <c r="Y222" s="630"/>
      <c r="Z222" s="630"/>
      <c r="AA222" s="65"/>
      <c r="AB222" s="65"/>
      <c r="AC222" s="79"/>
    </row>
    <row r="223" spans="1:68" ht="14.25" customHeight="1" x14ac:dyDescent="0.25">
      <c r="A223" s="631" t="s">
        <v>114</v>
      </c>
      <c r="B223" s="631"/>
      <c r="C223" s="631"/>
      <c r="D223" s="631"/>
      <c r="E223" s="631"/>
      <c r="F223" s="631"/>
      <c r="G223" s="631"/>
      <c r="H223" s="631"/>
      <c r="I223" s="631"/>
      <c r="J223" s="631"/>
      <c r="K223" s="631"/>
      <c r="L223" s="631"/>
      <c r="M223" s="631"/>
      <c r="N223" s="631"/>
      <c r="O223" s="631"/>
      <c r="P223" s="631"/>
      <c r="Q223" s="631"/>
      <c r="R223" s="631"/>
      <c r="S223" s="631"/>
      <c r="T223" s="631"/>
      <c r="U223" s="631"/>
      <c r="V223" s="631"/>
      <c r="W223" s="631"/>
      <c r="X223" s="631"/>
      <c r="Y223" s="631"/>
      <c r="Z223" s="631"/>
      <c r="AA223" s="66"/>
      <c r="AB223" s="66"/>
      <c r="AC223" s="80"/>
    </row>
    <row r="224" spans="1:68" ht="27" customHeight="1" x14ac:dyDescent="0.25">
      <c r="A224" s="63" t="s">
        <v>373</v>
      </c>
      <c r="B224" s="63" t="s">
        <v>374</v>
      </c>
      <c r="C224" s="36">
        <v>4301011826</v>
      </c>
      <c r="D224" s="632">
        <v>4680115884137</v>
      </c>
      <c r="E224" s="632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4"/>
      <c r="R224" s="634"/>
      <c r="S224" s="634"/>
      <c r="T224" s="63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4301011724</v>
      </c>
      <c r="D225" s="632">
        <v>4680115884236</v>
      </c>
      <c r="E225" s="632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4"/>
      <c r="R225" s="634"/>
      <c r="S225" s="634"/>
      <c r="T225" s="63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4301011721</v>
      </c>
      <c r="D226" s="632">
        <v>4680115884175</v>
      </c>
      <c r="E226" s="632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4"/>
      <c r="R226" s="634"/>
      <c r="S226" s="634"/>
      <c r="T226" s="63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4301011824</v>
      </c>
      <c r="D227" s="632">
        <v>4680115884144</v>
      </c>
      <c r="E227" s="632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4"/>
      <c r="R227" s="634"/>
      <c r="S227" s="634"/>
      <c r="T227" s="635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4301012149</v>
      </c>
      <c r="D228" s="632">
        <v>4680115886551</v>
      </c>
      <c r="E228" s="632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4"/>
      <c r="R228" s="634"/>
      <c r="S228" s="634"/>
      <c r="T228" s="635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4301011726</v>
      </c>
      <c r="D229" s="632">
        <v>4680115884182</v>
      </c>
      <c r="E229" s="632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4"/>
      <c r="R229" s="634"/>
      <c r="S229" s="634"/>
      <c r="T229" s="63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4301011722</v>
      </c>
      <c r="D230" s="632">
        <v>4680115884205</v>
      </c>
      <c r="E230" s="632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4"/>
      <c r="R230" s="634"/>
      <c r="S230" s="634"/>
      <c r="T230" s="63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39"/>
      <c r="B231" s="639"/>
      <c r="C231" s="639"/>
      <c r="D231" s="639"/>
      <c r="E231" s="639"/>
      <c r="F231" s="639"/>
      <c r="G231" s="639"/>
      <c r="H231" s="639"/>
      <c r="I231" s="639"/>
      <c r="J231" s="639"/>
      <c r="K231" s="639"/>
      <c r="L231" s="639"/>
      <c r="M231" s="639"/>
      <c r="N231" s="639"/>
      <c r="O231" s="640"/>
      <c r="P231" s="636" t="s">
        <v>40</v>
      </c>
      <c r="Q231" s="637"/>
      <c r="R231" s="637"/>
      <c r="S231" s="637"/>
      <c r="T231" s="637"/>
      <c r="U231" s="637"/>
      <c r="V231" s="638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9"/>
      <c r="B232" s="639"/>
      <c r="C232" s="639"/>
      <c r="D232" s="639"/>
      <c r="E232" s="639"/>
      <c r="F232" s="639"/>
      <c r="G232" s="639"/>
      <c r="H232" s="639"/>
      <c r="I232" s="639"/>
      <c r="J232" s="639"/>
      <c r="K232" s="639"/>
      <c r="L232" s="639"/>
      <c r="M232" s="639"/>
      <c r="N232" s="639"/>
      <c r="O232" s="640"/>
      <c r="P232" s="636" t="s">
        <v>40</v>
      </c>
      <c r="Q232" s="637"/>
      <c r="R232" s="637"/>
      <c r="S232" s="637"/>
      <c r="T232" s="637"/>
      <c r="U232" s="637"/>
      <c r="V232" s="638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1" t="s">
        <v>150</v>
      </c>
      <c r="B233" s="631"/>
      <c r="C233" s="631"/>
      <c r="D233" s="631"/>
      <c r="E233" s="631"/>
      <c r="F233" s="631"/>
      <c r="G233" s="631"/>
      <c r="H233" s="631"/>
      <c r="I233" s="631"/>
      <c r="J233" s="631"/>
      <c r="K233" s="631"/>
      <c r="L233" s="631"/>
      <c r="M233" s="631"/>
      <c r="N233" s="631"/>
      <c r="O233" s="631"/>
      <c r="P233" s="631"/>
      <c r="Q233" s="631"/>
      <c r="R233" s="631"/>
      <c r="S233" s="631"/>
      <c r="T233" s="631"/>
      <c r="U233" s="631"/>
      <c r="V233" s="631"/>
      <c r="W233" s="631"/>
      <c r="X233" s="631"/>
      <c r="Y233" s="631"/>
      <c r="Z233" s="631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2">
        <v>4680115885981</v>
      </c>
      <c r="E234" s="632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4"/>
      <c r="R234" s="634"/>
      <c r="S234" s="634"/>
      <c r="T234" s="635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9"/>
      <c r="B235" s="639"/>
      <c r="C235" s="639"/>
      <c r="D235" s="639"/>
      <c r="E235" s="639"/>
      <c r="F235" s="639"/>
      <c r="G235" s="639"/>
      <c r="H235" s="639"/>
      <c r="I235" s="639"/>
      <c r="J235" s="639"/>
      <c r="K235" s="639"/>
      <c r="L235" s="639"/>
      <c r="M235" s="639"/>
      <c r="N235" s="639"/>
      <c r="O235" s="640"/>
      <c r="P235" s="636" t="s">
        <v>40</v>
      </c>
      <c r="Q235" s="637"/>
      <c r="R235" s="637"/>
      <c r="S235" s="637"/>
      <c r="T235" s="637"/>
      <c r="U235" s="637"/>
      <c r="V235" s="638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9"/>
      <c r="B236" s="639"/>
      <c r="C236" s="639"/>
      <c r="D236" s="639"/>
      <c r="E236" s="639"/>
      <c r="F236" s="639"/>
      <c r="G236" s="639"/>
      <c r="H236" s="639"/>
      <c r="I236" s="639"/>
      <c r="J236" s="639"/>
      <c r="K236" s="639"/>
      <c r="L236" s="639"/>
      <c r="M236" s="639"/>
      <c r="N236" s="639"/>
      <c r="O236" s="640"/>
      <c r="P236" s="636" t="s">
        <v>40</v>
      </c>
      <c r="Q236" s="637"/>
      <c r="R236" s="637"/>
      <c r="S236" s="637"/>
      <c r="T236" s="637"/>
      <c r="U236" s="637"/>
      <c r="V236" s="638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1" t="s">
        <v>395</v>
      </c>
      <c r="B237" s="631"/>
      <c r="C237" s="631"/>
      <c r="D237" s="631"/>
      <c r="E237" s="631"/>
      <c r="F237" s="631"/>
      <c r="G237" s="631"/>
      <c r="H237" s="631"/>
      <c r="I237" s="631"/>
      <c r="J237" s="631"/>
      <c r="K237" s="631"/>
      <c r="L237" s="631"/>
      <c r="M237" s="631"/>
      <c r="N237" s="631"/>
      <c r="O237" s="631"/>
      <c r="P237" s="631"/>
      <c r="Q237" s="631"/>
      <c r="R237" s="631"/>
      <c r="S237" s="631"/>
      <c r="T237" s="631"/>
      <c r="U237" s="631"/>
      <c r="V237" s="631"/>
      <c r="W237" s="631"/>
      <c r="X237" s="631"/>
      <c r="Y237" s="631"/>
      <c r="Z237" s="631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2">
        <v>4680115886803</v>
      </c>
      <c r="E238" s="632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49" t="s">
        <v>398</v>
      </c>
      <c r="Q238" s="634"/>
      <c r="R238" s="634"/>
      <c r="S238" s="634"/>
      <c r="T238" s="635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9"/>
      <c r="B239" s="639"/>
      <c r="C239" s="639"/>
      <c r="D239" s="639"/>
      <c r="E239" s="639"/>
      <c r="F239" s="639"/>
      <c r="G239" s="639"/>
      <c r="H239" s="639"/>
      <c r="I239" s="639"/>
      <c r="J239" s="639"/>
      <c r="K239" s="639"/>
      <c r="L239" s="639"/>
      <c r="M239" s="639"/>
      <c r="N239" s="639"/>
      <c r="O239" s="640"/>
      <c r="P239" s="636" t="s">
        <v>40</v>
      </c>
      <c r="Q239" s="637"/>
      <c r="R239" s="637"/>
      <c r="S239" s="637"/>
      <c r="T239" s="637"/>
      <c r="U239" s="637"/>
      <c r="V239" s="638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9"/>
      <c r="B240" s="639"/>
      <c r="C240" s="639"/>
      <c r="D240" s="639"/>
      <c r="E240" s="639"/>
      <c r="F240" s="639"/>
      <c r="G240" s="639"/>
      <c r="H240" s="639"/>
      <c r="I240" s="639"/>
      <c r="J240" s="639"/>
      <c r="K240" s="639"/>
      <c r="L240" s="639"/>
      <c r="M240" s="639"/>
      <c r="N240" s="639"/>
      <c r="O240" s="640"/>
      <c r="P240" s="636" t="s">
        <v>40</v>
      </c>
      <c r="Q240" s="637"/>
      <c r="R240" s="637"/>
      <c r="S240" s="637"/>
      <c r="T240" s="637"/>
      <c r="U240" s="637"/>
      <c r="V240" s="638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1" t="s">
        <v>400</v>
      </c>
      <c r="B241" s="631"/>
      <c r="C241" s="631"/>
      <c r="D241" s="631"/>
      <c r="E241" s="631"/>
      <c r="F241" s="631"/>
      <c r="G241" s="631"/>
      <c r="H241" s="631"/>
      <c r="I241" s="631"/>
      <c r="J241" s="631"/>
      <c r="K241" s="631"/>
      <c r="L241" s="631"/>
      <c r="M241" s="631"/>
      <c r="N241" s="631"/>
      <c r="O241" s="631"/>
      <c r="P241" s="631"/>
      <c r="Q241" s="631"/>
      <c r="R241" s="631"/>
      <c r="S241" s="631"/>
      <c r="T241" s="631"/>
      <c r="U241" s="631"/>
      <c r="V241" s="631"/>
      <c r="W241" s="631"/>
      <c r="X241" s="631"/>
      <c r="Y241" s="631"/>
      <c r="Z241" s="631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2">
        <v>4680115886704</v>
      </c>
      <c r="E242" s="632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4"/>
      <c r="R242" s="634"/>
      <c r="S242" s="634"/>
      <c r="T242" s="63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2">
        <v>4680115886681</v>
      </c>
      <c r="E243" s="632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1" t="s">
        <v>406</v>
      </c>
      <c r="Q243" s="634"/>
      <c r="R243" s="634"/>
      <c r="S243" s="634"/>
      <c r="T243" s="63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32">
        <v>4680115886735</v>
      </c>
      <c r="E244" s="632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4"/>
      <c r="R244" s="634"/>
      <c r="S244" s="634"/>
      <c r="T244" s="635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632">
        <v>4680115886711</v>
      </c>
      <c r="E245" s="632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5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4"/>
      <c r="R245" s="634"/>
      <c r="S245" s="634"/>
      <c r="T245" s="635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9"/>
      <c r="B246" s="639"/>
      <c r="C246" s="639"/>
      <c r="D246" s="639"/>
      <c r="E246" s="639"/>
      <c r="F246" s="639"/>
      <c r="G246" s="639"/>
      <c r="H246" s="639"/>
      <c r="I246" s="639"/>
      <c r="J246" s="639"/>
      <c r="K246" s="639"/>
      <c r="L246" s="639"/>
      <c r="M246" s="639"/>
      <c r="N246" s="639"/>
      <c r="O246" s="640"/>
      <c r="P246" s="636" t="s">
        <v>40</v>
      </c>
      <c r="Q246" s="637"/>
      <c r="R246" s="637"/>
      <c r="S246" s="637"/>
      <c r="T246" s="637"/>
      <c r="U246" s="637"/>
      <c r="V246" s="638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9"/>
      <c r="B247" s="639"/>
      <c r="C247" s="639"/>
      <c r="D247" s="639"/>
      <c r="E247" s="639"/>
      <c r="F247" s="639"/>
      <c r="G247" s="639"/>
      <c r="H247" s="639"/>
      <c r="I247" s="639"/>
      <c r="J247" s="639"/>
      <c r="K247" s="639"/>
      <c r="L247" s="639"/>
      <c r="M247" s="639"/>
      <c r="N247" s="639"/>
      <c r="O247" s="640"/>
      <c r="P247" s="636" t="s">
        <v>40</v>
      </c>
      <c r="Q247" s="637"/>
      <c r="R247" s="637"/>
      <c r="S247" s="637"/>
      <c r="T247" s="637"/>
      <c r="U247" s="637"/>
      <c r="V247" s="638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30" t="s">
        <v>411</v>
      </c>
      <c r="B248" s="630"/>
      <c r="C248" s="630"/>
      <c r="D248" s="630"/>
      <c r="E248" s="630"/>
      <c r="F248" s="630"/>
      <c r="G248" s="630"/>
      <c r="H248" s="630"/>
      <c r="I248" s="630"/>
      <c r="J248" s="630"/>
      <c r="K248" s="630"/>
      <c r="L248" s="630"/>
      <c r="M248" s="630"/>
      <c r="N248" s="630"/>
      <c r="O248" s="630"/>
      <c r="P248" s="630"/>
      <c r="Q248" s="630"/>
      <c r="R248" s="630"/>
      <c r="S248" s="630"/>
      <c r="T248" s="630"/>
      <c r="U248" s="630"/>
      <c r="V248" s="630"/>
      <c r="W248" s="630"/>
      <c r="X248" s="630"/>
      <c r="Y248" s="630"/>
      <c r="Z248" s="630"/>
      <c r="AA248" s="65"/>
      <c r="AB248" s="65"/>
      <c r="AC248" s="79"/>
    </row>
    <row r="249" spans="1:68" ht="14.25" customHeight="1" x14ac:dyDescent="0.25">
      <c r="A249" s="631" t="s">
        <v>114</v>
      </c>
      <c r="B249" s="631"/>
      <c r="C249" s="631"/>
      <c r="D249" s="631"/>
      <c r="E249" s="631"/>
      <c r="F249" s="631"/>
      <c r="G249" s="631"/>
      <c r="H249" s="631"/>
      <c r="I249" s="631"/>
      <c r="J249" s="631"/>
      <c r="K249" s="631"/>
      <c r="L249" s="631"/>
      <c r="M249" s="631"/>
      <c r="N249" s="631"/>
      <c r="O249" s="631"/>
      <c r="P249" s="631"/>
      <c r="Q249" s="631"/>
      <c r="R249" s="631"/>
      <c r="S249" s="631"/>
      <c r="T249" s="631"/>
      <c r="U249" s="631"/>
      <c r="V249" s="631"/>
      <c r="W249" s="631"/>
      <c r="X249" s="631"/>
      <c r="Y249" s="631"/>
      <c r="Z249" s="631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632">
        <v>4680115885837</v>
      </c>
      <c r="E250" s="632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4"/>
      <c r="R250" s="634"/>
      <c r="S250" s="634"/>
      <c r="T250" s="63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632">
        <v>4680115885851</v>
      </c>
      <c r="E251" s="632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4"/>
      <c r="R251" s="634"/>
      <c r="S251" s="634"/>
      <c r="T251" s="63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2">
        <v>4680115885806</v>
      </c>
      <c r="E252" s="632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4"/>
      <c r="R252" s="634"/>
      <c r="S252" s="634"/>
      <c r="T252" s="63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632">
        <v>4680115885844</v>
      </c>
      <c r="E253" s="632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4"/>
      <c r="R253" s="634"/>
      <c r="S253" s="634"/>
      <c r="T253" s="63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632">
        <v>4680115885820</v>
      </c>
      <c r="E254" s="632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4"/>
      <c r="R254" s="634"/>
      <c r="S254" s="634"/>
      <c r="T254" s="63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9"/>
      <c r="B255" s="639"/>
      <c r="C255" s="639"/>
      <c r="D255" s="639"/>
      <c r="E255" s="639"/>
      <c r="F255" s="639"/>
      <c r="G255" s="639"/>
      <c r="H255" s="639"/>
      <c r="I255" s="639"/>
      <c r="J255" s="639"/>
      <c r="K255" s="639"/>
      <c r="L255" s="639"/>
      <c r="M255" s="639"/>
      <c r="N255" s="639"/>
      <c r="O255" s="640"/>
      <c r="P255" s="636" t="s">
        <v>40</v>
      </c>
      <c r="Q255" s="637"/>
      <c r="R255" s="637"/>
      <c r="S255" s="637"/>
      <c r="T255" s="637"/>
      <c r="U255" s="637"/>
      <c r="V255" s="638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9"/>
      <c r="B256" s="639"/>
      <c r="C256" s="639"/>
      <c r="D256" s="639"/>
      <c r="E256" s="639"/>
      <c r="F256" s="639"/>
      <c r="G256" s="639"/>
      <c r="H256" s="639"/>
      <c r="I256" s="639"/>
      <c r="J256" s="639"/>
      <c r="K256" s="639"/>
      <c r="L256" s="639"/>
      <c r="M256" s="639"/>
      <c r="N256" s="639"/>
      <c r="O256" s="640"/>
      <c r="P256" s="636" t="s">
        <v>40</v>
      </c>
      <c r="Q256" s="637"/>
      <c r="R256" s="637"/>
      <c r="S256" s="637"/>
      <c r="T256" s="637"/>
      <c r="U256" s="637"/>
      <c r="V256" s="638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30" t="s">
        <v>427</v>
      </c>
      <c r="B257" s="630"/>
      <c r="C257" s="630"/>
      <c r="D257" s="630"/>
      <c r="E257" s="630"/>
      <c r="F257" s="630"/>
      <c r="G257" s="630"/>
      <c r="H257" s="630"/>
      <c r="I257" s="630"/>
      <c r="J257" s="630"/>
      <c r="K257" s="630"/>
      <c r="L257" s="630"/>
      <c r="M257" s="630"/>
      <c r="N257" s="630"/>
      <c r="O257" s="630"/>
      <c r="P257" s="630"/>
      <c r="Q257" s="630"/>
      <c r="R257" s="630"/>
      <c r="S257" s="630"/>
      <c r="T257" s="630"/>
      <c r="U257" s="630"/>
      <c r="V257" s="630"/>
      <c r="W257" s="630"/>
      <c r="X257" s="630"/>
      <c r="Y257" s="630"/>
      <c r="Z257" s="630"/>
      <c r="AA257" s="65"/>
      <c r="AB257" s="65"/>
      <c r="AC257" s="79"/>
    </row>
    <row r="258" spans="1:68" ht="14.25" customHeight="1" x14ac:dyDescent="0.25">
      <c r="A258" s="631" t="s">
        <v>114</v>
      </c>
      <c r="B258" s="631"/>
      <c r="C258" s="631"/>
      <c r="D258" s="631"/>
      <c r="E258" s="631"/>
      <c r="F258" s="631"/>
      <c r="G258" s="631"/>
      <c r="H258" s="631"/>
      <c r="I258" s="631"/>
      <c r="J258" s="631"/>
      <c r="K258" s="631"/>
      <c r="L258" s="631"/>
      <c r="M258" s="631"/>
      <c r="N258" s="631"/>
      <c r="O258" s="631"/>
      <c r="P258" s="631"/>
      <c r="Q258" s="631"/>
      <c r="R258" s="631"/>
      <c r="S258" s="631"/>
      <c r="T258" s="631"/>
      <c r="U258" s="631"/>
      <c r="V258" s="631"/>
      <c r="W258" s="631"/>
      <c r="X258" s="631"/>
      <c r="Y258" s="631"/>
      <c r="Z258" s="631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632">
        <v>4607091383423</v>
      </c>
      <c r="E259" s="632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4"/>
      <c r="R259" s="634"/>
      <c r="S259" s="634"/>
      <c r="T259" s="63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632">
        <v>4680115886957</v>
      </c>
      <c r="E260" s="63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60" t="s">
        <v>432</v>
      </c>
      <c r="Q260" s="634"/>
      <c r="R260" s="634"/>
      <c r="S260" s="634"/>
      <c r="T260" s="63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632">
        <v>4680115885660</v>
      </c>
      <c r="E261" s="632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4"/>
      <c r="R261" s="634"/>
      <c r="S261" s="634"/>
      <c r="T261" s="635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632">
        <v>4680115886773</v>
      </c>
      <c r="E262" s="632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2" t="s">
        <v>439</v>
      </c>
      <c r="Q262" s="634"/>
      <c r="R262" s="634"/>
      <c r="S262" s="634"/>
      <c r="T262" s="635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9"/>
      <c r="B263" s="639"/>
      <c r="C263" s="639"/>
      <c r="D263" s="639"/>
      <c r="E263" s="639"/>
      <c r="F263" s="639"/>
      <c r="G263" s="639"/>
      <c r="H263" s="639"/>
      <c r="I263" s="639"/>
      <c r="J263" s="639"/>
      <c r="K263" s="639"/>
      <c r="L263" s="639"/>
      <c r="M263" s="639"/>
      <c r="N263" s="639"/>
      <c r="O263" s="640"/>
      <c r="P263" s="636" t="s">
        <v>40</v>
      </c>
      <c r="Q263" s="637"/>
      <c r="R263" s="637"/>
      <c r="S263" s="637"/>
      <c r="T263" s="637"/>
      <c r="U263" s="637"/>
      <c r="V263" s="638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9"/>
      <c r="B264" s="639"/>
      <c r="C264" s="639"/>
      <c r="D264" s="639"/>
      <c r="E264" s="639"/>
      <c r="F264" s="639"/>
      <c r="G264" s="639"/>
      <c r="H264" s="639"/>
      <c r="I264" s="639"/>
      <c r="J264" s="639"/>
      <c r="K264" s="639"/>
      <c r="L264" s="639"/>
      <c r="M264" s="639"/>
      <c r="N264" s="639"/>
      <c r="O264" s="640"/>
      <c r="P264" s="636" t="s">
        <v>40</v>
      </c>
      <c r="Q264" s="637"/>
      <c r="R264" s="637"/>
      <c r="S264" s="637"/>
      <c r="T264" s="637"/>
      <c r="U264" s="637"/>
      <c r="V264" s="638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30" t="s">
        <v>441</v>
      </c>
      <c r="B265" s="630"/>
      <c r="C265" s="630"/>
      <c r="D265" s="630"/>
      <c r="E265" s="630"/>
      <c r="F265" s="630"/>
      <c r="G265" s="630"/>
      <c r="H265" s="630"/>
      <c r="I265" s="630"/>
      <c r="J265" s="630"/>
      <c r="K265" s="630"/>
      <c r="L265" s="630"/>
      <c r="M265" s="630"/>
      <c r="N265" s="630"/>
      <c r="O265" s="630"/>
      <c r="P265" s="630"/>
      <c r="Q265" s="630"/>
      <c r="R265" s="630"/>
      <c r="S265" s="630"/>
      <c r="T265" s="630"/>
      <c r="U265" s="630"/>
      <c r="V265" s="630"/>
      <c r="W265" s="630"/>
      <c r="X265" s="630"/>
      <c r="Y265" s="630"/>
      <c r="Z265" s="630"/>
      <c r="AA265" s="65"/>
      <c r="AB265" s="65"/>
      <c r="AC265" s="79"/>
    </row>
    <row r="266" spans="1:68" ht="14.25" customHeight="1" x14ac:dyDescent="0.25">
      <c r="A266" s="631" t="s">
        <v>84</v>
      </c>
      <c r="B266" s="631"/>
      <c r="C266" s="631"/>
      <c r="D266" s="631"/>
      <c r="E266" s="631"/>
      <c r="F266" s="631"/>
      <c r="G266" s="631"/>
      <c r="H266" s="631"/>
      <c r="I266" s="631"/>
      <c r="J266" s="631"/>
      <c r="K266" s="631"/>
      <c r="L266" s="631"/>
      <c r="M266" s="631"/>
      <c r="N266" s="631"/>
      <c r="O266" s="631"/>
      <c r="P266" s="631"/>
      <c r="Q266" s="631"/>
      <c r="R266" s="631"/>
      <c r="S266" s="631"/>
      <c r="T266" s="631"/>
      <c r="U266" s="631"/>
      <c r="V266" s="631"/>
      <c r="W266" s="631"/>
      <c r="X266" s="631"/>
      <c r="Y266" s="631"/>
      <c r="Z266" s="631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632">
        <v>4680115886186</v>
      </c>
      <c r="E267" s="632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4"/>
      <c r="R267" s="634"/>
      <c r="S267" s="634"/>
      <c r="T267" s="63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632">
        <v>4680115881228</v>
      </c>
      <c r="E268" s="632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4"/>
      <c r="R268" s="634"/>
      <c r="S268" s="634"/>
      <c r="T268" s="63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632">
        <v>4680115881211</v>
      </c>
      <c r="E269" s="632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4"/>
      <c r="R269" s="634"/>
      <c r="S269" s="634"/>
      <c r="T269" s="635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9"/>
      <c r="B270" s="639"/>
      <c r="C270" s="639"/>
      <c r="D270" s="639"/>
      <c r="E270" s="639"/>
      <c r="F270" s="639"/>
      <c r="G270" s="639"/>
      <c r="H270" s="639"/>
      <c r="I270" s="639"/>
      <c r="J270" s="639"/>
      <c r="K270" s="639"/>
      <c r="L270" s="639"/>
      <c r="M270" s="639"/>
      <c r="N270" s="639"/>
      <c r="O270" s="640"/>
      <c r="P270" s="636" t="s">
        <v>40</v>
      </c>
      <c r="Q270" s="637"/>
      <c r="R270" s="637"/>
      <c r="S270" s="637"/>
      <c r="T270" s="637"/>
      <c r="U270" s="637"/>
      <c r="V270" s="638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9"/>
      <c r="B271" s="639"/>
      <c r="C271" s="639"/>
      <c r="D271" s="639"/>
      <c r="E271" s="639"/>
      <c r="F271" s="639"/>
      <c r="G271" s="639"/>
      <c r="H271" s="639"/>
      <c r="I271" s="639"/>
      <c r="J271" s="639"/>
      <c r="K271" s="639"/>
      <c r="L271" s="639"/>
      <c r="M271" s="639"/>
      <c r="N271" s="639"/>
      <c r="O271" s="640"/>
      <c r="P271" s="636" t="s">
        <v>40</v>
      </c>
      <c r="Q271" s="637"/>
      <c r="R271" s="637"/>
      <c r="S271" s="637"/>
      <c r="T271" s="637"/>
      <c r="U271" s="637"/>
      <c r="V271" s="638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30" t="s">
        <v>451</v>
      </c>
      <c r="B272" s="630"/>
      <c r="C272" s="630"/>
      <c r="D272" s="630"/>
      <c r="E272" s="630"/>
      <c r="F272" s="630"/>
      <c r="G272" s="630"/>
      <c r="H272" s="630"/>
      <c r="I272" s="630"/>
      <c r="J272" s="630"/>
      <c r="K272" s="630"/>
      <c r="L272" s="630"/>
      <c r="M272" s="630"/>
      <c r="N272" s="630"/>
      <c r="O272" s="630"/>
      <c r="P272" s="630"/>
      <c r="Q272" s="630"/>
      <c r="R272" s="630"/>
      <c r="S272" s="630"/>
      <c r="T272" s="630"/>
      <c r="U272" s="630"/>
      <c r="V272" s="630"/>
      <c r="W272" s="630"/>
      <c r="X272" s="630"/>
      <c r="Y272" s="630"/>
      <c r="Z272" s="630"/>
      <c r="AA272" s="65"/>
      <c r="AB272" s="65"/>
      <c r="AC272" s="79"/>
    </row>
    <row r="273" spans="1:68" ht="14.25" customHeight="1" x14ac:dyDescent="0.25">
      <c r="A273" s="631" t="s">
        <v>78</v>
      </c>
      <c r="B273" s="631"/>
      <c r="C273" s="631"/>
      <c r="D273" s="631"/>
      <c r="E273" s="631"/>
      <c r="F273" s="631"/>
      <c r="G273" s="631"/>
      <c r="H273" s="631"/>
      <c r="I273" s="631"/>
      <c r="J273" s="631"/>
      <c r="K273" s="631"/>
      <c r="L273" s="631"/>
      <c r="M273" s="631"/>
      <c r="N273" s="631"/>
      <c r="O273" s="631"/>
      <c r="P273" s="631"/>
      <c r="Q273" s="631"/>
      <c r="R273" s="631"/>
      <c r="S273" s="631"/>
      <c r="T273" s="631"/>
      <c r="U273" s="631"/>
      <c r="V273" s="631"/>
      <c r="W273" s="631"/>
      <c r="X273" s="631"/>
      <c r="Y273" s="631"/>
      <c r="Z273" s="631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632">
        <v>4680115880344</v>
      </c>
      <c r="E274" s="632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4"/>
      <c r="R274" s="634"/>
      <c r="S274" s="634"/>
      <c r="T274" s="635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9"/>
      <c r="B275" s="639"/>
      <c r="C275" s="639"/>
      <c r="D275" s="639"/>
      <c r="E275" s="639"/>
      <c r="F275" s="639"/>
      <c r="G275" s="639"/>
      <c r="H275" s="639"/>
      <c r="I275" s="639"/>
      <c r="J275" s="639"/>
      <c r="K275" s="639"/>
      <c r="L275" s="639"/>
      <c r="M275" s="639"/>
      <c r="N275" s="639"/>
      <c r="O275" s="640"/>
      <c r="P275" s="636" t="s">
        <v>40</v>
      </c>
      <c r="Q275" s="637"/>
      <c r="R275" s="637"/>
      <c r="S275" s="637"/>
      <c r="T275" s="637"/>
      <c r="U275" s="637"/>
      <c r="V275" s="638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9"/>
      <c r="B276" s="639"/>
      <c r="C276" s="639"/>
      <c r="D276" s="639"/>
      <c r="E276" s="639"/>
      <c r="F276" s="639"/>
      <c r="G276" s="639"/>
      <c r="H276" s="639"/>
      <c r="I276" s="639"/>
      <c r="J276" s="639"/>
      <c r="K276" s="639"/>
      <c r="L276" s="639"/>
      <c r="M276" s="639"/>
      <c r="N276" s="639"/>
      <c r="O276" s="640"/>
      <c r="P276" s="636" t="s">
        <v>40</v>
      </c>
      <c r="Q276" s="637"/>
      <c r="R276" s="637"/>
      <c r="S276" s="637"/>
      <c r="T276" s="637"/>
      <c r="U276" s="637"/>
      <c r="V276" s="638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31" t="s">
        <v>84</v>
      </c>
      <c r="B277" s="631"/>
      <c r="C277" s="631"/>
      <c r="D277" s="631"/>
      <c r="E277" s="631"/>
      <c r="F277" s="631"/>
      <c r="G277" s="631"/>
      <c r="H277" s="631"/>
      <c r="I277" s="631"/>
      <c r="J277" s="631"/>
      <c r="K277" s="631"/>
      <c r="L277" s="631"/>
      <c r="M277" s="631"/>
      <c r="N277" s="631"/>
      <c r="O277" s="631"/>
      <c r="P277" s="631"/>
      <c r="Q277" s="631"/>
      <c r="R277" s="631"/>
      <c r="S277" s="631"/>
      <c r="T277" s="631"/>
      <c r="U277" s="631"/>
      <c r="V277" s="631"/>
      <c r="W277" s="631"/>
      <c r="X277" s="631"/>
      <c r="Y277" s="631"/>
      <c r="Z277" s="631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632">
        <v>4680115884618</v>
      </c>
      <c r="E278" s="632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4"/>
      <c r="R278" s="634"/>
      <c r="S278" s="634"/>
      <c r="T278" s="63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9"/>
      <c r="B279" s="639"/>
      <c r="C279" s="639"/>
      <c r="D279" s="639"/>
      <c r="E279" s="639"/>
      <c r="F279" s="639"/>
      <c r="G279" s="639"/>
      <c r="H279" s="639"/>
      <c r="I279" s="639"/>
      <c r="J279" s="639"/>
      <c r="K279" s="639"/>
      <c r="L279" s="639"/>
      <c r="M279" s="639"/>
      <c r="N279" s="639"/>
      <c r="O279" s="640"/>
      <c r="P279" s="636" t="s">
        <v>40</v>
      </c>
      <c r="Q279" s="637"/>
      <c r="R279" s="637"/>
      <c r="S279" s="637"/>
      <c r="T279" s="637"/>
      <c r="U279" s="637"/>
      <c r="V279" s="638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9"/>
      <c r="B280" s="639"/>
      <c r="C280" s="639"/>
      <c r="D280" s="639"/>
      <c r="E280" s="639"/>
      <c r="F280" s="639"/>
      <c r="G280" s="639"/>
      <c r="H280" s="639"/>
      <c r="I280" s="639"/>
      <c r="J280" s="639"/>
      <c r="K280" s="639"/>
      <c r="L280" s="639"/>
      <c r="M280" s="639"/>
      <c r="N280" s="639"/>
      <c r="O280" s="640"/>
      <c r="P280" s="636" t="s">
        <v>40</v>
      </c>
      <c r="Q280" s="637"/>
      <c r="R280" s="637"/>
      <c r="S280" s="637"/>
      <c r="T280" s="637"/>
      <c r="U280" s="637"/>
      <c r="V280" s="638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30" t="s">
        <v>458</v>
      </c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0"/>
      <c r="P281" s="630"/>
      <c r="Q281" s="630"/>
      <c r="R281" s="630"/>
      <c r="S281" s="630"/>
      <c r="T281" s="630"/>
      <c r="U281" s="630"/>
      <c r="V281" s="630"/>
      <c r="W281" s="630"/>
      <c r="X281" s="630"/>
      <c r="Y281" s="630"/>
      <c r="Z281" s="630"/>
      <c r="AA281" s="65"/>
      <c r="AB281" s="65"/>
      <c r="AC281" s="79"/>
    </row>
    <row r="282" spans="1:68" ht="14.25" customHeight="1" x14ac:dyDescent="0.25">
      <c r="A282" s="631" t="s">
        <v>114</v>
      </c>
      <c r="B282" s="631"/>
      <c r="C282" s="631"/>
      <c r="D282" s="631"/>
      <c r="E282" s="631"/>
      <c r="F282" s="631"/>
      <c r="G282" s="631"/>
      <c r="H282" s="631"/>
      <c r="I282" s="631"/>
      <c r="J282" s="631"/>
      <c r="K282" s="631"/>
      <c r="L282" s="631"/>
      <c r="M282" s="631"/>
      <c r="N282" s="631"/>
      <c r="O282" s="631"/>
      <c r="P282" s="631"/>
      <c r="Q282" s="631"/>
      <c r="R282" s="631"/>
      <c r="S282" s="631"/>
      <c r="T282" s="631"/>
      <c r="U282" s="631"/>
      <c r="V282" s="631"/>
      <c r="W282" s="631"/>
      <c r="X282" s="631"/>
      <c r="Y282" s="631"/>
      <c r="Z282" s="631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632">
        <v>4680115883703</v>
      </c>
      <c r="E283" s="632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4"/>
      <c r="R283" s="634"/>
      <c r="S283" s="634"/>
      <c r="T283" s="635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9"/>
      <c r="B284" s="639"/>
      <c r="C284" s="639"/>
      <c r="D284" s="639"/>
      <c r="E284" s="639"/>
      <c r="F284" s="639"/>
      <c r="G284" s="639"/>
      <c r="H284" s="639"/>
      <c r="I284" s="639"/>
      <c r="J284" s="639"/>
      <c r="K284" s="639"/>
      <c r="L284" s="639"/>
      <c r="M284" s="639"/>
      <c r="N284" s="639"/>
      <c r="O284" s="640"/>
      <c r="P284" s="636" t="s">
        <v>40</v>
      </c>
      <c r="Q284" s="637"/>
      <c r="R284" s="637"/>
      <c r="S284" s="637"/>
      <c r="T284" s="637"/>
      <c r="U284" s="637"/>
      <c r="V284" s="638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9"/>
      <c r="B285" s="639"/>
      <c r="C285" s="639"/>
      <c r="D285" s="639"/>
      <c r="E285" s="639"/>
      <c r="F285" s="639"/>
      <c r="G285" s="639"/>
      <c r="H285" s="639"/>
      <c r="I285" s="639"/>
      <c r="J285" s="639"/>
      <c r="K285" s="639"/>
      <c r="L285" s="639"/>
      <c r="M285" s="639"/>
      <c r="N285" s="639"/>
      <c r="O285" s="640"/>
      <c r="P285" s="636" t="s">
        <v>40</v>
      </c>
      <c r="Q285" s="637"/>
      <c r="R285" s="637"/>
      <c r="S285" s="637"/>
      <c r="T285" s="637"/>
      <c r="U285" s="637"/>
      <c r="V285" s="638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30" t="s">
        <v>463</v>
      </c>
      <c r="B286" s="630"/>
      <c r="C286" s="630"/>
      <c r="D286" s="630"/>
      <c r="E286" s="630"/>
      <c r="F286" s="630"/>
      <c r="G286" s="630"/>
      <c r="H286" s="630"/>
      <c r="I286" s="630"/>
      <c r="J286" s="630"/>
      <c r="K286" s="630"/>
      <c r="L286" s="630"/>
      <c r="M286" s="630"/>
      <c r="N286" s="630"/>
      <c r="O286" s="630"/>
      <c r="P286" s="630"/>
      <c r="Q286" s="630"/>
      <c r="R286" s="630"/>
      <c r="S286" s="630"/>
      <c r="T286" s="630"/>
      <c r="U286" s="630"/>
      <c r="V286" s="630"/>
      <c r="W286" s="630"/>
      <c r="X286" s="630"/>
      <c r="Y286" s="630"/>
      <c r="Z286" s="630"/>
      <c r="AA286" s="65"/>
      <c r="AB286" s="65"/>
      <c r="AC286" s="79"/>
    </row>
    <row r="287" spans="1:68" ht="14.25" customHeight="1" x14ac:dyDescent="0.25">
      <c r="A287" s="631" t="s">
        <v>114</v>
      </c>
      <c r="B287" s="631"/>
      <c r="C287" s="631"/>
      <c r="D287" s="631"/>
      <c r="E287" s="631"/>
      <c r="F287" s="631"/>
      <c r="G287" s="631"/>
      <c r="H287" s="631"/>
      <c r="I287" s="631"/>
      <c r="J287" s="631"/>
      <c r="K287" s="631"/>
      <c r="L287" s="631"/>
      <c r="M287" s="631"/>
      <c r="N287" s="631"/>
      <c r="O287" s="631"/>
      <c r="P287" s="631"/>
      <c r="Q287" s="631"/>
      <c r="R287" s="631"/>
      <c r="S287" s="631"/>
      <c r="T287" s="631"/>
      <c r="U287" s="631"/>
      <c r="V287" s="631"/>
      <c r="W287" s="631"/>
      <c r="X287" s="631"/>
      <c r="Y287" s="631"/>
      <c r="Z287" s="631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632">
        <v>4607091386004</v>
      </c>
      <c r="E288" s="632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4"/>
      <c r="R288" s="634"/>
      <c r="S288" s="634"/>
      <c r="T288" s="63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7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8">IFERROR(X288*I288/H288,"0")</f>
        <v>0</v>
      </c>
      <c r="BN288" s="78">
        <f t="shared" ref="BN288:BN293" si="39">IFERROR(Y288*I288/H288,"0")</f>
        <v>0</v>
      </c>
      <c r="BO288" s="78">
        <f t="shared" ref="BO288:BO293" si="40">IFERROR(1/J288*(X288/H288),"0")</f>
        <v>0</v>
      </c>
      <c r="BP288" s="78">
        <f t="shared" ref="BP288:BP293" si="41">IFERROR(1/J288*(Y288/H288),"0")</f>
        <v>0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632">
        <v>4680115885615</v>
      </c>
      <c r="E289" s="632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4"/>
      <c r="R289" s="634"/>
      <c r="S289" s="634"/>
      <c r="T289" s="63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8"/>
        <v>0</v>
      </c>
      <c r="BN289" s="78">
        <f t="shared" si="39"/>
        <v>0</v>
      </c>
      <c r="BO289" s="78">
        <f t="shared" si="40"/>
        <v>0</v>
      </c>
      <c r="BP289" s="78">
        <f t="shared" si="41"/>
        <v>0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632">
        <v>4680115885646</v>
      </c>
      <c r="E290" s="632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4"/>
      <c r="R290" s="634"/>
      <c r="S290" s="634"/>
      <c r="T290" s="63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32">
        <v>4680115885554</v>
      </c>
      <c r="E291" s="632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4"/>
      <c r="R291" s="634"/>
      <c r="S291" s="634"/>
      <c r="T291" s="63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632">
        <v>4680115885622</v>
      </c>
      <c r="E292" s="632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4"/>
      <c r="R292" s="634"/>
      <c r="S292" s="634"/>
      <c r="T292" s="635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632">
        <v>4680115885608</v>
      </c>
      <c r="E293" s="632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4"/>
      <c r="R293" s="634"/>
      <c r="S293" s="634"/>
      <c r="T293" s="635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x14ac:dyDescent="0.2">
      <c r="A294" s="639"/>
      <c r="B294" s="639"/>
      <c r="C294" s="639"/>
      <c r="D294" s="639"/>
      <c r="E294" s="639"/>
      <c r="F294" s="639"/>
      <c r="G294" s="639"/>
      <c r="H294" s="639"/>
      <c r="I294" s="639"/>
      <c r="J294" s="639"/>
      <c r="K294" s="639"/>
      <c r="L294" s="639"/>
      <c r="M294" s="639"/>
      <c r="N294" s="639"/>
      <c r="O294" s="640"/>
      <c r="P294" s="636" t="s">
        <v>40</v>
      </c>
      <c r="Q294" s="637"/>
      <c r="R294" s="637"/>
      <c r="S294" s="637"/>
      <c r="T294" s="637"/>
      <c r="U294" s="637"/>
      <c r="V294" s="638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9"/>
      <c r="B295" s="639"/>
      <c r="C295" s="639"/>
      <c r="D295" s="639"/>
      <c r="E295" s="639"/>
      <c r="F295" s="639"/>
      <c r="G295" s="639"/>
      <c r="H295" s="639"/>
      <c r="I295" s="639"/>
      <c r="J295" s="639"/>
      <c r="K295" s="639"/>
      <c r="L295" s="639"/>
      <c r="M295" s="639"/>
      <c r="N295" s="639"/>
      <c r="O295" s="640"/>
      <c r="P295" s="636" t="s">
        <v>40</v>
      </c>
      <c r="Q295" s="637"/>
      <c r="R295" s="637"/>
      <c r="S295" s="637"/>
      <c r="T295" s="637"/>
      <c r="U295" s="637"/>
      <c r="V295" s="638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31" t="s">
        <v>78</v>
      </c>
      <c r="B296" s="631"/>
      <c r="C296" s="631"/>
      <c r="D296" s="631"/>
      <c r="E296" s="631"/>
      <c r="F296" s="631"/>
      <c r="G296" s="631"/>
      <c r="H296" s="631"/>
      <c r="I296" s="631"/>
      <c r="J296" s="631"/>
      <c r="K296" s="631"/>
      <c r="L296" s="631"/>
      <c r="M296" s="631"/>
      <c r="N296" s="631"/>
      <c r="O296" s="631"/>
      <c r="P296" s="631"/>
      <c r="Q296" s="631"/>
      <c r="R296" s="631"/>
      <c r="S296" s="631"/>
      <c r="T296" s="631"/>
      <c r="U296" s="631"/>
      <c r="V296" s="631"/>
      <c r="W296" s="631"/>
      <c r="X296" s="631"/>
      <c r="Y296" s="631"/>
      <c r="Z296" s="631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632">
        <v>4607091387193</v>
      </c>
      <c r="E297" s="632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4"/>
      <c r="R297" s="634"/>
      <c r="S297" s="634"/>
      <c r="T297" s="635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42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43">IFERROR(X297*I297/H297,"0")</f>
        <v>0</v>
      </c>
      <c r="BN297" s="78">
        <f t="shared" ref="BN297:BN303" si="44">IFERROR(Y297*I297/H297,"0")</f>
        <v>0</v>
      </c>
      <c r="BO297" s="78">
        <f t="shared" ref="BO297:BO303" si="45">IFERROR(1/J297*(X297/H297),"0")</f>
        <v>0</v>
      </c>
      <c r="BP297" s="78">
        <f t="shared" ref="BP297:BP303" si="46">IFERROR(1/J297*(Y297/H297),"0")</f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632">
        <v>4607091387230</v>
      </c>
      <c r="E298" s="632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4"/>
      <c r="R298" s="634"/>
      <c r="S298" s="634"/>
      <c r="T298" s="635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632">
        <v>4607091387292</v>
      </c>
      <c r="E299" s="632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4"/>
      <c r="R299" s="634"/>
      <c r="S299" s="634"/>
      <c r="T299" s="63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632">
        <v>4607091387285</v>
      </c>
      <c r="E300" s="632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4"/>
      <c r="R300" s="634"/>
      <c r="S300" s="634"/>
      <c r="T300" s="63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632">
        <v>4607091389845</v>
      </c>
      <c r="E301" s="632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4"/>
      <c r="R301" s="634"/>
      <c r="S301" s="634"/>
      <c r="T301" s="63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632">
        <v>4680115882881</v>
      </c>
      <c r="E302" s="632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4"/>
      <c r="R302" s="634"/>
      <c r="S302" s="634"/>
      <c r="T302" s="63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632">
        <v>4607091383836</v>
      </c>
      <c r="E303" s="632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4"/>
      <c r="R303" s="634"/>
      <c r="S303" s="634"/>
      <c r="T303" s="635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x14ac:dyDescent="0.2">
      <c r="A304" s="639"/>
      <c r="B304" s="639"/>
      <c r="C304" s="639"/>
      <c r="D304" s="639"/>
      <c r="E304" s="639"/>
      <c r="F304" s="639"/>
      <c r="G304" s="639"/>
      <c r="H304" s="639"/>
      <c r="I304" s="639"/>
      <c r="J304" s="639"/>
      <c r="K304" s="639"/>
      <c r="L304" s="639"/>
      <c r="M304" s="639"/>
      <c r="N304" s="639"/>
      <c r="O304" s="640"/>
      <c r="P304" s="636" t="s">
        <v>40</v>
      </c>
      <c r="Q304" s="637"/>
      <c r="R304" s="637"/>
      <c r="S304" s="637"/>
      <c r="T304" s="637"/>
      <c r="U304" s="637"/>
      <c r="V304" s="638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9"/>
      <c r="B305" s="639"/>
      <c r="C305" s="639"/>
      <c r="D305" s="639"/>
      <c r="E305" s="639"/>
      <c r="F305" s="639"/>
      <c r="G305" s="639"/>
      <c r="H305" s="639"/>
      <c r="I305" s="639"/>
      <c r="J305" s="639"/>
      <c r="K305" s="639"/>
      <c r="L305" s="639"/>
      <c r="M305" s="639"/>
      <c r="N305" s="639"/>
      <c r="O305" s="640"/>
      <c r="P305" s="636" t="s">
        <v>40</v>
      </c>
      <c r="Q305" s="637"/>
      <c r="R305" s="637"/>
      <c r="S305" s="637"/>
      <c r="T305" s="637"/>
      <c r="U305" s="637"/>
      <c r="V305" s="638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31" t="s">
        <v>84</v>
      </c>
      <c r="B306" s="631"/>
      <c r="C306" s="631"/>
      <c r="D306" s="631"/>
      <c r="E306" s="631"/>
      <c r="F306" s="631"/>
      <c r="G306" s="631"/>
      <c r="H306" s="631"/>
      <c r="I306" s="631"/>
      <c r="J306" s="631"/>
      <c r="K306" s="631"/>
      <c r="L306" s="631"/>
      <c r="M306" s="631"/>
      <c r="N306" s="631"/>
      <c r="O306" s="631"/>
      <c r="P306" s="631"/>
      <c r="Q306" s="631"/>
      <c r="R306" s="631"/>
      <c r="S306" s="631"/>
      <c r="T306" s="631"/>
      <c r="U306" s="631"/>
      <c r="V306" s="631"/>
      <c r="W306" s="631"/>
      <c r="X306" s="631"/>
      <c r="Y306" s="631"/>
      <c r="Z306" s="631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632">
        <v>4607091387766</v>
      </c>
      <c r="E307" s="632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4"/>
      <c r="R307" s="634"/>
      <c r="S307" s="634"/>
      <c r="T307" s="635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632">
        <v>4607091387957</v>
      </c>
      <c r="E308" s="632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4"/>
      <c r="R308" s="634"/>
      <c r="S308" s="634"/>
      <c r="T308" s="635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632">
        <v>4607091387964</v>
      </c>
      <c r="E309" s="632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4"/>
      <c r="R309" s="634"/>
      <c r="S309" s="634"/>
      <c r="T309" s="635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632">
        <v>4680115884588</v>
      </c>
      <c r="E310" s="632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4"/>
      <c r="R310" s="634"/>
      <c r="S310" s="634"/>
      <c r="T310" s="635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632">
        <v>4607091387513</v>
      </c>
      <c r="E311" s="632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4"/>
      <c r="R311" s="634"/>
      <c r="S311" s="634"/>
      <c r="T311" s="635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9"/>
      <c r="B312" s="639"/>
      <c r="C312" s="639"/>
      <c r="D312" s="639"/>
      <c r="E312" s="639"/>
      <c r="F312" s="639"/>
      <c r="G312" s="639"/>
      <c r="H312" s="639"/>
      <c r="I312" s="639"/>
      <c r="J312" s="639"/>
      <c r="K312" s="639"/>
      <c r="L312" s="639"/>
      <c r="M312" s="639"/>
      <c r="N312" s="639"/>
      <c r="O312" s="640"/>
      <c r="P312" s="636" t="s">
        <v>40</v>
      </c>
      <c r="Q312" s="637"/>
      <c r="R312" s="637"/>
      <c r="S312" s="637"/>
      <c r="T312" s="637"/>
      <c r="U312" s="637"/>
      <c r="V312" s="638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9"/>
      <c r="B313" s="639"/>
      <c r="C313" s="639"/>
      <c r="D313" s="639"/>
      <c r="E313" s="639"/>
      <c r="F313" s="639"/>
      <c r="G313" s="639"/>
      <c r="H313" s="639"/>
      <c r="I313" s="639"/>
      <c r="J313" s="639"/>
      <c r="K313" s="639"/>
      <c r="L313" s="639"/>
      <c r="M313" s="639"/>
      <c r="N313" s="639"/>
      <c r="O313" s="640"/>
      <c r="P313" s="636" t="s">
        <v>40</v>
      </c>
      <c r="Q313" s="637"/>
      <c r="R313" s="637"/>
      <c r="S313" s="637"/>
      <c r="T313" s="637"/>
      <c r="U313" s="637"/>
      <c r="V313" s="638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31" t="s">
        <v>185</v>
      </c>
      <c r="B314" s="631"/>
      <c r="C314" s="631"/>
      <c r="D314" s="631"/>
      <c r="E314" s="631"/>
      <c r="F314" s="631"/>
      <c r="G314" s="631"/>
      <c r="H314" s="631"/>
      <c r="I314" s="631"/>
      <c r="J314" s="631"/>
      <c r="K314" s="631"/>
      <c r="L314" s="631"/>
      <c r="M314" s="631"/>
      <c r="N314" s="631"/>
      <c r="O314" s="631"/>
      <c r="P314" s="631"/>
      <c r="Q314" s="631"/>
      <c r="R314" s="631"/>
      <c r="S314" s="631"/>
      <c r="T314" s="631"/>
      <c r="U314" s="631"/>
      <c r="V314" s="631"/>
      <c r="W314" s="631"/>
      <c r="X314" s="631"/>
      <c r="Y314" s="631"/>
      <c r="Z314" s="631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632">
        <v>4607091380880</v>
      </c>
      <c r="E315" s="632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4"/>
      <c r="R315" s="634"/>
      <c r="S315" s="634"/>
      <c r="T315" s="63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632">
        <v>4607091384482</v>
      </c>
      <c r="E316" s="632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4"/>
      <c r="R316" s="634"/>
      <c r="S316" s="634"/>
      <c r="T316" s="635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632">
        <v>4607091380897</v>
      </c>
      <c r="E317" s="632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4"/>
      <c r="R317" s="634"/>
      <c r="S317" s="634"/>
      <c r="T317" s="635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9"/>
      <c r="B318" s="639"/>
      <c r="C318" s="639"/>
      <c r="D318" s="639"/>
      <c r="E318" s="639"/>
      <c r="F318" s="639"/>
      <c r="G318" s="639"/>
      <c r="H318" s="639"/>
      <c r="I318" s="639"/>
      <c r="J318" s="639"/>
      <c r="K318" s="639"/>
      <c r="L318" s="639"/>
      <c r="M318" s="639"/>
      <c r="N318" s="639"/>
      <c r="O318" s="640"/>
      <c r="P318" s="636" t="s">
        <v>40</v>
      </c>
      <c r="Q318" s="637"/>
      <c r="R318" s="637"/>
      <c r="S318" s="637"/>
      <c r="T318" s="637"/>
      <c r="U318" s="637"/>
      <c r="V318" s="638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9"/>
      <c r="B319" s="639"/>
      <c r="C319" s="639"/>
      <c r="D319" s="639"/>
      <c r="E319" s="639"/>
      <c r="F319" s="639"/>
      <c r="G319" s="639"/>
      <c r="H319" s="639"/>
      <c r="I319" s="639"/>
      <c r="J319" s="639"/>
      <c r="K319" s="639"/>
      <c r="L319" s="639"/>
      <c r="M319" s="639"/>
      <c r="N319" s="639"/>
      <c r="O319" s="640"/>
      <c r="P319" s="636" t="s">
        <v>40</v>
      </c>
      <c r="Q319" s="637"/>
      <c r="R319" s="637"/>
      <c r="S319" s="637"/>
      <c r="T319" s="637"/>
      <c r="U319" s="637"/>
      <c r="V319" s="638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31" t="s">
        <v>106</v>
      </c>
      <c r="B320" s="631"/>
      <c r="C320" s="631"/>
      <c r="D320" s="631"/>
      <c r="E320" s="631"/>
      <c r="F320" s="631"/>
      <c r="G320" s="631"/>
      <c r="H320" s="631"/>
      <c r="I320" s="631"/>
      <c r="J320" s="631"/>
      <c r="K320" s="631"/>
      <c r="L320" s="631"/>
      <c r="M320" s="631"/>
      <c r="N320" s="631"/>
      <c r="O320" s="631"/>
      <c r="P320" s="631"/>
      <c r="Q320" s="631"/>
      <c r="R320" s="631"/>
      <c r="S320" s="631"/>
      <c r="T320" s="631"/>
      <c r="U320" s="631"/>
      <c r="V320" s="631"/>
      <c r="W320" s="631"/>
      <c r="X320" s="631"/>
      <c r="Y320" s="631"/>
      <c r="Z320" s="631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632">
        <v>4607091388381</v>
      </c>
      <c r="E321" s="632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90" t="s">
        <v>526</v>
      </c>
      <c r="Q321" s="634"/>
      <c r="R321" s="634"/>
      <c r="S321" s="634"/>
      <c r="T321" s="63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632">
        <v>4607091388374</v>
      </c>
      <c r="E322" s="632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1" t="s">
        <v>530</v>
      </c>
      <c r="Q322" s="634"/>
      <c r="R322" s="634"/>
      <c r="S322" s="634"/>
      <c r="T322" s="63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632">
        <v>4607091383102</v>
      </c>
      <c r="E323" s="632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4"/>
      <c r="R323" s="634"/>
      <c r="S323" s="634"/>
      <c r="T323" s="63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632">
        <v>4607091388404</v>
      </c>
      <c r="E324" s="632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4"/>
      <c r="R324" s="634"/>
      <c r="S324" s="634"/>
      <c r="T324" s="635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9"/>
      <c r="B325" s="639"/>
      <c r="C325" s="639"/>
      <c r="D325" s="639"/>
      <c r="E325" s="639"/>
      <c r="F325" s="639"/>
      <c r="G325" s="639"/>
      <c r="H325" s="639"/>
      <c r="I325" s="639"/>
      <c r="J325" s="639"/>
      <c r="K325" s="639"/>
      <c r="L325" s="639"/>
      <c r="M325" s="639"/>
      <c r="N325" s="639"/>
      <c r="O325" s="640"/>
      <c r="P325" s="636" t="s">
        <v>40</v>
      </c>
      <c r="Q325" s="637"/>
      <c r="R325" s="637"/>
      <c r="S325" s="637"/>
      <c r="T325" s="637"/>
      <c r="U325" s="637"/>
      <c r="V325" s="638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9"/>
      <c r="B326" s="639"/>
      <c r="C326" s="639"/>
      <c r="D326" s="639"/>
      <c r="E326" s="639"/>
      <c r="F326" s="639"/>
      <c r="G326" s="639"/>
      <c r="H326" s="639"/>
      <c r="I326" s="639"/>
      <c r="J326" s="639"/>
      <c r="K326" s="639"/>
      <c r="L326" s="639"/>
      <c r="M326" s="639"/>
      <c r="N326" s="639"/>
      <c r="O326" s="640"/>
      <c r="P326" s="636" t="s">
        <v>40</v>
      </c>
      <c r="Q326" s="637"/>
      <c r="R326" s="637"/>
      <c r="S326" s="637"/>
      <c r="T326" s="637"/>
      <c r="U326" s="637"/>
      <c r="V326" s="638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31" t="s">
        <v>536</v>
      </c>
      <c r="B327" s="631"/>
      <c r="C327" s="631"/>
      <c r="D327" s="631"/>
      <c r="E327" s="631"/>
      <c r="F327" s="631"/>
      <c r="G327" s="631"/>
      <c r="H327" s="631"/>
      <c r="I327" s="631"/>
      <c r="J327" s="631"/>
      <c r="K327" s="631"/>
      <c r="L327" s="631"/>
      <c r="M327" s="631"/>
      <c r="N327" s="631"/>
      <c r="O327" s="631"/>
      <c r="P327" s="631"/>
      <c r="Q327" s="631"/>
      <c r="R327" s="631"/>
      <c r="S327" s="631"/>
      <c r="T327" s="631"/>
      <c r="U327" s="631"/>
      <c r="V327" s="631"/>
      <c r="W327" s="631"/>
      <c r="X327" s="631"/>
      <c r="Y327" s="631"/>
      <c r="Z327" s="631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632">
        <v>4680115881808</v>
      </c>
      <c r="E328" s="632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4"/>
      <c r="R328" s="634"/>
      <c r="S328" s="634"/>
      <c r="T328" s="63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632">
        <v>4680115881822</v>
      </c>
      <c r="E329" s="632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4"/>
      <c r="R329" s="634"/>
      <c r="S329" s="634"/>
      <c r="T329" s="63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632">
        <v>4680115880016</v>
      </c>
      <c r="E330" s="632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4"/>
      <c r="R330" s="634"/>
      <c r="S330" s="634"/>
      <c r="T330" s="63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9"/>
      <c r="B331" s="639"/>
      <c r="C331" s="639"/>
      <c r="D331" s="639"/>
      <c r="E331" s="639"/>
      <c r="F331" s="639"/>
      <c r="G331" s="639"/>
      <c r="H331" s="639"/>
      <c r="I331" s="639"/>
      <c r="J331" s="639"/>
      <c r="K331" s="639"/>
      <c r="L331" s="639"/>
      <c r="M331" s="639"/>
      <c r="N331" s="639"/>
      <c r="O331" s="640"/>
      <c r="P331" s="636" t="s">
        <v>40</v>
      </c>
      <c r="Q331" s="637"/>
      <c r="R331" s="637"/>
      <c r="S331" s="637"/>
      <c r="T331" s="637"/>
      <c r="U331" s="637"/>
      <c r="V331" s="638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9"/>
      <c r="B332" s="639"/>
      <c r="C332" s="639"/>
      <c r="D332" s="639"/>
      <c r="E332" s="639"/>
      <c r="F332" s="639"/>
      <c r="G332" s="639"/>
      <c r="H332" s="639"/>
      <c r="I332" s="639"/>
      <c r="J332" s="639"/>
      <c r="K332" s="639"/>
      <c r="L332" s="639"/>
      <c r="M332" s="639"/>
      <c r="N332" s="639"/>
      <c r="O332" s="640"/>
      <c r="P332" s="636" t="s">
        <v>40</v>
      </c>
      <c r="Q332" s="637"/>
      <c r="R332" s="637"/>
      <c r="S332" s="637"/>
      <c r="T332" s="637"/>
      <c r="U332" s="637"/>
      <c r="V332" s="638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30" t="s">
        <v>545</v>
      </c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30"/>
      <c r="P333" s="630"/>
      <c r="Q333" s="630"/>
      <c r="R333" s="630"/>
      <c r="S333" s="630"/>
      <c r="T333" s="630"/>
      <c r="U333" s="630"/>
      <c r="V333" s="630"/>
      <c r="W333" s="630"/>
      <c r="X333" s="630"/>
      <c r="Y333" s="630"/>
      <c r="Z333" s="630"/>
      <c r="AA333" s="65"/>
      <c r="AB333" s="65"/>
      <c r="AC333" s="79"/>
    </row>
    <row r="334" spans="1:68" ht="14.25" customHeight="1" x14ac:dyDescent="0.25">
      <c r="A334" s="631" t="s">
        <v>84</v>
      </c>
      <c r="B334" s="631"/>
      <c r="C334" s="631"/>
      <c r="D334" s="631"/>
      <c r="E334" s="631"/>
      <c r="F334" s="631"/>
      <c r="G334" s="631"/>
      <c r="H334" s="631"/>
      <c r="I334" s="631"/>
      <c r="J334" s="631"/>
      <c r="K334" s="631"/>
      <c r="L334" s="631"/>
      <c r="M334" s="631"/>
      <c r="N334" s="631"/>
      <c r="O334" s="631"/>
      <c r="P334" s="631"/>
      <c r="Q334" s="631"/>
      <c r="R334" s="631"/>
      <c r="S334" s="631"/>
      <c r="T334" s="631"/>
      <c r="U334" s="631"/>
      <c r="V334" s="631"/>
      <c r="W334" s="631"/>
      <c r="X334" s="631"/>
      <c r="Y334" s="631"/>
      <c r="Z334" s="631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632">
        <v>4607091387919</v>
      </c>
      <c r="E335" s="632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4"/>
      <c r="R335" s="634"/>
      <c r="S335" s="634"/>
      <c r="T335" s="63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632">
        <v>4680115883604</v>
      </c>
      <c r="E336" s="632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4"/>
      <c r="R336" s="634"/>
      <c r="S336" s="634"/>
      <c r="T336" s="63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632">
        <v>4680115883567</v>
      </c>
      <c r="E337" s="632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4"/>
      <c r="R337" s="634"/>
      <c r="S337" s="634"/>
      <c r="T337" s="635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9"/>
      <c r="B338" s="639"/>
      <c r="C338" s="639"/>
      <c r="D338" s="639"/>
      <c r="E338" s="639"/>
      <c r="F338" s="639"/>
      <c r="G338" s="639"/>
      <c r="H338" s="639"/>
      <c r="I338" s="639"/>
      <c r="J338" s="639"/>
      <c r="K338" s="639"/>
      <c r="L338" s="639"/>
      <c r="M338" s="639"/>
      <c r="N338" s="639"/>
      <c r="O338" s="640"/>
      <c r="P338" s="636" t="s">
        <v>40</v>
      </c>
      <c r="Q338" s="637"/>
      <c r="R338" s="637"/>
      <c r="S338" s="637"/>
      <c r="T338" s="637"/>
      <c r="U338" s="637"/>
      <c r="V338" s="638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9"/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40"/>
      <c r="P339" s="636" t="s">
        <v>40</v>
      </c>
      <c r="Q339" s="637"/>
      <c r="R339" s="637"/>
      <c r="S339" s="637"/>
      <c r="T339" s="637"/>
      <c r="U339" s="637"/>
      <c r="V339" s="638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9" t="s">
        <v>555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54"/>
      <c r="AB340" s="54"/>
      <c r="AC340" s="54"/>
    </row>
    <row r="341" spans="1:68" ht="16.5" customHeight="1" x14ac:dyDescent="0.25">
      <c r="A341" s="630" t="s">
        <v>556</v>
      </c>
      <c r="B341" s="630"/>
      <c r="C341" s="630"/>
      <c r="D341" s="630"/>
      <c r="E341" s="630"/>
      <c r="F341" s="630"/>
      <c r="G341" s="630"/>
      <c r="H341" s="630"/>
      <c r="I341" s="630"/>
      <c r="J341" s="630"/>
      <c r="K341" s="630"/>
      <c r="L341" s="630"/>
      <c r="M341" s="630"/>
      <c r="N341" s="630"/>
      <c r="O341" s="630"/>
      <c r="P341" s="630"/>
      <c r="Q341" s="630"/>
      <c r="R341" s="630"/>
      <c r="S341" s="630"/>
      <c r="T341" s="630"/>
      <c r="U341" s="630"/>
      <c r="V341" s="630"/>
      <c r="W341" s="630"/>
      <c r="X341" s="630"/>
      <c r="Y341" s="630"/>
      <c r="Z341" s="630"/>
      <c r="AA341" s="65"/>
      <c r="AB341" s="65"/>
      <c r="AC341" s="79"/>
    </row>
    <row r="342" spans="1:68" ht="14.25" customHeight="1" x14ac:dyDescent="0.25">
      <c r="A342" s="631" t="s">
        <v>114</v>
      </c>
      <c r="B342" s="631"/>
      <c r="C342" s="631"/>
      <c r="D342" s="631"/>
      <c r="E342" s="631"/>
      <c r="F342" s="631"/>
      <c r="G342" s="631"/>
      <c r="H342" s="631"/>
      <c r="I342" s="631"/>
      <c r="J342" s="631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632">
        <v>4680115884847</v>
      </c>
      <c r="E343" s="632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80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4"/>
      <c r="R343" s="634"/>
      <c r="S343" s="634"/>
      <c r="T343" s="635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7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8">IFERROR(X343*I343/H343,"0")</f>
        <v>0</v>
      </c>
      <c r="BN343" s="78">
        <f t="shared" ref="BN343:BN349" si="49">IFERROR(Y343*I343/H343,"0")</f>
        <v>0</v>
      </c>
      <c r="BO343" s="78">
        <f t="shared" ref="BO343:BO349" si="50">IFERROR(1/J343*(X343/H343),"0")</f>
        <v>0</v>
      </c>
      <c r="BP343" s="78">
        <f t="shared" ref="BP343:BP349" si="51"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632">
        <v>4680115884854</v>
      </c>
      <c r="E344" s="632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4"/>
      <c r="R344" s="634"/>
      <c r="S344" s="634"/>
      <c r="T344" s="635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8"/>
        <v>0</v>
      </c>
      <c r="BN344" s="78">
        <f t="shared" si="49"/>
        <v>0</v>
      </c>
      <c r="BO344" s="78">
        <f t="shared" si="50"/>
        <v>0</v>
      </c>
      <c r="BP344" s="78">
        <f t="shared" si="51"/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632">
        <v>4607091383997</v>
      </c>
      <c r="E345" s="632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4"/>
      <c r="R345" s="634"/>
      <c r="S345" s="634"/>
      <c r="T345" s="635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37.5" customHeight="1" x14ac:dyDescent="0.25">
      <c r="A346" s="63" t="s">
        <v>566</v>
      </c>
      <c r="B346" s="63" t="s">
        <v>567</v>
      </c>
      <c r="C346" s="36">
        <v>4301011867</v>
      </c>
      <c r="D346" s="632">
        <v>4680115884830</v>
      </c>
      <c r="E346" s="632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8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4"/>
      <c r="R346" s="634"/>
      <c r="S346" s="634"/>
      <c r="T346" s="63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632">
        <v>4680115882638</v>
      </c>
      <c r="E347" s="632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4"/>
      <c r="R347" s="634"/>
      <c r="S347" s="634"/>
      <c r="T347" s="63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632">
        <v>4680115884922</v>
      </c>
      <c r="E348" s="632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4"/>
      <c r="R348" s="634"/>
      <c r="S348" s="634"/>
      <c r="T348" s="635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632">
        <v>4680115884861</v>
      </c>
      <c r="E349" s="632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4"/>
      <c r="R349" s="634"/>
      <c r="S349" s="634"/>
      <c r="T349" s="635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x14ac:dyDescent="0.2">
      <c r="A350" s="639"/>
      <c r="B350" s="639"/>
      <c r="C350" s="639"/>
      <c r="D350" s="639"/>
      <c r="E350" s="639"/>
      <c r="F350" s="639"/>
      <c r="G350" s="639"/>
      <c r="H350" s="639"/>
      <c r="I350" s="639"/>
      <c r="J350" s="639"/>
      <c r="K350" s="639"/>
      <c r="L350" s="639"/>
      <c r="M350" s="639"/>
      <c r="N350" s="639"/>
      <c r="O350" s="640"/>
      <c r="P350" s="636" t="s">
        <v>40</v>
      </c>
      <c r="Q350" s="637"/>
      <c r="R350" s="637"/>
      <c r="S350" s="637"/>
      <c r="T350" s="637"/>
      <c r="U350" s="637"/>
      <c r="V350" s="638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9"/>
      <c r="B351" s="639"/>
      <c r="C351" s="639"/>
      <c r="D351" s="639"/>
      <c r="E351" s="639"/>
      <c r="F351" s="639"/>
      <c r="G351" s="639"/>
      <c r="H351" s="639"/>
      <c r="I351" s="639"/>
      <c r="J351" s="639"/>
      <c r="K351" s="639"/>
      <c r="L351" s="639"/>
      <c r="M351" s="639"/>
      <c r="N351" s="639"/>
      <c r="O351" s="640"/>
      <c r="P351" s="636" t="s">
        <v>40</v>
      </c>
      <c r="Q351" s="637"/>
      <c r="R351" s="637"/>
      <c r="S351" s="637"/>
      <c r="T351" s="637"/>
      <c r="U351" s="637"/>
      <c r="V351" s="638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31" t="s">
        <v>150</v>
      </c>
      <c r="B352" s="631"/>
      <c r="C352" s="631"/>
      <c r="D352" s="631"/>
      <c r="E352" s="631"/>
      <c r="F352" s="631"/>
      <c r="G352" s="631"/>
      <c r="H352" s="631"/>
      <c r="I352" s="631"/>
      <c r="J352" s="631"/>
      <c r="K352" s="631"/>
      <c r="L352" s="631"/>
      <c r="M352" s="631"/>
      <c r="N352" s="631"/>
      <c r="O352" s="631"/>
      <c r="P352" s="631"/>
      <c r="Q352" s="631"/>
      <c r="R352" s="631"/>
      <c r="S352" s="631"/>
      <c r="T352" s="631"/>
      <c r="U352" s="631"/>
      <c r="V352" s="631"/>
      <c r="W352" s="631"/>
      <c r="X352" s="631"/>
      <c r="Y352" s="631"/>
      <c r="Z352" s="631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632">
        <v>4607091383980</v>
      </c>
      <c r="E353" s="632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4"/>
      <c r="R353" s="634"/>
      <c r="S353" s="634"/>
      <c r="T353" s="635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632">
        <v>4607091384178</v>
      </c>
      <c r="E354" s="632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4"/>
      <c r="R354" s="634"/>
      <c r="S354" s="634"/>
      <c r="T354" s="63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9"/>
      <c r="B355" s="639"/>
      <c r="C355" s="639"/>
      <c r="D355" s="639"/>
      <c r="E355" s="639"/>
      <c r="F355" s="639"/>
      <c r="G355" s="639"/>
      <c r="H355" s="639"/>
      <c r="I355" s="639"/>
      <c r="J355" s="639"/>
      <c r="K355" s="639"/>
      <c r="L355" s="639"/>
      <c r="M355" s="639"/>
      <c r="N355" s="639"/>
      <c r="O355" s="640"/>
      <c r="P355" s="636" t="s">
        <v>40</v>
      </c>
      <c r="Q355" s="637"/>
      <c r="R355" s="637"/>
      <c r="S355" s="637"/>
      <c r="T355" s="637"/>
      <c r="U355" s="637"/>
      <c r="V355" s="638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9"/>
      <c r="B356" s="639"/>
      <c r="C356" s="639"/>
      <c r="D356" s="639"/>
      <c r="E356" s="639"/>
      <c r="F356" s="639"/>
      <c r="G356" s="639"/>
      <c r="H356" s="639"/>
      <c r="I356" s="639"/>
      <c r="J356" s="639"/>
      <c r="K356" s="639"/>
      <c r="L356" s="639"/>
      <c r="M356" s="639"/>
      <c r="N356" s="639"/>
      <c r="O356" s="640"/>
      <c r="P356" s="636" t="s">
        <v>40</v>
      </c>
      <c r="Q356" s="637"/>
      <c r="R356" s="637"/>
      <c r="S356" s="637"/>
      <c r="T356" s="637"/>
      <c r="U356" s="637"/>
      <c r="V356" s="638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31" t="s">
        <v>84</v>
      </c>
      <c r="B357" s="631"/>
      <c r="C357" s="631"/>
      <c r="D357" s="631"/>
      <c r="E357" s="631"/>
      <c r="F357" s="631"/>
      <c r="G357" s="631"/>
      <c r="H357" s="631"/>
      <c r="I357" s="631"/>
      <c r="J357" s="631"/>
      <c r="K357" s="631"/>
      <c r="L357" s="631"/>
      <c r="M357" s="631"/>
      <c r="N357" s="631"/>
      <c r="O357" s="631"/>
      <c r="P357" s="631"/>
      <c r="Q357" s="631"/>
      <c r="R357" s="631"/>
      <c r="S357" s="631"/>
      <c r="T357" s="631"/>
      <c r="U357" s="631"/>
      <c r="V357" s="631"/>
      <c r="W357" s="631"/>
      <c r="X357" s="631"/>
      <c r="Y357" s="631"/>
      <c r="Z357" s="631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632">
        <v>4607091383928</v>
      </c>
      <c r="E358" s="632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4"/>
      <c r="R358" s="634"/>
      <c r="S358" s="634"/>
      <c r="T358" s="63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632">
        <v>4607091384260</v>
      </c>
      <c r="E359" s="632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4"/>
      <c r="R359" s="634"/>
      <c r="S359" s="634"/>
      <c r="T359" s="63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9"/>
      <c r="B360" s="639"/>
      <c r="C360" s="639"/>
      <c r="D360" s="639"/>
      <c r="E360" s="639"/>
      <c r="F360" s="639"/>
      <c r="G360" s="639"/>
      <c r="H360" s="639"/>
      <c r="I360" s="639"/>
      <c r="J360" s="639"/>
      <c r="K360" s="639"/>
      <c r="L360" s="639"/>
      <c r="M360" s="639"/>
      <c r="N360" s="639"/>
      <c r="O360" s="640"/>
      <c r="P360" s="636" t="s">
        <v>40</v>
      </c>
      <c r="Q360" s="637"/>
      <c r="R360" s="637"/>
      <c r="S360" s="637"/>
      <c r="T360" s="637"/>
      <c r="U360" s="637"/>
      <c r="V360" s="638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9"/>
      <c r="B361" s="639"/>
      <c r="C361" s="639"/>
      <c r="D361" s="639"/>
      <c r="E361" s="639"/>
      <c r="F361" s="639"/>
      <c r="G361" s="639"/>
      <c r="H361" s="639"/>
      <c r="I361" s="639"/>
      <c r="J361" s="639"/>
      <c r="K361" s="639"/>
      <c r="L361" s="639"/>
      <c r="M361" s="639"/>
      <c r="N361" s="639"/>
      <c r="O361" s="640"/>
      <c r="P361" s="636" t="s">
        <v>40</v>
      </c>
      <c r="Q361" s="637"/>
      <c r="R361" s="637"/>
      <c r="S361" s="637"/>
      <c r="T361" s="637"/>
      <c r="U361" s="637"/>
      <c r="V361" s="638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31" t="s">
        <v>185</v>
      </c>
      <c r="B362" s="631"/>
      <c r="C362" s="631"/>
      <c r="D362" s="631"/>
      <c r="E362" s="631"/>
      <c r="F362" s="631"/>
      <c r="G362" s="631"/>
      <c r="H362" s="631"/>
      <c r="I362" s="631"/>
      <c r="J362" s="631"/>
      <c r="K362" s="631"/>
      <c r="L362" s="631"/>
      <c r="M362" s="631"/>
      <c r="N362" s="631"/>
      <c r="O362" s="631"/>
      <c r="P362" s="631"/>
      <c r="Q362" s="631"/>
      <c r="R362" s="631"/>
      <c r="S362" s="631"/>
      <c r="T362" s="631"/>
      <c r="U362" s="631"/>
      <c r="V362" s="631"/>
      <c r="W362" s="631"/>
      <c r="X362" s="631"/>
      <c r="Y362" s="631"/>
      <c r="Z362" s="631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632">
        <v>4607091384673</v>
      </c>
      <c r="E363" s="632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1" t="s">
        <v>589</v>
      </c>
      <c r="Q363" s="634"/>
      <c r="R363" s="634"/>
      <c r="S363" s="634"/>
      <c r="T363" s="635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9"/>
      <c r="B364" s="639"/>
      <c r="C364" s="639"/>
      <c r="D364" s="639"/>
      <c r="E364" s="639"/>
      <c r="F364" s="639"/>
      <c r="G364" s="639"/>
      <c r="H364" s="639"/>
      <c r="I364" s="639"/>
      <c r="J364" s="639"/>
      <c r="K364" s="639"/>
      <c r="L364" s="639"/>
      <c r="M364" s="639"/>
      <c r="N364" s="639"/>
      <c r="O364" s="640"/>
      <c r="P364" s="636" t="s">
        <v>40</v>
      </c>
      <c r="Q364" s="637"/>
      <c r="R364" s="637"/>
      <c r="S364" s="637"/>
      <c r="T364" s="637"/>
      <c r="U364" s="637"/>
      <c r="V364" s="638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9"/>
      <c r="B365" s="639"/>
      <c r="C365" s="639"/>
      <c r="D365" s="639"/>
      <c r="E365" s="639"/>
      <c r="F365" s="639"/>
      <c r="G365" s="639"/>
      <c r="H365" s="639"/>
      <c r="I365" s="639"/>
      <c r="J365" s="639"/>
      <c r="K365" s="639"/>
      <c r="L365" s="639"/>
      <c r="M365" s="639"/>
      <c r="N365" s="639"/>
      <c r="O365" s="640"/>
      <c r="P365" s="636" t="s">
        <v>40</v>
      </c>
      <c r="Q365" s="637"/>
      <c r="R365" s="637"/>
      <c r="S365" s="637"/>
      <c r="T365" s="637"/>
      <c r="U365" s="637"/>
      <c r="V365" s="638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30" t="s">
        <v>591</v>
      </c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0"/>
      <c r="P366" s="630"/>
      <c r="Q366" s="630"/>
      <c r="R366" s="630"/>
      <c r="S366" s="630"/>
      <c r="T366" s="630"/>
      <c r="U366" s="630"/>
      <c r="V366" s="630"/>
      <c r="W366" s="630"/>
      <c r="X366" s="630"/>
      <c r="Y366" s="630"/>
      <c r="Z366" s="630"/>
      <c r="AA366" s="65"/>
      <c r="AB366" s="65"/>
      <c r="AC366" s="79"/>
    </row>
    <row r="367" spans="1:68" ht="14.25" customHeight="1" x14ac:dyDescent="0.25">
      <c r="A367" s="631" t="s">
        <v>114</v>
      </c>
      <c r="B367" s="631"/>
      <c r="C367" s="631"/>
      <c r="D367" s="631"/>
      <c r="E367" s="631"/>
      <c r="F367" s="631"/>
      <c r="G367" s="631"/>
      <c r="H367" s="631"/>
      <c r="I367" s="631"/>
      <c r="J367" s="631"/>
      <c r="K367" s="631"/>
      <c r="L367" s="631"/>
      <c r="M367" s="631"/>
      <c r="N367" s="631"/>
      <c r="O367" s="631"/>
      <c r="P367" s="631"/>
      <c r="Q367" s="631"/>
      <c r="R367" s="631"/>
      <c r="S367" s="631"/>
      <c r="T367" s="631"/>
      <c r="U367" s="631"/>
      <c r="V367" s="631"/>
      <c r="W367" s="631"/>
      <c r="X367" s="631"/>
      <c r="Y367" s="631"/>
      <c r="Z367" s="631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632">
        <v>4680115881907</v>
      </c>
      <c r="E368" s="632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4"/>
      <c r="R368" s="634"/>
      <c r="S368" s="634"/>
      <c r="T368" s="63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632">
        <v>4680115884885</v>
      </c>
      <c r="E369" s="632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4"/>
      <c r="R369" s="634"/>
      <c r="S369" s="634"/>
      <c r="T369" s="63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632">
        <v>4680115884908</v>
      </c>
      <c r="E370" s="63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4"/>
      <c r="R370" s="634"/>
      <c r="S370" s="634"/>
      <c r="T370" s="63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9"/>
      <c r="B371" s="639"/>
      <c r="C371" s="639"/>
      <c r="D371" s="639"/>
      <c r="E371" s="639"/>
      <c r="F371" s="639"/>
      <c r="G371" s="639"/>
      <c r="H371" s="639"/>
      <c r="I371" s="639"/>
      <c r="J371" s="639"/>
      <c r="K371" s="639"/>
      <c r="L371" s="639"/>
      <c r="M371" s="639"/>
      <c r="N371" s="639"/>
      <c r="O371" s="640"/>
      <c r="P371" s="636" t="s">
        <v>40</v>
      </c>
      <c r="Q371" s="637"/>
      <c r="R371" s="637"/>
      <c r="S371" s="637"/>
      <c r="T371" s="637"/>
      <c r="U371" s="637"/>
      <c r="V371" s="638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9"/>
      <c r="B372" s="639"/>
      <c r="C372" s="639"/>
      <c r="D372" s="639"/>
      <c r="E372" s="639"/>
      <c r="F372" s="639"/>
      <c r="G372" s="639"/>
      <c r="H372" s="639"/>
      <c r="I372" s="639"/>
      <c r="J372" s="639"/>
      <c r="K372" s="639"/>
      <c r="L372" s="639"/>
      <c r="M372" s="639"/>
      <c r="N372" s="639"/>
      <c r="O372" s="640"/>
      <c r="P372" s="636" t="s">
        <v>40</v>
      </c>
      <c r="Q372" s="637"/>
      <c r="R372" s="637"/>
      <c r="S372" s="637"/>
      <c r="T372" s="637"/>
      <c r="U372" s="637"/>
      <c r="V372" s="638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31" t="s">
        <v>78</v>
      </c>
      <c r="B373" s="631"/>
      <c r="C373" s="631"/>
      <c r="D373" s="631"/>
      <c r="E373" s="631"/>
      <c r="F373" s="631"/>
      <c r="G373" s="631"/>
      <c r="H373" s="631"/>
      <c r="I373" s="631"/>
      <c r="J373" s="631"/>
      <c r="K373" s="631"/>
      <c r="L373" s="631"/>
      <c r="M373" s="631"/>
      <c r="N373" s="631"/>
      <c r="O373" s="631"/>
      <c r="P373" s="631"/>
      <c r="Q373" s="631"/>
      <c r="R373" s="631"/>
      <c r="S373" s="631"/>
      <c r="T373" s="631"/>
      <c r="U373" s="631"/>
      <c r="V373" s="631"/>
      <c r="W373" s="631"/>
      <c r="X373" s="631"/>
      <c r="Y373" s="631"/>
      <c r="Z373" s="631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632">
        <v>4607091384802</v>
      </c>
      <c r="E374" s="632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4"/>
      <c r="R374" s="634"/>
      <c r="S374" s="634"/>
      <c r="T374" s="635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9"/>
      <c r="B375" s="639"/>
      <c r="C375" s="639"/>
      <c r="D375" s="639"/>
      <c r="E375" s="639"/>
      <c r="F375" s="639"/>
      <c r="G375" s="639"/>
      <c r="H375" s="639"/>
      <c r="I375" s="639"/>
      <c r="J375" s="639"/>
      <c r="K375" s="639"/>
      <c r="L375" s="639"/>
      <c r="M375" s="639"/>
      <c r="N375" s="639"/>
      <c r="O375" s="640"/>
      <c r="P375" s="636" t="s">
        <v>40</v>
      </c>
      <c r="Q375" s="637"/>
      <c r="R375" s="637"/>
      <c r="S375" s="637"/>
      <c r="T375" s="637"/>
      <c r="U375" s="637"/>
      <c r="V375" s="638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9"/>
      <c r="B376" s="639"/>
      <c r="C376" s="639"/>
      <c r="D376" s="639"/>
      <c r="E376" s="639"/>
      <c r="F376" s="639"/>
      <c r="G376" s="639"/>
      <c r="H376" s="639"/>
      <c r="I376" s="639"/>
      <c r="J376" s="639"/>
      <c r="K376" s="639"/>
      <c r="L376" s="639"/>
      <c r="M376" s="639"/>
      <c r="N376" s="639"/>
      <c r="O376" s="640"/>
      <c r="P376" s="636" t="s">
        <v>40</v>
      </c>
      <c r="Q376" s="637"/>
      <c r="R376" s="637"/>
      <c r="S376" s="637"/>
      <c r="T376" s="637"/>
      <c r="U376" s="637"/>
      <c r="V376" s="638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31" t="s">
        <v>84</v>
      </c>
      <c r="B377" s="631"/>
      <c r="C377" s="631"/>
      <c r="D377" s="631"/>
      <c r="E377" s="631"/>
      <c r="F377" s="631"/>
      <c r="G377" s="631"/>
      <c r="H377" s="631"/>
      <c r="I377" s="631"/>
      <c r="J377" s="631"/>
      <c r="K377" s="631"/>
      <c r="L377" s="631"/>
      <c r="M377" s="631"/>
      <c r="N377" s="631"/>
      <c r="O377" s="631"/>
      <c r="P377" s="631"/>
      <c r="Q377" s="631"/>
      <c r="R377" s="631"/>
      <c r="S377" s="631"/>
      <c r="T377" s="631"/>
      <c r="U377" s="631"/>
      <c r="V377" s="631"/>
      <c r="W377" s="631"/>
      <c r="X377" s="631"/>
      <c r="Y377" s="631"/>
      <c r="Z377" s="631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632">
        <v>4607091384246</v>
      </c>
      <c r="E378" s="632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4"/>
      <c r="R378" s="634"/>
      <c r="S378" s="634"/>
      <c r="T378" s="63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632">
        <v>4607091384253</v>
      </c>
      <c r="E379" s="632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4"/>
      <c r="R379" s="634"/>
      <c r="S379" s="634"/>
      <c r="T379" s="63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9"/>
      <c r="B380" s="639"/>
      <c r="C380" s="639"/>
      <c r="D380" s="639"/>
      <c r="E380" s="639"/>
      <c r="F380" s="639"/>
      <c r="G380" s="639"/>
      <c r="H380" s="639"/>
      <c r="I380" s="639"/>
      <c r="J380" s="639"/>
      <c r="K380" s="639"/>
      <c r="L380" s="639"/>
      <c r="M380" s="639"/>
      <c r="N380" s="639"/>
      <c r="O380" s="640"/>
      <c r="P380" s="636" t="s">
        <v>40</v>
      </c>
      <c r="Q380" s="637"/>
      <c r="R380" s="637"/>
      <c r="S380" s="637"/>
      <c r="T380" s="637"/>
      <c r="U380" s="637"/>
      <c r="V380" s="638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9"/>
      <c r="B381" s="639"/>
      <c r="C381" s="639"/>
      <c r="D381" s="639"/>
      <c r="E381" s="639"/>
      <c r="F381" s="639"/>
      <c r="G381" s="639"/>
      <c r="H381" s="639"/>
      <c r="I381" s="639"/>
      <c r="J381" s="639"/>
      <c r="K381" s="639"/>
      <c r="L381" s="639"/>
      <c r="M381" s="639"/>
      <c r="N381" s="639"/>
      <c r="O381" s="640"/>
      <c r="P381" s="636" t="s">
        <v>40</v>
      </c>
      <c r="Q381" s="637"/>
      <c r="R381" s="637"/>
      <c r="S381" s="637"/>
      <c r="T381" s="637"/>
      <c r="U381" s="637"/>
      <c r="V381" s="638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31" t="s">
        <v>185</v>
      </c>
      <c r="B382" s="631"/>
      <c r="C382" s="631"/>
      <c r="D382" s="631"/>
      <c r="E382" s="631"/>
      <c r="F382" s="631"/>
      <c r="G382" s="631"/>
      <c r="H382" s="631"/>
      <c r="I382" s="631"/>
      <c r="J382" s="631"/>
      <c r="K382" s="631"/>
      <c r="L382" s="631"/>
      <c r="M382" s="631"/>
      <c r="N382" s="631"/>
      <c r="O382" s="631"/>
      <c r="P382" s="631"/>
      <c r="Q382" s="631"/>
      <c r="R382" s="631"/>
      <c r="S382" s="631"/>
      <c r="T382" s="631"/>
      <c r="U382" s="631"/>
      <c r="V382" s="631"/>
      <c r="W382" s="631"/>
      <c r="X382" s="631"/>
      <c r="Y382" s="631"/>
      <c r="Z382" s="631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632">
        <v>4607091389357</v>
      </c>
      <c r="E383" s="632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4"/>
      <c r="R383" s="634"/>
      <c r="S383" s="634"/>
      <c r="T383" s="63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9"/>
      <c r="B384" s="639"/>
      <c r="C384" s="639"/>
      <c r="D384" s="639"/>
      <c r="E384" s="639"/>
      <c r="F384" s="639"/>
      <c r="G384" s="639"/>
      <c r="H384" s="639"/>
      <c r="I384" s="639"/>
      <c r="J384" s="639"/>
      <c r="K384" s="639"/>
      <c r="L384" s="639"/>
      <c r="M384" s="639"/>
      <c r="N384" s="639"/>
      <c r="O384" s="640"/>
      <c r="P384" s="636" t="s">
        <v>40</v>
      </c>
      <c r="Q384" s="637"/>
      <c r="R384" s="637"/>
      <c r="S384" s="637"/>
      <c r="T384" s="637"/>
      <c r="U384" s="637"/>
      <c r="V384" s="638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9"/>
      <c r="B385" s="639"/>
      <c r="C385" s="639"/>
      <c r="D385" s="639"/>
      <c r="E385" s="639"/>
      <c r="F385" s="639"/>
      <c r="G385" s="639"/>
      <c r="H385" s="639"/>
      <c r="I385" s="639"/>
      <c r="J385" s="639"/>
      <c r="K385" s="639"/>
      <c r="L385" s="639"/>
      <c r="M385" s="639"/>
      <c r="N385" s="639"/>
      <c r="O385" s="640"/>
      <c r="P385" s="636" t="s">
        <v>40</v>
      </c>
      <c r="Q385" s="637"/>
      <c r="R385" s="637"/>
      <c r="S385" s="637"/>
      <c r="T385" s="637"/>
      <c r="U385" s="637"/>
      <c r="V385" s="638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9" t="s">
        <v>611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54"/>
      <c r="AB386" s="54"/>
      <c r="AC386" s="54"/>
    </row>
    <row r="387" spans="1:68" ht="16.5" customHeight="1" x14ac:dyDescent="0.25">
      <c r="A387" s="630" t="s">
        <v>612</v>
      </c>
      <c r="B387" s="630"/>
      <c r="C387" s="630"/>
      <c r="D387" s="630"/>
      <c r="E387" s="630"/>
      <c r="F387" s="630"/>
      <c r="G387" s="630"/>
      <c r="H387" s="630"/>
      <c r="I387" s="630"/>
      <c r="J387" s="630"/>
      <c r="K387" s="630"/>
      <c r="L387" s="630"/>
      <c r="M387" s="630"/>
      <c r="N387" s="630"/>
      <c r="O387" s="630"/>
      <c r="P387" s="630"/>
      <c r="Q387" s="630"/>
      <c r="R387" s="630"/>
      <c r="S387" s="630"/>
      <c r="T387" s="630"/>
      <c r="U387" s="630"/>
      <c r="V387" s="630"/>
      <c r="W387" s="630"/>
      <c r="X387" s="630"/>
      <c r="Y387" s="630"/>
      <c r="Z387" s="630"/>
      <c r="AA387" s="65"/>
      <c r="AB387" s="65"/>
      <c r="AC387" s="79"/>
    </row>
    <row r="388" spans="1:68" ht="14.25" customHeight="1" x14ac:dyDescent="0.25">
      <c r="A388" s="631" t="s">
        <v>78</v>
      </c>
      <c r="B388" s="631"/>
      <c r="C388" s="631"/>
      <c r="D388" s="631"/>
      <c r="E388" s="631"/>
      <c r="F388" s="631"/>
      <c r="G388" s="631"/>
      <c r="H388" s="631"/>
      <c r="I388" s="631"/>
      <c r="J388" s="631"/>
      <c r="K388" s="631"/>
      <c r="L388" s="631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632">
        <v>4680115886100</v>
      </c>
      <c r="E389" s="632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4"/>
      <c r="R389" s="634"/>
      <c r="S389" s="634"/>
      <c r="T389" s="63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52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53">IFERROR(X389*I389/H389,"0")</f>
        <v>0</v>
      </c>
      <c r="BN389" s="78">
        <f t="shared" ref="BN389:BN398" si="54">IFERROR(Y389*I389/H389,"0")</f>
        <v>0</v>
      </c>
      <c r="BO389" s="78">
        <f t="shared" ref="BO389:BO398" si="55">IFERROR(1/J389*(X389/H389),"0")</f>
        <v>0</v>
      </c>
      <c r="BP389" s="78">
        <f t="shared" ref="BP389:BP398" si="56">IFERROR(1/J389*(Y389/H389),"0")</f>
        <v>0</v>
      </c>
    </row>
    <row r="390" spans="1:68" ht="27" customHeight="1" x14ac:dyDescent="0.25">
      <c r="A390" s="63" t="s">
        <v>616</v>
      </c>
      <c r="B390" s="63" t="s">
        <v>617</v>
      </c>
      <c r="C390" s="36">
        <v>4301031382</v>
      </c>
      <c r="D390" s="632">
        <v>4680115886117</v>
      </c>
      <c r="E390" s="632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4"/>
      <c r="R390" s="634"/>
      <c r="S390" s="634"/>
      <c r="T390" s="63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53"/>
        <v>0</v>
      </c>
      <c r="BN390" s="78">
        <f t="shared" si="54"/>
        <v>0</v>
      </c>
      <c r="BO390" s="78">
        <f t="shared" si="55"/>
        <v>0</v>
      </c>
      <c r="BP390" s="78">
        <f t="shared" si="56"/>
        <v>0</v>
      </c>
    </row>
    <row r="391" spans="1:68" ht="27" customHeight="1" x14ac:dyDescent="0.25">
      <c r="A391" s="63" t="s">
        <v>616</v>
      </c>
      <c r="B391" s="63" t="s">
        <v>619</v>
      </c>
      <c r="C391" s="36">
        <v>4301031406</v>
      </c>
      <c r="D391" s="632">
        <v>4680115886117</v>
      </c>
      <c r="E391" s="632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4"/>
      <c r="R391" s="634"/>
      <c r="S391" s="634"/>
      <c r="T391" s="63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632">
        <v>4680115886124</v>
      </c>
      <c r="E392" s="632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4"/>
      <c r="R392" s="634"/>
      <c r="S392" s="634"/>
      <c r="T392" s="635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632">
        <v>4680115883147</v>
      </c>
      <c r="E393" s="632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4"/>
      <c r="R393" s="634"/>
      <c r="S393" s="634"/>
      <c r="T393" s="63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 t="shared" ref="Z393:Z398" si="57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632">
        <v>4607091384338</v>
      </c>
      <c r="E394" s="632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4"/>
      <c r="R394" s="634"/>
      <c r="S394" s="634"/>
      <c r="T394" s="635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si="57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632">
        <v>4607091389524</v>
      </c>
      <c r="E395" s="632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4"/>
      <c r="R395" s="634"/>
      <c r="S395" s="634"/>
      <c r="T395" s="635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632">
        <v>4680115883161</v>
      </c>
      <c r="E396" s="632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4"/>
      <c r="R396" s="634"/>
      <c r="S396" s="634"/>
      <c r="T396" s="635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632">
        <v>4607091389531</v>
      </c>
      <c r="E397" s="632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4"/>
      <c r="R397" s="634"/>
      <c r="S397" s="634"/>
      <c r="T397" s="635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632">
        <v>4607091384345</v>
      </c>
      <c r="E398" s="632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4"/>
      <c r="R398" s="634"/>
      <c r="S398" s="634"/>
      <c r="T398" s="635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x14ac:dyDescent="0.2">
      <c r="A399" s="639"/>
      <c r="B399" s="639"/>
      <c r="C399" s="639"/>
      <c r="D399" s="639"/>
      <c r="E399" s="639"/>
      <c r="F399" s="639"/>
      <c r="G399" s="639"/>
      <c r="H399" s="639"/>
      <c r="I399" s="639"/>
      <c r="J399" s="639"/>
      <c r="K399" s="639"/>
      <c r="L399" s="639"/>
      <c r="M399" s="639"/>
      <c r="N399" s="639"/>
      <c r="O399" s="640"/>
      <c r="P399" s="636" t="s">
        <v>40</v>
      </c>
      <c r="Q399" s="637"/>
      <c r="R399" s="637"/>
      <c r="S399" s="637"/>
      <c r="T399" s="637"/>
      <c r="U399" s="637"/>
      <c r="V399" s="638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9"/>
      <c r="B400" s="639"/>
      <c r="C400" s="639"/>
      <c r="D400" s="639"/>
      <c r="E400" s="639"/>
      <c r="F400" s="639"/>
      <c r="G400" s="639"/>
      <c r="H400" s="639"/>
      <c r="I400" s="639"/>
      <c r="J400" s="639"/>
      <c r="K400" s="639"/>
      <c r="L400" s="639"/>
      <c r="M400" s="639"/>
      <c r="N400" s="639"/>
      <c r="O400" s="640"/>
      <c r="P400" s="636" t="s">
        <v>40</v>
      </c>
      <c r="Q400" s="637"/>
      <c r="R400" s="637"/>
      <c r="S400" s="637"/>
      <c r="T400" s="637"/>
      <c r="U400" s="637"/>
      <c r="V400" s="638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31" t="s">
        <v>84</v>
      </c>
      <c r="B401" s="631"/>
      <c r="C401" s="631"/>
      <c r="D401" s="631"/>
      <c r="E401" s="631"/>
      <c r="F401" s="631"/>
      <c r="G401" s="631"/>
      <c r="H401" s="631"/>
      <c r="I401" s="631"/>
      <c r="J401" s="631"/>
      <c r="K401" s="631"/>
      <c r="L401" s="631"/>
      <c r="M401" s="631"/>
      <c r="N401" s="631"/>
      <c r="O401" s="631"/>
      <c r="P401" s="631"/>
      <c r="Q401" s="631"/>
      <c r="R401" s="631"/>
      <c r="S401" s="631"/>
      <c r="T401" s="631"/>
      <c r="U401" s="631"/>
      <c r="V401" s="631"/>
      <c r="W401" s="631"/>
      <c r="X401" s="631"/>
      <c r="Y401" s="631"/>
      <c r="Z401" s="631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632">
        <v>4607091384352</v>
      </c>
      <c r="E402" s="632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4"/>
      <c r="R402" s="634"/>
      <c r="S402" s="634"/>
      <c r="T402" s="63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632">
        <v>4607091389654</v>
      </c>
      <c r="E403" s="632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4"/>
      <c r="R403" s="634"/>
      <c r="S403" s="634"/>
      <c r="T403" s="63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9"/>
      <c r="B404" s="639"/>
      <c r="C404" s="639"/>
      <c r="D404" s="639"/>
      <c r="E404" s="639"/>
      <c r="F404" s="639"/>
      <c r="G404" s="639"/>
      <c r="H404" s="639"/>
      <c r="I404" s="639"/>
      <c r="J404" s="639"/>
      <c r="K404" s="639"/>
      <c r="L404" s="639"/>
      <c r="M404" s="639"/>
      <c r="N404" s="639"/>
      <c r="O404" s="640"/>
      <c r="P404" s="636" t="s">
        <v>40</v>
      </c>
      <c r="Q404" s="637"/>
      <c r="R404" s="637"/>
      <c r="S404" s="637"/>
      <c r="T404" s="637"/>
      <c r="U404" s="637"/>
      <c r="V404" s="638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9"/>
      <c r="B405" s="639"/>
      <c r="C405" s="639"/>
      <c r="D405" s="639"/>
      <c r="E405" s="639"/>
      <c r="F405" s="639"/>
      <c r="G405" s="639"/>
      <c r="H405" s="639"/>
      <c r="I405" s="639"/>
      <c r="J405" s="639"/>
      <c r="K405" s="639"/>
      <c r="L405" s="639"/>
      <c r="M405" s="639"/>
      <c r="N405" s="639"/>
      <c r="O405" s="640"/>
      <c r="P405" s="636" t="s">
        <v>40</v>
      </c>
      <c r="Q405" s="637"/>
      <c r="R405" s="637"/>
      <c r="S405" s="637"/>
      <c r="T405" s="637"/>
      <c r="U405" s="637"/>
      <c r="V405" s="638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30" t="s">
        <v>644</v>
      </c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0"/>
      <c r="P406" s="630"/>
      <c r="Q406" s="630"/>
      <c r="R406" s="630"/>
      <c r="S406" s="630"/>
      <c r="T406" s="630"/>
      <c r="U406" s="630"/>
      <c r="V406" s="630"/>
      <c r="W406" s="630"/>
      <c r="X406" s="630"/>
      <c r="Y406" s="630"/>
      <c r="Z406" s="630"/>
      <c r="AA406" s="65"/>
      <c r="AB406" s="65"/>
      <c r="AC406" s="79"/>
    </row>
    <row r="407" spans="1:68" ht="14.25" customHeight="1" x14ac:dyDescent="0.25">
      <c r="A407" s="631" t="s">
        <v>150</v>
      </c>
      <c r="B407" s="631"/>
      <c r="C407" s="631"/>
      <c r="D407" s="631"/>
      <c r="E407" s="631"/>
      <c r="F407" s="631"/>
      <c r="G407" s="631"/>
      <c r="H407" s="631"/>
      <c r="I407" s="631"/>
      <c r="J407" s="631"/>
      <c r="K407" s="631"/>
      <c r="L407" s="631"/>
      <c r="M407" s="631"/>
      <c r="N407" s="631"/>
      <c r="O407" s="631"/>
      <c r="P407" s="631"/>
      <c r="Q407" s="631"/>
      <c r="R407" s="631"/>
      <c r="S407" s="631"/>
      <c r="T407" s="631"/>
      <c r="U407" s="631"/>
      <c r="V407" s="631"/>
      <c r="W407" s="631"/>
      <c r="X407" s="631"/>
      <c r="Y407" s="631"/>
      <c r="Z407" s="631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632">
        <v>4680115885240</v>
      </c>
      <c r="E408" s="632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4"/>
      <c r="R408" s="634"/>
      <c r="S408" s="634"/>
      <c r="T408" s="63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9"/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40"/>
      <c r="P409" s="636" t="s">
        <v>40</v>
      </c>
      <c r="Q409" s="637"/>
      <c r="R409" s="637"/>
      <c r="S409" s="637"/>
      <c r="T409" s="637"/>
      <c r="U409" s="637"/>
      <c r="V409" s="63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9"/>
      <c r="B410" s="639"/>
      <c r="C410" s="639"/>
      <c r="D410" s="639"/>
      <c r="E410" s="639"/>
      <c r="F410" s="639"/>
      <c r="G410" s="639"/>
      <c r="H410" s="639"/>
      <c r="I410" s="639"/>
      <c r="J410" s="639"/>
      <c r="K410" s="639"/>
      <c r="L410" s="639"/>
      <c r="M410" s="639"/>
      <c r="N410" s="639"/>
      <c r="O410" s="640"/>
      <c r="P410" s="636" t="s">
        <v>40</v>
      </c>
      <c r="Q410" s="637"/>
      <c r="R410" s="637"/>
      <c r="S410" s="637"/>
      <c r="T410" s="637"/>
      <c r="U410" s="637"/>
      <c r="V410" s="63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31" t="s">
        <v>78</v>
      </c>
      <c r="B411" s="631"/>
      <c r="C411" s="631"/>
      <c r="D411" s="631"/>
      <c r="E411" s="631"/>
      <c r="F411" s="631"/>
      <c r="G411" s="631"/>
      <c r="H411" s="631"/>
      <c r="I411" s="631"/>
      <c r="J411" s="631"/>
      <c r="K411" s="631"/>
      <c r="L411" s="631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632">
        <v>4680115886094</v>
      </c>
      <c r="E412" s="632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4"/>
      <c r="R412" s="634"/>
      <c r="S412" s="634"/>
      <c r="T412" s="635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632">
        <v>4607091389425</v>
      </c>
      <c r="E413" s="632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4"/>
      <c r="R413" s="634"/>
      <c r="S413" s="634"/>
      <c r="T413" s="635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632">
        <v>4680115880771</v>
      </c>
      <c r="E414" s="632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4"/>
      <c r="R414" s="634"/>
      <c r="S414" s="634"/>
      <c r="T414" s="63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632">
        <v>4607091389500</v>
      </c>
      <c r="E415" s="632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4"/>
      <c r="R415" s="634"/>
      <c r="S415" s="634"/>
      <c r="T415" s="63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9"/>
      <c r="B416" s="639"/>
      <c r="C416" s="639"/>
      <c r="D416" s="639"/>
      <c r="E416" s="639"/>
      <c r="F416" s="639"/>
      <c r="G416" s="639"/>
      <c r="H416" s="639"/>
      <c r="I416" s="639"/>
      <c r="J416" s="639"/>
      <c r="K416" s="639"/>
      <c r="L416" s="639"/>
      <c r="M416" s="639"/>
      <c r="N416" s="639"/>
      <c r="O416" s="640"/>
      <c r="P416" s="636" t="s">
        <v>40</v>
      </c>
      <c r="Q416" s="637"/>
      <c r="R416" s="637"/>
      <c r="S416" s="637"/>
      <c r="T416" s="637"/>
      <c r="U416" s="637"/>
      <c r="V416" s="638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9"/>
      <c r="B417" s="639"/>
      <c r="C417" s="639"/>
      <c r="D417" s="639"/>
      <c r="E417" s="639"/>
      <c r="F417" s="639"/>
      <c r="G417" s="639"/>
      <c r="H417" s="639"/>
      <c r="I417" s="639"/>
      <c r="J417" s="639"/>
      <c r="K417" s="639"/>
      <c r="L417" s="639"/>
      <c r="M417" s="639"/>
      <c r="N417" s="639"/>
      <c r="O417" s="640"/>
      <c r="P417" s="636" t="s">
        <v>40</v>
      </c>
      <c r="Q417" s="637"/>
      <c r="R417" s="637"/>
      <c r="S417" s="637"/>
      <c r="T417" s="637"/>
      <c r="U417" s="637"/>
      <c r="V417" s="638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30" t="s">
        <v>659</v>
      </c>
      <c r="B418" s="630"/>
      <c r="C418" s="630"/>
      <c r="D418" s="630"/>
      <c r="E418" s="630"/>
      <c r="F418" s="630"/>
      <c r="G418" s="630"/>
      <c r="H418" s="630"/>
      <c r="I418" s="630"/>
      <c r="J418" s="630"/>
      <c r="K418" s="630"/>
      <c r="L418" s="630"/>
      <c r="M418" s="630"/>
      <c r="N418" s="630"/>
      <c r="O418" s="630"/>
      <c r="P418" s="630"/>
      <c r="Q418" s="630"/>
      <c r="R418" s="630"/>
      <c r="S418" s="630"/>
      <c r="T418" s="630"/>
      <c r="U418" s="630"/>
      <c r="V418" s="630"/>
      <c r="W418" s="630"/>
      <c r="X418" s="630"/>
      <c r="Y418" s="630"/>
      <c r="Z418" s="630"/>
      <c r="AA418" s="65"/>
      <c r="AB418" s="65"/>
      <c r="AC418" s="79"/>
    </row>
    <row r="419" spans="1:68" ht="14.25" customHeight="1" x14ac:dyDescent="0.25">
      <c r="A419" s="631" t="s">
        <v>78</v>
      </c>
      <c r="B419" s="631"/>
      <c r="C419" s="631"/>
      <c r="D419" s="631"/>
      <c r="E419" s="631"/>
      <c r="F419" s="631"/>
      <c r="G419" s="631"/>
      <c r="H419" s="631"/>
      <c r="I419" s="631"/>
      <c r="J419" s="631"/>
      <c r="K419" s="631"/>
      <c r="L419" s="631"/>
      <c r="M419" s="631"/>
      <c r="N419" s="631"/>
      <c r="O419" s="631"/>
      <c r="P419" s="631"/>
      <c r="Q419" s="631"/>
      <c r="R419" s="631"/>
      <c r="S419" s="631"/>
      <c r="T419" s="631"/>
      <c r="U419" s="631"/>
      <c r="V419" s="631"/>
      <c r="W419" s="631"/>
      <c r="X419" s="631"/>
      <c r="Y419" s="631"/>
      <c r="Z419" s="631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632">
        <v>4680115885110</v>
      </c>
      <c r="E420" s="632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4"/>
      <c r="R420" s="634"/>
      <c r="S420" s="634"/>
      <c r="T420" s="635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9"/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40"/>
      <c r="P421" s="636" t="s">
        <v>40</v>
      </c>
      <c r="Q421" s="637"/>
      <c r="R421" s="637"/>
      <c r="S421" s="637"/>
      <c r="T421" s="637"/>
      <c r="U421" s="637"/>
      <c r="V421" s="638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9"/>
      <c r="B422" s="639"/>
      <c r="C422" s="639"/>
      <c r="D422" s="639"/>
      <c r="E422" s="639"/>
      <c r="F422" s="639"/>
      <c r="G422" s="639"/>
      <c r="H422" s="639"/>
      <c r="I422" s="639"/>
      <c r="J422" s="639"/>
      <c r="K422" s="639"/>
      <c r="L422" s="639"/>
      <c r="M422" s="639"/>
      <c r="N422" s="639"/>
      <c r="O422" s="640"/>
      <c r="P422" s="636" t="s">
        <v>40</v>
      </c>
      <c r="Q422" s="637"/>
      <c r="R422" s="637"/>
      <c r="S422" s="637"/>
      <c r="T422" s="637"/>
      <c r="U422" s="637"/>
      <c r="V422" s="638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30" t="s">
        <v>663</v>
      </c>
      <c r="B423" s="630"/>
      <c r="C423" s="630"/>
      <c r="D423" s="630"/>
      <c r="E423" s="630"/>
      <c r="F423" s="630"/>
      <c r="G423" s="630"/>
      <c r="H423" s="630"/>
      <c r="I423" s="630"/>
      <c r="J423" s="630"/>
      <c r="K423" s="630"/>
      <c r="L423" s="630"/>
      <c r="M423" s="630"/>
      <c r="N423" s="630"/>
      <c r="O423" s="630"/>
      <c r="P423" s="630"/>
      <c r="Q423" s="630"/>
      <c r="R423" s="630"/>
      <c r="S423" s="630"/>
      <c r="T423" s="630"/>
      <c r="U423" s="630"/>
      <c r="V423" s="630"/>
      <c r="W423" s="630"/>
      <c r="X423" s="630"/>
      <c r="Y423" s="630"/>
      <c r="Z423" s="630"/>
      <c r="AA423" s="65"/>
      <c r="AB423" s="65"/>
      <c r="AC423" s="79"/>
    </row>
    <row r="424" spans="1:68" ht="14.25" customHeight="1" x14ac:dyDescent="0.25">
      <c r="A424" s="631" t="s">
        <v>78</v>
      </c>
      <c r="B424" s="631"/>
      <c r="C424" s="631"/>
      <c r="D424" s="631"/>
      <c r="E424" s="631"/>
      <c r="F424" s="631"/>
      <c r="G424" s="631"/>
      <c r="H424" s="631"/>
      <c r="I424" s="631"/>
      <c r="J424" s="631"/>
      <c r="K424" s="631"/>
      <c r="L424" s="631"/>
      <c r="M424" s="631"/>
      <c r="N424" s="631"/>
      <c r="O424" s="631"/>
      <c r="P424" s="631"/>
      <c r="Q424" s="631"/>
      <c r="R424" s="631"/>
      <c r="S424" s="631"/>
      <c r="T424" s="631"/>
      <c r="U424" s="631"/>
      <c r="V424" s="631"/>
      <c r="W424" s="631"/>
      <c r="X424" s="631"/>
      <c r="Y424" s="631"/>
      <c r="Z424" s="631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632">
        <v>4680115885103</v>
      </c>
      <c r="E425" s="632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4"/>
      <c r="R425" s="634"/>
      <c r="S425" s="634"/>
      <c r="T425" s="635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9"/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40"/>
      <c r="P426" s="636" t="s">
        <v>40</v>
      </c>
      <c r="Q426" s="637"/>
      <c r="R426" s="637"/>
      <c r="S426" s="637"/>
      <c r="T426" s="637"/>
      <c r="U426" s="637"/>
      <c r="V426" s="638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9"/>
      <c r="B427" s="639"/>
      <c r="C427" s="639"/>
      <c r="D427" s="639"/>
      <c r="E427" s="639"/>
      <c r="F427" s="639"/>
      <c r="G427" s="639"/>
      <c r="H427" s="639"/>
      <c r="I427" s="639"/>
      <c r="J427" s="639"/>
      <c r="K427" s="639"/>
      <c r="L427" s="639"/>
      <c r="M427" s="639"/>
      <c r="N427" s="639"/>
      <c r="O427" s="640"/>
      <c r="P427" s="636" t="s">
        <v>40</v>
      </c>
      <c r="Q427" s="637"/>
      <c r="R427" s="637"/>
      <c r="S427" s="637"/>
      <c r="T427" s="637"/>
      <c r="U427" s="637"/>
      <c r="V427" s="638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9" t="s">
        <v>667</v>
      </c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29"/>
      <c r="P428" s="629"/>
      <c r="Q428" s="629"/>
      <c r="R428" s="629"/>
      <c r="S428" s="629"/>
      <c r="T428" s="629"/>
      <c r="U428" s="629"/>
      <c r="V428" s="629"/>
      <c r="W428" s="629"/>
      <c r="X428" s="629"/>
      <c r="Y428" s="629"/>
      <c r="Z428" s="629"/>
      <c r="AA428" s="54"/>
      <c r="AB428" s="54"/>
      <c r="AC428" s="54"/>
    </row>
    <row r="429" spans="1:68" ht="16.5" customHeight="1" x14ac:dyDescent="0.25">
      <c r="A429" s="630" t="s">
        <v>667</v>
      </c>
      <c r="B429" s="630"/>
      <c r="C429" s="630"/>
      <c r="D429" s="630"/>
      <c r="E429" s="630"/>
      <c r="F429" s="630"/>
      <c r="G429" s="630"/>
      <c r="H429" s="630"/>
      <c r="I429" s="630"/>
      <c r="J429" s="630"/>
      <c r="K429" s="630"/>
      <c r="L429" s="630"/>
      <c r="M429" s="630"/>
      <c r="N429" s="630"/>
      <c r="O429" s="630"/>
      <c r="P429" s="630"/>
      <c r="Q429" s="630"/>
      <c r="R429" s="630"/>
      <c r="S429" s="630"/>
      <c r="T429" s="630"/>
      <c r="U429" s="630"/>
      <c r="V429" s="630"/>
      <c r="W429" s="630"/>
      <c r="X429" s="630"/>
      <c r="Y429" s="630"/>
      <c r="Z429" s="630"/>
      <c r="AA429" s="65"/>
      <c r="AB429" s="65"/>
      <c r="AC429" s="79"/>
    </row>
    <row r="430" spans="1:68" ht="14.25" customHeight="1" x14ac:dyDescent="0.25">
      <c r="A430" s="631" t="s">
        <v>114</v>
      </c>
      <c r="B430" s="631"/>
      <c r="C430" s="631"/>
      <c r="D430" s="631"/>
      <c r="E430" s="631"/>
      <c r="F430" s="631"/>
      <c r="G430" s="631"/>
      <c r="H430" s="631"/>
      <c r="I430" s="631"/>
      <c r="J430" s="631"/>
      <c r="K430" s="631"/>
      <c r="L430" s="631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632">
        <v>4607091389067</v>
      </c>
      <c r="E431" s="632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4"/>
      <c r="R431" s="634"/>
      <c r="S431" s="634"/>
      <c r="T431" s="635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8">IFERROR(IF(X431="",0,CEILING((X431/$H431),1)*$H431),"")</f>
        <v>0</v>
      </c>
      <c r="Z431" s="41" t="str">
        <f t="shared" ref="Z431:Z437" si="59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60">IFERROR(X431*I431/H431,"0")</f>
        <v>0</v>
      </c>
      <c r="BN431" s="78">
        <f t="shared" ref="BN431:BN443" si="61">IFERROR(Y431*I431/H431,"0")</f>
        <v>0</v>
      </c>
      <c r="BO431" s="78">
        <f t="shared" ref="BO431:BO443" si="62">IFERROR(1/J431*(X431/H431),"0")</f>
        <v>0</v>
      </c>
      <c r="BP431" s="78">
        <f t="shared" ref="BP431:BP443" si="63">IFERROR(1/J431*(Y431/H431),"0")</f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632">
        <v>4680115885271</v>
      </c>
      <c r="E432" s="632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4"/>
      <c r="R432" s="634"/>
      <c r="S432" s="634"/>
      <c r="T432" s="635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8"/>
        <v>0</v>
      </c>
      <c r="Z432" s="41" t="str">
        <f t="shared" si="59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60"/>
        <v>0</v>
      </c>
      <c r="BN432" s="78">
        <f t="shared" si="61"/>
        <v>0</v>
      </c>
      <c r="BO432" s="78">
        <f t="shared" si="62"/>
        <v>0</v>
      </c>
      <c r="BP432" s="78">
        <f t="shared" si="63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632">
        <v>4680115885226</v>
      </c>
      <c r="E433" s="632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4"/>
      <c r="R433" s="634"/>
      <c r="S433" s="634"/>
      <c r="T433" s="635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632">
        <v>4607091383522</v>
      </c>
      <c r="E434" s="632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1" t="s">
        <v>679</v>
      </c>
      <c r="Q434" s="634"/>
      <c r="R434" s="634"/>
      <c r="S434" s="634"/>
      <c r="T434" s="635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632">
        <v>4680115884502</v>
      </c>
      <c r="E435" s="632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4"/>
      <c r="R435" s="634"/>
      <c r="S435" s="634"/>
      <c r="T435" s="635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632">
        <v>4607091389104</v>
      </c>
      <c r="E436" s="632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4"/>
      <c r="R436" s="634"/>
      <c r="S436" s="634"/>
      <c r="T436" s="635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632">
        <v>4680115884519</v>
      </c>
      <c r="E437" s="632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4"/>
      <c r="R437" s="634"/>
      <c r="S437" s="634"/>
      <c r="T437" s="635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632">
        <v>4680115886391</v>
      </c>
      <c r="E438" s="632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4"/>
      <c r="R438" s="634"/>
      <c r="S438" s="634"/>
      <c r="T438" s="635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632">
        <v>4680115880603</v>
      </c>
      <c r="E439" s="632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4"/>
      <c r="R439" s="634"/>
      <c r="S439" s="634"/>
      <c r="T439" s="635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632">
        <v>4607091389999</v>
      </c>
      <c r="E440" s="632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7" t="s">
        <v>696</v>
      </c>
      <c r="Q440" s="634"/>
      <c r="R440" s="634"/>
      <c r="S440" s="634"/>
      <c r="T440" s="635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632">
        <v>4680115882782</v>
      </c>
      <c r="E441" s="632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4"/>
      <c r="R441" s="634"/>
      <c r="S441" s="634"/>
      <c r="T441" s="635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632">
        <v>4680115885479</v>
      </c>
      <c r="E442" s="632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4"/>
      <c r="R442" s="634"/>
      <c r="S442" s="634"/>
      <c r="T442" s="635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632">
        <v>4607091389982</v>
      </c>
      <c r="E443" s="632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4"/>
      <c r="R443" s="634"/>
      <c r="S443" s="634"/>
      <c r="T443" s="635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x14ac:dyDescent="0.2">
      <c r="A444" s="639"/>
      <c r="B444" s="639"/>
      <c r="C444" s="639"/>
      <c r="D444" s="639"/>
      <c r="E444" s="639"/>
      <c r="F444" s="639"/>
      <c r="G444" s="639"/>
      <c r="H444" s="639"/>
      <c r="I444" s="639"/>
      <c r="J444" s="639"/>
      <c r="K444" s="639"/>
      <c r="L444" s="639"/>
      <c r="M444" s="639"/>
      <c r="N444" s="639"/>
      <c r="O444" s="640"/>
      <c r="P444" s="636" t="s">
        <v>40</v>
      </c>
      <c r="Q444" s="637"/>
      <c r="R444" s="637"/>
      <c r="S444" s="637"/>
      <c r="T444" s="637"/>
      <c r="U444" s="637"/>
      <c r="V444" s="638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9"/>
      <c r="B445" s="639"/>
      <c r="C445" s="639"/>
      <c r="D445" s="639"/>
      <c r="E445" s="639"/>
      <c r="F445" s="639"/>
      <c r="G445" s="639"/>
      <c r="H445" s="639"/>
      <c r="I445" s="639"/>
      <c r="J445" s="639"/>
      <c r="K445" s="639"/>
      <c r="L445" s="639"/>
      <c r="M445" s="639"/>
      <c r="N445" s="639"/>
      <c r="O445" s="640"/>
      <c r="P445" s="636" t="s">
        <v>40</v>
      </c>
      <c r="Q445" s="637"/>
      <c r="R445" s="637"/>
      <c r="S445" s="637"/>
      <c r="T445" s="637"/>
      <c r="U445" s="637"/>
      <c r="V445" s="638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customHeight="1" x14ac:dyDescent="0.25">
      <c r="A446" s="631" t="s">
        <v>150</v>
      </c>
      <c r="B446" s="631"/>
      <c r="C446" s="631"/>
      <c r="D446" s="631"/>
      <c r="E446" s="631"/>
      <c r="F446" s="631"/>
      <c r="G446" s="631"/>
      <c r="H446" s="631"/>
      <c r="I446" s="631"/>
      <c r="J446" s="631"/>
      <c r="K446" s="631"/>
      <c r="L446" s="631"/>
      <c r="M446" s="631"/>
      <c r="N446" s="631"/>
      <c r="O446" s="631"/>
      <c r="P446" s="631"/>
      <c r="Q446" s="631"/>
      <c r="R446" s="631"/>
      <c r="S446" s="631"/>
      <c r="T446" s="631"/>
      <c r="U446" s="631"/>
      <c r="V446" s="631"/>
      <c r="W446" s="631"/>
      <c r="X446" s="631"/>
      <c r="Y446" s="631"/>
      <c r="Z446" s="631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632">
        <v>4607091388930</v>
      </c>
      <c r="E447" s="632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4"/>
      <c r="R447" s="634"/>
      <c r="S447" s="634"/>
      <c r="T447" s="635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632">
        <v>4680115886407</v>
      </c>
      <c r="E448" s="632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4"/>
      <c r="R448" s="634"/>
      <c r="S448" s="634"/>
      <c r="T448" s="635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632">
        <v>4680115880054</v>
      </c>
      <c r="E449" s="632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4"/>
      <c r="R449" s="634"/>
      <c r="S449" s="634"/>
      <c r="T449" s="635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9"/>
      <c r="B450" s="639"/>
      <c r="C450" s="639"/>
      <c r="D450" s="639"/>
      <c r="E450" s="639"/>
      <c r="F450" s="639"/>
      <c r="G450" s="639"/>
      <c r="H450" s="639"/>
      <c r="I450" s="639"/>
      <c r="J450" s="639"/>
      <c r="K450" s="639"/>
      <c r="L450" s="639"/>
      <c r="M450" s="639"/>
      <c r="N450" s="639"/>
      <c r="O450" s="640"/>
      <c r="P450" s="636" t="s">
        <v>40</v>
      </c>
      <c r="Q450" s="637"/>
      <c r="R450" s="637"/>
      <c r="S450" s="637"/>
      <c r="T450" s="637"/>
      <c r="U450" s="637"/>
      <c r="V450" s="638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39"/>
      <c r="B451" s="639"/>
      <c r="C451" s="639"/>
      <c r="D451" s="639"/>
      <c r="E451" s="639"/>
      <c r="F451" s="639"/>
      <c r="G451" s="639"/>
      <c r="H451" s="639"/>
      <c r="I451" s="639"/>
      <c r="J451" s="639"/>
      <c r="K451" s="639"/>
      <c r="L451" s="639"/>
      <c r="M451" s="639"/>
      <c r="N451" s="639"/>
      <c r="O451" s="640"/>
      <c r="P451" s="636" t="s">
        <v>40</v>
      </c>
      <c r="Q451" s="637"/>
      <c r="R451" s="637"/>
      <c r="S451" s="637"/>
      <c r="T451" s="637"/>
      <c r="U451" s="637"/>
      <c r="V451" s="638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631" t="s">
        <v>78</v>
      </c>
      <c r="B452" s="631"/>
      <c r="C452" s="631"/>
      <c r="D452" s="631"/>
      <c r="E452" s="631"/>
      <c r="F452" s="631"/>
      <c r="G452" s="631"/>
      <c r="H452" s="631"/>
      <c r="I452" s="631"/>
      <c r="J452" s="631"/>
      <c r="K452" s="631"/>
      <c r="L452" s="631"/>
      <c r="M452" s="631"/>
      <c r="N452" s="631"/>
      <c r="O452" s="631"/>
      <c r="P452" s="631"/>
      <c r="Q452" s="631"/>
      <c r="R452" s="631"/>
      <c r="S452" s="631"/>
      <c r="T452" s="631"/>
      <c r="U452" s="631"/>
      <c r="V452" s="631"/>
      <c r="W452" s="631"/>
      <c r="X452" s="631"/>
      <c r="Y452" s="631"/>
      <c r="Z452" s="631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632">
        <v>4680115883116</v>
      </c>
      <c r="E453" s="632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4"/>
      <c r="R453" s="634"/>
      <c r="S453" s="634"/>
      <c r="T453" s="635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4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5">IFERROR(X453*I453/H453,"0")</f>
        <v>0</v>
      </c>
      <c r="BN453" s="78">
        <f t="shared" ref="BN453:BN458" si="66">IFERROR(Y453*I453/H453,"0")</f>
        <v>0</v>
      </c>
      <c r="BO453" s="78">
        <f t="shared" ref="BO453:BO458" si="67">IFERROR(1/J453*(X453/H453),"0")</f>
        <v>0</v>
      </c>
      <c r="BP453" s="78">
        <f t="shared" ref="BP453:BP458" si="68">IFERROR(1/J453*(Y453/H453),"0")</f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632">
        <v>4680115883093</v>
      </c>
      <c r="E454" s="632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4"/>
      <c r="R454" s="634"/>
      <c r="S454" s="634"/>
      <c r="T454" s="635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4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5"/>
        <v>0</v>
      </c>
      <c r="BN454" s="78">
        <f t="shared" si="66"/>
        <v>0</v>
      </c>
      <c r="BO454" s="78">
        <f t="shared" si="67"/>
        <v>0</v>
      </c>
      <c r="BP454" s="78">
        <f t="shared" si="68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632">
        <v>4680115883109</v>
      </c>
      <c r="E455" s="632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4"/>
      <c r="R455" s="634"/>
      <c r="S455" s="634"/>
      <c r="T455" s="635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4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5"/>
        <v>0</v>
      </c>
      <c r="BN455" s="78">
        <f t="shared" si="66"/>
        <v>0</v>
      </c>
      <c r="BO455" s="78">
        <f t="shared" si="67"/>
        <v>0</v>
      </c>
      <c r="BP455" s="78">
        <f t="shared" si="68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632">
        <v>4680115882072</v>
      </c>
      <c r="E456" s="632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4"/>
      <c r="R456" s="634"/>
      <c r="S456" s="634"/>
      <c r="T456" s="63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632">
        <v>4680115882102</v>
      </c>
      <c r="E457" s="632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4"/>
      <c r="R457" s="634"/>
      <c r="S457" s="634"/>
      <c r="T457" s="63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632">
        <v>4680115882096</v>
      </c>
      <c r="E458" s="632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4"/>
      <c r="R458" s="634"/>
      <c r="S458" s="634"/>
      <c r="T458" s="63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x14ac:dyDescent="0.2">
      <c r="A459" s="639"/>
      <c r="B459" s="639"/>
      <c r="C459" s="639"/>
      <c r="D459" s="639"/>
      <c r="E459" s="639"/>
      <c r="F459" s="639"/>
      <c r="G459" s="639"/>
      <c r="H459" s="639"/>
      <c r="I459" s="639"/>
      <c r="J459" s="639"/>
      <c r="K459" s="639"/>
      <c r="L459" s="639"/>
      <c r="M459" s="639"/>
      <c r="N459" s="639"/>
      <c r="O459" s="640"/>
      <c r="P459" s="636" t="s">
        <v>40</v>
      </c>
      <c r="Q459" s="637"/>
      <c r="R459" s="637"/>
      <c r="S459" s="637"/>
      <c r="T459" s="637"/>
      <c r="U459" s="637"/>
      <c r="V459" s="638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9"/>
      <c r="B460" s="639"/>
      <c r="C460" s="639"/>
      <c r="D460" s="639"/>
      <c r="E460" s="639"/>
      <c r="F460" s="639"/>
      <c r="G460" s="639"/>
      <c r="H460" s="639"/>
      <c r="I460" s="639"/>
      <c r="J460" s="639"/>
      <c r="K460" s="639"/>
      <c r="L460" s="639"/>
      <c r="M460" s="639"/>
      <c r="N460" s="639"/>
      <c r="O460" s="640"/>
      <c r="P460" s="636" t="s">
        <v>40</v>
      </c>
      <c r="Q460" s="637"/>
      <c r="R460" s="637"/>
      <c r="S460" s="637"/>
      <c r="T460" s="637"/>
      <c r="U460" s="637"/>
      <c r="V460" s="638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631" t="s">
        <v>84</v>
      </c>
      <c r="B461" s="631"/>
      <c r="C461" s="631"/>
      <c r="D461" s="631"/>
      <c r="E461" s="631"/>
      <c r="F461" s="631"/>
      <c r="G461" s="631"/>
      <c r="H461" s="631"/>
      <c r="I461" s="631"/>
      <c r="J461" s="631"/>
      <c r="K461" s="631"/>
      <c r="L461" s="631"/>
      <c r="M461" s="631"/>
      <c r="N461" s="631"/>
      <c r="O461" s="631"/>
      <c r="P461" s="631"/>
      <c r="Q461" s="631"/>
      <c r="R461" s="631"/>
      <c r="S461" s="631"/>
      <c r="T461" s="631"/>
      <c r="U461" s="631"/>
      <c r="V461" s="631"/>
      <c r="W461" s="631"/>
      <c r="X461" s="631"/>
      <c r="Y461" s="631"/>
      <c r="Z461" s="631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632">
        <v>4607091383409</v>
      </c>
      <c r="E462" s="632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4"/>
      <c r="R462" s="634"/>
      <c r="S462" s="634"/>
      <c r="T462" s="635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632">
        <v>4607091383416</v>
      </c>
      <c r="E463" s="632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4"/>
      <c r="R463" s="634"/>
      <c r="S463" s="634"/>
      <c r="T463" s="635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632">
        <v>4680115883536</v>
      </c>
      <c r="E464" s="632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4"/>
      <c r="R464" s="634"/>
      <c r="S464" s="634"/>
      <c r="T464" s="635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9"/>
      <c r="B465" s="639"/>
      <c r="C465" s="639"/>
      <c r="D465" s="639"/>
      <c r="E465" s="639"/>
      <c r="F465" s="639"/>
      <c r="G465" s="639"/>
      <c r="H465" s="639"/>
      <c r="I465" s="639"/>
      <c r="J465" s="639"/>
      <c r="K465" s="639"/>
      <c r="L465" s="639"/>
      <c r="M465" s="639"/>
      <c r="N465" s="639"/>
      <c r="O465" s="640"/>
      <c r="P465" s="636" t="s">
        <v>40</v>
      </c>
      <c r="Q465" s="637"/>
      <c r="R465" s="637"/>
      <c r="S465" s="637"/>
      <c r="T465" s="637"/>
      <c r="U465" s="637"/>
      <c r="V465" s="638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9"/>
      <c r="B466" s="639"/>
      <c r="C466" s="639"/>
      <c r="D466" s="639"/>
      <c r="E466" s="639"/>
      <c r="F466" s="639"/>
      <c r="G466" s="639"/>
      <c r="H466" s="639"/>
      <c r="I466" s="639"/>
      <c r="J466" s="639"/>
      <c r="K466" s="639"/>
      <c r="L466" s="639"/>
      <c r="M466" s="639"/>
      <c r="N466" s="639"/>
      <c r="O466" s="640"/>
      <c r="P466" s="636" t="s">
        <v>40</v>
      </c>
      <c r="Q466" s="637"/>
      <c r="R466" s="637"/>
      <c r="S466" s="637"/>
      <c r="T466" s="637"/>
      <c r="U466" s="637"/>
      <c r="V466" s="638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9" t="s">
        <v>734</v>
      </c>
      <c r="B467" s="629"/>
      <c r="C467" s="629"/>
      <c r="D467" s="629"/>
      <c r="E467" s="629"/>
      <c r="F467" s="629"/>
      <c r="G467" s="629"/>
      <c r="H467" s="629"/>
      <c r="I467" s="629"/>
      <c r="J467" s="629"/>
      <c r="K467" s="629"/>
      <c r="L467" s="629"/>
      <c r="M467" s="629"/>
      <c r="N467" s="629"/>
      <c r="O467" s="629"/>
      <c r="P467" s="629"/>
      <c r="Q467" s="629"/>
      <c r="R467" s="629"/>
      <c r="S467" s="629"/>
      <c r="T467" s="629"/>
      <c r="U467" s="629"/>
      <c r="V467" s="629"/>
      <c r="W467" s="629"/>
      <c r="X467" s="629"/>
      <c r="Y467" s="629"/>
      <c r="Z467" s="629"/>
      <c r="AA467" s="54"/>
      <c r="AB467" s="54"/>
      <c r="AC467" s="54"/>
    </row>
    <row r="468" spans="1:68" ht="16.5" customHeight="1" x14ac:dyDescent="0.25">
      <c r="A468" s="630" t="s">
        <v>734</v>
      </c>
      <c r="B468" s="630"/>
      <c r="C468" s="630"/>
      <c r="D468" s="630"/>
      <c r="E468" s="630"/>
      <c r="F468" s="630"/>
      <c r="G468" s="630"/>
      <c r="H468" s="630"/>
      <c r="I468" s="630"/>
      <c r="J468" s="630"/>
      <c r="K468" s="630"/>
      <c r="L468" s="630"/>
      <c r="M468" s="630"/>
      <c r="N468" s="630"/>
      <c r="O468" s="630"/>
      <c r="P468" s="630"/>
      <c r="Q468" s="630"/>
      <c r="R468" s="630"/>
      <c r="S468" s="630"/>
      <c r="T468" s="630"/>
      <c r="U468" s="630"/>
      <c r="V468" s="630"/>
      <c r="W468" s="630"/>
      <c r="X468" s="630"/>
      <c r="Y468" s="630"/>
      <c r="Z468" s="630"/>
      <c r="AA468" s="65"/>
      <c r="AB468" s="65"/>
      <c r="AC468" s="79"/>
    </row>
    <row r="469" spans="1:68" ht="14.25" customHeight="1" x14ac:dyDescent="0.25">
      <c r="A469" s="631" t="s">
        <v>114</v>
      </c>
      <c r="B469" s="631"/>
      <c r="C469" s="631"/>
      <c r="D469" s="631"/>
      <c r="E469" s="631"/>
      <c r="F469" s="631"/>
      <c r="G469" s="631"/>
      <c r="H469" s="631"/>
      <c r="I469" s="631"/>
      <c r="J469" s="631"/>
      <c r="K469" s="631"/>
      <c r="L469" s="631"/>
      <c r="M469" s="631"/>
      <c r="N469" s="631"/>
      <c r="O469" s="631"/>
      <c r="P469" s="631"/>
      <c r="Q469" s="631"/>
      <c r="R469" s="631"/>
      <c r="S469" s="631"/>
      <c r="T469" s="631"/>
      <c r="U469" s="631"/>
      <c r="V469" s="631"/>
      <c r="W469" s="631"/>
      <c r="X469" s="631"/>
      <c r="Y469" s="631"/>
      <c r="Z469" s="631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632">
        <v>4640242181011</v>
      </c>
      <c r="E470" s="632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4"/>
      <c r="R470" s="634"/>
      <c r="S470" s="634"/>
      <c r="T470" s="635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632">
        <v>4640242180441</v>
      </c>
      <c r="E471" s="632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4"/>
      <c r="R471" s="634"/>
      <c r="S471" s="634"/>
      <c r="T471" s="635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632">
        <v>4640242180564</v>
      </c>
      <c r="E472" s="632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4"/>
      <c r="R472" s="634"/>
      <c r="S472" s="634"/>
      <c r="T472" s="635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632">
        <v>4640242181189</v>
      </c>
      <c r="E473" s="632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4"/>
      <c r="R473" s="634"/>
      <c r="S473" s="634"/>
      <c r="T473" s="63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9"/>
      <c r="B474" s="639"/>
      <c r="C474" s="639"/>
      <c r="D474" s="639"/>
      <c r="E474" s="639"/>
      <c r="F474" s="639"/>
      <c r="G474" s="639"/>
      <c r="H474" s="639"/>
      <c r="I474" s="639"/>
      <c r="J474" s="639"/>
      <c r="K474" s="639"/>
      <c r="L474" s="639"/>
      <c r="M474" s="639"/>
      <c r="N474" s="639"/>
      <c r="O474" s="640"/>
      <c r="P474" s="636" t="s">
        <v>40</v>
      </c>
      <c r="Q474" s="637"/>
      <c r="R474" s="637"/>
      <c r="S474" s="637"/>
      <c r="T474" s="637"/>
      <c r="U474" s="637"/>
      <c r="V474" s="638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9"/>
      <c r="B475" s="639"/>
      <c r="C475" s="639"/>
      <c r="D475" s="639"/>
      <c r="E475" s="639"/>
      <c r="F475" s="639"/>
      <c r="G475" s="639"/>
      <c r="H475" s="639"/>
      <c r="I475" s="639"/>
      <c r="J475" s="639"/>
      <c r="K475" s="639"/>
      <c r="L475" s="639"/>
      <c r="M475" s="639"/>
      <c r="N475" s="639"/>
      <c r="O475" s="640"/>
      <c r="P475" s="636" t="s">
        <v>40</v>
      </c>
      <c r="Q475" s="637"/>
      <c r="R475" s="637"/>
      <c r="S475" s="637"/>
      <c r="T475" s="637"/>
      <c r="U475" s="637"/>
      <c r="V475" s="638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631" t="s">
        <v>150</v>
      </c>
      <c r="B476" s="631"/>
      <c r="C476" s="631"/>
      <c r="D476" s="631"/>
      <c r="E476" s="631"/>
      <c r="F476" s="631"/>
      <c r="G476" s="631"/>
      <c r="H476" s="631"/>
      <c r="I476" s="631"/>
      <c r="J476" s="631"/>
      <c r="K476" s="631"/>
      <c r="L476" s="631"/>
      <c r="M476" s="631"/>
      <c r="N476" s="631"/>
      <c r="O476" s="631"/>
      <c r="P476" s="631"/>
      <c r="Q476" s="631"/>
      <c r="R476" s="631"/>
      <c r="S476" s="631"/>
      <c r="T476" s="631"/>
      <c r="U476" s="631"/>
      <c r="V476" s="631"/>
      <c r="W476" s="631"/>
      <c r="X476" s="631"/>
      <c r="Y476" s="631"/>
      <c r="Z476" s="631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632">
        <v>4640242180519</v>
      </c>
      <c r="E477" s="632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4"/>
      <c r="R477" s="634"/>
      <c r="S477" s="634"/>
      <c r="T477" s="63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632">
        <v>4640242180526</v>
      </c>
      <c r="E478" s="632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8" t="s">
        <v>751</v>
      </c>
      <c r="Q478" s="634"/>
      <c r="R478" s="634"/>
      <c r="S478" s="634"/>
      <c r="T478" s="635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632">
        <v>4640242181363</v>
      </c>
      <c r="E479" s="632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4"/>
      <c r="R479" s="634"/>
      <c r="S479" s="634"/>
      <c r="T479" s="635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9"/>
      <c r="B480" s="639"/>
      <c r="C480" s="639"/>
      <c r="D480" s="639"/>
      <c r="E480" s="639"/>
      <c r="F480" s="639"/>
      <c r="G480" s="639"/>
      <c r="H480" s="639"/>
      <c r="I480" s="639"/>
      <c r="J480" s="639"/>
      <c r="K480" s="639"/>
      <c r="L480" s="639"/>
      <c r="M480" s="639"/>
      <c r="N480" s="639"/>
      <c r="O480" s="640"/>
      <c r="P480" s="636" t="s">
        <v>40</v>
      </c>
      <c r="Q480" s="637"/>
      <c r="R480" s="637"/>
      <c r="S480" s="637"/>
      <c r="T480" s="637"/>
      <c r="U480" s="637"/>
      <c r="V480" s="638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9"/>
      <c r="B481" s="639"/>
      <c r="C481" s="639"/>
      <c r="D481" s="639"/>
      <c r="E481" s="639"/>
      <c r="F481" s="639"/>
      <c r="G481" s="639"/>
      <c r="H481" s="639"/>
      <c r="I481" s="639"/>
      <c r="J481" s="639"/>
      <c r="K481" s="639"/>
      <c r="L481" s="639"/>
      <c r="M481" s="639"/>
      <c r="N481" s="639"/>
      <c r="O481" s="640"/>
      <c r="P481" s="636" t="s">
        <v>40</v>
      </c>
      <c r="Q481" s="637"/>
      <c r="R481" s="637"/>
      <c r="S481" s="637"/>
      <c r="T481" s="637"/>
      <c r="U481" s="637"/>
      <c r="V481" s="638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31" t="s">
        <v>78</v>
      </c>
      <c r="B482" s="631"/>
      <c r="C482" s="631"/>
      <c r="D482" s="631"/>
      <c r="E482" s="631"/>
      <c r="F482" s="631"/>
      <c r="G482" s="631"/>
      <c r="H482" s="631"/>
      <c r="I482" s="631"/>
      <c r="J482" s="631"/>
      <c r="K482" s="631"/>
      <c r="L482" s="631"/>
      <c r="M482" s="631"/>
      <c r="N482" s="631"/>
      <c r="O482" s="631"/>
      <c r="P482" s="631"/>
      <c r="Q482" s="631"/>
      <c r="R482" s="631"/>
      <c r="S482" s="631"/>
      <c r="T482" s="631"/>
      <c r="U482" s="631"/>
      <c r="V482" s="631"/>
      <c r="W482" s="631"/>
      <c r="X482" s="631"/>
      <c r="Y482" s="631"/>
      <c r="Z482" s="631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632">
        <v>4640242180816</v>
      </c>
      <c r="E483" s="632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7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4"/>
      <c r="R483" s="634"/>
      <c r="S483" s="634"/>
      <c r="T483" s="635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632">
        <v>4640242180595</v>
      </c>
      <c r="E484" s="632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4"/>
      <c r="R484" s="634"/>
      <c r="S484" s="634"/>
      <c r="T484" s="635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39"/>
      <c r="B485" s="639"/>
      <c r="C485" s="639"/>
      <c r="D485" s="639"/>
      <c r="E485" s="639"/>
      <c r="F485" s="639"/>
      <c r="G485" s="639"/>
      <c r="H485" s="639"/>
      <c r="I485" s="639"/>
      <c r="J485" s="639"/>
      <c r="K485" s="639"/>
      <c r="L485" s="639"/>
      <c r="M485" s="639"/>
      <c r="N485" s="639"/>
      <c r="O485" s="640"/>
      <c r="P485" s="636" t="s">
        <v>40</v>
      </c>
      <c r="Q485" s="637"/>
      <c r="R485" s="637"/>
      <c r="S485" s="637"/>
      <c r="T485" s="637"/>
      <c r="U485" s="637"/>
      <c r="V485" s="638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639"/>
      <c r="B486" s="639"/>
      <c r="C486" s="639"/>
      <c r="D486" s="639"/>
      <c r="E486" s="639"/>
      <c r="F486" s="639"/>
      <c r="G486" s="639"/>
      <c r="H486" s="639"/>
      <c r="I486" s="639"/>
      <c r="J486" s="639"/>
      <c r="K486" s="639"/>
      <c r="L486" s="639"/>
      <c r="M486" s="639"/>
      <c r="N486" s="639"/>
      <c r="O486" s="640"/>
      <c r="P486" s="636" t="s">
        <v>40</v>
      </c>
      <c r="Q486" s="637"/>
      <c r="R486" s="637"/>
      <c r="S486" s="637"/>
      <c r="T486" s="637"/>
      <c r="U486" s="637"/>
      <c r="V486" s="638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631" t="s">
        <v>84</v>
      </c>
      <c r="B487" s="631"/>
      <c r="C487" s="631"/>
      <c r="D487" s="631"/>
      <c r="E487" s="631"/>
      <c r="F487" s="631"/>
      <c r="G487" s="631"/>
      <c r="H487" s="631"/>
      <c r="I487" s="631"/>
      <c r="J487" s="631"/>
      <c r="K487" s="631"/>
      <c r="L487" s="631"/>
      <c r="M487" s="631"/>
      <c r="N487" s="631"/>
      <c r="O487" s="631"/>
      <c r="P487" s="631"/>
      <c r="Q487" s="631"/>
      <c r="R487" s="631"/>
      <c r="S487" s="631"/>
      <c r="T487" s="631"/>
      <c r="U487" s="631"/>
      <c r="V487" s="631"/>
      <c r="W487" s="631"/>
      <c r="X487" s="631"/>
      <c r="Y487" s="631"/>
      <c r="Z487" s="631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632">
        <v>4640242180533</v>
      </c>
      <c r="E488" s="632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4"/>
      <c r="R488" s="634"/>
      <c r="S488" s="634"/>
      <c r="T488" s="63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632">
        <v>4640242181233</v>
      </c>
      <c r="E489" s="632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4"/>
      <c r="R489" s="634"/>
      <c r="S489" s="634"/>
      <c r="T489" s="63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9"/>
      <c r="B490" s="639"/>
      <c r="C490" s="639"/>
      <c r="D490" s="639"/>
      <c r="E490" s="639"/>
      <c r="F490" s="639"/>
      <c r="G490" s="639"/>
      <c r="H490" s="639"/>
      <c r="I490" s="639"/>
      <c r="J490" s="639"/>
      <c r="K490" s="639"/>
      <c r="L490" s="639"/>
      <c r="M490" s="639"/>
      <c r="N490" s="639"/>
      <c r="O490" s="640"/>
      <c r="P490" s="636" t="s">
        <v>40</v>
      </c>
      <c r="Q490" s="637"/>
      <c r="R490" s="637"/>
      <c r="S490" s="637"/>
      <c r="T490" s="637"/>
      <c r="U490" s="637"/>
      <c r="V490" s="638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39"/>
      <c r="B491" s="639"/>
      <c r="C491" s="639"/>
      <c r="D491" s="639"/>
      <c r="E491" s="639"/>
      <c r="F491" s="639"/>
      <c r="G491" s="639"/>
      <c r="H491" s="639"/>
      <c r="I491" s="639"/>
      <c r="J491" s="639"/>
      <c r="K491" s="639"/>
      <c r="L491" s="639"/>
      <c r="M491" s="639"/>
      <c r="N491" s="639"/>
      <c r="O491" s="640"/>
      <c r="P491" s="636" t="s">
        <v>40</v>
      </c>
      <c r="Q491" s="637"/>
      <c r="R491" s="637"/>
      <c r="S491" s="637"/>
      <c r="T491" s="637"/>
      <c r="U491" s="637"/>
      <c r="V491" s="638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31" t="s">
        <v>185</v>
      </c>
      <c r="B492" s="631"/>
      <c r="C492" s="631"/>
      <c r="D492" s="631"/>
      <c r="E492" s="631"/>
      <c r="F492" s="631"/>
      <c r="G492" s="631"/>
      <c r="H492" s="631"/>
      <c r="I492" s="631"/>
      <c r="J492" s="631"/>
      <c r="K492" s="631"/>
      <c r="L492" s="631"/>
      <c r="M492" s="631"/>
      <c r="N492" s="631"/>
      <c r="O492" s="631"/>
      <c r="P492" s="631"/>
      <c r="Q492" s="631"/>
      <c r="R492" s="631"/>
      <c r="S492" s="631"/>
      <c r="T492" s="631"/>
      <c r="U492" s="631"/>
      <c r="V492" s="631"/>
      <c r="W492" s="631"/>
      <c r="X492" s="631"/>
      <c r="Y492" s="631"/>
      <c r="Z492" s="631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632">
        <v>4640242180120</v>
      </c>
      <c r="E493" s="632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4"/>
      <c r="R493" s="634"/>
      <c r="S493" s="634"/>
      <c r="T493" s="635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632">
        <v>4640242180137</v>
      </c>
      <c r="E494" s="632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4"/>
      <c r="R494" s="634"/>
      <c r="S494" s="634"/>
      <c r="T494" s="63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39"/>
      <c r="B495" s="639"/>
      <c r="C495" s="639"/>
      <c r="D495" s="639"/>
      <c r="E495" s="639"/>
      <c r="F495" s="639"/>
      <c r="G495" s="639"/>
      <c r="H495" s="639"/>
      <c r="I495" s="639"/>
      <c r="J495" s="639"/>
      <c r="K495" s="639"/>
      <c r="L495" s="639"/>
      <c r="M495" s="639"/>
      <c r="N495" s="639"/>
      <c r="O495" s="640"/>
      <c r="P495" s="636" t="s">
        <v>40</v>
      </c>
      <c r="Q495" s="637"/>
      <c r="R495" s="637"/>
      <c r="S495" s="637"/>
      <c r="T495" s="637"/>
      <c r="U495" s="637"/>
      <c r="V495" s="638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39"/>
      <c r="B496" s="639"/>
      <c r="C496" s="639"/>
      <c r="D496" s="639"/>
      <c r="E496" s="639"/>
      <c r="F496" s="639"/>
      <c r="G496" s="639"/>
      <c r="H496" s="639"/>
      <c r="I496" s="639"/>
      <c r="J496" s="639"/>
      <c r="K496" s="639"/>
      <c r="L496" s="639"/>
      <c r="M496" s="639"/>
      <c r="N496" s="639"/>
      <c r="O496" s="640"/>
      <c r="P496" s="636" t="s">
        <v>40</v>
      </c>
      <c r="Q496" s="637"/>
      <c r="R496" s="637"/>
      <c r="S496" s="637"/>
      <c r="T496" s="637"/>
      <c r="U496" s="637"/>
      <c r="V496" s="638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630" t="s">
        <v>773</v>
      </c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0"/>
      <c r="P497" s="630"/>
      <c r="Q497" s="630"/>
      <c r="R497" s="630"/>
      <c r="S497" s="630"/>
      <c r="T497" s="630"/>
      <c r="U497" s="630"/>
      <c r="V497" s="630"/>
      <c r="W497" s="630"/>
      <c r="X497" s="630"/>
      <c r="Y497" s="630"/>
      <c r="Z497" s="630"/>
      <c r="AA497" s="65"/>
      <c r="AB497" s="65"/>
      <c r="AC497" s="79"/>
    </row>
    <row r="498" spans="1:68" ht="14.25" customHeight="1" x14ac:dyDescent="0.25">
      <c r="A498" s="631" t="s">
        <v>150</v>
      </c>
      <c r="B498" s="631"/>
      <c r="C498" s="631"/>
      <c r="D498" s="631"/>
      <c r="E498" s="631"/>
      <c r="F498" s="631"/>
      <c r="G498" s="631"/>
      <c r="H498" s="631"/>
      <c r="I498" s="631"/>
      <c r="J498" s="631"/>
      <c r="K498" s="631"/>
      <c r="L498" s="631"/>
      <c r="M498" s="631"/>
      <c r="N498" s="631"/>
      <c r="O498" s="631"/>
      <c r="P498" s="631"/>
      <c r="Q498" s="631"/>
      <c r="R498" s="631"/>
      <c r="S498" s="631"/>
      <c r="T498" s="631"/>
      <c r="U498" s="631"/>
      <c r="V498" s="631"/>
      <c r="W498" s="631"/>
      <c r="X498" s="631"/>
      <c r="Y498" s="631"/>
      <c r="Z498" s="631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632">
        <v>4640242180090</v>
      </c>
      <c r="E499" s="632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6" t="s">
        <v>776</v>
      </c>
      <c r="Q499" s="634"/>
      <c r="R499" s="634"/>
      <c r="S499" s="634"/>
      <c r="T499" s="635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39"/>
      <c r="B500" s="639"/>
      <c r="C500" s="639"/>
      <c r="D500" s="639"/>
      <c r="E500" s="639"/>
      <c r="F500" s="639"/>
      <c r="G500" s="639"/>
      <c r="H500" s="639"/>
      <c r="I500" s="639"/>
      <c r="J500" s="639"/>
      <c r="K500" s="639"/>
      <c r="L500" s="639"/>
      <c r="M500" s="639"/>
      <c r="N500" s="639"/>
      <c r="O500" s="640"/>
      <c r="P500" s="636" t="s">
        <v>40</v>
      </c>
      <c r="Q500" s="637"/>
      <c r="R500" s="637"/>
      <c r="S500" s="637"/>
      <c r="T500" s="637"/>
      <c r="U500" s="637"/>
      <c r="V500" s="638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639"/>
      <c r="B501" s="639"/>
      <c r="C501" s="639"/>
      <c r="D501" s="639"/>
      <c r="E501" s="639"/>
      <c r="F501" s="639"/>
      <c r="G501" s="639"/>
      <c r="H501" s="639"/>
      <c r="I501" s="639"/>
      <c r="J501" s="639"/>
      <c r="K501" s="639"/>
      <c r="L501" s="639"/>
      <c r="M501" s="639"/>
      <c r="N501" s="639"/>
      <c r="O501" s="640"/>
      <c r="P501" s="636" t="s">
        <v>40</v>
      </c>
      <c r="Q501" s="637"/>
      <c r="R501" s="637"/>
      <c r="S501" s="637"/>
      <c r="T501" s="637"/>
      <c r="U501" s="637"/>
      <c r="V501" s="638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9"/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880"/>
      <c r="P502" s="877" t="s">
        <v>33</v>
      </c>
      <c r="Q502" s="878"/>
      <c r="R502" s="878"/>
      <c r="S502" s="878"/>
      <c r="T502" s="878"/>
      <c r="U502" s="878"/>
      <c r="V502" s="879"/>
      <c r="W502" s="42" t="s">
        <v>0</v>
      </c>
      <c r="X502" s="4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0</v>
      </c>
      <c r="Y502" s="4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0</v>
      </c>
      <c r="Z502" s="42"/>
      <c r="AA502" s="67"/>
      <c r="AB502" s="67"/>
      <c r="AC502" s="67"/>
    </row>
    <row r="503" spans="1:68" x14ac:dyDescent="0.2">
      <c r="A503" s="639"/>
      <c r="B503" s="639"/>
      <c r="C503" s="639"/>
      <c r="D503" s="639"/>
      <c r="E503" s="639"/>
      <c r="F503" s="639"/>
      <c r="G503" s="639"/>
      <c r="H503" s="639"/>
      <c r="I503" s="639"/>
      <c r="J503" s="639"/>
      <c r="K503" s="639"/>
      <c r="L503" s="639"/>
      <c r="M503" s="639"/>
      <c r="N503" s="639"/>
      <c r="O503" s="880"/>
      <c r="P503" s="877" t="s">
        <v>34</v>
      </c>
      <c r="Q503" s="878"/>
      <c r="R503" s="878"/>
      <c r="S503" s="878"/>
      <c r="T503" s="878"/>
      <c r="U503" s="878"/>
      <c r="V503" s="879"/>
      <c r="W503" s="42" t="s">
        <v>0</v>
      </c>
      <c r="X503" s="43">
        <f>IFERROR(SUM(BM22:BM499),"0")</f>
        <v>0</v>
      </c>
      <c r="Y503" s="43">
        <f>IFERROR(SUM(BN22:BN499),"0")</f>
        <v>0</v>
      </c>
      <c r="Z503" s="42"/>
      <c r="AA503" s="67"/>
      <c r="AB503" s="67"/>
      <c r="AC503" s="67"/>
    </row>
    <row r="504" spans="1:68" x14ac:dyDescent="0.2">
      <c r="A504" s="639"/>
      <c r="B504" s="639"/>
      <c r="C504" s="639"/>
      <c r="D504" s="639"/>
      <c r="E504" s="639"/>
      <c r="F504" s="639"/>
      <c r="G504" s="639"/>
      <c r="H504" s="639"/>
      <c r="I504" s="639"/>
      <c r="J504" s="639"/>
      <c r="K504" s="639"/>
      <c r="L504" s="639"/>
      <c r="M504" s="639"/>
      <c r="N504" s="639"/>
      <c r="O504" s="880"/>
      <c r="P504" s="877" t="s">
        <v>35</v>
      </c>
      <c r="Q504" s="878"/>
      <c r="R504" s="878"/>
      <c r="S504" s="878"/>
      <c r="T504" s="878"/>
      <c r="U504" s="878"/>
      <c r="V504" s="879"/>
      <c r="W504" s="42" t="s">
        <v>20</v>
      </c>
      <c r="X504" s="44">
        <f>ROUNDUP(SUM(BO22:BO499),0)</f>
        <v>0</v>
      </c>
      <c r="Y504" s="44">
        <f>ROUNDUP(SUM(BP22:BP499),0)</f>
        <v>0</v>
      </c>
      <c r="Z504" s="42"/>
      <c r="AA504" s="67"/>
      <c r="AB504" s="67"/>
      <c r="AC504" s="67"/>
    </row>
    <row r="505" spans="1:68" x14ac:dyDescent="0.2">
      <c r="A505" s="639"/>
      <c r="B505" s="639"/>
      <c r="C505" s="639"/>
      <c r="D505" s="639"/>
      <c r="E505" s="639"/>
      <c r="F505" s="639"/>
      <c r="G505" s="639"/>
      <c r="H505" s="639"/>
      <c r="I505" s="639"/>
      <c r="J505" s="639"/>
      <c r="K505" s="639"/>
      <c r="L505" s="639"/>
      <c r="M505" s="639"/>
      <c r="N505" s="639"/>
      <c r="O505" s="880"/>
      <c r="P505" s="877" t="s">
        <v>36</v>
      </c>
      <c r="Q505" s="878"/>
      <c r="R505" s="878"/>
      <c r="S505" s="878"/>
      <c r="T505" s="878"/>
      <c r="U505" s="878"/>
      <c r="V505" s="879"/>
      <c r="W505" s="42" t="s">
        <v>0</v>
      </c>
      <c r="X505" s="43">
        <f>GrossWeightTotal+PalletQtyTotal*25</f>
        <v>0</v>
      </c>
      <c r="Y505" s="43">
        <f>GrossWeightTotalR+PalletQtyTotalR*25</f>
        <v>0</v>
      </c>
      <c r="Z505" s="42"/>
      <c r="AA505" s="67"/>
      <c r="AB505" s="67"/>
      <c r="AC505" s="67"/>
    </row>
    <row r="506" spans="1:68" x14ac:dyDescent="0.2">
      <c r="A506" s="639"/>
      <c r="B506" s="639"/>
      <c r="C506" s="639"/>
      <c r="D506" s="639"/>
      <c r="E506" s="639"/>
      <c r="F506" s="639"/>
      <c r="G506" s="639"/>
      <c r="H506" s="639"/>
      <c r="I506" s="639"/>
      <c r="J506" s="639"/>
      <c r="K506" s="639"/>
      <c r="L506" s="639"/>
      <c r="M506" s="639"/>
      <c r="N506" s="639"/>
      <c r="O506" s="880"/>
      <c r="P506" s="877" t="s">
        <v>37</v>
      </c>
      <c r="Q506" s="878"/>
      <c r="R506" s="878"/>
      <c r="S506" s="878"/>
      <c r="T506" s="878"/>
      <c r="U506" s="878"/>
      <c r="V506" s="879"/>
      <c r="W506" s="42" t="s">
        <v>20</v>
      </c>
      <c r="X506" s="4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0</v>
      </c>
      <c r="Y506" s="4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0</v>
      </c>
      <c r="Z506" s="42"/>
      <c r="AA506" s="67"/>
      <c r="AB506" s="67"/>
      <c r="AC506" s="67"/>
    </row>
    <row r="507" spans="1:68" ht="14.25" x14ac:dyDescent="0.2">
      <c r="A507" s="639"/>
      <c r="B507" s="639"/>
      <c r="C507" s="639"/>
      <c r="D507" s="639"/>
      <c r="E507" s="639"/>
      <c r="F507" s="639"/>
      <c r="G507" s="639"/>
      <c r="H507" s="639"/>
      <c r="I507" s="639"/>
      <c r="J507" s="639"/>
      <c r="K507" s="639"/>
      <c r="L507" s="639"/>
      <c r="M507" s="639"/>
      <c r="N507" s="639"/>
      <c r="O507" s="880"/>
      <c r="P507" s="877" t="s">
        <v>38</v>
      </c>
      <c r="Q507" s="878"/>
      <c r="R507" s="878"/>
      <c r="S507" s="878"/>
      <c r="T507" s="878"/>
      <c r="U507" s="878"/>
      <c r="V507" s="879"/>
      <c r="W507" s="45" t="s">
        <v>51</v>
      </c>
      <c r="X507" s="42"/>
      <c r="Y507" s="42"/>
      <c r="Z507" s="42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0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3" t="s">
        <v>112</v>
      </c>
      <c r="D509" s="883" t="s">
        <v>112</v>
      </c>
      <c r="E509" s="883" t="s">
        <v>112</v>
      </c>
      <c r="F509" s="883" t="s">
        <v>112</v>
      </c>
      <c r="G509" s="883" t="s">
        <v>112</v>
      </c>
      <c r="H509" s="883" t="s">
        <v>112</v>
      </c>
      <c r="I509" s="883" t="s">
        <v>271</v>
      </c>
      <c r="J509" s="883" t="s">
        <v>271</v>
      </c>
      <c r="K509" s="883" t="s">
        <v>271</v>
      </c>
      <c r="L509" s="883" t="s">
        <v>271</v>
      </c>
      <c r="M509" s="883" t="s">
        <v>271</v>
      </c>
      <c r="N509" s="884"/>
      <c r="O509" s="883" t="s">
        <v>271</v>
      </c>
      <c r="P509" s="883" t="s">
        <v>271</v>
      </c>
      <c r="Q509" s="883" t="s">
        <v>271</v>
      </c>
      <c r="R509" s="883" t="s">
        <v>271</v>
      </c>
      <c r="S509" s="883" t="s">
        <v>271</v>
      </c>
      <c r="T509" s="883" t="s">
        <v>555</v>
      </c>
      <c r="U509" s="883" t="s">
        <v>555</v>
      </c>
      <c r="V509" s="883" t="s">
        <v>611</v>
      </c>
      <c r="W509" s="883" t="s">
        <v>611</v>
      </c>
      <c r="X509" s="883" t="s">
        <v>611</v>
      </c>
      <c r="Y509" s="883" t="s">
        <v>611</v>
      </c>
      <c r="Z509" s="85" t="s">
        <v>667</v>
      </c>
      <c r="AA509" s="883" t="s">
        <v>734</v>
      </c>
      <c r="AB509" s="883" t="s">
        <v>734</v>
      </c>
      <c r="AC509" s="60"/>
      <c r="AF509" s="1"/>
    </row>
    <row r="510" spans="1:68" ht="14.25" customHeight="1" thickTop="1" x14ac:dyDescent="0.2">
      <c r="A510" s="881" t="s">
        <v>10</v>
      </c>
      <c r="B510" s="883" t="s">
        <v>77</v>
      </c>
      <c r="C510" s="883" t="s">
        <v>113</v>
      </c>
      <c r="D510" s="883" t="s">
        <v>130</v>
      </c>
      <c r="E510" s="883" t="s">
        <v>192</v>
      </c>
      <c r="F510" s="883" t="s">
        <v>214</v>
      </c>
      <c r="G510" s="883" t="s">
        <v>247</v>
      </c>
      <c r="H510" s="883" t="s">
        <v>112</v>
      </c>
      <c r="I510" s="883" t="s">
        <v>272</v>
      </c>
      <c r="J510" s="883" t="s">
        <v>312</v>
      </c>
      <c r="K510" s="883" t="s">
        <v>372</v>
      </c>
      <c r="L510" s="883" t="s">
        <v>411</v>
      </c>
      <c r="M510" s="883" t="s">
        <v>427</v>
      </c>
      <c r="N510" s="1"/>
      <c r="O510" s="883" t="s">
        <v>441</v>
      </c>
      <c r="P510" s="883" t="s">
        <v>451</v>
      </c>
      <c r="Q510" s="883" t="s">
        <v>458</v>
      </c>
      <c r="R510" s="883" t="s">
        <v>463</v>
      </c>
      <c r="S510" s="883" t="s">
        <v>545</v>
      </c>
      <c r="T510" s="883" t="s">
        <v>556</v>
      </c>
      <c r="U510" s="883" t="s">
        <v>591</v>
      </c>
      <c r="V510" s="883" t="s">
        <v>612</v>
      </c>
      <c r="W510" s="883" t="s">
        <v>644</v>
      </c>
      <c r="X510" s="883" t="s">
        <v>659</v>
      </c>
      <c r="Y510" s="883" t="s">
        <v>663</v>
      </c>
      <c r="Z510" s="883" t="s">
        <v>667</v>
      </c>
      <c r="AA510" s="883" t="s">
        <v>734</v>
      </c>
      <c r="AB510" s="883" t="s">
        <v>773</v>
      </c>
      <c r="AC510" s="60"/>
      <c r="AF510" s="1"/>
    </row>
    <row r="511" spans="1:68" ht="13.5" thickBot="1" x14ac:dyDescent="0.25">
      <c r="A511" s="882"/>
      <c r="B511" s="883"/>
      <c r="C511" s="883"/>
      <c r="D511" s="883"/>
      <c r="E511" s="883"/>
      <c r="F511" s="883"/>
      <c r="G511" s="883"/>
      <c r="H511" s="883"/>
      <c r="I511" s="883"/>
      <c r="J511" s="883"/>
      <c r="K511" s="883"/>
      <c r="L511" s="883"/>
      <c r="M511" s="883"/>
      <c r="N511" s="1"/>
      <c r="O511" s="883"/>
      <c r="P511" s="883"/>
      <c r="Q511" s="883"/>
      <c r="R511" s="883"/>
      <c r="S511" s="883"/>
      <c r="T511" s="883"/>
      <c r="U511" s="883"/>
      <c r="V511" s="883"/>
      <c r="W511" s="883"/>
      <c r="X511" s="883"/>
      <c r="Y511" s="883"/>
      <c r="Z511" s="883"/>
      <c r="AA511" s="883"/>
      <c r="AB511" s="883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2" s="52">
        <f>IFERROR(Y89*1,"0")+IFERROR(Y90*1,"0")+IFERROR(Y91*1,"0")+IFERROR(Y95*1,"0")+IFERROR(Y96*1,"0")+IFERROR(Y97*1,"0")+IFERROR(Y98*1,"0")+IFERROR(Y99*1,"0")</f>
        <v>0</v>
      </c>
      <c r="F512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2" s="52">
        <f>IFERROR(Y130*1,"0")+IFERROR(Y131*1,"0")+IFERROR(Y135*1,"0")+IFERROR(Y136*1,"0")+IFERROR(Y140*1,"0")+IFERROR(Y141*1,"0")</f>
        <v>0</v>
      </c>
      <c r="H512" s="52">
        <f>IFERROR(Y146*1,"0")+IFERROR(Y150*1,"0")+IFERROR(Y151*1,"0")+IFERROR(Y152*1,"0")</f>
        <v>0</v>
      </c>
      <c r="I512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52">
        <f>IFERROR(Y499*1,"0")</f>
        <v>0</v>
      </c>
      <c r="AC512" s="60"/>
      <c r="AF512" s="1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2025-08-27T12:11:24Z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