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CAC635C-1B83-471B-9AFD-4A703EA0A5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AB516" i="2" s="1"/>
  <c r="X500" i="2"/>
  <c r="X499" i="2"/>
  <c r="BO498" i="2"/>
  <c r="BM498" i="2"/>
  <c r="Y498" i="2"/>
  <c r="BN498" i="2" s="1"/>
  <c r="P498" i="2"/>
  <c r="BO497" i="2"/>
  <c r="BM497" i="2"/>
  <c r="Y497" i="2"/>
  <c r="BP497" i="2" s="1"/>
  <c r="P497" i="2"/>
  <c r="X495" i="2"/>
  <c r="X494" i="2"/>
  <c r="BP493" i="2"/>
  <c r="BO493" i="2"/>
  <c r="BM493" i="2"/>
  <c r="Y493" i="2"/>
  <c r="BN493" i="2" s="1"/>
  <c r="P493" i="2"/>
  <c r="BO492" i="2"/>
  <c r="BM492" i="2"/>
  <c r="Y492" i="2"/>
  <c r="BP492" i="2" s="1"/>
  <c r="P492" i="2"/>
  <c r="X490" i="2"/>
  <c r="X489" i="2"/>
  <c r="BP488" i="2"/>
  <c r="BO488" i="2"/>
  <c r="BM488" i="2"/>
  <c r="Y488" i="2"/>
  <c r="BN488" i="2" s="1"/>
  <c r="P488" i="2"/>
  <c r="BO487" i="2"/>
  <c r="BM487" i="2"/>
  <c r="Y487" i="2"/>
  <c r="BP487" i="2" s="1"/>
  <c r="P487" i="2"/>
  <c r="X485" i="2"/>
  <c r="Y484" i="2"/>
  <c r="X484" i="2"/>
  <c r="BO483" i="2"/>
  <c r="BM483" i="2"/>
  <c r="Z483" i="2"/>
  <c r="Y483" i="2"/>
  <c r="BP483" i="2" s="1"/>
  <c r="P483" i="2"/>
  <c r="BO482" i="2"/>
  <c r="BM482" i="2"/>
  <c r="Y482" i="2"/>
  <c r="BP482" i="2" s="1"/>
  <c r="BO481" i="2"/>
  <c r="BM481" i="2"/>
  <c r="Z481" i="2"/>
  <c r="Y481" i="2"/>
  <c r="Y485" i="2" s="1"/>
  <c r="P481" i="2"/>
  <c r="X479" i="2"/>
  <c r="X478" i="2"/>
  <c r="BO477" i="2"/>
  <c r="BM477" i="2"/>
  <c r="Y477" i="2"/>
  <c r="BP477" i="2" s="1"/>
  <c r="P477" i="2"/>
  <c r="BO476" i="2"/>
  <c r="BM476" i="2"/>
  <c r="Y476" i="2"/>
  <c r="Z476" i="2" s="1"/>
  <c r="P476" i="2"/>
  <c r="BO475" i="2"/>
  <c r="BM475" i="2"/>
  <c r="Y475" i="2"/>
  <c r="P475" i="2"/>
  <c r="BO474" i="2"/>
  <c r="BM474" i="2"/>
  <c r="Y474" i="2"/>
  <c r="AA516" i="2" s="1"/>
  <c r="P474" i="2"/>
  <c r="X470" i="2"/>
  <c r="X469" i="2"/>
  <c r="BP468" i="2"/>
  <c r="BO468" i="2"/>
  <c r="BN468" i="2"/>
  <c r="BM468" i="2"/>
  <c r="Z468" i="2"/>
  <c r="Y468" i="2"/>
  <c r="P468" i="2"/>
  <c r="BO467" i="2"/>
  <c r="BM467" i="2"/>
  <c r="Y467" i="2"/>
  <c r="P467" i="2"/>
  <c r="BO466" i="2"/>
  <c r="BM466" i="2"/>
  <c r="Y466" i="2"/>
  <c r="P466" i="2"/>
  <c r="X464" i="2"/>
  <c r="X463" i="2"/>
  <c r="BO462" i="2"/>
  <c r="BM462" i="2"/>
  <c r="Z462" i="2"/>
  <c r="Y462" i="2"/>
  <c r="BP462" i="2" s="1"/>
  <c r="P462" i="2"/>
  <c r="BO461" i="2"/>
  <c r="BM461" i="2"/>
  <c r="Y461" i="2"/>
  <c r="BP461" i="2" s="1"/>
  <c r="P461" i="2"/>
  <c r="BO460" i="2"/>
  <c r="BM460" i="2"/>
  <c r="Z460" i="2"/>
  <c r="Y460" i="2"/>
  <c r="BN460" i="2" s="1"/>
  <c r="P460" i="2"/>
  <c r="BO459" i="2"/>
  <c r="BN459" i="2"/>
  <c r="BM459" i="2"/>
  <c r="Z459" i="2"/>
  <c r="Y459" i="2"/>
  <c r="BP459" i="2" s="1"/>
  <c r="P459" i="2"/>
  <c r="BO458" i="2"/>
  <c r="BM458" i="2"/>
  <c r="Y458" i="2"/>
  <c r="P458" i="2"/>
  <c r="BO457" i="2"/>
  <c r="BM457" i="2"/>
  <c r="Y457" i="2"/>
  <c r="Y464" i="2" s="1"/>
  <c r="P457" i="2"/>
  <c r="BP456" i="2"/>
  <c r="BO456" i="2"/>
  <c r="BM456" i="2"/>
  <c r="Y456" i="2"/>
  <c r="P456" i="2"/>
  <c r="X454" i="2"/>
  <c r="X453" i="2"/>
  <c r="BO452" i="2"/>
  <c r="BM452" i="2"/>
  <c r="Z452" i="2"/>
  <c r="Y452" i="2"/>
  <c r="BP452" i="2" s="1"/>
  <c r="P452" i="2"/>
  <c r="BO451" i="2"/>
  <c r="BM451" i="2"/>
  <c r="Y451" i="2"/>
  <c r="BP451" i="2" s="1"/>
  <c r="P451" i="2"/>
  <c r="BO450" i="2"/>
  <c r="BM450" i="2"/>
  <c r="Z450" i="2"/>
  <c r="Y450" i="2"/>
  <c r="Y453" i="2" s="1"/>
  <c r="P450" i="2"/>
  <c r="X448" i="2"/>
  <c r="X447" i="2"/>
  <c r="BO446" i="2"/>
  <c r="BN446" i="2"/>
  <c r="BM446" i="2"/>
  <c r="Z446" i="2"/>
  <c r="Y446" i="2"/>
  <c r="BP446" i="2" s="1"/>
  <c r="P446" i="2"/>
  <c r="BO445" i="2"/>
  <c r="BN445" i="2"/>
  <c r="BM445" i="2"/>
  <c r="Z445" i="2"/>
  <c r="Y445" i="2"/>
  <c r="BP445" i="2" s="1"/>
  <c r="P445" i="2"/>
  <c r="BO444" i="2"/>
  <c r="BM444" i="2"/>
  <c r="Y444" i="2"/>
  <c r="Z444" i="2" s="1"/>
  <c r="P444" i="2"/>
  <c r="BO443" i="2"/>
  <c r="BM443" i="2"/>
  <c r="Y443" i="2"/>
  <c r="BP443" i="2" s="1"/>
  <c r="P443" i="2"/>
  <c r="BO442" i="2"/>
  <c r="BM442" i="2"/>
  <c r="Z442" i="2"/>
  <c r="Y442" i="2"/>
  <c r="BP442" i="2" s="1"/>
  <c r="BP441" i="2"/>
  <c r="BO441" i="2"/>
  <c r="BM441" i="2"/>
  <c r="Y441" i="2"/>
  <c r="P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BP438" i="2" s="1"/>
  <c r="P438" i="2"/>
  <c r="BO437" i="2"/>
  <c r="BM437" i="2"/>
  <c r="Y437" i="2"/>
  <c r="P437" i="2"/>
  <c r="BP436" i="2"/>
  <c r="BO436" i="2"/>
  <c r="BM436" i="2"/>
  <c r="Y436" i="2"/>
  <c r="BN436" i="2" s="1"/>
  <c r="BO435" i="2"/>
  <c r="BM435" i="2"/>
  <c r="Y435" i="2"/>
  <c r="BP435" i="2" s="1"/>
  <c r="P435" i="2"/>
  <c r="BO434" i="2"/>
  <c r="BM434" i="2"/>
  <c r="Y434" i="2"/>
  <c r="P434" i="2"/>
  <c r="BO433" i="2"/>
  <c r="BM433" i="2"/>
  <c r="Y433" i="2"/>
  <c r="P433" i="2"/>
  <c r="X429" i="2"/>
  <c r="X428" i="2"/>
  <c r="BO427" i="2"/>
  <c r="BM427" i="2"/>
  <c r="Y427" i="2"/>
  <c r="P427" i="2"/>
  <c r="X424" i="2"/>
  <c r="X423" i="2"/>
  <c r="BO422" i="2"/>
  <c r="BM422" i="2"/>
  <c r="Y422" i="2"/>
  <c r="X516" i="2" s="1"/>
  <c r="P422" i="2"/>
  <c r="X419" i="2"/>
  <c r="X418" i="2"/>
  <c r="BO417" i="2"/>
  <c r="BM417" i="2"/>
  <c r="Y417" i="2"/>
  <c r="BP417" i="2" s="1"/>
  <c r="P417" i="2"/>
  <c r="BO416" i="2"/>
  <c r="BM416" i="2"/>
  <c r="Z416" i="2"/>
  <c r="Y416" i="2"/>
  <c r="BN416" i="2" s="1"/>
  <c r="P416" i="2"/>
  <c r="BO415" i="2"/>
  <c r="BN415" i="2"/>
  <c r="BM415" i="2"/>
  <c r="Z415" i="2"/>
  <c r="Y415" i="2"/>
  <c r="BP415" i="2" s="1"/>
  <c r="P415" i="2"/>
  <c r="BO414" i="2"/>
  <c r="BM414" i="2"/>
  <c r="Y414" i="2"/>
  <c r="P414" i="2"/>
  <c r="X412" i="2"/>
  <c r="X411" i="2"/>
  <c r="BO410" i="2"/>
  <c r="BM410" i="2"/>
  <c r="Y410" i="2"/>
  <c r="Z410" i="2" s="1"/>
  <c r="Z411" i="2" s="1"/>
  <c r="P410" i="2"/>
  <c r="X407" i="2"/>
  <c r="X406" i="2"/>
  <c r="BO405" i="2"/>
  <c r="BM405" i="2"/>
  <c r="Y405" i="2"/>
  <c r="P405" i="2"/>
  <c r="BP404" i="2"/>
  <c r="BO404" i="2"/>
  <c r="BM404" i="2"/>
  <c r="Y404" i="2"/>
  <c r="BN404" i="2" s="1"/>
  <c r="P404" i="2"/>
  <c r="X402" i="2"/>
  <c r="X401" i="2"/>
  <c r="BO400" i="2"/>
  <c r="BM400" i="2"/>
  <c r="Y400" i="2"/>
  <c r="BP400" i="2" s="1"/>
  <c r="P400" i="2"/>
  <c r="BO399" i="2"/>
  <c r="BM399" i="2"/>
  <c r="Z399" i="2"/>
  <c r="Y399" i="2"/>
  <c r="BN399" i="2" s="1"/>
  <c r="P399" i="2"/>
  <c r="BO398" i="2"/>
  <c r="BM398" i="2"/>
  <c r="Y398" i="2"/>
  <c r="BP398" i="2" s="1"/>
  <c r="P398" i="2"/>
  <c r="BO397" i="2"/>
  <c r="BM397" i="2"/>
  <c r="Y397" i="2"/>
  <c r="Z397" i="2" s="1"/>
  <c r="P397" i="2"/>
  <c r="BO396" i="2"/>
  <c r="BM396" i="2"/>
  <c r="Y396" i="2"/>
  <c r="BP396" i="2" s="1"/>
  <c r="P396" i="2"/>
  <c r="BO395" i="2"/>
  <c r="BM395" i="2"/>
  <c r="Y395" i="2"/>
  <c r="P395" i="2"/>
  <c r="BP394" i="2"/>
  <c r="BO394" i="2"/>
  <c r="BM394" i="2"/>
  <c r="Y394" i="2"/>
  <c r="BN394" i="2" s="1"/>
  <c r="P394" i="2"/>
  <c r="BO393" i="2"/>
  <c r="BM393" i="2"/>
  <c r="Y393" i="2"/>
  <c r="P393" i="2"/>
  <c r="BO392" i="2"/>
  <c r="BM392" i="2"/>
  <c r="Y392" i="2"/>
  <c r="P392" i="2"/>
  <c r="BO391" i="2"/>
  <c r="BM391" i="2"/>
  <c r="Y391" i="2"/>
  <c r="P391" i="2"/>
  <c r="X387" i="2"/>
  <c r="X386" i="2"/>
  <c r="BO385" i="2"/>
  <c r="BM385" i="2"/>
  <c r="Y385" i="2"/>
  <c r="Z385" i="2" s="1"/>
  <c r="Z386" i="2" s="1"/>
  <c r="P385" i="2"/>
  <c r="X383" i="2"/>
  <c r="X382" i="2"/>
  <c r="BO381" i="2"/>
  <c r="BM381" i="2"/>
  <c r="Y381" i="2"/>
  <c r="P381" i="2"/>
  <c r="BO380" i="2"/>
  <c r="BM380" i="2"/>
  <c r="Y380" i="2"/>
  <c r="P380" i="2"/>
  <c r="Y378" i="2"/>
  <c r="X378" i="2"/>
  <c r="Z377" i="2"/>
  <c r="X377" i="2"/>
  <c r="BO376" i="2"/>
  <c r="BN376" i="2"/>
  <c r="BM376" i="2"/>
  <c r="Z376" i="2"/>
  <c r="Y376" i="2"/>
  <c r="BP376" i="2" s="1"/>
  <c r="P376" i="2"/>
  <c r="X374" i="2"/>
  <c r="X373" i="2"/>
  <c r="BO372" i="2"/>
  <c r="BM372" i="2"/>
  <c r="Y372" i="2"/>
  <c r="BP372" i="2" s="1"/>
  <c r="P372" i="2"/>
  <c r="BP371" i="2"/>
  <c r="BO371" i="2"/>
  <c r="BN371" i="2"/>
  <c r="BM371" i="2"/>
  <c r="Z371" i="2"/>
  <c r="Y371" i="2"/>
  <c r="P371" i="2"/>
  <c r="BO370" i="2"/>
  <c r="BM370" i="2"/>
  <c r="Y370" i="2"/>
  <c r="P370" i="2"/>
  <c r="X367" i="2"/>
  <c r="X366" i="2"/>
  <c r="BO365" i="2"/>
  <c r="BM365" i="2"/>
  <c r="Y365" i="2"/>
  <c r="Y367" i="2" s="1"/>
  <c r="P365" i="2"/>
  <c r="X363" i="2"/>
  <c r="X362" i="2"/>
  <c r="BO361" i="2"/>
  <c r="BM361" i="2"/>
  <c r="Y361" i="2"/>
  <c r="BP361" i="2" s="1"/>
  <c r="P361" i="2"/>
  <c r="BO360" i="2"/>
  <c r="BM360" i="2"/>
  <c r="Y360" i="2"/>
  <c r="P360" i="2"/>
  <c r="X358" i="2"/>
  <c r="X357" i="2"/>
  <c r="BO356" i="2"/>
  <c r="BM356" i="2"/>
  <c r="Y356" i="2"/>
  <c r="P356" i="2"/>
  <c r="BO355" i="2"/>
  <c r="BM355" i="2"/>
  <c r="Z355" i="2"/>
  <c r="Y355" i="2"/>
  <c r="Y358" i="2" s="1"/>
  <c r="P355" i="2"/>
  <c r="X353" i="2"/>
  <c r="X352" i="2"/>
  <c r="BO351" i="2"/>
  <c r="BM351" i="2"/>
  <c r="Y351" i="2"/>
  <c r="P351" i="2"/>
  <c r="BO350" i="2"/>
  <c r="BM350" i="2"/>
  <c r="Y350" i="2"/>
  <c r="Z350" i="2" s="1"/>
  <c r="P350" i="2"/>
  <c r="BO349" i="2"/>
  <c r="BM349" i="2"/>
  <c r="Y349" i="2"/>
  <c r="BP349" i="2" s="1"/>
  <c r="P349" i="2"/>
  <c r="BP348" i="2"/>
  <c r="BO348" i="2"/>
  <c r="BN348" i="2"/>
  <c r="BM348" i="2"/>
  <c r="Z348" i="2"/>
  <c r="Y348" i="2"/>
  <c r="P348" i="2"/>
  <c r="BO347" i="2"/>
  <c r="BM347" i="2"/>
  <c r="Y347" i="2"/>
  <c r="P347" i="2"/>
  <c r="BO346" i="2"/>
  <c r="BM346" i="2"/>
  <c r="Y346" i="2"/>
  <c r="BP346" i="2" s="1"/>
  <c r="P346" i="2"/>
  <c r="BO345" i="2"/>
  <c r="BM345" i="2"/>
  <c r="Z345" i="2"/>
  <c r="Y345" i="2"/>
  <c r="P345" i="2"/>
  <c r="X341" i="2"/>
  <c r="X340" i="2"/>
  <c r="BO339" i="2"/>
  <c r="BM339" i="2"/>
  <c r="Y339" i="2"/>
  <c r="P339" i="2"/>
  <c r="BO338" i="2"/>
  <c r="BM338" i="2"/>
  <c r="Y338" i="2"/>
  <c r="Z338" i="2" s="1"/>
  <c r="P338" i="2"/>
  <c r="BO337" i="2"/>
  <c r="BM337" i="2"/>
  <c r="Y337" i="2"/>
  <c r="Y341" i="2" s="1"/>
  <c r="P337" i="2"/>
  <c r="X334" i="2"/>
  <c r="X333" i="2"/>
  <c r="BO332" i="2"/>
  <c r="BM332" i="2"/>
  <c r="Y332" i="2"/>
  <c r="P332" i="2"/>
  <c r="BP331" i="2"/>
  <c r="BO331" i="2"/>
  <c r="BN331" i="2"/>
  <c r="BM331" i="2"/>
  <c r="Z331" i="2"/>
  <c r="Y331" i="2"/>
  <c r="P331" i="2"/>
  <c r="BO330" i="2"/>
  <c r="BM330" i="2"/>
  <c r="Y330" i="2"/>
  <c r="P330" i="2"/>
  <c r="X328" i="2"/>
  <c r="X327" i="2"/>
  <c r="BO326" i="2"/>
  <c r="BM326" i="2"/>
  <c r="Y326" i="2"/>
  <c r="BP326" i="2" s="1"/>
  <c r="P326" i="2"/>
  <c r="BO325" i="2"/>
  <c r="BM325" i="2"/>
  <c r="Z325" i="2"/>
  <c r="Y325" i="2"/>
  <c r="BP325" i="2" s="1"/>
  <c r="P325" i="2"/>
  <c r="BO324" i="2"/>
  <c r="BM324" i="2"/>
  <c r="Y324" i="2"/>
  <c r="BP324" i="2" s="1"/>
  <c r="BO323" i="2"/>
  <c r="BM323" i="2"/>
  <c r="Z323" i="2"/>
  <c r="Y323" i="2"/>
  <c r="X321" i="2"/>
  <c r="X320" i="2"/>
  <c r="BO319" i="2"/>
  <c r="BM319" i="2"/>
  <c r="Z319" i="2"/>
  <c r="Y319" i="2"/>
  <c r="BN319" i="2" s="1"/>
  <c r="P319" i="2"/>
  <c r="BO318" i="2"/>
  <c r="BM318" i="2"/>
  <c r="Y318" i="2"/>
  <c r="P318" i="2"/>
  <c r="BO317" i="2"/>
  <c r="BM317" i="2"/>
  <c r="Y317" i="2"/>
  <c r="Z317" i="2" s="1"/>
  <c r="P317" i="2"/>
  <c r="X315" i="2"/>
  <c r="X314" i="2"/>
  <c r="BO313" i="2"/>
  <c r="BM313" i="2"/>
  <c r="Z313" i="2"/>
  <c r="Y313" i="2"/>
  <c r="BN313" i="2" s="1"/>
  <c r="P313" i="2"/>
  <c r="BO312" i="2"/>
  <c r="BN312" i="2"/>
  <c r="BM312" i="2"/>
  <c r="Z312" i="2"/>
  <c r="Y312" i="2"/>
  <c r="BP312" i="2" s="1"/>
  <c r="P312" i="2"/>
  <c r="BO311" i="2"/>
  <c r="BM311" i="2"/>
  <c r="Y311" i="2"/>
  <c r="P311" i="2"/>
  <c r="BO310" i="2"/>
  <c r="BM310" i="2"/>
  <c r="Y310" i="2"/>
  <c r="Y314" i="2" s="1"/>
  <c r="P310" i="2"/>
  <c r="BP309" i="2"/>
  <c r="BO309" i="2"/>
  <c r="BM309" i="2"/>
  <c r="Y309" i="2"/>
  <c r="P309" i="2"/>
  <c r="X307" i="2"/>
  <c r="X306" i="2"/>
  <c r="BO305" i="2"/>
  <c r="BM305" i="2"/>
  <c r="Z305" i="2"/>
  <c r="Y305" i="2"/>
  <c r="BP305" i="2" s="1"/>
  <c r="P305" i="2"/>
  <c r="BO304" i="2"/>
  <c r="BM304" i="2"/>
  <c r="Y304" i="2"/>
  <c r="BP304" i="2" s="1"/>
  <c r="P304" i="2"/>
  <c r="BO303" i="2"/>
  <c r="BM303" i="2"/>
  <c r="Z303" i="2"/>
  <c r="Y303" i="2"/>
  <c r="BN303" i="2" s="1"/>
  <c r="P303" i="2"/>
  <c r="BO302" i="2"/>
  <c r="BN302" i="2"/>
  <c r="BM302" i="2"/>
  <c r="Z302" i="2"/>
  <c r="Y302" i="2"/>
  <c r="BP302" i="2" s="1"/>
  <c r="P302" i="2"/>
  <c r="BO301" i="2"/>
  <c r="BM301" i="2"/>
  <c r="Y301" i="2"/>
  <c r="P301" i="2"/>
  <c r="BO300" i="2"/>
  <c r="BM300" i="2"/>
  <c r="Y300" i="2"/>
  <c r="P300" i="2"/>
  <c r="BO299" i="2"/>
  <c r="BM299" i="2"/>
  <c r="Y299" i="2"/>
  <c r="P299" i="2"/>
  <c r="X297" i="2"/>
  <c r="X296" i="2"/>
  <c r="BO295" i="2"/>
  <c r="BM295" i="2"/>
  <c r="Z295" i="2"/>
  <c r="Y295" i="2"/>
  <c r="BP295" i="2" s="1"/>
  <c r="P295" i="2"/>
  <c r="BO294" i="2"/>
  <c r="BM294" i="2"/>
  <c r="Y294" i="2"/>
  <c r="BP294" i="2" s="1"/>
  <c r="P294" i="2"/>
  <c r="BO293" i="2"/>
  <c r="BM293" i="2"/>
  <c r="Z293" i="2"/>
  <c r="Y293" i="2"/>
  <c r="BN293" i="2" s="1"/>
  <c r="P293" i="2"/>
  <c r="BO292" i="2"/>
  <c r="BN292" i="2"/>
  <c r="BM292" i="2"/>
  <c r="Z292" i="2"/>
  <c r="Y292" i="2"/>
  <c r="BP292" i="2" s="1"/>
  <c r="P292" i="2"/>
  <c r="BO291" i="2"/>
  <c r="BM291" i="2"/>
  <c r="Y291" i="2"/>
  <c r="P291" i="2"/>
  <c r="BO290" i="2"/>
  <c r="BM290" i="2"/>
  <c r="Y290" i="2"/>
  <c r="Y297" i="2" s="1"/>
  <c r="P290" i="2"/>
  <c r="BP289" i="2"/>
  <c r="BO289" i="2"/>
  <c r="BM289" i="2"/>
  <c r="Y289" i="2"/>
  <c r="P289" i="2"/>
  <c r="X286" i="2"/>
  <c r="X285" i="2"/>
  <c r="BO284" i="2"/>
  <c r="BM284" i="2"/>
  <c r="Z284" i="2"/>
  <c r="Z285" i="2" s="1"/>
  <c r="Y284" i="2"/>
  <c r="Y286" i="2" s="1"/>
  <c r="P284" i="2"/>
  <c r="X281" i="2"/>
  <c r="X280" i="2"/>
  <c r="BO279" i="2"/>
  <c r="BM279" i="2"/>
  <c r="Y279" i="2"/>
  <c r="Y281" i="2" s="1"/>
  <c r="P279" i="2"/>
  <c r="X277" i="2"/>
  <c r="X276" i="2"/>
  <c r="BO275" i="2"/>
  <c r="BM275" i="2"/>
  <c r="Z275" i="2"/>
  <c r="Z276" i="2" s="1"/>
  <c r="Y275" i="2"/>
  <c r="BN275" i="2" s="1"/>
  <c r="P275" i="2"/>
  <c r="X272" i="2"/>
  <c r="X271" i="2"/>
  <c r="BO270" i="2"/>
  <c r="BM270" i="2"/>
  <c r="Y270" i="2"/>
  <c r="P270" i="2"/>
  <c r="BO269" i="2"/>
  <c r="BM269" i="2"/>
  <c r="Y269" i="2"/>
  <c r="BP269" i="2" s="1"/>
  <c r="P269" i="2"/>
  <c r="BO268" i="2"/>
  <c r="BM268" i="2"/>
  <c r="Y268" i="2"/>
  <c r="P268" i="2"/>
  <c r="X265" i="2"/>
  <c r="X264" i="2"/>
  <c r="BO263" i="2"/>
  <c r="BM263" i="2"/>
  <c r="Y263" i="2"/>
  <c r="BO262" i="2"/>
  <c r="BM262" i="2"/>
  <c r="Z262" i="2"/>
  <c r="Y262" i="2"/>
  <c r="BN262" i="2" s="1"/>
  <c r="P262" i="2"/>
  <c r="BO261" i="2"/>
  <c r="BN261" i="2"/>
  <c r="BM261" i="2"/>
  <c r="Z261" i="2"/>
  <c r="Y261" i="2"/>
  <c r="BP261" i="2" s="1"/>
  <c r="BO260" i="2"/>
  <c r="BM260" i="2"/>
  <c r="Y260" i="2"/>
  <c r="P260" i="2"/>
  <c r="X257" i="2"/>
  <c r="X256" i="2"/>
  <c r="BO255" i="2"/>
  <c r="BM255" i="2"/>
  <c r="Y255" i="2"/>
  <c r="P255" i="2"/>
  <c r="BP254" i="2"/>
  <c r="BO254" i="2"/>
  <c r="BN254" i="2"/>
  <c r="BM254" i="2"/>
  <c r="Z254" i="2"/>
  <c r="Y254" i="2"/>
  <c r="P254" i="2"/>
  <c r="BO253" i="2"/>
  <c r="BM253" i="2"/>
  <c r="Y253" i="2"/>
  <c r="BP253" i="2" s="1"/>
  <c r="P253" i="2"/>
  <c r="BO252" i="2"/>
  <c r="BM252" i="2"/>
  <c r="Z252" i="2"/>
  <c r="Y252" i="2"/>
  <c r="BN252" i="2" s="1"/>
  <c r="P252" i="2"/>
  <c r="BO251" i="2"/>
  <c r="BM251" i="2"/>
  <c r="Y251" i="2"/>
  <c r="P251" i="2"/>
  <c r="X248" i="2"/>
  <c r="X247" i="2"/>
  <c r="BO246" i="2"/>
  <c r="BM246" i="2"/>
  <c r="Y246" i="2"/>
  <c r="BP246" i="2" s="1"/>
  <c r="P246" i="2"/>
  <c r="BO245" i="2"/>
  <c r="BM245" i="2"/>
  <c r="Z245" i="2"/>
  <c r="Y245" i="2"/>
  <c r="BN245" i="2" s="1"/>
  <c r="P245" i="2"/>
  <c r="BO244" i="2"/>
  <c r="BN244" i="2"/>
  <c r="BM244" i="2"/>
  <c r="Z244" i="2"/>
  <c r="Y244" i="2"/>
  <c r="BP244" i="2" s="1"/>
  <c r="P244" i="2"/>
  <c r="BO243" i="2"/>
  <c r="BM243" i="2"/>
  <c r="Y243" i="2"/>
  <c r="BO242" i="2"/>
  <c r="BM242" i="2"/>
  <c r="Y242" i="2"/>
  <c r="P242" i="2"/>
  <c r="X240" i="2"/>
  <c r="X239" i="2"/>
  <c r="BO238" i="2"/>
  <c r="BM238" i="2"/>
  <c r="Y238" i="2"/>
  <c r="X236" i="2"/>
  <c r="X235" i="2"/>
  <c r="BO234" i="2"/>
  <c r="BM234" i="2"/>
  <c r="Y234" i="2"/>
  <c r="P234" i="2"/>
  <c r="X232" i="2"/>
  <c r="X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BP228" i="2" s="1"/>
  <c r="P228" i="2"/>
  <c r="BO227" i="2"/>
  <c r="BM227" i="2"/>
  <c r="Y227" i="2"/>
  <c r="P227" i="2"/>
  <c r="BO226" i="2"/>
  <c r="BM226" i="2"/>
  <c r="Y226" i="2"/>
  <c r="BP226" i="2" s="1"/>
  <c r="P226" i="2"/>
  <c r="BP225" i="2"/>
  <c r="BO225" i="2"/>
  <c r="BM225" i="2"/>
  <c r="Y225" i="2"/>
  <c r="P225" i="2"/>
  <c r="BO224" i="2"/>
  <c r="BM224" i="2"/>
  <c r="Y224" i="2"/>
  <c r="P224" i="2"/>
  <c r="X221" i="2"/>
  <c r="X220" i="2"/>
  <c r="BO219" i="2"/>
  <c r="BM219" i="2"/>
  <c r="Y219" i="2"/>
  <c r="P219" i="2"/>
  <c r="BO218" i="2"/>
  <c r="BM218" i="2"/>
  <c r="Y218" i="2"/>
  <c r="Z218" i="2" s="1"/>
  <c r="P218" i="2"/>
  <c r="X216" i="2"/>
  <c r="X215" i="2"/>
  <c r="BP214" i="2"/>
  <c r="BO214" i="2"/>
  <c r="BN214" i="2"/>
  <c r="BM214" i="2"/>
  <c r="Z214" i="2"/>
  <c r="Y214" i="2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Z211" i="2"/>
  <c r="Y211" i="2"/>
  <c r="BN211" i="2" s="1"/>
  <c r="P211" i="2"/>
  <c r="BO210" i="2"/>
  <c r="BN210" i="2"/>
  <c r="BM210" i="2"/>
  <c r="Z210" i="2"/>
  <c r="Y210" i="2"/>
  <c r="BP210" i="2" s="1"/>
  <c r="P210" i="2"/>
  <c r="BO209" i="2"/>
  <c r="BN209" i="2"/>
  <c r="BM209" i="2"/>
  <c r="Z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Z206" i="2"/>
  <c r="Y206" i="2"/>
  <c r="P206" i="2"/>
  <c r="X204" i="2"/>
  <c r="X203" i="2"/>
  <c r="BO202" i="2"/>
  <c r="BM202" i="2"/>
  <c r="Y202" i="2"/>
  <c r="Z202" i="2" s="1"/>
  <c r="P202" i="2"/>
  <c r="BO201" i="2"/>
  <c r="BM201" i="2"/>
  <c r="Z201" i="2"/>
  <c r="Y201" i="2"/>
  <c r="BN201" i="2" s="1"/>
  <c r="P201" i="2"/>
  <c r="BO200" i="2"/>
  <c r="BN200" i="2"/>
  <c r="BM200" i="2"/>
  <c r="Z200" i="2"/>
  <c r="Y200" i="2"/>
  <c r="BP200" i="2" s="1"/>
  <c r="P200" i="2"/>
  <c r="BO199" i="2"/>
  <c r="BN199" i="2"/>
  <c r="BM199" i="2"/>
  <c r="Z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Z196" i="2"/>
  <c r="Y196" i="2"/>
  <c r="P196" i="2"/>
  <c r="BO195" i="2"/>
  <c r="BM195" i="2"/>
  <c r="Y195" i="2"/>
  <c r="P195" i="2"/>
  <c r="X193" i="2"/>
  <c r="X192" i="2"/>
  <c r="BO191" i="2"/>
  <c r="BM191" i="2"/>
  <c r="Z191" i="2"/>
  <c r="Y191" i="2"/>
  <c r="BN191" i="2" s="1"/>
  <c r="P191" i="2"/>
  <c r="BO190" i="2"/>
  <c r="BN190" i="2"/>
  <c r="BM190" i="2"/>
  <c r="Z190" i="2"/>
  <c r="Z192" i="2" s="1"/>
  <c r="Y190" i="2"/>
  <c r="BP190" i="2" s="1"/>
  <c r="P190" i="2"/>
  <c r="X188" i="2"/>
  <c r="X187" i="2"/>
  <c r="BO186" i="2"/>
  <c r="BM186" i="2"/>
  <c r="Y186" i="2"/>
  <c r="Z186" i="2" s="1"/>
  <c r="P186" i="2"/>
  <c r="BO185" i="2"/>
  <c r="BM185" i="2"/>
  <c r="Y185" i="2"/>
  <c r="BP185" i="2" s="1"/>
  <c r="P185" i="2"/>
  <c r="Y182" i="2"/>
  <c r="X182" i="2"/>
  <c r="Z181" i="2"/>
  <c r="X181" i="2"/>
  <c r="BO180" i="2"/>
  <c r="BN180" i="2"/>
  <c r="BM180" i="2"/>
  <c r="Z180" i="2"/>
  <c r="Y180" i="2"/>
  <c r="BP180" i="2" s="1"/>
  <c r="P180" i="2"/>
  <c r="X178" i="2"/>
  <c r="X177" i="2"/>
  <c r="BO176" i="2"/>
  <c r="BN176" i="2"/>
  <c r="BM176" i="2"/>
  <c r="Z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P174" i="2"/>
  <c r="X172" i="2"/>
  <c r="X171" i="2"/>
  <c r="BO170" i="2"/>
  <c r="BM170" i="2"/>
  <c r="Y170" i="2"/>
  <c r="BP170" i="2" s="1"/>
  <c r="P170" i="2"/>
  <c r="BO169" i="2"/>
  <c r="BM169" i="2"/>
  <c r="Y169" i="2"/>
  <c r="Z169" i="2" s="1"/>
  <c r="P169" i="2"/>
  <c r="BO168" i="2"/>
  <c r="BM168" i="2"/>
  <c r="Y168" i="2"/>
  <c r="P168" i="2"/>
  <c r="BO167" i="2"/>
  <c r="BM167" i="2"/>
  <c r="Y167" i="2"/>
  <c r="P167" i="2"/>
  <c r="BO166" i="2"/>
  <c r="BM166" i="2"/>
  <c r="Y166" i="2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M162" i="2"/>
  <c r="Y162" i="2"/>
  <c r="BP162" i="2" s="1"/>
  <c r="P162" i="2"/>
  <c r="X160" i="2"/>
  <c r="X159" i="2"/>
  <c r="BO158" i="2"/>
  <c r="BM158" i="2"/>
  <c r="Y158" i="2"/>
  <c r="I516" i="2" s="1"/>
  <c r="P158" i="2"/>
  <c r="X154" i="2"/>
  <c r="X153" i="2"/>
  <c r="BO152" i="2"/>
  <c r="BM152" i="2"/>
  <c r="Y152" i="2"/>
  <c r="BP152" i="2" s="1"/>
  <c r="P152" i="2"/>
  <c r="BO151" i="2"/>
  <c r="BM151" i="2"/>
  <c r="Y151" i="2"/>
  <c r="Z151" i="2" s="1"/>
  <c r="P151" i="2"/>
  <c r="BO150" i="2"/>
  <c r="BM150" i="2"/>
  <c r="Y150" i="2"/>
  <c r="P150" i="2"/>
  <c r="X148" i="2"/>
  <c r="X147" i="2"/>
  <c r="BO146" i="2"/>
  <c r="BM146" i="2"/>
  <c r="Y146" i="2"/>
  <c r="H516" i="2" s="1"/>
  <c r="P146" i="2"/>
  <c r="X143" i="2"/>
  <c r="X142" i="2"/>
  <c r="BO141" i="2"/>
  <c r="BM141" i="2"/>
  <c r="Y141" i="2"/>
  <c r="BP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P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P131" i="2"/>
  <c r="BO130" i="2"/>
  <c r="BM130" i="2"/>
  <c r="Y130" i="2"/>
  <c r="G516" i="2" s="1"/>
  <c r="P130" i="2"/>
  <c r="X127" i="2"/>
  <c r="X126" i="2"/>
  <c r="BO125" i="2"/>
  <c r="BM125" i="2"/>
  <c r="Z125" i="2"/>
  <c r="Y125" i="2"/>
  <c r="BP125" i="2" s="1"/>
  <c r="P125" i="2"/>
  <c r="BO124" i="2"/>
  <c r="BM124" i="2"/>
  <c r="Y124" i="2"/>
  <c r="BP124" i="2" s="1"/>
  <c r="P124" i="2"/>
  <c r="X122" i="2"/>
  <c r="X121" i="2"/>
  <c r="BO120" i="2"/>
  <c r="BM120" i="2"/>
  <c r="Z120" i="2"/>
  <c r="Y120" i="2"/>
  <c r="BN120" i="2" s="1"/>
  <c r="P120" i="2"/>
  <c r="BO119" i="2"/>
  <c r="BN119" i="2"/>
  <c r="BM119" i="2"/>
  <c r="Z119" i="2"/>
  <c r="Y119" i="2"/>
  <c r="BP119" i="2" s="1"/>
  <c r="P119" i="2"/>
  <c r="BO118" i="2"/>
  <c r="BN118" i="2"/>
  <c r="BM118" i="2"/>
  <c r="Z118" i="2"/>
  <c r="Y118" i="2"/>
  <c r="BP118" i="2" s="1"/>
  <c r="P118" i="2"/>
  <c r="BO117" i="2"/>
  <c r="BM117" i="2"/>
  <c r="Y117" i="2"/>
  <c r="Z117" i="2" s="1"/>
  <c r="P117" i="2"/>
  <c r="X115" i="2"/>
  <c r="X114" i="2"/>
  <c r="BP113" i="2"/>
  <c r="BO113" i="2"/>
  <c r="BN113" i="2"/>
  <c r="BM113" i="2"/>
  <c r="Z113" i="2"/>
  <c r="Y113" i="2"/>
  <c r="P113" i="2"/>
  <c r="BO112" i="2"/>
  <c r="BM112" i="2"/>
  <c r="Y112" i="2"/>
  <c r="BN112" i="2" s="1"/>
  <c r="P112" i="2"/>
  <c r="BO111" i="2"/>
  <c r="BM111" i="2"/>
  <c r="Y111" i="2"/>
  <c r="Y115" i="2" s="1"/>
  <c r="P111" i="2"/>
  <c r="X109" i="2"/>
  <c r="X108" i="2"/>
  <c r="BO107" i="2"/>
  <c r="BM107" i="2"/>
  <c r="Z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F516" i="2" s="1"/>
  <c r="P104" i="2"/>
  <c r="X101" i="2"/>
  <c r="X100" i="2"/>
  <c r="BO99" i="2"/>
  <c r="BM99" i="2"/>
  <c r="Y99" i="2"/>
  <c r="BP99" i="2" s="1"/>
  <c r="P99" i="2"/>
  <c r="BP98" i="2"/>
  <c r="BO98" i="2"/>
  <c r="BN98" i="2"/>
  <c r="BM98" i="2"/>
  <c r="Z98" i="2"/>
  <c r="Y98" i="2"/>
  <c r="P98" i="2"/>
  <c r="BO97" i="2"/>
  <c r="BM97" i="2"/>
  <c r="Y97" i="2"/>
  <c r="BP97" i="2" s="1"/>
  <c r="P97" i="2"/>
  <c r="BO96" i="2"/>
  <c r="BM96" i="2"/>
  <c r="Z96" i="2"/>
  <c r="Y96" i="2"/>
  <c r="BN96" i="2" s="1"/>
  <c r="P96" i="2"/>
  <c r="BO95" i="2"/>
  <c r="BM95" i="2"/>
  <c r="Y95" i="2"/>
  <c r="BP95" i="2" s="1"/>
  <c r="X93" i="2"/>
  <c r="X92" i="2"/>
  <c r="BO91" i="2"/>
  <c r="BM91" i="2"/>
  <c r="Z91" i="2"/>
  <c r="Y91" i="2"/>
  <c r="BN91" i="2" s="1"/>
  <c r="P91" i="2"/>
  <c r="BO90" i="2"/>
  <c r="BM90" i="2"/>
  <c r="Y90" i="2"/>
  <c r="BP90" i="2" s="1"/>
  <c r="P90" i="2"/>
  <c r="BO89" i="2"/>
  <c r="BM89" i="2"/>
  <c r="Y89" i="2"/>
  <c r="Z89" i="2" s="1"/>
  <c r="P89" i="2"/>
  <c r="X86" i="2"/>
  <c r="X85" i="2"/>
  <c r="BO84" i="2"/>
  <c r="BM84" i="2"/>
  <c r="Z84" i="2"/>
  <c r="Y84" i="2"/>
  <c r="P84" i="2"/>
  <c r="BO83" i="2"/>
  <c r="BN83" i="2"/>
  <c r="BM83" i="2"/>
  <c r="Z83" i="2"/>
  <c r="Z85" i="2" s="1"/>
  <c r="Y83" i="2"/>
  <c r="BP83" i="2" s="1"/>
  <c r="P83" i="2"/>
  <c r="X81" i="2"/>
  <c r="X80" i="2"/>
  <c r="BO79" i="2"/>
  <c r="BN79" i="2"/>
  <c r="BM79" i="2"/>
  <c r="Z79" i="2"/>
  <c r="Y79" i="2"/>
  <c r="BP79" i="2" s="1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Z76" i="2"/>
  <c r="Y76" i="2"/>
  <c r="P76" i="2"/>
  <c r="BO75" i="2"/>
  <c r="BM75" i="2"/>
  <c r="Y75" i="2"/>
  <c r="BP75" i="2" s="1"/>
  <c r="P75" i="2"/>
  <c r="BO74" i="2"/>
  <c r="BM74" i="2"/>
  <c r="Z74" i="2"/>
  <c r="Y74" i="2"/>
  <c r="P74" i="2"/>
  <c r="X72" i="2"/>
  <c r="X71" i="2"/>
  <c r="BO70" i="2"/>
  <c r="BN70" i="2"/>
  <c r="BM70" i="2"/>
  <c r="Z70" i="2"/>
  <c r="Y70" i="2"/>
  <c r="BP70" i="2" s="1"/>
  <c r="P70" i="2"/>
  <c r="BO69" i="2"/>
  <c r="BN69" i="2"/>
  <c r="BM69" i="2"/>
  <c r="Z69" i="2"/>
  <c r="Y69" i="2"/>
  <c r="BP69" i="2" s="1"/>
  <c r="P69" i="2"/>
  <c r="BO68" i="2"/>
  <c r="BM68" i="2"/>
  <c r="Y68" i="2"/>
  <c r="Y71" i="2" s="1"/>
  <c r="P68" i="2"/>
  <c r="X66" i="2"/>
  <c r="X65" i="2"/>
  <c r="BO64" i="2"/>
  <c r="BM64" i="2"/>
  <c r="Y64" i="2"/>
  <c r="BP64" i="2" s="1"/>
  <c r="P64" i="2"/>
  <c r="BP63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Z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Z56" i="2" s="1"/>
  <c r="P56" i="2"/>
  <c r="BO55" i="2"/>
  <c r="BM55" i="2"/>
  <c r="Y55" i="2"/>
  <c r="BP55" i="2" s="1"/>
  <c r="P55" i="2"/>
  <c r="BP54" i="2"/>
  <c r="BO54" i="2"/>
  <c r="BN54" i="2"/>
  <c r="BM54" i="2"/>
  <c r="Z54" i="2"/>
  <c r="Y54" i="2"/>
  <c r="P54" i="2"/>
  <c r="BO53" i="2"/>
  <c r="BM53" i="2"/>
  <c r="Y53" i="2"/>
  <c r="BN53" i="2" s="1"/>
  <c r="P53" i="2"/>
  <c r="BO52" i="2"/>
  <c r="BM52" i="2"/>
  <c r="Y52" i="2"/>
  <c r="Y59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Z43" i="2"/>
  <c r="Y43" i="2"/>
  <c r="BP43" i="2" s="1"/>
  <c r="P43" i="2"/>
  <c r="BO42" i="2"/>
  <c r="BM42" i="2"/>
  <c r="Y42" i="2"/>
  <c r="BP42" i="2" s="1"/>
  <c r="P42" i="2"/>
  <c r="BO41" i="2"/>
  <c r="BM41" i="2"/>
  <c r="Z41" i="2"/>
  <c r="Y41" i="2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Z31" i="2" s="1"/>
  <c r="P31" i="2"/>
  <c r="BO30" i="2"/>
  <c r="BM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Y33" i="2" s="1"/>
  <c r="P26" i="2"/>
  <c r="X24" i="2"/>
  <c r="X506" i="2" s="1"/>
  <c r="X23" i="2"/>
  <c r="BP22" i="2"/>
  <c r="BO22" i="2"/>
  <c r="BM22" i="2"/>
  <c r="X507" i="2" s="1"/>
  <c r="Y22" i="2"/>
  <c r="Y24" i="2" s="1"/>
  <c r="P22" i="2"/>
  <c r="H10" i="2"/>
  <c r="A9" i="2"/>
  <c r="F10" i="2" s="1"/>
  <c r="D7" i="2"/>
  <c r="Q6" i="2"/>
  <c r="P2" i="2"/>
  <c r="H9" i="2" l="1"/>
  <c r="A10" i="2"/>
  <c r="BP26" i="2"/>
  <c r="BN27" i="2"/>
  <c r="BP27" i="2"/>
  <c r="BN31" i="2"/>
  <c r="BP31" i="2"/>
  <c r="BP47" i="2"/>
  <c r="Y48" i="2"/>
  <c r="Y49" i="2"/>
  <c r="BN52" i="2"/>
  <c r="BP52" i="2"/>
  <c r="BN56" i="2"/>
  <c r="BN77" i="2"/>
  <c r="BP77" i="2"/>
  <c r="BN89" i="2"/>
  <c r="BN105" i="2"/>
  <c r="BN111" i="2"/>
  <c r="BP111" i="2"/>
  <c r="Y114" i="2"/>
  <c r="BP130" i="2"/>
  <c r="Y133" i="2"/>
  <c r="BN140" i="2"/>
  <c r="BP140" i="2"/>
  <c r="Y142" i="2"/>
  <c r="Y143" i="2"/>
  <c r="Y147" i="2"/>
  <c r="BP158" i="2"/>
  <c r="Y159" i="2"/>
  <c r="Y160" i="2"/>
  <c r="BP163" i="2"/>
  <c r="Z163" i="2"/>
  <c r="BN165" i="2"/>
  <c r="BP165" i="2"/>
  <c r="BP166" i="2"/>
  <c r="BN166" i="2"/>
  <c r="Z166" i="2"/>
  <c r="BP167" i="2"/>
  <c r="BN167" i="2"/>
  <c r="Z167" i="2"/>
  <c r="BN168" i="2"/>
  <c r="Z168" i="2"/>
  <c r="BN186" i="2"/>
  <c r="BN207" i="2"/>
  <c r="BP227" i="2"/>
  <c r="Z227" i="2"/>
  <c r="BN229" i="2"/>
  <c r="BP229" i="2"/>
  <c r="BP230" i="2"/>
  <c r="BN230" i="2"/>
  <c r="Z230" i="2"/>
  <c r="BP234" i="2"/>
  <c r="Y236" i="2"/>
  <c r="BN234" i="2"/>
  <c r="Z234" i="2"/>
  <c r="Z235" i="2" s="1"/>
  <c r="Y235" i="2"/>
  <c r="Y239" i="2"/>
  <c r="BP238" i="2"/>
  <c r="BN238" i="2"/>
  <c r="Z238" i="2"/>
  <c r="Z239" i="2" s="1"/>
  <c r="BP243" i="2"/>
  <c r="BN243" i="2"/>
  <c r="Z243" i="2"/>
  <c r="BP263" i="2"/>
  <c r="BN263" i="2"/>
  <c r="Z263" i="2"/>
  <c r="Y271" i="2"/>
  <c r="Z268" i="2"/>
  <c r="BP268" i="2"/>
  <c r="BP311" i="2"/>
  <c r="BN311" i="2"/>
  <c r="Z311" i="2"/>
  <c r="BN326" i="2"/>
  <c r="BP332" i="2"/>
  <c r="BN332" i="2"/>
  <c r="Z332" i="2"/>
  <c r="BN338" i="2"/>
  <c r="BP338" i="2"/>
  <c r="BP339" i="2"/>
  <c r="Z339" i="2"/>
  <c r="BN350" i="2"/>
  <c r="BP350" i="2"/>
  <c r="BP351" i="2"/>
  <c r="Z351" i="2"/>
  <c r="BP380" i="2"/>
  <c r="BN380" i="2"/>
  <c r="Z380" i="2"/>
  <c r="Z382" i="2" s="1"/>
  <c r="Y382" i="2"/>
  <c r="Y383" i="2"/>
  <c r="Z381" i="2"/>
  <c r="BP381" i="2"/>
  <c r="BP391" i="2"/>
  <c r="BN391" i="2"/>
  <c r="Z391" i="2"/>
  <c r="BN392" i="2"/>
  <c r="Z392" i="2"/>
  <c r="BP392" i="2"/>
  <c r="Y516" i="2"/>
  <c r="Z427" i="2"/>
  <c r="Z428" i="2" s="1"/>
  <c r="Y429" i="2"/>
  <c r="Y428" i="2"/>
  <c r="BP427" i="2"/>
  <c r="F9" i="2"/>
  <c r="J9" i="2"/>
  <c r="X508" i="2"/>
  <c r="X510" i="2"/>
  <c r="Z26" i="2"/>
  <c r="BP28" i="2"/>
  <c r="Z35" i="2"/>
  <c r="Z36" i="2" s="1"/>
  <c r="BN35" i="2"/>
  <c r="C516" i="2"/>
  <c r="BP41" i="2"/>
  <c r="Z47" i="2"/>
  <c r="Z48" i="2" s="1"/>
  <c r="BP53" i="2"/>
  <c r="Y66" i="2"/>
  <c r="BP61" i="2"/>
  <c r="BN62" i="2"/>
  <c r="BP62" i="2"/>
  <c r="Z64" i="2"/>
  <c r="BN64" i="2"/>
  <c r="Y65" i="2"/>
  <c r="BP68" i="2"/>
  <c r="Y80" i="2"/>
  <c r="BP74" i="2"/>
  <c r="Y81" i="2"/>
  <c r="BP78" i="2"/>
  <c r="Y86" i="2"/>
  <c r="BP84" i="2"/>
  <c r="Y85" i="2"/>
  <c r="BP91" i="2"/>
  <c r="Y92" i="2"/>
  <c r="BP96" i="2"/>
  <c r="Z99" i="2"/>
  <c r="BN99" i="2"/>
  <c r="BP107" i="2"/>
  <c r="Y108" i="2"/>
  <c r="BP112" i="2"/>
  <c r="Z121" i="2"/>
  <c r="BN117" i="2"/>
  <c r="BP117" i="2"/>
  <c r="BP120" i="2"/>
  <c r="Y121" i="2"/>
  <c r="Y122" i="2"/>
  <c r="Z130" i="2"/>
  <c r="Z136" i="2"/>
  <c r="BN136" i="2"/>
  <c r="Y137" i="2"/>
  <c r="Z141" i="2"/>
  <c r="Z142" i="2" s="1"/>
  <c r="BN141" i="2"/>
  <c r="Z146" i="2"/>
  <c r="Z147" i="2" s="1"/>
  <c r="BN146" i="2"/>
  <c r="Y148" i="2"/>
  <c r="Y154" i="2"/>
  <c r="BN151" i="2"/>
  <c r="Z158" i="2"/>
  <c r="Z159" i="2" s="1"/>
  <c r="BP168" i="2"/>
  <c r="BN169" i="2"/>
  <c r="BP169" i="2"/>
  <c r="BP174" i="2"/>
  <c r="Y178" i="2"/>
  <c r="Y177" i="2"/>
  <c r="BN174" i="2"/>
  <c r="BN197" i="2"/>
  <c r="BN218" i="2"/>
  <c r="BP218" i="2"/>
  <c r="BP219" i="2"/>
  <c r="BN219" i="2"/>
  <c r="Z219" i="2"/>
  <c r="Z220" i="2" s="1"/>
  <c r="Y220" i="2"/>
  <c r="Y221" i="2"/>
  <c r="K516" i="2"/>
  <c r="BN224" i="2"/>
  <c r="Z224" i="2"/>
  <c r="Y231" i="2"/>
  <c r="Z225" i="2"/>
  <c r="Y240" i="2"/>
  <c r="Y247" i="2"/>
  <c r="BP242" i="2"/>
  <c r="BN242" i="2"/>
  <c r="Z242" i="2"/>
  <c r="BP251" i="2"/>
  <c r="Z251" i="2"/>
  <c r="BP255" i="2"/>
  <c r="BN255" i="2"/>
  <c r="Z255" i="2"/>
  <c r="Y264" i="2"/>
  <c r="BP291" i="2"/>
  <c r="BN291" i="2"/>
  <c r="Z291" i="2"/>
  <c r="BN299" i="2"/>
  <c r="Z299" i="2"/>
  <c r="BP299" i="2"/>
  <c r="BN443" i="2"/>
  <c r="BP458" i="2"/>
  <c r="BN458" i="2"/>
  <c r="Z458" i="2"/>
  <c r="BP466" i="2"/>
  <c r="Z466" i="2"/>
  <c r="BN164" i="2"/>
  <c r="BN175" i="2"/>
  <c r="BP175" i="2"/>
  <c r="Y181" i="2"/>
  <c r="BP191" i="2"/>
  <c r="Y192" i="2"/>
  <c r="Y193" i="2"/>
  <c r="Y204" i="2"/>
  <c r="Y203" i="2"/>
  <c r="BN198" i="2"/>
  <c r="BP198" i="2"/>
  <c r="BP201" i="2"/>
  <c r="BN202" i="2"/>
  <c r="BP202" i="2"/>
  <c r="Y216" i="2"/>
  <c r="BN208" i="2"/>
  <c r="BP208" i="2"/>
  <c r="BP211" i="2"/>
  <c r="BN212" i="2"/>
  <c r="BP212" i="2"/>
  <c r="BN228" i="2"/>
  <c r="BP245" i="2"/>
  <c r="BP252" i="2"/>
  <c r="BP262" i="2"/>
  <c r="BP270" i="2"/>
  <c r="Z270" i="2"/>
  <c r="BN289" i="2"/>
  <c r="Z289" i="2"/>
  <c r="Y307" i="2"/>
  <c r="BP301" i="2"/>
  <c r="BN301" i="2"/>
  <c r="Z301" i="2"/>
  <c r="BN309" i="2"/>
  <c r="Z309" i="2"/>
  <c r="BP318" i="2"/>
  <c r="Z318" i="2"/>
  <c r="Z320" i="2" s="1"/>
  <c r="BN347" i="2"/>
  <c r="BP347" i="2"/>
  <c r="Y363" i="2"/>
  <c r="Z360" i="2"/>
  <c r="Y373" i="2"/>
  <c r="Y374" i="2"/>
  <c r="BP370" i="2"/>
  <c r="Y402" i="2"/>
  <c r="BN393" i="2"/>
  <c r="BP395" i="2"/>
  <c r="BN395" i="2"/>
  <c r="Z395" i="2"/>
  <c r="BP405" i="2"/>
  <c r="BN405" i="2"/>
  <c r="Z405" i="2"/>
  <c r="BN410" i="2"/>
  <c r="BP410" i="2"/>
  <c r="Y411" i="2"/>
  <c r="Y412" i="2"/>
  <c r="Y418" i="2"/>
  <c r="BP414" i="2"/>
  <c r="BN414" i="2"/>
  <c r="Z414" i="2"/>
  <c r="Z516" i="2"/>
  <c r="BP434" i="2"/>
  <c r="Z434" i="2"/>
  <c r="BP437" i="2"/>
  <c r="BN437" i="2"/>
  <c r="Z437" i="2"/>
  <c r="BN441" i="2"/>
  <c r="Z441" i="2"/>
  <c r="BN456" i="2"/>
  <c r="Z456" i="2"/>
  <c r="BN474" i="2"/>
  <c r="BP474" i="2"/>
  <c r="Y479" i="2"/>
  <c r="BN476" i="2"/>
  <c r="BN492" i="2"/>
  <c r="BP275" i="2"/>
  <c r="Y276" i="2"/>
  <c r="Y277" i="2"/>
  <c r="BP293" i="2"/>
  <c r="BP303" i="2"/>
  <c r="BP313" i="2"/>
  <c r="BN317" i="2"/>
  <c r="BP319" i="2"/>
  <c r="Y320" i="2"/>
  <c r="Y328" i="2"/>
  <c r="Y334" i="2"/>
  <c r="Y353" i="2"/>
  <c r="BP345" i="2"/>
  <c r="BN346" i="2"/>
  <c r="BP355" i="2"/>
  <c r="Y357" i="2"/>
  <c r="BN356" i="2"/>
  <c r="BN361" i="2"/>
  <c r="Y377" i="2"/>
  <c r="BN385" i="2"/>
  <c r="BP385" i="2"/>
  <c r="Y386" i="2"/>
  <c r="BN397" i="2"/>
  <c r="BP397" i="2"/>
  <c r="BP399" i="2"/>
  <c r="Y406" i="2"/>
  <c r="BP416" i="2"/>
  <c r="BN435" i="2"/>
  <c r="BN439" i="2"/>
  <c r="BN444" i="2"/>
  <c r="BP444" i="2"/>
  <c r="BP450" i="2"/>
  <c r="BP460" i="2"/>
  <c r="Y470" i="2"/>
  <c r="X509" i="2"/>
  <c r="Z92" i="2"/>
  <c r="BN26" i="2"/>
  <c r="Y37" i="2"/>
  <c r="BN61" i="2"/>
  <c r="Y72" i="2"/>
  <c r="Z97" i="2"/>
  <c r="Z131" i="2"/>
  <c r="Z132" i="2" s="1"/>
  <c r="BP146" i="2"/>
  <c r="BN158" i="2"/>
  <c r="Y171" i="2"/>
  <c r="BP224" i="2"/>
  <c r="Z253" i="2"/>
  <c r="Y265" i="2"/>
  <c r="Z290" i="2"/>
  <c r="Z300" i="2"/>
  <c r="Z310" i="2"/>
  <c r="Z330" i="2"/>
  <c r="Z333" i="2" s="1"/>
  <c r="BN345" i="2"/>
  <c r="BN355" i="2"/>
  <c r="Z365" i="2"/>
  <c r="Z366" i="2" s="1"/>
  <c r="Z400" i="2"/>
  <c r="BN427" i="2"/>
  <c r="Y448" i="2"/>
  <c r="Z457" i="2"/>
  <c r="Z467" i="2"/>
  <c r="Z469" i="2" s="1"/>
  <c r="BN481" i="2"/>
  <c r="Y489" i="2"/>
  <c r="BP498" i="2"/>
  <c r="J516" i="2"/>
  <c r="BN43" i="2"/>
  <c r="BP56" i="2"/>
  <c r="BN76" i="2"/>
  <c r="BP89" i="2"/>
  <c r="BP105" i="2"/>
  <c r="BN125" i="2"/>
  <c r="BP151" i="2"/>
  <c r="BN163" i="2"/>
  <c r="BP186" i="2"/>
  <c r="BN196" i="2"/>
  <c r="BN206" i="2"/>
  <c r="BN227" i="2"/>
  <c r="Y248" i="2"/>
  <c r="BN270" i="2"/>
  <c r="BN284" i="2"/>
  <c r="BN295" i="2"/>
  <c r="BN305" i="2"/>
  <c r="BP317" i="2"/>
  <c r="BN325" i="2"/>
  <c r="BN360" i="2"/>
  <c r="Y419" i="2"/>
  <c r="BN434" i="2"/>
  <c r="BP439" i="2"/>
  <c r="BN442" i="2"/>
  <c r="BN452" i="2"/>
  <c r="BN462" i="2"/>
  <c r="Z474" i="2"/>
  <c r="BP476" i="2"/>
  <c r="Y494" i="2"/>
  <c r="Y93" i="2"/>
  <c r="BN97" i="2"/>
  <c r="Y100" i="2"/>
  <c r="Y109" i="2"/>
  <c r="BN131" i="2"/>
  <c r="BN253" i="2"/>
  <c r="Y256" i="2"/>
  <c r="BN290" i="2"/>
  <c r="BN300" i="2"/>
  <c r="BN310" i="2"/>
  <c r="Y321" i="2"/>
  <c r="BN330" i="2"/>
  <c r="Y333" i="2"/>
  <c r="BN365" i="2"/>
  <c r="BN400" i="2"/>
  <c r="BN457" i="2"/>
  <c r="BN467" i="2"/>
  <c r="BP481" i="2"/>
  <c r="Y499" i="2"/>
  <c r="L516" i="2"/>
  <c r="Y32" i="2"/>
  <c r="BP76" i="2"/>
  <c r="Y172" i="2"/>
  <c r="Y187" i="2"/>
  <c r="BP196" i="2"/>
  <c r="BP206" i="2"/>
  <c r="BP284" i="2"/>
  <c r="BP360" i="2"/>
  <c r="Y490" i="2"/>
  <c r="M516" i="2"/>
  <c r="Z22" i="2"/>
  <c r="Z23" i="2" s="1"/>
  <c r="BP290" i="2"/>
  <c r="BP300" i="2"/>
  <c r="BP330" i="2"/>
  <c r="BP365" i="2"/>
  <c r="Z398" i="2"/>
  <c r="Z422" i="2"/>
  <c r="Z423" i="2" s="1"/>
  <c r="Z440" i="2"/>
  <c r="BP457" i="2"/>
  <c r="BP467" i="2"/>
  <c r="Z477" i="2"/>
  <c r="Z482" i="2"/>
  <c r="Z484" i="2" s="1"/>
  <c r="Y495" i="2"/>
  <c r="O516" i="2"/>
  <c r="Z57" i="2"/>
  <c r="BN41" i="2"/>
  <c r="Y44" i="2"/>
  <c r="Z52" i="2"/>
  <c r="BN74" i="2"/>
  <c r="BN84" i="2"/>
  <c r="Y101" i="2"/>
  <c r="Z111" i="2"/>
  <c r="Y126" i="2"/>
  <c r="BN225" i="2"/>
  <c r="Y257" i="2"/>
  <c r="BN268" i="2"/>
  <c r="Z279" i="2"/>
  <c r="Z280" i="2" s="1"/>
  <c r="Y285" i="2"/>
  <c r="Y296" i="2"/>
  <c r="Y306" i="2"/>
  <c r="Z346" i="2"/>
  <c r="Z352" i="2" s="1"/>
  <c r="Z356" i="2"/>
  <c r="Z357" i="2" s="1"/>
  <c r="BN381" i="2"/>
  <c r="Z393" i="2"/>
  <c r="BN450" i="2"/>
  <c r="Y463" i="2"/>
  <c r="Z487" i="2"/>
  <c r="Y500" i="2"/>
  <c r="P516" i="2"/>
  <c r="Z90" i="2"/>
  <c r="Z95" i="2"/>
  <c r="Z106" i="2"/>
  <c r="BP131" i="2"/>
  <c r="Z152" i="2"/>
  <c r="BP310" i="2"/>
  <c r="BN22" i="2"/>
  <c r="BN57" i="2"/>
  <c r="BN90" i="2"/>
  <c r="BN95" i="2"/>
  <c r="BN106" i="2"/>
  <c r="Y132" i="2"/>
  <c r="BN152" i="2"/>
  <c r="Z164" i="2"/>
  <c r="Z174" i="2"/>
  <c r="Z177" i="2" s="1"/>
  <c r="Y188" i="2"/>
  <c r="Z197" i="2"/>
  <c r="Z207" i="2"/>
  <c r="Z228" i="2"/>
  <c r="BN251" i="2"/>
  <c r="BN318" i="2"/>
  <c r="BN323" i="2"/>
  <c r="Z326" i="2"/>
  <c r="BN339" i="2"/>
  <c r="BN351" i="2"/>
  <c r="Z361" i="2"/>
  <c r="Z362" i="2" s="1"/>
  <c r="Y366" i="2"/>
  <c r="Y387" i="2"/>
  <c r="BN398" i="2"/>
  <c r="Y401" i="2"/>
  <c r="BN422" i="2"/>
  <c r="Z435" i="2"/>
  <c r="BN440" i="2"/>
  <c r="Z443" i="2"/>
  <c r="BN477" i="2"/>
  <c r="BN482" i="2"/>
  <c r="Z492" i="2"/>
  <c r="Q516" i="2"/>
  <c r="Y215" i="2"/>
  <c r="BN279" i="2"/>
  <c r="BN487" i="2"/>
  <c r="Z497" i="2"/>
  <c r="Z499" i="2" s="1"/>
  <c r="Z503" i="2"/>
  <c r="Z504" i="2" s="1"/>
  <c r="R516" i="2"/>
  <c r="Z30" i="2"/>
  <c r="Y45" i="2"/>
  <c r="Z55" i="2"/>
  <c r="Z104" i="2"/>
  <c r="Z108" i="2" s="1"/>
  <c r="Y127" i="2"/>
  <c r="Z150" i="2"/>
  <c r="Z185" i="2"/>
  <c r="Z187" i="2" s="1"/>
  <c r="Z260" i="2"/>
  <c r="Z264" i="2" s="1"/>
  <c r="Y272" i="2"/>
  <c r="BP323" i="2"/>
  <c r="Z337" i="2"/>
  <c r="Z340" i="2" s="1"/>
  <c r="Z349" i="2"/>
  <c r="Z372" i="2"/>
  <c r="Z396" i="2"/>
  <c r="BP422" i="2"/>
  <c r="Z438" i="2"/>
  <c r="Y454" i="2"/>
  <c r="Z475" i="2"/>
  <c r="S516" i="2"/>
  <c r="BP279" i="2"/>
  <c r="BP356" i="2"/>
  <c r="BP393" i="2"/>
  <c r="BN497" i="2"/>
  <c r="BN503" i="2"/>
  <c r="T516" i="2"/>
  <c r="Y23" i="2"/>
  <c r="BN30" i="2"/>
  <c r="Z42" i="2"/>
  <c r="Z44" i="2" s="1"/>
  <c r="BN55" i="2"/>
  <c r="Y58" i="2"/>
  <c r="Z75" i="2"/>
  <c r="BN104" i="2"/>
  <c r="Z124" i="2"/>
  <c r="Z126" i="2" s="1"/>
  <c r="Y138" i="2"/>
  <c r="BN150" i="2"/>
  <c r="Y153" i="2"/>
  <c r="Z162" i="2"/>
  <c r="BN185" i="2"/>
  <c r="Z195" i="2"/>
  <c r="Z203" i="2" s="1"/>
  <c r="Z226" i="2"/>
  <c r="Z231" i="2" s="1"/>
  <c r="Z246" i="2"/>
  <c r="BN260" i="2"/>
  <c r="Z269" i="2"/>
  <c r="Z271" i="2" s="1"/>
  <c r="Z294" i="2"/>
  <c r="Z304" i="2"/>
  <c r="Z324" i="2"/>
  <c r="Z327" i="2" s="1"/>
  <c r="BN337" i="2"/>
  <c r="Y340" i="2"/>
  <c r="BN349" i="2"/>
  <c r="Y352" i="2"/>
  <c r="BN372" i="2"/>
  <c r="BN396" i="2"/>
  <c r="Y407" i="2"/>
  <c r="Z417" i="2"/>
  <c r="Z418" i="2" s="1"/>
  <c r="Y423" i="2"/>
  <c r="Z433" i="2"/>
  <c r="BN438" i="2"/>
  <c r="Z451" i="2"/>
  <c r="Z453" i="2" s="1"/>
  <c r="Z461" i="2"/>
  <c r="BN475" i="2"/>
  <c r="Y478" i="2"/>
  <c r="B516" i="2"/>
  <c r="U516" i="2"/>
  <c r="Y232" i="2"/>
  <c r="Y280" i="2"/>
  <c r="BP503" i="2"/>
  <c r="V516" i="2"/>
  <c r="BN75" i="2"/>
  <c r="BP104" i="2"/>
  <c r="Z112" i="2"/>
  <c r="BN124" i="2"/>
  <c r="Z135" i="2"/>
  <c r="Z137" i="2" s="1"/>
  <c r="BP150" i="2"/>
  <c r="BN162" i="2"/>
  <c r="Z170" i="2"/>
  <c r="BN195" i="2"/>
  <c r="Z213" i="2"/>
  <c r="BN226" i="2"/>
  <c r="BN246" i="2"/>
  <c r="BP260" i="2"/>
  <c r="BN269" i="2"/>
  <c r="BN294" i="2"/>
  <c r="BN304" i="2"/>
  <c r="Y315" i="2"/>
  <c r="BN324" i="2"/>
  <c r="Y327" i="2"/>
  <c r="BP337" i="2"/>
  <c r="Z347" i="2"/>
  <c r="Y362" i="2"/>
  <c r="Z370" i="2"/>
  <c r="Z373" i="2" s="1"/>
  <c r="Z394" i="2"/>
  <c r="Z404" i="2"/>
  <c r="Z406" i="2" s="1"/>
  <c r="BN417" i="2"/>
  <c r="BN433" i="2"/>
  <c r="Z436" i="2"/>
  <c r="BN451" i="2"/>
  <c r="BN461" i="2"/>
  <c r="BP475" i="2"/>
  <c r="Z488" i="2"/>
  <c r="D516" i="2"/>
  <c r="W516" i="2"/>
  <c r="Z28" i="2"/>
  <c r="BN42" i="2"/>
  <c r="Z53" i="2"/>
  <c r="Z63" i="2"/>
  <c r="BP35" i="2"/>
  <c r="Z68" i="2"/>
  <c r="Z71" i="2" s="1"/>
  <c r="Z78" i="2"/>
  <c r="BN130" i="2"/>
  <c r="Y424" i="2"/>
  <c r="BN466" i="2"/>
  <c r="Y469" i="2"/>
  <c r="BN483" i="2"/>
  <c r="Z493" i="2"/>
  <c r="Y504" i="2"/>
  <c r="E516" i="2"/>
  <c r="BN135" i="2"/>
  <c r="BN170" i="2"/>
  <c r="BP195" i="2"/>
  <c r="BN213" i="2"/>
  <c r="BN370" i="2"/>
  <c r="BP433" i="2"/>
  <c r="Z498" i="2"/>
  <c r="BN68" i="2"/>
  <c r="Y447" i="2"/>
  <c r="Y505" i="2"/>
  <c r="Y508" i="2" l="1"/>
  <c r="Y506" i="2"/>
  <c r="Z65" i="2"/>
  <c r="Z215" i="2"/>
  <c r="Z463" i="2"/>
  <c r="Z306" i="2"/>
  <c r="Z247" i="2"/>
  <c r="Z80" i="2"/>
  <c r="Z32" i="2"/>
  <c r="Z494" i="2"/>
  <c r="Z401" i="2"/>
  <c r="Z314" i="2"/>
  <c r="Z296" i="2"/>
  <c r="Z256" i="2"/>
  <c r="Y507" i="2"/>
  <c r="Y509" i="2" s="1"/>
  <c r="Z447" i="2"/>
  <c r="Z171" i="2"/>
  <c r="Z100" i="2"/>
  <c r="Z114" i="2"/>
  <c r="Z478" i="2"/>
  <c r="Z489" i="2"/>
  <c r="Z58" i="2"/>
  <c r="Y510" i="2"/>
  <c r="Z153" i="2"/>
  <c r="Z511" i="2" l="1"/>
</calcChain>
</file>

<file path=xl/sharedStrings.xml><?xml version="1.0" encoding="utf-8"?>
<sst xmlns="http://schemas.openxmlformats.org/spreadsheetml/2006/main" count="3725" uniqueCount="799">
  <si>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</si>
  <si>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</si>
  <si>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</si>
  <si>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</si>
  <si>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</si>
  <si>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</si>
  <si>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</si>
  <si>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</si>
  <si>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</si>
  <si>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</si>
  <si>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</si>
  <si>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</si>
  <si>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</si>
  <si>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</si>
  <si>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</si>
  <si>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</si>
  <si>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</si>
  <si>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</si>
  <si>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</si>
  <si>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</si>
  <si>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</si>
  <si>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</si>
  <si>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</si>
  <si>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</si>
  <si>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</si>
  <si>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</si>
  <si>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</si>
  <si>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</si>
  <si>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</si>
  <si>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</si>
  <si>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</si>
  <si>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</si>
  <si>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</si>
  <si>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</si>
  <si>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</si>
  <si>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</si>
  <si>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</si>
  <si>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</si>
  <si>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</si>
  <si>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</si>
  <si>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</si>
  <si>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</si>
  <si>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</si>
  <si>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</si>
  <si>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</si>
  <si>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</si>
  <si>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</si>
  <si>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</si>
  <si>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</si>
  <si>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</si>
  <si>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</si>
  <si>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</si>
  <si>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</si>
  <si>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</si>
  <si>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</si>
  <si>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</si>
  <si>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</si>
  <si>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</si>
  <si>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</si>
  <si>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</si>
  <si>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</si>
  <si>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</si>
  <si>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</si>
  <si>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</si>
  <si>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</si>
  <si>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</si>
  <si>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</si>
  <si>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25.08.2025</t>
  </si>
  <si>
    <t>20.08.2025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</si>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</sst>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/>
      <c r="I5" s="573"/>
      <c r="J5" s="573"/>
      <c r="K5" s="573"/>
      <c r="L5" s="573"/>
      <c r="M5" s="573"/>
      <c r="N5" s="72"/>
      <c r="P5" s="27" t="s">
        <v>4</v>
      </c>
      <c r="Q5" s="575">
        <v>45893</v>
      </c>
      <c r="R5" s="575"/>
      <c r="T5" s="576" t="s">
        <v>3</v>
      </c>
      <c r="U5" s="577"/>
      <c r="V5" s="578" t="s">
        <v>785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Воскресенье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0.375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 x14ac:dyDescent="0.2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 x14ac:dyDescent="0.2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customHeight="1" x14ac:dyDescent="0.2">
      <c r="A19" s="636" t="s">
        <v>77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customHeight="1" x14ac:dyDescent="0.25">
      <c r="A21" s="638" t="s">
        <v>78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4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8" t="s">
        <v>84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104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8" t="s">
        <v>105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6" t="s">
        <v>111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customHeight="1" x14ac:dyDescent="0.25">
      <c r="A39" s="637" t="s">
        <v>112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customHeight="1" x14ac:dyDescent="0.25">
      <c r="A40" s="638" t="s">
        <v>113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122</v>
      </c>
      <c r="M42" s="38" t="s">
        <v>88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123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124</v>
      </c>
      <c r="B43" s="63" t="s">
        <v>125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88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8" t="s">
        <v>84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customHeight="1" x14ac:dyDescent="0.25">
      <c r="A47" s="63" t="s">
        <v>126</v>
      </c>
      <c r="B47" s="63" t="s">
        <v>127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7" t="s">
        <v>129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customHeight="1" x14ac:dyDescent="0.25">
      <c r="A51" s="638" t="s">
        <v>113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customHeight="1" x14ac:dyDescent="0.25">
      <c r="A52" s="63" t="s">
        <v>130</v>
      </c>
      <c r="B52" s="63" t="s">
        <v>131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88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132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133</v>
      </c>
      <c r="B53" s="63" t="s">
        <v>134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122</v>
      </c>
      <c r="M53" s="38" t="s">
        <v>117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135</v>
      </c>
      <c r="AG53" s="78"/>
      <c r="AJ53" s="84" t="s">
        <v>123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136</v>
      </c>
      <c r="B54" s="63" t="s">
        <v>137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138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139</v>
      </c>
      <c r="B55" s="63" t="s">
        <v>140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135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104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143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144</v>
      </c>
      <c r="B57" s="63" t="s">
        <v>145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122</v>
      </c>
      <c r="M57" s="38" t="s">
        <v>117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146</v>
      </c>
      <c r="AG57" s="78"/>
      <c r="AJ57" s="84" t="s">
        <v>123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8" t="s">
        <v>147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customHeight="1" x14ac:dyDescent="0.25">
      <c r="A61" s="63" t="s">
        <v>148</v>
      </c>
      <c r="B61" s="63" t="s">
        <v>149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150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151</v>
      </c>
      <c r="B62" s="63" t="s">
        <v>152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121</v>
      </c>
      <c r="L62" s="37" t="s">
        <v>45</v>
      </c>
      <c r="M62" s="38" t="s">
        <v>117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154</v>
      </c>
      <c r="B63" s="63" t="s">
        <v>155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150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158</v>
      </c>
      <c r="M64" s="38" t="s">
        <v>117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150</v>
      </c>
      <c r="AG64" s="78"/>
      <c r="AJ64" s="84" t="s">
        <v>159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8" t="s">
        <v>78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customHeight="1" x14ac:dyDescent="0.25">
      <c r="A68" s="63" t="s">
        <v>160</v>
      </c>
      <c r="B68" s="63" t="s">
        <v>161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163</v>
      </c>
      <c r="B69" s="63" t="s">
        <v>164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165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166</v>
      </c>
      <c r="B70" s="63" t="s">
        <v>167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168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8" t="s">
        <v>84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customHeight="1" x14ac:dyDescent="0.25">
      <c r="A74" s="63" t="s">
        <v>169</v>
      </c>
      <c r="B74" s="63" t="s">
        <v>170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118</v>
      </c>
      <c r="L74" s="37" t="s">
        <v>45</v>
      </c>
      <c r="M74" s="38" t="s">
        <v>88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171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172</v>
      </c>
      <c r="B75" s="63" t="s">
        <v>173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118</v>
      </c>
      <c r="L75" s="37" t="s">
        <v>45</v>
      </c>
      <c r="M75" s="38" t="s">
        <v>88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174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118</v>
      </c>
      <c r="L76" s="37" t="s">
        <v>45</v>
      </c>
      <c r="M76" s="38" t="s">
        <v>88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177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178</v>
      </c>
      <c r="B77" s="63" t="s">
        <v>179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180</v>
      </c>
      <c r="B78" s="63" t="s">
        <v>181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174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182</v>
      </c>
      <c r="B79" s="63" t="s">
        <v>183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177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8" t="s">
        <v>184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customHeight="1" x14ac:dyDescent="0.25">
      <c r="A83" s="63" t="s">
        <v>185</v>
      </c>
      <c r="B83" s="63" t="s">
        <v>186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118</v>
      </c>
      <c r="L83" s="37" t="s">
        <v>45</v>
      </c>
      <c r="M83" s="38" t="s">
        <v>104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187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188</v>
      </c>
      <c r="B84" s="63" t="s">
        <v>189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121</v>
      </c>
      <c r="L84" s="37" t="s">
        <v>45</v>
      </c>
      <c r="M84" s="38" t="s">
        <v>88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190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7" t="s">
        <v>191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customHeight="1" x14ac:dyDescent="0.25">
      <c r="A88" s="638" t="s">
        <v>113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customHeight="1" x14ac:dyDescent="0.25">
      <c r="A89" s="63" t="s">
        <v>192</v>
      </c>
      <c r="B89" s="63" t="s">
        <v>193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118</v>
      </c>
      <c r="L89" s="37" t="s">
        <v>45</v>
      </c>
      <c r="M89" s="38" t="s">
        <v>104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195</v>
      </c>
      <c r="B90" s="63" t="s">
        <v>196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121</v>
      </c>
      <c r="L90" s="37" t="s">
        <v>45</v>
      </c>
      <c r="M90" s="38" t="s">
        <v>88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194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197</v>
      </c>
      <c r="B91" s="63" t="s">
        <v>198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121</v>
      </c>
      <c r="L91" s="37" t="s">
        <v>122</v>
      </c>
      <c r="M91" s="38" t="s">
        <v>104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194</v>
      </c>
      <c r="AG91" s="78"/>
      <c r="AJ91" s="84" t="s">
        <v>123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8" t="s">
        <v>84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customHeight="1" x14ac:dyDescent="0.25">
      <c r="A95" s="63" t="s">
        <v>199</v>
      </c>
      <c r="B95" s="63" t="s">
        <v>200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118</v>
      </c>
      <c r="L95" s="37" t="s">
        <v>45</v>
      </c>
      <c r="M95" s="38" t="s">
        <v>104</v>
      </c>
      <c r="N95" s="38"/>
      <c r="O95" s="37">
        <v>45</v>
      </c>
      <c r="P95" s="683" t="s">
        <v>201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203</v>
      </c>
      <c r="B96" s="63" t="s">
        <v>204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206</v>
      </c>
      <c r="B97" s="63" t="s">
        <v>207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104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202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206</v>
      </c>
      <c r="B98" s="63" t="s">
        <v>208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209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210</v>
      </c>
      <c r="B99" s="63" t="s">
        <v>211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212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7" t="s">
        <v>213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customHeight="1" x14ac:dyDescent="0.25">
      <c r="A103" s="638" t="s">
        <v>113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customHeight="1" x14ac:dyDescent="0.25">
      <c r="A104" s="63" t="s">
        <v>214</v>
      </c>
      <c r="B104" s="63" t="s">
        <v>215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118</v>
      </c>
      <c r="L104" s="37" t="s">
        <v>45</v>
      </c>
      <c r="M104" s="38" t="s">
        <v>117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216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217</v>
      </c>
      <c r="B105" s="63" t="s">
        <v>218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121</v>
      </c>
      <c r="L105" s="37" t="s">
        <v>45</v>
      </c>
      <c r="M105" s="38" t="s">
        <v>88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121</v>
      </c>
      <c r="L106" s="37" t="s">
        <v>45</v>
      </c>
      <c r="M106" s="38" t="s">
        <v>88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121</v>
      </c>
      <c r="L107" s="37" t="s">
        <v>45</v>
      </c>
      <c r="M107" s="38" t="s">
        <v>88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8" t="s">
        <v>147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customHeight="1" x14ac:dyDescent="0.25">
      <c r="A111" s="63" t="s">
        <v>223</v>
      </c>
      <c r="B111" s="63" t="s">
        <v>224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118</v>
      </c>
      <c r="L111" s="37" t="s">
        <v>45</v>
      </c>
      <c r="M111" s="38" t="s">
        <v>117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225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226</v>
      </c>
      <c r="B112" s="63" t="s">
        <v>227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117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117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8" t="s">
        <v>84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customHeight="1" x14ac:dyDescent="0.25">
      <c r="A117" s="63" t="s">
        <v>230</v>
      </c>
      <c r="B117" s="63" t="s">
        <v>231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118</v>
      </c>
      <c r="L117" s="37" t="s">
        <v>45</v>
      </c>
      <c r="M117" s="38" t="s">
        <v>104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232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233</v>
      </c>
      <c r="B118" s="63" t="s">
        <v>234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104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104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232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237</v>
      </c>
      <c r="B120" s="63" t="s">
        <v>238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8" t="s">
        <v>184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customHeight="1" x14ac:dyDescent="0.25">
      <c r="A124" s="63" t="s">
        <v>240</v>
      </c>
      <c r="B124" s="63" t="s">
        <v>241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242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243</v>
      </c>
      <c r="B125" s="63" t="s">
        <v>244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245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7" t="s">
        <v>246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customHeight="1" x14ac:dyDescent="0.25">
      <c r="A129" s="638" t="s">
        <v>113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customHeight="1" x14ac:dyDescent="0.25">
      <c r="A130" s="63" t="s">
        <v>247</v>
      </c>
      <c r="B130" s="63" t="s">
        <v>248</v>
      </c>
      <c r="C130" s="36">
        <v>4301011564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110</v>
      </c>
      <c r="N130" s="38"/>
      <c r="O130" s="37">
        <v>90</v>
      </c>
      <c r="P130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249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247</v>
      </c>
      <c r="B131" s="63" t="s">
        <v>250</v>
      </c>
      <c r="C131" s="36">
        <v>4301011562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110</v>
      </c>
      <c r="N131" s="38"/>
      <c r="O131" s="37">
        <v>90</v>
      </c>
      <c r="P131" s="7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249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8" t="s">
        <v>78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customHeight="1" x14ac:dyDescent="0.25">
      <c r="A135" s="63" t="s">
        <v>251</v>
      </c>
      <c r="B135" s="63" t="s">
        <v>252</v>
      </c>
      <c r="C135" s="36">
        <v>4301031234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110</v>
      </c>
      <c r="N135" s="38"/>
      <c r="O135" s="37">
        <v>90</v>
      </c>
      <c r="P135" s="7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253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251</v>
      </c>
      <c r="B136" s="63" t="s">
        <v>254</v>
      </c>
      <c r="C136" s="36">
        <v>4301031235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110</v>
      </c>
      <c r="N136" s="38"/>
      <c r="O136" s="37">
        <v>90</v>
      </c>
      <c r="P136" s="7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253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8" t="s">
        <v>84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customHeight="1" x14ac:dyDescent="0.25">
      <c r="A140" s="63" t="s">
        <v>255</v>
      </c>
      <c r="B140" s="63" t="s">
        <v>256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110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249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255</v>
      </c>
      <c r="B141" s="63" t="s">
        <v>257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110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249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7" t="s">
        <v>111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customHeight="1" x14ac:dyDescent="0.25">
      <c r="A145" s="638" t="s">
        <v>113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customHeight="1" x14ac:dyDescent="0.25">
      <c r="A146" s="63" t="s">
        <v>258</v>
      </c>
      <c r="B146" s="63" t="s">
        <v>259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121</v>
      </c>
      <c r="L146" s="37" t="s">
        <v>45</v>
      </c>
      <c r="M146" s="38" t="s">
        <v>117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260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8" t="s">
        <v>78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customHeight="1" x14ac:dyDescent="0.25">
      <c r="A150" s="63" t="s">
        <v>261</v>
      </c>
      <c r="B150" s="63" t="s">
        <v>262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117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263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264</v>
      </c>
      <c r="B151" s="63" t="s">
        <v>265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267</v>
      </c>
      <c r="B152" s="63" t="s">
        <v>268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118</v>
      </c>
      <c r="L152" s="37" t="s">
        <v>45</v>
      </c>
      <c r="M152" s="38" t="s">
        <v>82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6" t="s">
        <v>270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customHeight="1" x14ac:dyDescent="0.25">
      <c r="A156" s="637" t="s">
        <v>271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customHeight="1" x14ac:dyDescent="0.25">
      <c r="A157" s="638" t="s">
        <v>147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customHeight="1" x14ac:dyDescent="0.25">
      <c r="A158" s="63" t="s">
        <v>272</v>
      </c>
      <c r="B158" s="63" t="s">
        <v>273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274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8" t="s">
        <v>78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customHeight="1" x14ac:dyDescent="0.25">
      <c r="A162" s="63" t="s">
        <v>275</v>
      </c>
      <c r="B162" s="63" t="s">
        <v>276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121</v>
      </c>
      <c r="L162" s="37" t="s">
        <v>45</v>
      </c>
      <c r="M162" s="38" t="s">
        <v>82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277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278</v>
      </c>
      <c r="B163" s="63" t="s">
        <v>279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121</v>
      </c>
      <c r="L163" s="37" t="s">
        <v>45</v>
      </c>
      <c r="M163" s="38" t="s">
        <v>82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281</v>
      </c>
      <c r="B164" s="63" t="s">
        <v>282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121</v>
      </c>
      <c r="L164" s="37" t="s">
        <v>45</v>
      </c>
      <c r="M164" s="38" t="s">
        <v>82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291</v>
      </c>
      <c r="B168" s="63" t="s">
        <v>292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283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283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8" t="s">
        <v>105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customHeight="1" x14ac:dyDescent="0.25">
      <c r="A174" s="63" t="s">
        <v>298</v>
      </c>
      <c r="B174" s="63" t="s">
        <v>299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302</v>
      </c>
      <c r="L174" s="37" t="s">
        <v>45</v>
      </c>
      <c r="M174" s="38" t="s">
        <v>301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300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303</v>
      </c>
      <c r="B175" s="63" t="s">
        <v>304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302</v>
      </c>
      <c r="L175" s="37" t="s">
        <v>45</v>
      </c>
      <c r="M175" s="38" t="s">
        <v>301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305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302</v>
      </c>
      <c r="L176" s="37" t="s">
        <v>45</v>
      </c>
      <c r="M176" s="38" t="s">
        <v>301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305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8" t="s">
        <v>308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customHeight="1" x14ac:dyDescent="0.25">
      <c r="A180" s="63" t="s">
        <v>309</v>
      </c>
      <c r="B180" s="63" t="s">
        <v>310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302</v>
      </c>
      <c r="L180" s="37" t="s">
        <v>45</v>
      </c>
      <c r="M180" s="38" t="s">
        <v>301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305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7" t="s">
        <v>311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customHeight="1" x14ac:dyDescent="0.25">
      <c r="A184" s="638" t="s">
        <v>113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customHeight="1" x14ac:dyDescent="0.25">
      <c r="A185" s="63" t="s">
        <v>312</v>
      </c>
      <c r="B185" s="63" t="s">
        <v>313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118</v>
      </c>
      <c r="L185" s="37" t="s">
        <v>45</v>
      </c>
      <c r="M185" s="38" t="s">
        <v>117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314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315</v>
      </c>
      <c r="B186" s="63" t="s">
        <v>316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117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314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8" t="s">
        <v>147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customHeight="1" x14ac:dyDescent="0.25">
      <c r="A190" s="63" t="s">
        <v>317</v>
      </c>
      <c r="B190" s="63" t="s">
        <v>318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118</v>
      </c>
      <c r="L190" s="37" t="s">
        <v>45</v>
      </c>
      <c r="M190" s="38" t="s">
        <v>88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319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320</v>
      </c>
      <c r="B191" s="63" t="s">
        <v>321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117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319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8" t="s">
        <v>78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customHeight="1" x14ac:dyDescent="0.25">
      <c r="A195" s="63" t="s">
        <v>322</v>
      </c>
      <c r="B195" s="63" t="s">
        <v>323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82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324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325</v>
      </c>
      <c r="B196" s="63" t="s">
        <v>326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82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121</v>
      </c>
      <c r="L197" s="37" t="s">
        <v>45</v>
      </c>
      <c r="M197" s="38" t="s">
        <v>82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121</v>
      </c>
      <c r="L198" s="37" t="s">
        <v>45</v>
      </c>
      <c r="M198" s="38" t="s">
        <v>82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324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8" t="s">
        <v>84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customHeight="1" x14ac:dyDescent="0.25">
      <c r="A206" s="63" t="s">
        <v>342</v>
      </c>
      <c r="B206" s="63" t="s">
        <v>343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118</v>
      </c>
      <c r="L206" s="37" t="s">
        <v>45</v>
      </c>
      <c r="M206" s="38" t="s">
        <v>88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344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345</v>
      </c>
      <c r="B207" s="63" t="s">
        <v>346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118</v>
      </c>
      <c r="L207" s="37" t="s">
        <v>45</v>
      </c>
      <c r="M207" s="38" t="s">
        <v>88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348</v>
      </c>
      <c r="B208" s="63" t="s">
        <v>349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118</v>
      </c>
      <c r="L208" s="37" t="s">
        <v>45</v>
      </c>
      <c r="M208" s="38" t="s">
        <v>88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351</v>
      </c>
      <c r="B209" s="63" t="s">
        <v>352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353</v>
      </c>
      <c r="B210" s="63" t="s">
        <v>354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104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355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350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358</v>
      </c>
      <c r="B212" s="63" t="s">
        <v>359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350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104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8" t="s">
        <v>184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customHeight="1" x14ac:dyDescent="0.25">
      <c r="A218" s="63" t="s">
        <v>366</v>
      </c>
      <c r="B218" s="63" t="s">
        <v>367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104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369</v>
      </c>
      <c r="B219" s="63" t="s">
        <v>370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7" t="s">
        <v>372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customHeight="1" x14ac:dyDescent="0.25">
      <c r="A223" s="638" t="s">
        <v>113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customHeight="1" x14ac:dyDescent="0.25">
      <c r="A224" s="63" t="s">
        <v>373</v>
      </c>
      <c r="B224" s="63" t="s">
        <v>374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376</v>
      </c>
      <c r="B225" s="63" t="s">
        <v>377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118</v>
      </c>
      <c r="L225" s="37" t="s">
        <v>45</v>
      </c>
      <c r="M225" s="38" t="s">
        <v>117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118</v>
      </c>
      <c r="L226" s="37" t="s">
        <v>45</v>
      </c>
      <c r="M226" s="38" t="s">
        <v>117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8" t="s">
        <v>147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customHeight="1" x14ac:dyDescent="0.25">
      <c r="A234" s="63" t="s">
        <v>391</v>
      </c>
      <c r="B234" s="63" t="s">
        <v>392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8" t="s">
        <v>394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customHeight="1" x14ac:dyDescent="0.25">
      <c r="A238" s="63" t="s">
        <v>395</v>
      </c>
      <c r="B238" s="63" t="s">
        <v>396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302</v>
      </c>
      <c r="L238" s="37" t="s">
        <v>45</v>
      </c>
      <c r="M238" s="38" t="s">
        <v>301</v>
      </c>
      <c r="N238" s="38"/>
      <c r="O238" s="37">
        <v>45</v>
      </c>
      <c r="P238" s="756" t="s">
        <v>397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8" t="s">
        <v>399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customHeight="1" x14ac:dyDescent="0.25">
      <c r="A242" s="63" t="s">
        <v>400</v>
      </c>
      <c r="B242" s="63" t="s">
        <v>401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302</v>
      </c>
      <c r="L242" s="37" t="s">
        <v>45</v>
      </c>
      <c r="M242" s="38" t="s">
        <v>301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403</v>
      </c>
      <c r="B243" s="63" t="s">
        <v>404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302</v>
      </c>
      <c r="L243" s="37" t="s">
        <v>45</v>
      </c>
      <c r="M243" s="38" t="s">
        <v>301</v>
      </c>
      <c r="N243" s="38"/>
      <c r="O243" s="37">
        <v>90</v>
      </c>
      <c r="P243" s="758" t="s">
        <v>405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406</v>
      </c>
      <c r="B244" s="63" t="s">
        <v>407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302</v>
      </c>
      <c r="L244" s="37" t="s">
        <v>45</v>
      </c>
      <c r="M244" s="38" t="s">
        <v>301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408</v>
      </c>
      <c r="B245" s="63" t="s">
        <v>409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302</v>
      </c>
      <c r="L245" s="37" t="s">
        <v>45</v>
      </c>
      <c r="M245" s="38" t="s">
        <v>301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410</v>
      </c>
      <c r="B246" s="63" t="s">
        <v>411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302</v>
      </c>
      <c r="L246" s="37" t="s">
        <v>45</v>
      </c>
      <c r="M246" s="38" t="s">
        <v>301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402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7" t="s">
        <v>412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customHeight="1" x14ac:dyDescent="0.25">
      <c r="A250" s="638" t="s">
        <v>113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customHeight="1" x14ac:dyDescent="0.25">
      <c r="A251" s="63" t="s">
        <v>413</v>
      </c>
      <c r="B251" s="63" t="s">
        <v>414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415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416</v>
      </c>
      <c r="B252" s="63" t="s">
        <v>417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418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419</v>
      </c>
      <c r="B253" s="63" t="s">
        <v>420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118</v>
      </c>
      <c r="L253" s="37" t="s">
        <v>45</v>
      </c>
      <c r="M253" s="38" t="s">
        <v>117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421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422</v>
      </c>
      <c r="B254" s="63" t="s">
        <v>423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424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425</v>
      </c>
      <c r="B255" s="63" t="s">
        <v>426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121</v>
      </c>
      <c r="L255" s="37" t="s">
        <v>45</v>
      </c>
      <c r="M255" s="38" t="s">
        <v>117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427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7" t="s">
        <v>428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customHeight="1" x14ac:dyDescent="0.25">
      <c r="A259" s="638" t="s">
        <v>113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customHeight="1" x14ac:dyDescent="0.25">
      <c r="A260" s="63" t="s">
        <v>429</v>
      </c>
      <c r="B260" s="63" t="s">
        <v>430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118</v>
      </c>
      <c r="L260" s="37" t="s">
        <v>45</v>
      </c>
      <c r="M260" s="38" t="s">
        <v>88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116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431</v>
      </c>
      <c r="B261" s="63" t="s">
        <v>432</v>
      </c>
      <c r="C261" s="36">
        <v>4301012199</v>
      </c>
      <c r="D261" s="639">
        <v>4680115886957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88</v>
      </c>
      <c r="N261" s="38"/>
      <c r="O261" s="37">
        <v>30</v>
      </c>
      <c r="P261" s="768" t="s">
        <v>433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435</v>
      </c>
      <c r="B262" s="63" t="s">
        <v>436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88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438</v>
      </c>
      <c r="B263" s="63" t="s">
        <v>439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31</v>
      </c>
      <c r="P263" s="770" t="s">
        <v>440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7" t="s">
        <v>442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customHeight="1" x14ac:dyDescent="0.25">
      <c r="A267" s="638" t="s">
        <v>84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customHeight="1" x14ac:dyDescent="0.25">
      <c r="A268" s="63" t="s">
        <v>443</v>
      </c>
      <c r="B268" s="63" t="s">
        <v>444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89</v>
      </c>
      <c r="L268" s="37" t="s">
        <v>45</v>
      </c>
      <c r="M268" s="38" t="s">
        <v>88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446</v>
      </c>
      <c r="B269" s="63" t="s">
        <v>447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89</v>
      </c>
      <c r="L269" s="37" t="s">
        <v>45</v>
      </c>
      <c r="M269" s="38" t="s">
        <v>104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449</v>
      </c>
      <c r="B270" s="63" t="s">
        <v>450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89</v>
      </c>
      <c r="L270" s="37" t="s">
        <v>122</v>
      </c>
      <c r="M270" s="38" t="s">
        <v>88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123</v>
      </c>
      <c r="AK270" s="84">
        <v>436.8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7" t="s">
        <v>452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customHeight="1" x14ac:dyDescent="0.25">
      <c r="A274" s="638" t="s">
        <v>78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customHeight="1" x14ac:dyDescent="0.25">
      <c r="A275" s="63" t="s">
        <v>453</v>
      </c>
      <c r="B275" s="63" t="s">
        <v>454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83</v>
      </c>
      <c r="L275" s="37" t="s">
        <v>45</v>
      </c>
      <c r="M275" s="38" t="s">
        <v>82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8" t="s">
        <v>84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customHeight="1" x14ac:dyDescent="0.25">
      <c r="A279" s="63" t="s">
        <v>456</v>
      </c>
      <c r="B279" s="63" t="s">
        <v>457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121</v>
      </c>
      <c r="L279" s="37" t="s">
        <v>45</v>
      </c>
      <c r="M279" s="38" t="s">
        <v>88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7" t="s">
        <v>459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customHeight="1" x14ac:dyDescent="0.25">
      <c r="A283" s="638" t="s">
        <v>113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customHeight="1" x14ac:dyDescent="0.25">
      <c r="A284" s="63" t="s">
        <v>460</v>
      </c>
      <c r="B284" s="63" t="s">
        <v>461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118</v>
      </c>
      <c r="L284" s="37" t="s">
        <v>45</v>
      </c>
      <c r="M284" s="38" t="s">
        <v>117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7" t="s">
        <v>464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customHeight="1" x14ac:dyDescent="0.25">
      <c r="A288" s="638" t="s">
        <v>113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customHeight="1" x14ac:dyDescent="0.25">
      <c r="A289" s="63" t="s">
        <v>465</v>
      </c>
      <c r="B289" s="63" t="s">
        <v>466</v>
      </c>
      <c r="C289" s="36">
        <v>4301012126</v>
      </c>
      <c r="D289" s="639">
        <v>4607091386004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117</v>
      </c>
      <c r="N289" s="38"/>
      <c r="O289" s="37">
        <v>55</v>
      </c>
      <c r="P289" s="7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 x14ac:dyDescent="0.25">
      <c r="A290" s="63" t="s">
        <v>468</v>
      </c>
      <c r="B290" s="63" t="s">
        <v>469</v>
      </c>
      <c r="C290" s="36">
        <v>4301012024</v>
      </c>
      <c r="D290" s="639">
        <v>4680115885615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88</v>
      </c>
      <c r="N290" s="38"/>
      <c r="O290" s="37">
        <v>55</v>
      </c>
      <c r="P290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471</v>
      </c>
      <c r="B291" s="63" t="s">
        <v>472</v>
      </c>
      <c r="C291" s="36">
        <v>4301012016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45</v>
      </c>
      <c r="M291" s="38" t="s">
        <v>88</v>
      </c>
      <c r="N291" s="38"/>
      <c r="O291" s="37">
        <v>55</v>
      </c>
      <c r="P291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471</v>
      </c>
      <c r="B292" s="63" t="s">
        <v>474</v>
      </c>
      <c r="C292" s="36">
        <v>4301011911</v>
      </c>
      <c r="D292" s="639">
        <v>4680115885554</v>
      </c>
      <c r="E292" s="639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118</v>
      </c>
      <c r="L292" s="37" t="s">
        <v>45</v>
      </c>
      <c r="M292" s="38" t="s">
        <v>476</v>
      </c>
      <c r="N292" s="38"/>
      <c r="O292" s="37">
        <v>55</v>
      </c>
      <c r="P292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477</v>
      </c>
      <c r="B293" s="63" t="s">
        <v>478</v>
      </c>
      <c r="C293" s="36">
        <v>4301011858</v>
      </c>
      <c r="D293" s="639">
        <v>4680115885646</v>
      </c>
      <c r="E293" s="639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118</v>
      </c>
      <c r="L293" s="37" t="s">
        <v>45</v>
      </c>
      <c r="M293" s="38" t="s">
        <v>117</v>
      </c>
      <c r="N293" s="38"/>
      <c r="O293" s="37">
        <v>55</v>
      </c>
      <c r="P293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480</v>
      </c>
      <c r="B294" s="63" t="s">
        <v>481</v>
      </c>
      <c r="C294" s="36">
        <v>4301011857</v>
      </c>
      <c r="D294" s="639">
        <v>4680115885622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121</v>
      </c>
      <c r="L294" s="37" t="s">
        <v>45</v>
      </c>
      <c r="M294" s="38" t="s">
        <v>117</v>
      </c>
      <c r="N294" s="38"/>
      <c r="O294" s="37">
        <v>55</v>
      </c>
      <c r="P294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482</v>
      </c>
      <c r="B295" s="63" t="s">
        <v>483</v>
      </c>
      <c r="C295" s="36">
        <v>4301011859</v>
      </c>
      <c r="D295" s="639">
        <v>4680115885608</v>
      </c>
      <c r="E295" s="63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121</v>
      </c>
      <c r="L295" s="37" t="s">
        <v>45</v>
      </c>
      <c r="M295" s="38" t="s">
        <v>117</v>
      </c>
      <c r="N295" s="38"/>
      <c r="O295" s="37">
        <v>55</v>
      </c>
      <c r="P295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1"/>
      <c r="R295" s="641"/>
      <c r="S295" s="641"/>
      <c r="T295" s="64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47"/>
      <c r="P297" s="643" t="s">
        <v>40</v>
      </c>
      <c r="Q297" s="644"/>
      <c r="R297" s="644"/>
      <c r="S297" s="644"/>
      <c r="T297" s="644"/>
      <c r="U297" s="644"/>
      <c r="V297" s="645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 x14ac:dyDescent="0.25">
      <c r="A298" s="638" t="s">
        <v>78</v>
      </c>
      <c r="B298" s="638"/>
      <c r="C298" s="638"/>
      <c r="D298" s="638"/>
      <c r="E298" s="638"/>
      <c r="F298" s="638"/>
      <c r="G298" s="638"/>
      <c r="H298" s="638"/>
      <c r="I298" s="638"/>
      <c r="J298" s="638"/>
      <c r="K298" s="638"/>
      <c r="L298" s="638"/>
      <c r="M298" s="638"/>
      <c r="N298" s="638"/>
      <c r="O298" s="638"/>
      <c r="P298" s="638"/>
      <c r="Q298" s="638"/>
      <c r="R298" s="638"/>
      <c r="S298" s="638"/>
      <c r="T298" s="638"/>
      <c r="U298" s="638"/>
      <c r="V298" s="638"/>
      <c r="W298" s="638"/>
      <c r="X298" s="638"/>
      <c r="Y298" s="638"/>
      <c r="Z298" s="638"/>
      <c r="AA298" s="66"/>
      <c r="AB298" s="66"/>
      <c r="AC298" s="80"/>
    </row>
    <row r="299" spans="1:68" ht="27" customHeight="1" x14ac:dyDescent="0.25">
      <c r="A299" s="63" t="s">
        <v>485</v>
      </c>
      <c r="B299" s="63" t="s">
        <v>486</v>
      </c>
      <c r="C299" s="36">
        <v>4301030878</v>
      </c>
      <c r="D299" s="639">
        <v>4607091387193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35</v>
      </c>
      <c r="P299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4301031153</v>
      </c>
      <c r="D300" s="639">
        <v>4607091387230</v>
      </c>
      <c r="E300" s="63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121</v>
      </c>
      <c r="L300" s="37" t="s">
        <v>45</v>
      </c>
      <c r="M300" s="38" t="s">
        <v>82</v>
      </c>
      <c r="N300" s="38"/>
      <c r="O300" s="37">
        <v>40</v>
      </c>
      <c r="P300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4301031154</v>
      </c>
      <c r="D301" s="639">
        <v>4607091387292</v>
      </c>
      <c r="E301" s="639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121</v>
      </c>
      <c r="L301" s="37" t="s">
        <v>45</v>
      </c>
      <c r="M301" s="38" t="s">
        <v>82</v>
      </c>
      <c r="N301" s="38"/>
      <c r="O301" s="37">
        <v>45</v>
      </c>
      <c r="P301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4301031152</v>
      </c>
      <c r="D302" s="639">
        <v>4607091387285</v>
      </c>
      <c r="E302" s="639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496</v>
      </c>
      <c r="B303" s="63" t="s">
        <v>497</v>
      </c>
      <c r="C303" s="36">
        <v>4301031305</v>
      </c>
      <c r="D303" s="639">
        <v>4607091389845</v>
      </c>
      <c r="E303" s="639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499</v>
      </c>
      <c r="B304" s="63" t="s">
        <v>500</v>
      </c>
      <c r="C304" s="36">
        <v>4301031306</v>
      </c>
      <c r="D304" s="639">
        <v>4680115882881</v>
      </c>
      <c r="E304" s="639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83</v>
      </c>
      <c r="L304" s="37" t="s">
        <v>45</v>
      </c>
      <c r="M304" s="38" t="s">
        <v>82</v>
      </c>
      <c r="N304" s="38"/>
      <c r="O304" s="37">
        <v>40</v>
      </c>
      <c r="P304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501</v>
      </c>
      <c r="B305" s="63" t="s">
        <v>502</v>
      </c>
      <c r="C305" s="36">
        <v>4301031066</v>
      </c>
      <c r="D305" s="639">
        <v>4607091383836</v>
      </c>
      <c r="E305" s="639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89</v>
      </c>
      <c r="L305" s="37" t="s">
        <v>45</v>
      </c>
      <c r="M305" s="38" t="s">
        <v>82</v>
      </c>
      <c r="N305" s="38"/>
      <c r="O305" s="37">
        <v>40</v>
      </c>
      <c r="P305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1"/>
      <c r="R305" s="641"/>
      <c r="S305" s="641"/>
      <c r="T305" s="64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646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47"/>
      <c r="P307" s="643" t="s">
        <v>40</v>
      </c>
      <c r="Q307" s="644"/>
      <c r="R307" s="644"/>
      <c r="S307" s="644"/>
      <c r="T307" s="644"/>
      <c r="U307" s="644"/>
      <c r="V307" s="645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 x14ac:dyDescent="0.25">
      <c r="A308" s="638" t="s">
        <v>84</v>
      </c>
      <c r="B308" s="638"/>
      <c r="C308" s="638"/>
      <c r="D308" s="638"/>
      <c r="E308" s="638"/>
      <c r="F308" s="638"/>
      <c r="G308" s="638"/>
      <c r="H308" s="638"/>
      <c r="I308" s="638"/>
      <c r="J308" s="638"/>
      <c r="K308" s="638"/>
      <c r="L308" s="638"/>
      <c r="M308" s="638"/>
      <c r="N308" s="638"/>
      <c r="O308" s="638"/>
      <c r="P308" s="638"/>
      <c r="Q308" s="638"/>
      <c r="R308" s="638"/>
      <c r="S308" s="638"/>
      <c r="T308" s="638"/>
      <c r="U308" s="638"/>
      <c r="V308" s="638"/>
      <c r="W308" s="638"/>
      <c r="X308" s="638"/>
      <c r="Y308" s="638"/>
      <c r="Z308" s="638"/>
      <c r="AA308" s="66"/>
      <c r="AB308" s="66"/>
      <c r="AC308" s="80"/>
    </row>
    <row r="309" spans="1:68" ht="27" customHeight="1" x14ac:dyDescent="0.25">
      <c r="A309" s="63" t="s">
        <v>504</v>
      </c>
      <c r="B309" s="63" t="s">
        <v>505</v>
      </c>
      <c r="C309" s="36">
        <v>4301051100</v>
      </c>
      <c r="D309" s="639">
        <v>4607091387766</v>
      </c>
      <c r="E309" s="639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118</v>
      </c>
      <c r="L309" s="37" t="s">
        <v>45</v>
      </c>
      <c r="M309" s="38" t="s">
        <v>88</v>
      </c>
      <c r="N309" s="38"/>
      <c r="O309" s="37">
        <v>40</v>
      </c>
      <c r="P309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507</v>
      </c>
      <c r="B310" s="63" t="s">
        <v>508</v>
      </c>
      <c r="C310" s="36">
        <v>4301051818</v>
      </c>
      <c r="D310" s="639">
        <v>4607091387957</v>
      </c>
      <c r="E310" s="639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118</v>
      </c>
      <c r="L310" s="37" t="s">
        <v>45</v>
      </c>
      <c r="M310" s="38" t="s">
        <v>88</v>
      </c>
      <c r="N310" s="38"/>
      <c r="O310" s="37">
        <v>40</v>
      </c>
      <c r="P310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510</v>
      </c>
      <c r="B311" s="63" t="s">
        <v>511</v>
      </c>
      <c r="C311" s="36">
        <v>4301051819</v>
      </c>
      <c r="D311" s="639">
        <v>4607091387964</v>
      </c>
      <c r="E311" s="639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118</v>
      </c>
      <c r="L311" s="37" t="s">
        <v>45</v>
      </c>
      <c r="M311" s="38" t="s">
        <v>88</v>
      </c>
      <c r="N311" s="38"/>
      <c r="O311" s="37">
        <v>40</v>
      </c>
      <c r="P311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513</v>
      </c>
      <c r="B312" s="63" t="s">
        <v>514</v>
      </c>
      <c r="C312" s="36">
        <v>4301051734</v>
      </c>
      <c r="D312" s="639">
        <v>4680115884588</v>
      </c>
      <c r="E312" s="639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89</v>
      </c>
      <c r="L312" s="37" t="s">
        <v>45</v>
      </c>
      <c r="M312" s="38" t="s">
        <v>88</v>
      </c>
      <c r="N312" s="38"/>
      <c r="O312" s="37">
        <v>40</v>
      </c>
      <c r="P312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516</v>
      </c>
      <c r="B313" s="63" t="s">
        <v>517</v>
      </c>
      <c r="C313" s="36">
        <v>4301051578</v>
      </c>
      <c r="D313" s="639">
        <v>4607091387513</v>
      </c>
      <c r="E313" s="639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89</v>
      </c>
      <c r="L313" s="37" t="s">
        <v>45</v>
      </c>
      <c r="M313" s="38" t="s">
        <v>104</v>
      </c>
      <c r="N313" s="38"/>
      <c r="O313" s="37">
        <v>40</v>
      </c>
      <c r="P313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1"/>
      <c r="R313" s="641"/>
      <c r="S313" s="641"/>
      <c r="T313" s="64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39</v>
      </c>
      <c r="X314" s="43">
        <f>IFERROR(X309/H309,"0")+IFERROR(X310/H310,"0")+IFERROR(X311/H311,"0")+IFERROR(X312/H312,"0")+IFERROR(X313/H313,"0")</f>
        <v>0</v>
      </c>
      <c r="Y314" s="43">
        <f>IFERROR(Y309/H309,"0")+IFERROR(Y310/H310,"0")+IFERROR(Y311/H311,"0")+IFERROR(Y312/H312,"0")+IFERROR(Y313/H313,"0")</f>
        <v>0</v>
      </c>
      <c r="Z314" s="43">
        <f>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646"/>
      <c r="B315" s="646"/>
      <c r="C315" s="646"/>
      <c r="D315" s="646"/>
      <c r="E315" s="646"/>
      <c r="F315" s="646"/>
      <c r="G315" s="646"/>
      <c r="H315" s="646"/>
      <c r="I315" s="646"/>
      <c r="J315" s="646"/>
      <c r="K315" s="646"/>
      <c r="L315" s="646"/>
      <c r="M315" s="646"/>
      <c r="N315" s="646"/>
      <c r="O315" s="647"/>
      <c r="P315" s="643" t="s">
        <v>40</v>
      </c>
      <c r="Q315" s="644"/>
      <c r="R315" s="644"/>
      <c r="S315" s="644"/>
      <c r="T315" s="644"/>
      <c r="U315" s="644"/>
      <c r="V315" s="645"/>
      <c r="W315" s="42" t="s">
        <v>0</v>
      </c>
      <c r="X315" s="43">
        <f>IFERROR(SUM(X309:X313),"0")</f>
        <v>0</v>
      </c>
      <c r="Y315" s="43">
        <f>IFERROR(SUM(Y309:Y313),"0")</f>
        <v>0</v>
      </c>
      <c r="Z315" s="42"/>
      <c r="AA315" s="67"/>
      <c r="AB315" s="67"/>
      <c r="AC315" s="67"/>
    </row>
    <row r="316" spans="1:68" ht="14.25" customHeight="1" x14ac:dyDescent="0.25">
      <c r="A316" s="638" t="s">
        <v>184</v>
      </c>
      <c r="B316" s="638"/>
      <c r="C316" s="638"/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638"/>
      <c r="R316" s="638"/>
      <c r="S316" s="638"/>
      <c r="T316" s="638"/>
      <c r="U316" s="638"/>
      <c r="V316" s="638"/>
      <c r="W316" s="638"/>
      <c r="X316" s="638"/>
      <c r="Y316" s="638"/>
      <c r="Z316" s="638"/>
      <c r="AA316" s="66"/>
      <c r="AB316" s="66"/>
      <c r="AC316" s="80"/>
    </row>
    <row r="317" spans="1:68" ht="27" customHeight="1" x14ac:dyDescent="0.25">
      <c r="A317" s="63" t="s">
        <v>519</v>
      </c>
      <c r="B317" s="63" t="s">
        <v>520</v>
      </c>
      <c r="C317" s="36">
        <v>4301060387</v>
      </c>
      <c r="D317" s="639">
        <v>4607091380880</v>
      </c>
      <c r="E317" s="639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88</v>
      </c>
      <c r="N317" s="38"/>
      <c r="O317" s="37">
        <v>30</v>
      </c>
      <c r="P317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522</v>
      </c>
      <c r="B318" s="63" t="s">
        <v>523</v>
      </c>
      <c r="C318" s="36">
        <v>4301060406</v>
      </c>
      <c r="D318" s="639">
        <v>4607091384482</v>
      </c>
      <c r="E318" s="639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118</v>
      </c>
      <c r="L318" s="37" t="s">
        <v>45</v>
      </c>
      <c r="M318" s="38" t="s">
        <v>88</v>
      </c>
      <c r="N318" s="38"/>
      <c r="O318" s="37">
        <v>30</v>
      </c>
      <c r="P318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customHeight="1" x14ac:dyDescent="0.25">
      <c r="A319" s="63" t="s">
        <v>525</v>
      </c>
      <c r="B319" s="63" t="s">
        <v>526</v>
      </c>
      <c r="C319" s="36">
        <v>4301060484</v>
      </c>
      <c r="D319" s="639">
        <v>4607091380897</v>
      </c>
      <c r="E319" s="63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118</v>
      </c>
      <c r="L319" s="37" t="s">
        <v>45</v>
      </c>
      <c r="M319" s="38" t="s">
        <v>104</v>
      </c>
      <c r="N319" s="38"/>
      <c r="O319" s="37">
        <v>30</v>
      </c>
      <c r="P319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1"/>
      <c r="R319" s="641"/>
      <c r="S319" s="641"/>
      <c r="T319" s="642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646"/>
      <c r="B321" s="646"/>
      <c r="C321" s="646"/>
      <c r="D321" s="646"/>
      <c r="E321" s="646"/>
      <c r="F321" s="646"/>
      <c r="G321" s="646"/>
      <c r="H321" s="646"/>
      <c r="I321" s="646"/>
      <c r="J321" s="646"/>
      <c r="K321" s="646"/>
      <c r="L321" s="646"/>
      <c r="M321" s="646"/>
      <c r="N321" s="646"/>
      <c r="O321" s="647"/>
      <c r="P321" s="643" t="s">
        <v>40</v>
      </c>
      <c r="Q321" s="644"/>
      <c r="R321" s="644"/>
      <c r="S321" s="644"/>
      <c r="T321" s="644"/>
      <c r="U321" s="644"/>
      <c r="V321" s="645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customHeight="1" x14ac:dyDescent="0.25">
      <c r="A322" s="638" t="s">
        <v>105</v>
      </c>
      <c r="B322" s="638"/>
      <c r="C322" s="638"/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Q322" s="638"/>
      <c r="R322" s="638"/>
      <c r="S322" s="638"/>
      <c r="T322" s="638"/>
      <c r="U322" s="638"/>
      <c r="V322" s="638"/>
      <c r="W322" s="638"/>
      <c r="X322" s="638"/>
      <c r="Y322" s="638"/>
      <c r="Z322" s="638"/>
      <c r="AA322" s="66"/>
      <c r="AB322" s="66"/>
      <c r="AC322" s="80"/>
    </row>
    <row r="323" spans="1:68" ht="27" customHeight="1" x14ac:dyDescent="0.25">
      <c r="A323" s="63" t="s">
        <v>528</v>
      </c>
      <c r="B323" s="63" t="s">
        <v>529</v>
      </c>
      <c r="C323" s="36">
        <v>4301030235</v>
      </c>
      <c r="D323" s="639">
        <v>4607091388381</v>
      </c>
      <c r="E323" s="639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121</v>
      </c>
      <c r="L323" s="37" t="s">
        <v>45</v>
      </c>
      <c r="M323" s="38" t="s">
        <v>110</v>
      </c>
      <c r="N323" s="38"/>
      <c r="O323" s="37">
        <v>180</v>
      </c>
      <c r="P323" s="799" t="s">
        <v>530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532</v>
      </c>
      <c r="B324" s="63" t="s">
        <v>533</v>
      </c>
      <c r="C324" s="36">
        <v>4301030232</v>
      </c>
      <c r="D324" s="639">
        <v>4607091388374</v>
      </c>
      <c r="E324" s="639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121</v>
      </c>
      <c r="L324" s="37" t="s">
        <v>45</v>
      </c>
      <c r="M324" s="38" t="s">
        <v>110</v>
      </c>
      <c r="N324" s="38"/>
      <c r="O324" s="37">
        <v>180</v>
      </c>
      <c r="P324" s="800" t="s">
        <v>534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535</v>
      </c>
      <c r="B325" s="63" t="s">
        <v>536</v>
      </c>
      <c r="C325" s="36">
        <v>4301032015</v>
      </c>
      <c r="D325" s="639">
        <v>4607091383102</v>
      </c>
      <c r="E325" s="639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89</v>
      </c>
      <c r="L325" s="37" t="s">
        <v>45</v>
      </c>
      <c r="M325" s="38" t="s">
        <v>110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538</v>
      </c>
      <c r="B326" s="63" t="s">
        <v>539</v>
      </c>
      <c r="C326" s="36">
        <v>4301030233</v>
      </c>
      <c r="D326" s="639">
        <v>4607091388404</v>
      </c>
      <c r="E326" s="639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89</v>
      </c>
      <c r="L326" s="37" t="s">
        <v>45</v>
      </c>
      <c r="M326" s="38" t="s">
        <v>110</v>
      </c>
      <c r="N326" s="38"/>
      <c r="O326" s="37">
        <v>180</v>
      </c>
      <c r="P326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1"/>
      <c r="R326" s="641"/>
      <c r="S326" s="641"/>
      <c r="T326" s="64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646"/>
      <c r="B328" s="646"/>
      <c r="C328" s="646"/>
      <c r="D328" s="646"/>
      <c r="E328" s="646"/>
      <c r="F328" s="646"/>
      <c r="G328" s="646"/>
      <c r="H328" s="646"/>
      <c r="I328" s="646"/>
      <c r="J328" s="646"/>
      <c r="K328" s="646"/>
      <c r="L328" s="646"/>
      <c r="M328" s="646"/>
      <c r="N328" s="646"/>
      <c r="O328" s="647"/>
      <c r="P328" s="643" t="s">
        <v>40</v>
      </c>
      <c r="Q328" s="644"/>
      <c r="R328" s="644"/>
      <c r="S328" s="644"/>
      <c r="T328" s="644"/>
      <c r="U328" s="644"/>
      <c r="V328" s="645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 x14ac:dyDescent="0.25">
      <c r="A329" s="638" t="s">
        <v>540</v>
      </c>
      <c r="B329" s="638"/>
      <c r="C329" s="638"/>
      <c r="D329" s="638"/>
      <c r="E329" s="638"/>
      <c r="F329" s="638"/>
      <c r="G329" s="638"/>
      <c r="H329" s="638"/>
      <c r="I329" s="638"/>
      <c r="J329" s="638"/>
      <c r="K329" s="638"/>
      <c r="L329" s="638"/>
      <c r="M329" s="638"/>
      <c r="N329" s="638"/>
      <c r="O329" s="638"/>
      <c r="P329" s="638"/>
      <c r="Q329" s="638"/>
      <c r="R329" s="638"/>
      <c r="S329" s="638"/>
      <c r="T329" s="638"/>
      <c r="U329" s="638"/>
      <c r="V329" s="638"/>
      <c r="W329" s="638"/>
      <c r="X329" s="638"/>
      <c r="Y329" s="638"/>
      <c r="Z329" s="638"/>
      <c r="AA329" s="66"/>
      <c r="AB329" s="66"/>
      <c r="AC329" s="80"/>
    </row>
    <row r="330" spans="1:68" ht="16.5" customHeight="1" x14ac:dyDescent="0.25">
      <c r="A330" s="63" t="s">
        <v>541</v>
      </c>
      <c r="B330" s="63" t="s">
        <v>542</v>
      </c>
      <c r="C330" s="36">
        <v>4301180007</v>
      </c>
      <c r="D330" s="639">
        <v>4680115881808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544</v>
      </c>
      <c r="N330" s="38"/>
      <c r="O330" s="37">
        <v>730</v>
      </c>
      <c r="P330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4301180006</v>
      </c>
      <c r="D331" s="639">
        <v>4680115881822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89</v>
      </c>
      <c r="L331" s="37" t="s">
        <v>45</v>
      </c>
      <c r="M331" s="38" t="s">
        <v>544</v>
      </c>
      <c r="N331" s="38"/>
      <c r="O331" s="37">
        <v>730</v>
      </c>
      <c r="P331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547</v>
      </c>
      <c r="B332" s="63" t="s">
        <v>548</v>
      </c>
      <c r="C332" s="36">
        <v>4301180001</v>
      </c>
      <c r="D332" s="639">
        <v>4680115880016</v>
      </c>
      <c r="E332" s="63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89</v>
      </c>
      <c r="L332" s="37" t="s">
        <v>45</v>
      </c>
      <c r="M332" s="38" t="s">
        <v>544</v>
      </c>
      <c r="N332" s="38"/>
      <c r="O332" s="37">
        <v>730</v>
      </c>
      <c r="P332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1"/>
      <c r="R332" s="641"/>
      <c r="S332" s="641"/>
      <c r="T332" s="64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646"/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7"/>
      <c r="P334" s="643" t="s">
        <v>40</v>
      </c>
      <c r="Q334" s="644"/>
      <c r="R334" s="644"/>
      <c r="S334" s="644"/>
      <c r="T334" s="644"/>
      <c r="U334" s="644"/>
      <c r="V334" s="645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637" t="s">
        <v>549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5"/>
      <c r="AB335" s="65"/>
      <c r="AC335" s="79"/>
    </row>
    <row r="336" spans="1:68" ht="14.25" customHeight="1" x14ac:dyDescent="0.25">
      <c r="A336" s="638" t="s">
        <v>84</v>
      </c>
      <c r="B336" s="638"/>
      <c r="C336" s="638"/>
      <c r="D336" s="638"/>
      <c r="E336" s="638"/>
      <c r="F336" s="638"/>
      <c r="G336" s="638"/>
      <c r="H336" s="638"/>
      <c r="I336" s="638"/>
      <c r="J336" s="638"/>
      <c r="K336" s="638"/>
      <c r="L336" s="638"/>
      <c r="M336" s="638"/>
      <c r="N336" s="638"/>
      <c r="O336" s="638"/>
      <c r="P336" s="638"/>
      <c r="Q336" s="638"/>
      <c r="R336" s="638"/>
      <c r="S336" s="638"/>
      <c r="T336" s="638"/>
      <c r="U336" s="638"/>
      <c r="V336" s="638"/>
      <c r="W336" s="638"/>
      <c r="X336" s="638"/>
      <c r="Y336" s="638"/>
      <c r="Z336" s="638"/>
      <c r="AA336" s="66"/>
      <c r="AB336" s="66"/>
      <c r="AC336" s="80"/>
    </row>
    <row r="337" spans="1:68" ht="27" customHeight="1" x14ac:dyDescent="0.25">
      <c r="A337" s="63" t="s">
        <v>550</v>
      </c>
      <c r="B337" s="63" t="s">
        <v>551</v>
      </c>
      <c r="C337" s="36">
        <v>4301051489</v>
      </c>
      <c r="D337" s="639">
        <v>4607091387919</v>
      </c>
      <c r="E337" s="639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118</v>
      </c>
      <c r="L337" s="37" t="s">
        <v>45</v>
      </c>
      <c r="M337" s="38" t="s">
        <v>104</v>
      </c>
      <c r="N337" s="38"/>
      <c r="O337" s="37">
        <v>45</v>
      </c>
      <c r="P337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553</v>
      </c>
      <c r="B338" s="63" t="s">
        <v>554</v>
      </c>
      <c r="C338" s="36">
        <v>4301051461</v>
      </c>
      <c r="D338" s="639">
        <v>4680115883604</v>
      </c>
      <c r="E338" s="639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45</v>
      </c>
      <c r="P338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556</v>
      </c>
      <c r="B339" s="63" t="s">
        <v>557</v>
      </c>
      <c r="C339" s="36">
        <v>4301051864</v>
      </c>
      <c r="D339" s="639">
        <v>4680115883567</v>
      </c>
      <c r="E339" s="639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89</v>
      </c>
      <c r="L339" s="37" t="s">
        <v>45</v>
      </c>
      <c r="M339" s="38" t="s">
        <v>104</v>
      </c>
      <c r="N339" s="38"/>
      <c r="O339" s="37">
        <v>40</v>
      </c>
      <c r="P339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1"/>
      <c r="R339" s="641"/>
      <c r="S339" s="641"/>
      <c r="T339" s="64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646"/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7"/>
      <c r="P341" s="643" t="s">
        <v>40</v>
      </c>
      <c r="Q341" s="644"/>
      <c r="R341" s="644"/>
      <c r="S341" s="644"/>
      <c r="T341" s="644"/>
      <c r="U341" s="644"/>
      <c r="V341" s="645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customHeight="1" x14ac:dyDescent="0.2">
      <c r="A342" s="636" t="s">
        <v>559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54"/>
      <c r="AB342" s="54"/>
      <c r="AC342" s="54"/>
    </row>
    <row r="343" spans="1:68" ht="16.5" customHeight="1" x14ac:dyDescent="0.25">
      <c r="A343" s="637" t="s">
        <v>560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5"/>
      <c r="AB343" s="65"/>
      <c r="AC343" s="79"/>
    </row>
    <row r="344" spans="1:68" ht="14.25" customHeight="1" x14ac:dyDescent="0.25">
      <c r="A344" s="638" t="s">
        <v>113</v>
      </c>
      <c r="B344" s="638"/>
      <c r="C344" s="638"/>
      <c r="D344" s="638"/>
      <c r="E344" s="638"/>
      <c r="F344" s="638"/>
      <c r="G344" s="638"/>
      <c r="H344" s="638"/>
      <c r="I344" s="638"/>
      <c r="J344" s="638"/>
      <c r="K344" s="638"/>
      <c r="L344" s="638"/>
      <c r="M344" s="638"/>
      <c r="N344" s="638"/>
      <c r="O344" s="638"/>
      <c r="P344" s="638"/>
      <c r="Q344" s="638"/>
      <c r="R344" s="638"/>
      <c r="S344" s="638"/>
      <c r="T344" s="638"/>
      <c r="U344" s="638"/>
      <c r="V344" s="638"/>
      <c r="W344" s="638"/>
      <c r="X344" s="638"/>
      <c r="Y344" s="638"/>
      <c r="Z344" s="638"/>
      <c r="AA344" s="66"/>
      <c r="AB344" s="66"/>
      <c r="AC344" s="80"/>
    </row>
    <row r="345" spans="1:68" ht="37.5" customHeight="1" x14ac:dyDescent="0.25">
      <c r="A345" s="63" t="s">
        <v>561</v>
      </c>
      <c r="B345" s="63" t="s">
        <v>562</v>
      </c>
      <c r="C345" s="36">
        <v>4301011869</v>
      </c>
      <c r="D345" s="639">
        <v>4680115884847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45</v>
      </c>
      <c r="M345" s="38" t="s">
        <v>82</v>
      </c>
      <c r="N345" s="38"/>
      <c r="O345" s="37">
        <v>60</v>
      </c>
      <c r="P345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45</v>
      </c>
      <c r="AK345" s="84">
        <v>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 x14ac:dyDescent="0.25">
      <c r="A346" s="63" t="s">
        <v>564</v>
      </c>
      <c r="B346" s="63" t="s">
        <v>565</v>
      </c>
      <c r="C346" s="36">
        <v>4301011870</v>
      </c>
      <c r="D346" s="639">
        <v>4680115884854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122</v>
      </c>
      <c r="M346" s="38" t="s">
        <v>82</v>
      </c>
      <c r="N346" s="38"/>
      <c r="O346" s="37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123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567</v>
      </c>
      <c r="B347" s="63" t="s">
        <v>568</v>
      </c>
      <c r="C347" s="36">
        <v>4301011832</v>
      </c>
      <c r="D347" s="639">
        <v>4607091383997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118</v>
      </c>
      <c r="L347" s="37" t="s">
        <v>45</v>
      </c>
      <c r="M347" s="38" t="s">
        <v>104</v>
      </c>
      <c r="N347" s="38"/>
      <c r="O347" s="37">
        <v>60</v>
      </c>
      <c r="P347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37.5" customHeight="1" x14ac:dyDescent="0.25">
      <c r="A348" s="63" t="s">
        <v>570</v>
      </c>
      <c r="B348" s="63" t="s">
        <v>571</v>
      </c>
      <c r="C348" s="36">
        <v>4301011867</v>
      </c>
      <c r="D348" s="639">
        <v>4680115884830</v>
      </c>
      <c r="E348" s="63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118</v>
      </c>
      <c r="L348" s="37" t="s">
        <v>45</v>
      </c>
      <c r="M348" s="38" t="s">
        <v>82</v>
      </c>
      <c r="N348" s="38"/>
      <c r="O348" s="37">
        <v>60</v>
      </c>
      <c r="P348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573</v>
      </c>
      <c r="B349" s="63" t="s">
        <v>574</v>
      </c>
      <c r="C349" s="36">
        <v>4301011433</v>
      </c>
      <c r="D349" s="639">
        <v>4680115882638</v>
      </c>
      <c r="E349" s="639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121</v>
      </c>
      <c r="L349" s="37" t="s">
        <v>45</v>
      </c>
      <c r="M349" s="38" t="s">
        <v>117</v>
      </c>
      <c r="N349" s="38"/>
      <c r="O349" s="37">
        <v>90</v>
      </c>
      <c r="P349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576</v>
      </c>
      <c r="B350" s="63" t="s">
        <v>577</v>
      </c>
      <c r="C350" s="36">
        <v>4301011952</v>
      </c>
      <c r="D350" s="639">
        <v>4680115884922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121</v>
      </c>
      <c r="L350" s="37" t="s">
        <v>45</v>
      </c>
      <c r="M350" s="38" t="s">
        <v>82</v>
      </c>
      <c r="N350" s="38"/>
      <c r="O350" s="37">
        <v>60</v>
      </c>
      <c r="P350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578</v>
      </c>
      <c r="B351" s="63" t="s">
        <v>579</v>
      </c>
      <c r="C351" s="36">
        <v>4301011868</v>
      </c>
      <c r="D351" s="639">
        <v>4680115884861</v>
      </c>
      <c r="E351" s="63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121</v>
      </c>
      <c r="L351" s="37" t="s">
        <v>45</v>
      </c>
      <c r="M351" s="38" t="s">
        <v>82</v>
      </c>
      <c r="N351" s="38"/>
      <c r="O351" s="37">
        <v>60</v>
      </c>
      <c r="P351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1"/>
      <c r="R351" s="641"/>
      <c r="S351" s="641"/>
      <c r="T351" s="64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39</v>
      </c>
      <c r="X352" s="43">
        <f>IFERROR(X345/H345,"0")+IFERROR(X346/H346,"0")+IFERROR(X347/H347,"0")+IFERROR(X348/H348,"0")+IFERROR(X349/H349,"0")+IFERROR(X350/H350,"0")+IFERROR(X351/H351,"0")</f>
        <v>0</v>
      </c>
      <c r="Y352" s="43">
        <f>IFERROR(Y345/H345,"0")+IFERROR(Y346/H346,"0")+IFERROR(Y347/H347,"0")+IFERROR(Y348/H348,"0")+IFERROR(Y349/H349,"0")+IFERROR(Y350/H350,"0")+IFERROR(Y351/H351,"0")</f>
        <v>0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 x14ac:dyDescent="0.2">
      <c r="A353" s="646"/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7"/>
      <c r="P353" s="643" t="s">
        <v>40</v>
      </c>
      <c r="Q353" s="644"/>
      <c r="R353" s="644"/>
      <c r="S353" s="644"/>
      <c r="T353" s="644"/>
      <c r="U353" s="644"/>
      <c r="V353" s="645"/>
      <c r="W353" s="42" t="s">
        <v>0</v>
      </c>
      <c r="X353" s="43">
        <f>IFERROR(SUM(X345:X351),"0")</f>
        <v>0</v>
      </c>
      <c r="Y353" s="43">
        <f>IFERROR(SUM(Y345:Y351),"0")</f>
        <v>0</v>
      </c>
      <c r="Z353" s="42"/>
      <c r="AA353" s="67"/>
      <c r="AB353" s="67"/>
      <c r="AC353" s="67"/>
    </row>
    <row r="354" spans="1:68" ht="14.25" customHeight="1" x14ac:dyDescent="0.25">
      <c r="A354" s="638" t="s">
        <v>147</v>
      </c>
      <c r="B354" s="638"/>
      <c r="C354" s="638"/>
      <c r="D354" s="638"/>
      <c r="E354" s="638"/>
      <c r="F354" s="638"/>
      <c r="G354" s="638"/>
      <c r="H354" s="638"/>
      <c r="I354" s="638"/>
      <c r="J354" s="638"/>
      <c r="K354" s="638"/>
      <c r="L354" s="638"/>
      <c r="M354" s="638"/>
      <c r="N354" s="638"/>
      <c r="O354" s="638"/>
      <c r="P354" s="638"/>
      <c r="Q354" s="638"/>
      <c r="R354" s="638"/>
      <c r="S354" s="638"/>
      <c r="T354" s="638"/>
      <c r="U354" s="638"/>
      <c r="V354" s="638"/>
      <c r="W354" s="638"/>
      <c r="X354" s="638"/>
      <c r="Y354" s="638"/>
      <c r="Z354" s="638"/>
      <c r="AA354" s="66"/>
      <c r="AB354" s="66"/>
      <c r="AC354" s="80"/>
    </row>
    <row r="355" spans="1:68" ht="27" customHeight="1" x14ac:dyDescent="0.25">
      <c r="A355" s="63" t="s">
        <v>580</v>
      </c>
      <c r="B355" s="63" t="s">
        <v>581</v>
      </c>
      <c r="C355" s="36">
        <v>4301020178</v>
      </c>
      <c r="D355" s="639">
        <v>4607091383980</v>
      </c>
      <c r="E355" s="639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118</v>
      </c>
      <c r="L355" s="37" t="s">
        <v>122</v>
      </c>
      <c r="M355" s="38" t="s">
        <v>117</v>
      </c>
      <c r="N355" s="38"/>
      <c r="O355" s="37">
        <v>50</v>
      </c>
      <c r="P355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4" t="s">
        <v>582</v>
      </c>
      <c r="AG355" s="78"/>
      <c r="AJ355" s="84" t="s">
        <v>123</v>
      </c>
      <c r="AK355" s="84">
        <v>720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16.5" customHeight="1" x14ac:dyDescent="0.25">
      <c r="A356" s="63" t="s">
        <v>583</v>
      </c>
      <c r="B356" s="63" t="s">
        <v>584</v>
      </c>
      <c r="C356" s="36">
        <v>4301020179</v>
      </c>
      <c r="D356" s="639">
        <v>4607091384178</v>
      </c>
      <c r="E356" s="639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121</v>
      </c>
      <c r="L356" s="37" t="s">
        <v>45</v>
      </c>
      <c r="M356" s="38" t="s">
        <v>117</v>
      </c>
      <c r="N356" s="38"/>
      <c r="O356" s="37">
        <v>50</v>
      </c>
      <c r="P356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1"/>
      <c r="R356" s="641"/>
      <c r="S356" s="641"/>
      <c r="T356" s="64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39</v>
      </c>
      <c r="X357" s="43">
        <f>IFERROR(X355/H355,"0")+IFERROR(X356/H356,"0")</f>
        <v>0</v>
      </c>
      <c r="Y357" s="43">
        <f>IFERROR(Y355/H355,"0")+IFERROR(Y356/H356,"0")</f>
        <v>0</v>
      </c>
      <c r="Z357" s="43">
        <f>IFERROR(IF(Z355="",0,Z355),"0")+IFERROR(IF(Z356="",0,Z356),"0")</f>
        <v>0</v>
      </c>
      <c r="AA357" s="67"/>
      <c r="AB357" s="67"/>
      <c r="AC357" s="67"/>
    </row>
    <row r="358" spans="1:68" x14ac:dyDescent="0.2">
      <c r="A358" s="646"/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7"/>
      <c r="P358" s="643" t="s">
        <v>40</v>
      </c>
      <c r="Q358" s="644"/>
      <c r="R358" s="644"/>
      <c r="S358" s="644"/>
      <c r="T358" s="644"/>
      <c r="U358" s="644"/>
      <c r="V358" s="645"/>
      <c r="W358" s="42" t="s">
        <v>0</v>
      </c>
      <c r="X358" s="43">
        <f>IFERROR(SUM(X355:X356),"0")</f>
        <v>0</v>
      </c>
      <c r="Y358" s="43">
        <f>IFERROR(SUM(Y355:Y356),"0")</f>
        <v>0</v>
      </c>
      <c r="Z358" s="42"/>
      <c r="AA358" s="67"/>
      <c r="AB358" s="67"/>
      <c r="AC358" s="67"/>
    </row>
    <row r="359" spans="1:68" ht="14.25" customHeight="1" x14ac:dyDescent="0.25">
      <c r="A359" s="638" t="s">
        <v>84</v>
      </c>
      <c r="B359" s="638"/>
      <c r="C359" s="638"/>
      <c r="D359" s="638"/>
      <c r="E359" s="638"/>
      <c r="F359" s="638"/>
      <c r="G359" s="638"/>
      <c r="H359" s="638"/>
      <c r="I359" s="638"/>
      <c r="J359" s="638"/>
      <c r="K359" s="638"/>
      <c r="L359" s="638"/>
      <c r="M359" s="638"/>
      <c r="N359" s="638"/>
      <c r="O359" s="638"/>
      <c r="P359" s="638"/>
      <c r="Q359" s="638"/>
      <c r="R359" s="638"/>
      <c r="S359" s="638"/>
      <c r="T359" s="638"/>
      <c r="U359" s="638"/>
      <c r="V359" s="638"/>
      <c r="W359" s="638"/>
      <c r="X359" s="638"/>
      <c r="Y359" s="638"/>
      <c r="Z359" s="638"/>
      <c r="AA359" s="66"/>
      <c r="AB359" s="66"/>
      <c r="AC359" s="80"/>
    </row>
    <row r="360" spans="1:68" ht="27" customHeight="1" x14ac:dyDescent="0.25">
      <c r="A360" s="63" t="s">
        <v>585</v>
      </c>
      <c r="B360" s="63" t="s">
        <v>586</v>
      </c>
      <c r="C360" s="36">
        <v>4301051903</v>
      </c>
      <c r="D360" s="639">
        <v>4607091383928</v>
      </c>
      <c r="E360" s="639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118</v>
      </c>
      <c r="L360" s="37" t="s">
        <v>45</v>
      </c>
      <c r="M360" s="38" t="s">
        <v>88</v>
      </c>
      <c r="N360" s="38"/>
      <c r="O360" s="37">
        <v>40</v>
      </c>
      <c r="P360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588</v>
      </c>
      <c r="B361" s="63" t="s">
        <v>589</v>
      </c>
      <c r="C361" s="36">
        <v>4301051897</v>
      </c>
      <c r="D361" s="639">
        <v>4607091384260</v>
      </c>
      <c r="E361" s="639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118</v>
      </c>
      <c r="L361" s="37" t="s">
        <v>45</v>
      </c>
      <c r="M361" s="38" t="s">
        <v>88</v>
      </c>
      <c r="N361" s="38"/>
      <c r="O361" s="37">
        <v>40</v>
      </c>
      <c r="P361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1"/>
      <c r="R361" s="641"/>
      <c r="S361" s="641"/>
      <c r="T361" s="64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47"/>
      <c r="P363" s="643" t="s">
        <v>40</v>
      </c>
      <c r="Q363" s="644"/>
      <c r="R363" s="644"/>
      <c r="S363" s="644"/>
      <c r="T363" s="644"/>
      <c r="U363" s="644"/>
      <c r="V363" s="645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38" t="s">
        <v>184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66"/>
      <c r="AB364" s="66"/>
      <c r="AC364" s="80"/>
    </row>
    <row r="365" spans="1:68" ht="27" customHeight="1" x14ac:dyDescent="0.25">
      <c r="A365" s="63" t="s">
        <v>591</v>
      </c>
      <c r="B365" s="63" t="s">
        <v>592</v>
      </c>
      <c r="C365" s="36">
        <v>4301060439</v>
      </c>
      <c r="D365" s="639">
        <v>4607091384673</v>
      </c>
      <c r="E365" s="639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118</v>
      </c>
      <c r="L365" s="37" t="s">
        <v>45</v>
      </c>
      <c r="M365" s="38" t="s">
        <v>88</v>
      </c>
      <c r="N365" s="38"/>
      <c r="O365" s="37">
        <v>30</v>
      </c>
      <c r="P365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1"/>
      <c r="R365" s="641"/>
      <c r="S365" s="641"/>
      <c r="T365" s="642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x14ac:dyDescent="0.2">
      <c r="A367" s="646"/>
      <c r="B367" s="646"/>
      <c r="C367" s="646"/>
      <c r="D367" s="646"/>
      <c r="E367" s="646"/>
      <c r="F367" s="646"/>
      <c r="G367" s="646"/>
      <c r="H367" s="646"/>
      <c r="I367" s="646"/>
      <c r="J367" s="646"/>
      <c r="K367" s="646"/>
      <c r="L367" s="646"/>
      <c r="M367" s="646"/>
      <c r="N367" s="646"/>
      <c r="O367" s="647"/>
      <c r="P367" s="643" t="s">
        <v>40</v>
      </c>
      <c r="Q367" s="644"/>
      <c r="R367" s="644"/>
      <c r="S367" s="644"/>
      <c r="T367" s="644"/>
      <c r="U367" s="644"/>
      <c r="V367" s="645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 x14ac:dyDescent="0.25">
      <c r="A368" s="637" t="s">
        <v>594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5"/>
      <c r="AB368" s="65"/>
      <c r="AC368" s="79"/>
    </row>
    <row r="369" spans="1:68" ht="14.25" customHeight="1" x14ac:dyDescent="0.25">
      <c r="A369" s="638" t="s">
        <v>113</v>
      </c>
      <c r="B369" s="638"/>
      <c r="C369" s="638"/>
      <c r="D369" s="638"/>
      <c r="E369" s="638"/>
      <c r="F369" s="638"/>
      <c r="G369" s="638"/>
      <c r="H369" s="638"/>
      <c r="I369" s="638"/>
      <c r="J369" s="638"/>
      <c r="K369" s="638"/>
      <c r="L369" s="638"/>
      <c r="M369" s="638"/>
      <c r="N369" s="638"/>
      <c r="O369" s="638"/>
      <c r="P369" s="638"/>
      <c r="Q369" s="638"/>
      <c r="R369" s="638"/>
      <c r="S369" s="638"/>
      <c r="T369" s="638"/>
      <c r="U369" s="638"/>
      <c r="V369" s="638"/>
      <c r="W369" s="638"/>
      <c r="X369" s="638"/>
      <c r="Y369" s="638"/>
      <c r="Z369" s="638"/>
      <c r="AA369" s="66"/>
      <c r="AB369" s="66"/>
      <c r="AC369" s="80"/>
    </row>
    <row r="370" spans="1:68" ht="37.5" customHeight="1" x14ac:dyDescent="0.25">
      <c r="A370" s="63" t="s">
        <v>595</v>
      </c>
      <c r="B370" s="63" t="s">
        <v>596</v>
      </c>
      <c r="C370" s="36">
        <v>4301011873</v>
      </c>
      <c r="D370" s="639">
        <v>4680115881907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118</v>
      </c>
      <c r="L370" s="37" t="s">
        <v>45</v>
      </c>
      <c r="M370" s="38" t="s">
        <v>82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598</v>
      </c>
      <c r="B371" s="63" t="s">
        <v>599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118</v>
      </c>
      <c r="L371" s="37" t="s">
        <v>45</v>
      </c>
      <c r="M371" s="38" t="s">
        <v>82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601</v>
      </c>
      <c r="B372" s="63" t="s">
        <v>602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121</v>
      </c>
      <c r="L372" s="37" t="s">
        <v>45</v>
      </c>
      <c r="M372" s="38" t="s">
        <v>82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 x14ac:dyDescent="0.25">
      <c r="A375" s="638" t="s">
        <v>78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customHeight="1" x14ac:dyDescent="0.25">
      <c r="A376" s="63" t="s">
        <v>603</v>
      </c>
      <c r="B376" s="63" t="s">
        <v>604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121</v>
      </c>
      <c r="L376" s="37" t="s">
        <v>45</v>
      </c>
      <c r="M376" s="38" t="s">
        <v>82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605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x14ac:dyDescent="0.2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customHeight="1" x14ac:dyDescent="0.25">
      <c r="A379" s="638" t="s">
        <v>84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customHeight="1" x14ac:dyDescent="0.25">
      <c r="A380" s="63" t="s">
        <v>606</v>
      </c>
      <c r="B380" s="63" t="s">
        <v>607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118</v>
      </c>
      <c r="L380" s="37" t="s">
        <v>45</v>
      </c>
      <c r="M380" s="38" t="s">
        <v>88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608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609</v>
      </c>
      <c r="B381" s="63" t="s">
        <v>610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89</v>
      </c>
      <c r="L381" s="37" t="s">
        <v>45</v>
      </c>
      <c r="M381" s="38" t="s">
        <v>88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608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x14ac:dyDescent="0.2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customHeight="1" x14ac:dyDescent="0.25">
      <c r="A384" s="638" t="s">
        <v>184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customHeight="1" x14ac:dyDescent="0.25">
      <c r="A385" s="63" t="s">
        <v>611</v>
      </c>
      <c r="B385" s="63" t="s">
        <v>612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118</v>
      </c>
      <c r="L385" s="37" t="s">
        <v>45</v>
      </c>
      <c r="M385" s="38" t="s">
        <v>88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613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x14ac:dyDescent="0.2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 x14ac:dyDescent="0.2">
      <c r="A388" s="636" t="s">
        <v>614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customHeight="1" x14ac:dyDescent="0.25">
      <c r="A389" s="637" t="s">
        <v>615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customHeight="1" x14ac:dyDescent="0.25">
      <c r="A390" s="638" t="s">
        <v>78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customHeight="1" x14ac:dyDescent="0.25">
      <c r="A391" s="63" t="s">
        <v>616</v>
      </c>
      <c r="B391" s="63" t="s">
        <v>617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82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 x14ac:dyDescent="0.25">
      <c r="A392" s="63" t="s">
        <v>619</v>
      </c>
      <c r="B392" s="63" t="s">
        <v>620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82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619</v>
      </c>
      <c r="B393" s="63" t="s">
        <v>622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121</v>
      </c>
      <c r="L393" s="37" t="s">
        <v>45</v>
      </c>
      <c r="M393" s="38" t="s">
        <v>82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621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623</v>
      </c>
      <c r="B394" s="63" t="s">
        <v>624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121</v>
      </c>
      <c r="L394" s="37" t="s">
        <v>45</v>
      </c>
      <c r="M394" s="38" t="s">
        <v>82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626</v>
      </c>
      <c r="B395" s="63" t="s">
        <v>627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618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628</v>
      </c>
      <c r="B396" s="63" t="s">
        <v>629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618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 x14ac:dyDescent="0.25">
      <c r="A397" s="63" t="s">
        <v>630</v>
      </c>
      <c r="B397" s="63" t="s">
        <v>631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632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633</v>
      </c>
      <c r="B398" s="63" t="s">
        <v>634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635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636</v>
      </c>
      <c r="B399" s="63" t="s">
        <v>637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83</v>
      </c>
      <c r="L399" s="37" t="s">
        <v>45</v>
      </c>
      <c r="M399" s="38" t="s">
        <v>82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638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 x14ac:dyDescent="0.25">
      <c r="A400" s="63" t="s">
        <v>639</v>
      </c>
      <c r="B400" s="63" t="s">
        <v>640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83</v>
      </c>
      <c r="L400" s="37" t="s">
        <v>45</v>
      </c>
      <c r="M400" s="38" t="s">
        <v>82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635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 x14ac:dyDescent="0.25">
      <c r="A403" s="638" t="s">
        <v>84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customHeight="1" x14ac:dyDescent="0.25">
      <c r="A404" s="63" t="s">
        <v>641</v>
      </c>
      <c r="B404" s="63" t="s">
        <v>642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121</v>
      </c>
      <c r="L404" s="37" t="s">
        <v>45</v>
      </c>
      <c r="M404" s="38" t="s">
        <v>88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644</v>
      </c>
      <c r="B405" s="63" t="s">
        <v>645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89</v>
      </c>
      <c r="L405" s="37" t="s">
        <v>45</v>
      </c>
      <c r="M405" s="38" t="s">
        <v>88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646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x14ac:dyDescent="0.2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 x14ac:dyDescent="0.25">
      <c r="A408" s="637" t="s">
        <v>647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customHeight="1" x14ac:dyDescent="0.25">
      <c r="A409" s="638" t="s">
        <v>147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customHeight="1" x14ac:dyDescent="0.25">
      <c r="A410" s="63" t="s">
        <v>648</v>
      </c>
      <c r="B410" s="63" t="s">
        <v>649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89</v>
      </c>
      <c r="L410" s="37" t="s">
        <v>45</v>
      </c>
      <c r="M410" s="38" t="s">
        <v>82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650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x14ac:dyDescent="0.2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 x14ac:dyDescent="0.25">
      <c r="A413" s="638" t="s">
        <v>78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customHeight="1" x14ac:dyDescent="0.25">
      <c r="A414" s="63" t="s">
        <v>651</v>
      </c>
      <c r="B414" s="63" t="s">
        <v>652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121</v>
      </c>
      <c r="L414" s="37" t="s">
        <v>45</v>
      </c>
      <c r="M414" s="38" t="s">
        <v>117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654</v>
      </c>
      <c r="B415" s="63" t="s">
        <v>655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657</v>
      </c>
      <c r="B416" s="63" t="s">
        <v>658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83</v>
      </c>
      <c r="L416" s="37" t="s">
        <v>45</v>
      </c>
      <c r="M416" s="38" t="s">
        <v>82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659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83</v>
      </c>
      <c r="L417" s="37" t="s">
        <v>45</v>
      </c>
      <c r="M417" s="38" t="s">
        <v>82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659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 x14ac:dyDescent="0.25">
      <c r="A420" s="637" t="s">
        <v>662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customHeight="1" x14ac:dyDescent="0.25">
      <c r="A421" s="638" t="s">
        <v>78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customHeight="1" x14ac:dyDescent="0.25">
      <c r="A422" s="63" t="s">
        <v>663</v>
      </c>
      <c r="B422" s="63" t="s">
        <v>664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89</v>
      </c>
      <c r="L422" s="37" t="s">
        <v>45</v>
      </c>
      <c r="M422" s="38" t="s">
        <v>82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665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637" t="s">
        <v>666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customHeight="1" x14ac:dyDescent="0.25">
      <c r="A426" s="638" t="s">
        <v>78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customHeight="1" x14ac:dyDescent="0.25">
      <c r="A427" s="63" t="s">
        <v>667</v>
      </c>
      <c r="B427" s="63" t="s">
        <v>668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89</v>
      </c>
      <c r="L427" s="37" t="s">
        <v>45</v>
      </c>
      <c r="M427" s="38" t="s">
        <v>82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669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636" t="s">
        <v>670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customHeight="1" x14ac:dyDescent="0.25">
      <c r="A431" s="637" t="s">
        <v>670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customHeight="1" x14ac:dyDescent="0.25">
      <c r="A432" s="638" t="s">
        <v>113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customHeight="1" x14ac:dyDescent="0.25">
      <c r="A433" s="63" t="s">
        <v>671</v>
      </c>
      <c r="B433" s="63" t="s">
        <v>672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673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 x14ac:dyDescent="0.25">
      <c r="A434" s="63" t="s">
        <v>674</v>
      </c>
      <c r="B434" s="63" t="s">
        <v>675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676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677</v>
      </c>
      <c r="B435" s="63" t="s">
        <v>678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88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679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680</v>
      </c>
      <c r="B436" s="63" t="s">
        <v>681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118</v>
      </c>
      <c r="L436" s="37" t="s">
        <v>45</v>
      </c>
      <c r="M436" s="38" t="s">
        <v>117</v>
      </c>
      <c r="N436" s="38"/>
      <c r="O436" s="37">
        <v>60</v>
      </c>
      <c r="P436" s="850" t="s">
        <v>682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683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684</v>
      </c>
      <c r="B437" s="63" t="s">
        <v>685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118</v>
      </c>
      <c r="L437" s="37" t="s">
        <v>45</v>
      </c>
      <c r="M437" s="38" t="s">
        <v>117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686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687</v>
      </c>
      <c r="B438" s="63" t="s">
        <v>688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118</v>
      </c>
      <c r="L438" s="37" t="s">
        <v>45</v>
      </c>
      <c r="M438" s="38" t="s">
        <v>117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689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customHeight="1" x14ac:dyDescent="0.25">
      <c r="A439" s="63" t="s">
        <v>690</v>
      </c>
      <c r="B439" s="63" t="s">
        <v>691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118</v>
      </c>
      <c r="L439" s="37" t="s">
        <v>45</v>
      </c>
      <c r="M439" s="38" t="s">
        <v>88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692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693</v>
      </c>
      <c r="B440" s="63" t="s">
        <v>694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89</v>
      </c>
      <c r="L440" s="37" t="s">
        <v>45</v>
      </c>
      <c r="M440" s="38" t="s">
        <v>88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673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695</v>
      </c>
      <c r="B441" s="63" t="s">
        <v>696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121</v>
      </c>
      <c r="L441" s="37" t="s">
        <v>45</v>
      </c>
      <c r="M441" s="38" t="s">
        <v>117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697</v>
      </c>
      <c r="B442" s="63" t="s">
        <v>698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121</v>
      </c>
      <c r="L442" s="37" t="s">
        <v>45</v>
      </c>
      <c r="M442" s="38" t="s">
        <v>117</v>
      </c>
      <c r="N442" s="38"/>
      <c r="O442" s="37">
        <v>60</v>
      </c>
      <c r="P442" s="856" t="s">
        <v>699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700</v>
      </c>
      <c r="B443" s="63" t="s">
        <v>701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121</v>
      </c>
      <c r="L443" s="37" t="s">
        <v>45</v>
      </c>
      <c r="M443" s="38" t="s">
        <v>117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702</v>
      </c>
      <c r="B444" s="63" t="s">
        <v>703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89</v>
      </c>
      <c r="L444" s="37" t="s">
        <v>45</v>
      </c>
      <c r="M444" s="38" t="s">
        <v>117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689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704</v>
      </c>
      <c r="B445" s="63" t="s">
        <v>705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121</v>
      </c>
      <c r="L445" s="37" t="s">
        <v>45</v>
      </c>
      <c r="M445" s="38" t="s">
        <v>117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689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704</v>
      </c>
      <c r="B446" s="63" t="s">
        <v>706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121</v>
      </c>
      <c r="L446" s="37" t="s">
        <v>45</v>
      </c>
      <c r="M446" s="38" t="s">
        <v>117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689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0</v>
      </c>
      <c r="Y448" s="43">
        <f>IFERROR(SUM(Y433:Y446),"0")</f>
        <v>0</v>
      </c>
      <c r="Z448" s="42"/>
      <c r="AA448" s="67"/>
      <c r="AB448" s="67"/>
      <c r="AC448" s="67"/>
    </row>
    <row r="449" spans="1:68" ht="14.25" customHeight="1" x14ac:dyDescent="0.25">
      <c r="A449" s="638" t="s">
        <v>147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customHeight="1" x14ac:dyDescent="0.25">
      <c r="A450" s="63" t="s">
        <v>707</v>
      </c>
      <c r="B450" s="63" t="s">
        <v>708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88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4" t="s">
        <v>709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710</v>
      </c>
      <c r="B451" s="63" t="s">
        <v>711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89</v>
      </c>
      <c r="L451" s="37" t="s">
        <v>45</v>
      </c>
      <c r="M451" s="38" t="s">
        <v>88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709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712</v>
      </c>
      <c r="B452" s="63" t="s">
        <v>713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121</v>
      </c>
      <c r="L452" s="37" t="s">
        <v>45</v>
      </c>
      <c r="M452" s="38" t="s">
        <v>117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709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38" t="s">
        <v>78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customHeight="1" x14ac:dyDescent="0.25">
      <c r="A456" s="63" t="s">
        <v>714</v>
      </c>
      <c r="B456" s="63" t="s">
        <v>715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118</v>
      </c>
      <c r="L456" s="37" t="s">
        <v>45</v>
      </c>
      <c r="M456" s="38" t="s">
        <v>117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716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 x14ac:dyDescent="0.25">
      <c r="A457" s="63" t="s">
        <v>717</v>
      </c>
      <c r="B457" s="63" t="s">
        <v>718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82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719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720</v>
      </c>
      <c r="B458" s="63" t="s">
        <v>721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82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722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723</v>
      </c>
      <c r="B459" s="63" t="s">
        <v>724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121</v>
      </c>
      <c r="L459" s="37" t="s">
        <v>45</v>
      </c>
      <c r="M459" s="38" t="s">
        <v>117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716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723</v>
      </c>
      <c r="B460" s="63" t="s">
        <v>725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121</v>
      </c>
      <c r="L460" s="37" t="s">
        <v>45</v>
      </c>
      <c r="M460" s="38" t="s">
        <v>117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716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726</v>
      </c>
      <c r="B461" s="63" t="s">
        <v>727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121</v>
      </c>
      <c r="L461" s="37" t="s">
        <v>45</v>
      </c>
      <c r="M461" s="38" t="s">
        <v>82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719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728</v>
      </c>
      <c r="B462" s="63" t="s">
        <v>729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121</v>
      </c>
      <c r="L462" s="37" t="s">
        <v>45</v>
      </c>
      <c r="M462" s="38" t="s">
        <v>82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638" t="s">
        <v>84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customHeight="1" x14ac:dyDescent="0.25">
      <c r="A466" s="63" t="s">
        <v>730</v>
      </c>
      <c r="B466" s="63" t="s">
        <v>731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118</v>
      </c>
      <c r="L466" s="37" t="s">
        <v>45</v>
      </c>
      <c r="M466" s="38" t="s">
        <v>88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732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733</v>
      </c>
      <c r="B467" s="63" t="s">
        <v>734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118</v>
      </c>
      <c r="L467" s="37" t="s">
        <v>45</v>
      </c>
      <c r="M467" s="38" t="s">
        <v>88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735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736</v>
      </c>
      <c r="B468" s="63" t="s">
        <v>737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89</v>
      </c>
      <c r="L468" s="37" t="s">
        <v>45</v>
      </c>
      <c r="M468" s="38" t="s">
        <v>88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738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36" t="s">
        <v>739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customHeight="1" x14ac:dyDescent="0.25">
      <c r="A472" s="637" t="s">
        <v>739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customHeight="1" x14ac:dyDescent="0.25">
      <c r="A473" s="638" t="s">
        <v>113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customHeight="1" x14ac:dyDescent="0.25">
      <c r="A474" s="63" t="s">
        <v>740</v>
      </c>
      <c r="B474" s="63" t="s">
        <v>741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118</v>
      </c>
      <c r="L474" s="37" t="s">
        <v>45</v>
      </c>
      <c r="M474" s="38" t="s">
        <v>88</v>
      </c>
      <c r="N474" s="38"/>
      <c r="O474" s="37">
        <v>55</v>
      </c>
      <c r="P474" s="8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742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743</v>
      </c>
      <c r="B475" s="63" t="s">
        <v>744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87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746</v>
      </c>
      <c r="B476" s="63" t="s">
        <v>747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118</v>
      </c>
      <c r="L476" s="37" t="s">
        <v>45</v>
      </c>
      <c r="M476" s="38" t="s">
        <v>117</v>
      </c>
      <c r="N476" s="38"/>
      <c r="O476" s="37">
        <v>50</v>
      </c>
      <c r="P476" s="8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748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749</v>
      </c>
      <c r="B477" s="63" t="s">
        <v>750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121</v>
      </c>
      <c r="L477" s="37" t="s">
        <v>45</v>
      </c>
      <c r="M477" s="38" t="s">
        <v>88</v>
      </c>
      <c r="N477" s="38"/>
      <c r="O477" s="37">
        <v>55</v>
      </c>
      <c r="P477" s="8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742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38" t="s">
        <v>147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customHeight="1" x14ac:dyDescent="0.25">
      <c r="A481" s="63" t="s">
        <v>751</v>
      </c>
      <c r="B481" s="63" t="s">
        <v>752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118</v>
      </c>
      <c r="L481" s="37" t="s">
        <v>45</v>
      </c>
      <c r="M481" s="38" t="s">
        <v>117</v>
      </c>
      <c r="N481" s="38"/>
      <c r="O481" s="37">
        <v>50</v>
      </c>
      <c r="P481" s="87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753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754</v>
      </c>
      <c r="B482" s="63" t="s">
        <v>755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118</v>
      </c>
      <c r="L482" s="37" t="s">
        <v>45</v>
      </c>
      <c r="M482" s="38" t="s">
        <v>117</v>
      </c>
      <c r="N482" s="38"/>
      <c r="O482" s="37">
        <v>50</v>
      </c>
      <c r="P482" s="879" t="s">
        <v>756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757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758</v>
      </c>
      <c r="B483" s="63" t="s">
        <v>759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121</v>
      </c>
      <c r="L483" s="37" t="s">
        <v>45</v>
      </c>
      <c r="M483" s="38" t="s">
        <v>117</v>
      </c>
      <c r="N483" s="38"/>
      <c r="O483" s="37">
        <v>50</v>
      </c>
      <c r="P483" s="88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760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638" t="s">
        <v>78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customHeight="1" x14ac:dyDescent="0.25">
      <c r="A487" s="63" t="s">
        <v>761</v>
      </c>
      <c r="B487" s="63" t="s">
        <v>762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121</v>
      </c>
      <c r="L487" s="37" t="s">
        <v>45</v>
      </c>
      <c r="M487" s="38" t="s">
        <v>82</v>
      </c>
      <c r="N487" s="38"/>
      <c r="O487" s="37">
        <v>40</v>
      </c>
      <c r="P487" s="88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763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764</v>
      </c>
      <c r="B488" s="63" t="s">
        <v>765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121</v>
      </c>
      <c r="L488" s="37" t="s">
        <v>45</v>
      </c>
      <c r="M488" s="38" t="s">
        <v>82</v>
      </c>
      <c r="N488" s="38"/>
      <c r="O488" s="37">
        <v>40</v>
      </c>
      <c r="P488" s="88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766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38" t="s">
        <v>84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customHeight="1" x14ac:dyDescent="0.25">
      <c r="A492" s="63" t="s">
        <v>767</v>
      </c>
      <c r="B492" s="63" t="s">
        <v>768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118</v>
      </c>
      <c r="L492" s="37" t="s">
        <v>45</v>
      </c>
      <c r="M492" s="38" t="s">
        <v>104</v>
      </c>
      <c r="N492" s="38"/>
      <c r="O492" s="37">
        <v>45</v>
      </c>
      <c r="P492" s="8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769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770</v>
      </c>
      <c r="B493" s="63" t="s">
        <v>771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89</v>
      </c>
      <c r="L493" s="37" t="s">
        <v>45</v>
      </c>
      <c r="M493" s="38" t="s">
        <v>104</v>
      </c>
      <c r="N493" s="38"/>
      <c r="O493" s="37">
        <v>45</v>
      </c>
      <c r="P493" s="88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769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638" t="s">
        <v>184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customHeight="1" x14ac:dyDescent="0.25">
      <c r="A497" s="63" t="s">
        <v>772</v>
      </c>
      <c r="B497" s="63" t="s">
        <v>773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118</v>
      </c>
      <c r="L497" s="37" t="s">
        <v>45</v>
      </c>
      <c r="M497" s="38" t="s">
        <v>88</v>
      </c>
      <c r="N497" s="38"/>
      <c r="O497" s="37">
        <v>40</v>
      </c>
      <c r="P497" s="8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774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775</v>
      </c>
      <c r="B498" s="63" t="s">
        <v>776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118</v>
      </c>
      <c r="L498" s="37" t="s">
        <v>45</v>
      </c>
      <c r="M498" s="38" t="s">
        <v>88</v>
      </c>
      <c r="N498" s="38"/>
      <c r="O498" s="37">
        <v>40</v>
      </c>
      <c r="P498" s="8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777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637" t="s">
        <v>778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customHeight="1" x14ac:dyDescent="0.25">
      <c r="A502" s="638" t="s">
        <v>147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customHeight="1" x14ac:dyDescent="0.25">
      <c r="A503" s="63" t="s">
        <v>779</v>
      </c>
      <c r="B503" s="63" t="s">
        <v>780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887" t="s">
        <v>781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782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0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0</v>
      </c>
      <c r="Z506" s="42"/>
      <c r="AA506" s="67"/>
      <c r="AB506" s="67"/>
      <c r="AC506" s="67"/>
    </row>
    <row r="507" spans="1:68" x14ac:dyDescent="0.2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0</v>
      </c>
      <c r="Y507" s="43">
        <f>IFERROR(SUM(BN22:BN503),"0")</f>
        <v>0</v>
      </c>
      <c r="Z507" s="42"/>
      <c r="AA507" s="67"/>
      <c r="AB507" s="67"/>
      <c r="AC507" s="67"/>
    </row>
    <row r="508" spans="1:68" x14ac:dyDescent="0.2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0</v>
      </c>
      <c r="Y508" s="44">
        <f>ROUNDUP(SUM(BP22:BP503),0)</f>
        <v>0</v>
      </c>
      <c r="Z508" s="42"/>
      <c r="AA508" s="67"/>
      <c r="AB508" s="67"/>
      <c r="AC508" s="67"/>
    </row>
    <row r="509" spans="1:68" x14ac:dyDescent="0.2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0</v>
      </c>
      <c r="Y509" s="43">
        <f>GrossWeightTotalR+PalletQtyTotalR*25</f>
        <v>0</v>
      </c>
      <c r="Z509" s="42"/>
      <c r="AA509" s="67"/>
      <c r="AB509" s="67"/>
      <c r="AC509" s="67"/>
    </row>
    <row r="510" spans="1:68" x14ac:dyDescent="0.2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0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0</v>
      </c>
      <c r="Z510" s="42"/>
      <c r="AA510" s="67"/>
      <c r="AB510" s="67"/>
      <c r="AC510" s="67"/>
    </row>
    <row r="511" spans="1:68" ht="14.25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0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4" t="s">
        <v>111</v>
      </c>
      <c r="D513" s="894" t="s">
        <v>111</v>
      </c>
      <c r="E513" s="894" t="s">
        <v>111</v>
      </c>
      <c r="F513" s="894" t="s">
        <v>111</v>
      </c>
      <c r="G513" s="894" t="s">
        <v>111</v>
      </c>
      <c r="H513" s="894" t="s">
        <v>111</v>
      </c>
      <c r="I513" s="894" t="s">
        <v>270</v>
      </c>
      <c r="J513" s="894" t="s">
        <v>270</v>
      </c>
      <c r="K513" s="894" t="s">
        <v>270</v>
      </c>
      <c r="L513" s="894" t="s">
        <v>270</v>
      </c>
      <c r="M513" s="894" t="s">
        <v>270</v>
      </c>
      <c r="N513" s="895"/>
      <c r="O513" s="894" t="s">
        <v>270</v>
      </c>
      <c r="P513" s="894" t="s">
        <v>270</v>
      </c>
      <c r="Q513" s="894" t="s">
        <v>270</v>
      </c>
      <c r="R513" s="894" t="s">
        <v>270</v>
      </c>
      <c r="S513" s="894" t="s">
        <v>270</v>
      </c>
      <c r="T513" s="894" t="s">
        <v>559</v>
      </c>
      <c r="U513" s="894" t="s">
        <v>559</v>
      </c>
      <c r="V513" s="894" t="s">
        <v>614</v>
      </c>
      <c r="W513" s="894" t="s">
        <v>614</v>
      </c>
      <c r="X513" s="894" t="s">
        <v>614</v>
      </c>
      <c r="Y513" s="894" t="s">
        <v>614</v>
      </c>
      <c r="Z513" s="85" t="s">
        <v>670</v>
      </c>
      <c r="AA513" s="894" t="s">
        <v>739</v>
      </c>
      <c r="AB513" s="894" t="s">
        <v>739</v>
      </c>
      <c r="AC513" s="60"/>
      <c r="AF513" s="1"/>
    </row>
    <row r="514" spans="1:32" ht="14.25" customHeight="1" thickTop="1" x14ac:dyDescent="0.2">
      <c r="A514" s="892" t="s">
        <v>10</v>
      </c>
      <c r="B514" s="894" t="s">
        <v>77</v>
      </c>
      <c r="C514" s="894" t="s">
        <v>112</v>
      </c>
      <c r="D514" s="894" t="s">
        <v>129</v>
      </c>
      <c r="E514" s="894" t="s">
        <v>191</v>
      </c>
      <c r="F514" s="894" t="s">
        <v>213</v>
      </c>
      <c r="G514" s="894" t="s">
        <v>246</v>
      </c>
      <c r="H514" s="894" t="s">
        <v>111</v>
      </c>
      <c r="I514" s="894" t="s">
        <v>271</v>
      </c>
      <c r="J514" s="894" t="s">
        <v>311</v>
      </c>
      <c r="K514" s="894" t="s">
        <v>372</v>
      </c>
      <c r="L514" s="894" t="s">
        <v>412</v>
      </c>
      <c r="M514" s="894" t="s">
        <v>428</v>
      </c>
      <c r="N514" s="1"/>
      <c r="O514" s="894" t="s">
        <v>442</v>
      </c>
      <c r="P514" s="894" t="s">
        <v>452</v>
      </c>
      <c r="Q514" s="894" t="s">
        <v>459</v>
      </c>
      <c r="R514" s="894" t="s">
        <v>464</v>
      </c>
      <c r="S514" s="894" t="s">
        <v>549</v>
      </c>
      <c r="T514" s="894" t="s">
        <v>560</v>
      </c>
      <c r="U514" s="894" t="s">
        <v>594</v>
      </c>
      <c r="V514" s="894" t="s">
        <v>615</v>
      </c>
      <c r="W514" s="894" t="s">
        <v>647</v>
      </c>
      <c r="X514" s="894" t="s">
        <v>662</v>
      </c>
      <c r="Y514" s="894" t="s">
        <v>666</v>
      </c>
      <c r="Z514" s="894" t="s">
        <v>670</v>
      </c>
      <c r="AA514" s="894" t="s">
        <v>739</v>
      </c>
      <c r="AB514" s="894" t="s">
        <v>778</v>
      </c>
      <c r="AC514" s="60"/>
      <c r="AF514" s="1"/>
    </row>
    <row r="515" spans="1:32" ht="13.5" thickBot="1" x14ac:dyDescent="0.25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6" s="52">
        <f>IFERROR(Y337*1,"0")+IFERROR(Y338*1,"0")+IFERROR(Y339*1,"0")</f>
        <v>0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0</v>
      </c>
      <c r="U516" s="52">
        <f>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2">
        <f>IFERROR(Y503*1,"0")</f>
        <v>0</v>
      </c>
      <c r="AC516" s="60"/>
      <c r="AF516" s="1"/>
    </row>
  </sheetData>
  <sheetProtection algorithmName="SHA-512" hashValue="+F/iPQCRzavXlqP3Zp2TRjNs31PckpH5mN9suw6r+D1QraBWvZ2UmJNZ6MIAO+p5CwSchWgLDSHdjwNsaqgXVw==" saltValue="gxwdZvjylj4REMsCXo9D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5 X346 X270 X91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4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9"/>
    </row>
    <row r="3" spans="2:8" x14ac:dyDescent="0.2">
      <c r="B3" s="53" t="s">
        <v>784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786</v>
      </c>
      <c r="D6" s="53" t="s">
        <v>787</v>
      </c>
      <c r="E6" s="53" t="s">
        <v>45</v>
      </c>
    </row>
    <row r="8" spans="2:8" x14ac:dyDescent="0.2">
      <c r="B8" s="53" t="s">
        <v>76</v>
      </c>
      <c r="C8" s="53" t="s">
        <v>786</v>
      </c>
      <c r="D8" s="53" t="s">
        <v>45</v>
      </c>
      <c r="E8" s="53" t="s">
        <v>45</v>
      </c>
    </row>
    <row r="10" spans="2:8" x14ac:dyDescent="0.2">
      <c r="B10" s="53" t="s">
        <v>788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790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791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792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793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794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798</v>
      </c>
      <c r="C20" s="53" t="s">
        <v>45</v>
      </c>
      <c r="D20" s="53" t="s">
        <v>45</v>
      </c>
      <c r="E20" s="53" t="s">
        <v>45</v>
      </c>
    </row>
  </sheetData>
  <sheetProtection algorithmName="SHA-512" hashValue="p9i3lFBd0GuL932MYbjGBagUXksj0LkdAzYzgA25MSaqLxr9Muf9mU/q4MXzOo7YZNBom3ZnyWbt1fwh+T4gXg==" saltValue="PIbTpJETms2JbI7dz+56V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2025-08-20T10:34:47Z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