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F1748CCC-A644-4D03-94BF-80DC3767B444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638" i="1" l="1"/>
  <c r="B638" i="1"/>
  <c r="H637" i="1"/>
  <c r="B636" i="1" l="1"/>
  <c r="B637" i="1"/>
  <c r="B639" i="1"/>
  <c r="B640" i="1"/>
  <c r="B641" i="1"/>
  <c r="B642" i="1"/>
  <c r="B634" i="1" l="1"/>
  <c r="B635" i="1"/>
  <c r="B633" i="1" l="1"/>
  <c r="B630" i="1" l="1"/>
  <c r="H627" i="1" l="1"/>
  <c r="B625" i="1" l="1"/>
  <c r="B621" i="1" l="1"/>
  <c r="H618" i="1" l="1"/>
  <c r="B619" i="1" l="1"/>
  <c r="B620" i="1"/>
  <c r="B622" i="1"/>
  <c r="B623" i="1"/>
  <c r="B624" i="1"/>
  <c r="B626" i="1"/>
  <c r="B627" i="1"/>
  <c r="B628" i="1"/>
  <c r="B629" i="1"/>
  <c r="B631" i="1"/>
  <c r="B632" i="1"/>
  <c r="D611" i="2" l="1"/>
  <c r="J611" i="2"/>
  <c r="B600" i="1" l="1"/>
  <c r="B617" i="1"/>
  <c r="B618" i="1"/>
  <c r="B613" i="1" l="1"/>
  <c r="D610" i="1" l="1"/>
  <c r="F610" i="1"/>
  <c r="F605" i="1" l="1"/>
  <c r="B605" i="1"/>
  <c r="H604" i="1"/>
  <c r="H602" i="1" l="1"/>
  <c r="B602" i="1" l="1"/>
  <c r="B603" i="1"/>
  <c r="B604" i="1"/>
  <c r="B606" i="1"/>
  <c r="B607" i="1"/>
  <c r="B608" i="1"/>
  <c r="B609" i="1"/>
  <c r="B610" i="1"/>
  <c r="B611" i="1"/>
  <c r="B612" i="1"/>
  <c r="B614" i="1"/>
  <c r="B615" i="1"/>
  <c r="B616" i="1"/>
  <c r="D593" i="2" l="1"/>
  <c r="J593" i="2"/>
  <c r="F593" i="2"/>
  <c r="B596" i="1" l="1"/>
  <c r="H593" i="1" l="1"/>
  <c r="D593" i="1"/>
  <c r="B594" i="1"/>
  <c r="B595" i="1"/>
  <c r="B597" i="1"/>
  <c r="B598" i="1"/>
  <c r="B599" i="1"/>
  <c r="B601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<sst xmlns="http://schemas.openxmlformats.org/spreadsheetml/2006/main" count="2550" uniqueCount="31">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</sst>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14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642"/>
  <sheetViews>
    <sheetView tabSelected="1" zoomScale="130" zoomScaleNormal="130" workbookViewId="0">
      <pane ySplit="3" topLeftCell="A628" activePane="bottomLeft" state="frozen"/>
      <selection pane="bottomLeft" activeCell="F639" sqref="F639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customWidth="1"/>
    <col min="13" max="13" width="12.140625" style="2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1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>
        <v>3500</v>
      </c>
      <c r="M599" s="12" t="s">
        <v>12</v>
      </c>
    </row>
    <row r="600" spans="1:13" x14ac:dyDescent="0.25">
      <c r="A600" s="1">
        <v>597</v>
      </c>
      <c r="B600" s="7" t="str">
        <f t="shared" ref="B600" si="67">IF(C600&lt;&gt;"",TEXT(C600,"ДДД"),"")</f>
        <v>Вс</v>
      </c>
      <c r="C600" s="8">
        <v>45830</v>
      </c>
      <c r="D600" s="9"/>
      <c r="E600" s="10"/>
      <c r="F600" s="11"/>
      <c r="G600" s="12"/>
      <c r="H600" s="11"/>
      <c r="I600" s="12"/>
      <c r="J600" s="11"/>
      <c r="K600" s="12"/>
      <c r="L600" s="11">
        <v>5800</v>
      </c>
      <c r="M600" s="12" t="s">
        <v>11</v>
      </c>
    </row>
    <row r="601" spans="1:13" x14ac:dyDescent="0.25">
      <c r="A601" s="1">
        <v>598</v>
      </c>
      <c r="B601" s="7" t="str">
        <f t="shared" si="65"/>
        <v>Пн</v>
      </c>
      <c r="C601" s="8">
        <v>45831</v>
      </c>
      <c r="D601" s="9"/>
      <c r="E601" s="10"/>
      <c r="F601" s="11"/>
      <c r="G601" s="12"/>
      <c r="H601" s="11"/>
      <c r="I601" s="12"/>
      <c r="J601" s="11"/>
      <c r="K601" s="12"/>
      <c r="L601" s="11"/>
      <c r="M601" s="12"/>
    </row>
    <row r="602" spans="1:13" x14ac:dyDescent="0.25">
      <c r="A602" s="1">
        <v>599</v>
      </c>
      <c r="B602" s="7" t="str">
        <f t="shared" ref="B602:B616" si="68">IF(C602&lt;&gt;"",TEXT(C602,"ДДД"),"")</f>
        <v>Вт</v>
      </c>
      <c r="C602" s="8">
        <v>45832</v>
      </c>
      <c r="D602" s="9">
        <v>5100</v>
      </c>
      <c r="E602" s="10" t="s">
        <v>12</v>
      </c>
      <c r="F602" s="11">
        <v>2500</v>
      </c>
      <c r="G602" s="12" t="s">
        <v>12</v>
      </c>
      <c r="H602" s="11">
        <f>14500+6400</f>
        <v>20900</v>
      </c>
      <c r="I602" s="12" t="s">
        <v>12</v>
      </c>
      <c r="J602" s="11">
        <v>17500</v>
      </c>
      <c r="K602" s="12" t="s">
        <v>12</v>
      </c>
      <c r="L602" s="11"/>
      <c r="M602" s="12"/>
    </row>
    <row r="603" spans="1:13" x14ac:dyDescent="0.25">
      <c r="A603" s="1">
        <v>600</v>
      </c>
      <c r="B603" s="7" t="str">
        <f t="shared" si="68"/>
        <v>Ср</v>
      </c>
      <c r="C603" s="8">
        <v>45833</v>
      </c>
      <c r="D603" s="9"/>
      <c r="E603" s="10"/>
      <c r="F603" s="11"/>
      <c r="G603" s="12"/>
      <c r="H603" s="11"/>
      <c r="I603" s="12"/>
      <c r="J603" s="11"/>
      <c r="K603" s="12"/>
      <c r="L603" s="11"/>
      <c r="M603" s="12"/>
    </row>
    <row r="604" spans="1:13" x14ac:dyDescent="0.25">
      <c r="A604" s="1">
        <v>601</v>
      </c>
      <c r="B604" s="7" t="str">
        <f t="shared" si="68"/>
        <v>Чт</v>
      </c>
      <c r="C604" s="8">
        <v>45834</v>
      </c>
      <c r="D604" s="9">
        <v>2800</v>
      </c>
      <c r="E604" s="10" t="s">
        <v>12</v>
      </c>
      <c r="F604" s="11">
        <v>3100</v>
      </c>
      <c r="G604" s="12" t="s">
        <v>12</v>
      </c>
      <c r="H604" s="11">
        <f>2700+3000</f>
        <v>5700</v>
      </c>
      <c r="I604" s="12" t="s">
        <v>12</v>
      </c>
      <c r="J604" s="11">
        <v>12300</v>
      </c>
      <c r="K604" s="12" t="s">
        <v>12</v>
      </c>
      <c r="L604" s="11"/>
      <c r="M604" s="12"/>
    </row>
    <row r="605" spans="1:13" x14ac:dyDescent="0.25">
      <c r="A605" s="1">
        <v>602</v>
      </c>
      <c r="B605" s="7" t="str">
        <f t="shared" ref="B605" si="69">IF(C605&lt;&gt;"",TEXT(C605,"ДДД"),"")</f>
        <v>Чт</v>
      </c>
      <c r="C605" s="8">
        <v>45834</v>
      </c>
      <c r="D605" s="9">
        <v>8600</v>
      </c>
      <c r="E605" s="10" t="s">
        <v>11</v>
      </c>
      <c r="F605" s="11">
        <f>800+2900</f>
        <v>3700</v>
      </c>
      <c r="G605" s="12" t="s">
        <v>11</v>
      </c>
      <c r="H605" s="11">
        <v>5200</v>
      </c>
      <c r="I605" s="12" t="s">
        <v>11</v>
      </c>
      <c r="J605" s="11">
        <v>8600</v>
      </c>
      <c r="K605" s="12" t="s">
        <v>11</v>
      </c>
      <c r="L605" s="11"/>
      <c r="M605" s="12"/>
    </row>
    <row r="606" spans="1:13" x14ac:dyDescent="0.25">
      <c r="A606" s="1">
        <v>603</v>
      </c>
      <c r="B606" s="7" t="str">
        <f t="shared" si="68"/>
        <v>Пт</v>
      </c>
      <c r="C606" s="8">
        <v>45835</v>
      </c>
      <c r="D606" s="9"/>
      <c r="E606" s="10"/>
      <c r="F606" s="11"/>
      <c r="G606" s="12"/>
      <c r="H606" s="11">
        <v>3400</v>
      </c>
      <c r="I606" s="12" t="s">
        <v>12</v>
      </c>
      <c r="J606" s="11">
        <v>7200</v>
      </c>
      <c r="K606" s="12" t="s">
        <v>12</v>
      </c>
      <c r="L606" s="11"/>
      <c r="M606" s="12"/>
    </row>
    <row r="607" spans="1:13" x14ac:dyDescent="0.25">
      <c r="A607" s="1">
        <v>604</v>
      </c>
      <c r="B607" s="7" t="str">
        <f t="shared" si="68"/>
        <v>Сб</v>
      </c>
      <c r="C607" s="8">
        <v>45836</v>
      </c>
      <c r="D607" s="9"/>
      <c r="E607" s="10"/>
      <c r="F607" s="11"/>
      <c r="G607" s="12"/>
      <c r="H607" s="11"/>
      <c r="I607" s="12"/>
      <c r="J607" s="11"/>
      <c r="K607" s="12"/>
      <c r="L607" s="11"/>
      <c r="M607" s="12"/>
    </row>
    <row r="608" spans="1:13" x14ac:dyDescent="0.25">
      <c r="A608" s="1">
        <v>605</v>
      </c>
      <c r="B608" s="7" t="str">
        <f t="shared" si="68"/>
        <v>Вс</v>
      </c>
      <c r="C608" s="8">
        <v>45837</v>
      </c>
      <c r="D608" s="9"/>
      <c r="E608" s="10"/>
      <c r="F608" s="11"/>
      <c r="G608" s="12"/>
      <c r="H608" s="11"/>
      <c r="I608" s="12"/>
      <c r="J608" s="11">
        <v>7000</v>
      </c>
      <c r="K608" s="12" t="s">
        <v>12</v>
      </c>
      <c r="L608" s="11">
        <v>5200</v>
      </c>
      <c r="M608" s="12" t="s">
        <v>12</v>
      </c>
    </row>
    <row r="609" spans="1:13" x14ac:dyDescent="0.25">
      <c r="A609" s="1">
        <v>606</v>
      </c>
      <c r="B609" s="7" t="str">
        <f t="shared" si="68"/>
        <v>Пн</v>
      </c>
      <c r="C609" s="8">
        <v>45838</v>
      </c>
      <c r="D609" s="9"/>
      <c r="E609" s="10"/>
      <c r="F609" s="11"/>
      <c r="G609" s="12"/>
      <c r="H609" s="11"/>
      <c r="I609" s="12"/>
      <c r="J609" s="11"/>
      <c r="K609" s="12"/>
      <c r="L609" s="11"/>
      <c r="M609" s="12"/>
    </row>
    <row r="610" spans="1:13" x14ac:dyDescent="0.25">
      <c r="A610" s="1">
        <v>607</v>
      </c>
      <c r="B610" s="7" t="str">
        <f t="shared" si="68"/>
        <v>Вт</v>
      </c>
      <c r="C610" s="8">
        <v>45839</v>
      </c>
      <c r="D610" s="9">
        <f>4800+900</f>
        <v>5700</v>
      </c>
      <c r="E610" s="10" t="s">
        <v>12</v>
      </c>
      <c r="F610" s="11">
        <f>3200+2600</f>
        <v>5800</v>
      </c>
      <c r="G610" s="12" t="s">
        <v>12</v>
      </c>
      <c r="H610" s="11">
        <v>11200</v>
      </c>
      <c r="I610" s="12" t="s">
        <v>12</v>
      </c>
      <c r="J610" s="11">
        <v>12400</v>
      </c>
      <c r="K610" s="12" t="s">
        <v>12</v>
      </c>
      <c r="L610" s="11"/>
      <c r="M610" s="12"/>
    </row>
    <row r="611" spans="1:13" x14ac:dyDescent="0.25">
      <c r="A611" s="1">
        <v>608</v>
      </c>
      <c r="B611" s="7" t="str">
        <f t="shared" si="68"/>
        <v>Ср</v>
      </c>
      <c r="C611" s="8">
        <v>45840</v>
      </c>
      <c r="D611" s="9"/>
      <c r="E611" s="10"/>
      <c r="F611" s="11"/>
      <c r="G611" s="12"/>
      <c r="H611" s="11">
        <v>11100</v>
      </c>
      <c r="I611" s="12" t="s">
        <v>12</v>
      </c>
      <c r="J611" s="11"/>
      <c r="K611" s="12"/>
      <c r="L611" s="11"/>
      <c r="M611" s="12"/>
    </row>
    <row r="612" spans="1:13" x14ac:dyDescent="0.25">
      <c r="A612" s="1">
        <v>609</v>
      </c>
      <c r="B612" s="7" t="str">
        <f t="shared" si="68"/>
        <v>Чт</v>
      </c>
      <c r="C612" s="8">
        <v>45841</v>
      </c>
      <c r="D612" s="9">
        <v>2300</v>
      </c>
      <c r="E612" s="10" t="s">
        <v>12</v>
      </c>
      <c r="F612" s="11">
        <v>3300</v>
      </c>
      <c r="G612" s="12" t="s">
        <v>12</v>
      </c>
      <c r="H612" s="11">
        <v>2500</v>
      </c>
      <c r="I612" s="12" t="s">
        <v>12</v>
      </c>
      <c r="J612" s="11">
        <v>14500</v>
      </c>
      <c r="K612" s="12" t="s">
        <v>12</v>
      </c>
      <c r="L612" s="11"/>
      <c r="M612" s="12"/>
    </row>
    <row r="613" spans="1:13" x14ac:dyDescent="0.25">
      <c r="A613" s="1">
        <v>610</v>
      </c>
      <c r="B613" s="7" t="str">
        <f t="shared" ref="B613" si="70">IF(C613&lt;&gt;"",TEXT(C613,"ДДД"),"")</f>
        <v>Чт</v>
      </c>
      <c r="C613" s="8">
        <v>45841</v>
      </c>
      <c r="D613" s="9">
        <v>6500</v>
      </c>
      <c r="E613" s="10" t="s">
        <v>11</v>
      </c>
      <c r="F613" s="11">
        <v>6600</v>
      </c>
      <c r="G613" s="12" t="s">
        <v>11</v>
      </c>
      <c r="H613" s="11">
        <v>5100</v>
      </c>
      <c r="I613" s="12" t="s">
        <v>11</v>
      </c>
      <c r="J613" s="11">
        <v>6600</v>
      </c>
      <c r="K613" s="12" t="s">
        <v>11</v>
      </c>
      <c r="L613" s="11"/>
      <c r="M613" s="12"/>
    </row>
    <row r="614" spans="1:13" x14ac:dyDescent="0.25">
      <c r="A614" s="1">
        <v>611</v>
      </c>
      <c r="B614" s="7" t="str">
        <f t="shared" si="68"/>
        <v>Пт</v>
      </c>
      <c r="C614" s="8">
        <v>45842</v>
      </c>
      <c r="D614" s="9"/>
      <c r="E614" s="10"/>
      <c r="F614" s="11"/>
      <c r="G614" s="12"/>
      <c r="H614" s="11"/>
      <c r="I614" s="12"/>
      <c r="J614" s="11"/>
      <c r="K614" s="12"/>
      <c r="L614" s="11"/>
      <c r="M614" s="12"/>
    </row>
    <row r="615" spans="1:13" x14ac:dyDescent="0.25">
      <c r="A615" s="1">
        <v>612</v>
      </c>
      <c r="B615" s="7" t="str">
        <f t="shared" si="68"/>
        <v>Сб</v>
      </c>
      <c r="C615" s="8">
        <v>45843</v>
      </c>
      <c r="D615" s="9"/>
      <c r="E615" s="10"/>
      <c r="F615" s="11"/>
      <c r="G615" s="12"/>
      <c r="H615" s="11"/>
      <c r="I615" s="12"/>
      <c r="J615" s="11"/>
      <c r="K615" s="12"/>
      <c r="L615" s="11"/>
      <c r="M615" s="12"/>
    </row>
    <row r="616" spans="1:13" x14ac:dyDescent="0.25">
      <c r="A616" s="1">
        <v>613</v>
      </c>
      <c r="B616" s="7" t="str">
        <f t="shared" si="68"/>
        <v>Вс</v>
      </c>
      <c r="C616" s="8">
        <v>45844</v>
      </c>
      <c r="D616" s="9"/>
      <c r="E616" s="10"/>
      <c r="F616" s="11"/>
      <c r="G616" s="12"/>
      <c r="H616" s="11"/>
      <c r="I616" s="12"/>
      <c r="J616" s="11"/>
      <c r="K616" s="12"/>
      <c r="L616" s="11">
        <v>3900</v>
      </c>
      <c r="M616" s="12" t="s">
        <v>12</v>
      </c>
    </row>
    <row r="617" spans="1:13" x14ac:dyDescent="0.25">
      <c r="A617" s="1">
        <v>614</v>
      </c>
      <c r="B617" s="7" t="str">
        <f t="shared" ref="B617:B618" si="71">IF(C617&lt;&gt;"",TEXT(C617,"ДДД"),"")</f>
        <v>Пн</v>
      </c>
      <c r="C617" s="8">
        <v>45845</v>
      </c>
      <c r="D617" s="9"/>
      <c r="E617" s="10"/>
      <c r="F617" s="11"/>
      <c r="G617" s="12"/>
      <c r="H617" s="11"/>
      <c r="I617" s="12"/>
      <c r="J617" s="11"/>
      <c r="K617" s="12"/>
      <c r="L617" s="11"/>
      <c r="M617" s="12"/>
    </row>
    <row r="618" spans="1:13" x14ac:dyDescent="0.25">
      <c r="A618" s="1">
        <v>615</v>
      </c>
      <c r="B618" s="7" t="str">
        <f t="shared" si="71"/>
        <v>Вт</v>
      </c>
      <c r="C618" s="8">
        <v>45846</v>
      </c>
      <c r="D618" s="9">
        <v>2300</v>
      </c>
      <c r="E618" s="10" t="s">
        <v>12</v>
      </c>
      <c r="F618" s="11">
        <v>1300</v>
      </c>
      <c r="G618" s="12" t="s">
        <v>12</v>
      </c>
      <c r="H618" s="11">
        <f>3800+5600+15000</f>
        <v>24400</v>
      </c>
      <c r="I618" s="12" t="s">
        <v>12</v>
      </c>
      <c r="J618" s="11">
        <v>11500</v>
      </c>
      <c r="K618" s="12" t="s">
        <v>12</v>
      </c>
      <c r="L618" s="11"/>
      <c r="M618" s="12"/>
    </row>
    <row r="619" spans="1:13" x14ac:dyDescent="0.25">
      <c r="A619" s="1">
        <v>616</v>
      </c>
      <c r="B619" s="7" t="str">
        <f t="shared" ref="B619:B632" si="72">IF(C619&lt;&gt;"",TEXT(C619,"ДДД"),"")</f>
        <v>Ср</v>
      </c>
      <c r="C619" s="8">
        <v>45847</v>
      </c>
      <c r="D619" s="9"/>
      <c r="E619" s="10"/>
      <c r="F619" s="11"/>
      <c r="G619" s="12"/>
      <c r="H619" s="11"/>
      <c r="I619" s="12"/>
      <c r="J619" s="11"/>
      <c r="K619" s="12"/>
      <c r="L619" s="11"/>
      <c r="M619" s="12"/>
    </row>
    <row r="620" spans="1:13" x14ac:dyDescent="0.25">
      <c r="A620" s="1">
        <v>617</v>
      </c>
      <c r="B620" s="7" t="str">
        <f t="shared" si="72"/>
        <v>Чт</v>
      </c>
      <c r="C620" s="8">
        <v>45848</v>
      </c>
      <c r="D620" s="9">
        <v>2400</v>
      </c>
      <c r="E620" s="10" t="s">
        <v>12</v>
      </c>
      <c r="F620" s="11">
        <v>1300</v>
      </c>
      <c r="G620" s="12" t="s">
        <v>12</v>
      </c>
      <c r="H620" s="11">
        <v>8000</v>
      </c>
      <c r="I620" s="12" t="s">
        <v>12</v>
      </c>
      <c r="J620" s="11">
        <v>6700</v>
      </c>
      <c r="K620" s="12" t="s">
        <v>12</v>
      </c>
      <c r="L620" s="11"/>
      <c r="M620" s="12"/>
    </row>
    <row r="621" spans="1:13" x14ac:dyDescent="0.25">
      <c r="A621" s="1">
        <v>618</v>
      </c>
      <c r="B621" s="7" t="str">
        <f t="shared" ref="B621" si="73">IF(C621&lt;&gt;"",TEXT(C621,"ДДД"),"")</f>
        <v>Чт</v>
      </c>
      <c r="C621" s="8">
        <v>45848</v>
      </c>
      <c r="D621" s="9">
        <v>5400</v>
      </c>
      <c r="E621" s="10" t="s">
        <v>11</v>
      </c>
      <c r="F621" s="11">
        <v>6100</v>
      </c>
      <c r="G621" s="12" t="s">
        <v>11</v>
      </c>
      <c r="H621" s="11">
        <v>6100</v>
      </c>
      <c r="I621" s="12" t="s">
        <v>11</v>
      </c>
      <c r="J621" s="11">
        <v>4600</v>
      </c>
      <c r="K621" s="12" t="s">
        <v>11</v>
      </c>
      <c r="L621" s="11"/>
      <c r="M621" s="12"/>
    </row>
    <row r="622" spans="1:13" x14ac:dyDescent="0.25">
      <c r="A622" s="1">
        <v>619</v>
      </c>
      <c r="B622" s="7" t="str">
        <f t="shared" si="72"/>
        <v>Пт</v>
      </c>
      <c r="C622" s="8">
        <v>45849</v>
      </c>
      <c r="D622" s="9"/>
      <c r="E622" s="10"/>
      <c r="F622" s="11"/>
      <c r="G622" s="12"/>
      <c r="H622" s="11"/>
      <c r="I622" s="12"/>
      <c r="J622" s="11"/>
      <c r="K622" s="12"/>
      <c r="L622" s="11"/>
      <c r="M622" s="12"/>
    </row>
    <row r="623" spans="1:13" x14ac:dyDescent="0.25">
      <c r="A623" s="1">
        <v>620</v>
      </c>
      <c r="B623" s="7" t="str">
        <f t="shared" si="72"/>
        <v>Сб</v>
      </c>
      <c r="C623" s="8">
        <v>45850</v>
      </c>
      <c r="D623" s="9"/>
      <c r="E623" s="10"/>
      <c r="F623" s="11"/>
      <c r="G623" s="12"/>
      <c r="H623" s="11"/>
      <c r="I623" s="12"/>
      <c r="J623" s="11">
        <v>8000</v>
      </c>
      <c r="K623" s="12" t="s">
        <v>12</v>
      </c>
      <c r="L623" s="11"/>
      <c r="M623" s="12"/>
    </row>
    <row r="624" spans="1:13" x14ac:dyDescent="0.25">
      <c r="A624" s="1">
        <v>621</v>
      </c>
      <c r="B624" s="7" t="str">
        <f t="shared" si="72"/>
        <v>Вс</v>
      </c>
      <c r="C624" s="8">
        <v>45851</v>
      </c>
      <c r="D624" s="9"/>
      <c r="E624" s="10"/>
      <c r="F624" s="11"/>
      <c r="G624" s="12"/>
      <c r="H624" s="11"/>
      <c r="I624" s="12"/>
      <c r="J624" s="11"/>
      <c r="K624" s="12"/>
      <c r="L624" s="11">
        <v>4700</v>
      </c>
      <c r="M624" s="12" t="s">
        <v>12</v>
      </c>
    </row>
    <row r="625" spans="1:13" x14ac:dyDescent="0.25">
      <c r="A625" s="1">
        <v>622</v>
      </c>
      <c r="B625" s="7" t="str">
        <f t="shared" ref="B625" si="74">IF(C625&lt;&gt;"",TEXT(C625,"ДДД"),"")</f>
        <v>Вс</v>
      </c>
      <c r="C625" s="8">
        <v>45851</v>
      </c>
      <c r="D625" s="9"/>
      <c r="E625" s="10"/>
      <c r="F625" s="11"/>
      <c r="G625" s="12"/>
      <c r="H625" s="11"/>
      <c r="I625" s="12"/>
      <c r="J625" s="11"/>
      <c r="K625" s="12"/>
      <c r="L625" s="11">
        <v>5300</v>
      </c>
      <c r="M625" s="12" t="s">
        <v>11</v>
      </c>
    </row>
    <row r="626" spans="1:13" x14ac:dyDescent="0.25">
      <c r="A626" s="1">
        <v>623</v>
      </c>
      <c r="B626" s="7" t="str">
        <f t="shared" si="72"/>
        <v>Пн</v>
      </c>
      <c r="C626" s="8">
        <v>45852</v>
      </c>
      <c r="D626" s="9"/>
      <c r="E626" s="10"/>
      <c r="F626" s="11"/>
      <c r="G626" s="12"/>
      <c r="H626" s="11"/>
      <c r="I626" s="12"/>
      <c r="J626" s="11"/>
      <c r="K626" s="12"/>
      <c r="L626" s="11"/>
      <c r="M626" s="12"/>
    </row>
    <row r="627" spans="1:13" x14ac:dyDescent="0.25">
      <c r="A627" s="1">
        <v>624</v>
      </c>
      <c r="B627" s="7" t="str">
        <f t="shared" si="72"/>
        <v>Вт</v>
      </c>
      <c r="C627" s="8">
        <v>45853</v>
      </c>
      <c r="D627" s="9">
        <v>4700</v>
      </c>
      <c r="E627" s="10" t="s">
        <v>12</v>
      </c>
      <c r="F627" s="11">
        <v>5600</v>
      </c>
      <c r="G627" s="12" t="s">
        <v>12</v>
      </c>
      <c r="H627" s="11">
        <f>17200+1700</f>
        <v>18900</v>
      </c>
      <c r="I627" s="12" t="s">
        <v>12</v>
      </c>
      <c r="J627" s="11">
        <v>10100</v>
      </c>
      <c r="K627" s="12" t="s">
        <v>12</v>
      </c>
      <c r="L627" s="11"/>
      <c r="M627" s="12"/>
    </row>
    <row r="628" spans="1:13" x14ac:dyDescent="0.25">
      <c r="A628" s="1">
        <v>625</v>
      </c>
      <c r="B628" s="7" t="str">
        <f t="shared" si="72"/>
        <v>Ср</v>
      </c>
      <c r="C628" s="8">
        <v>45854</v>
      </c>
      <c r="D628" s="9"/>
      <c r="E628" s="10"/>
      <c r="F628" s="11"/>
      <c r="G628" s="12"/>
      <c r="H628" s="11"/>
      <c r="I628" s="12"/>
      <c r="J628" s="11"/>
      <c r="K628" s="12"/>
      <c r="L628" s="11"/>
      <c r="M628" s="12"/>
    </row>
    <row r="629" spans="1:13" x14ac:dyDescent="0.25">
      <c r="A629" s="1">
        <v>626</v>
      </c>
      <c r="B629" s="7" t="str">
        <f t="shared" si="72"/>
        <v>Чт</v>
      </c>
      <c r="C629" s="8">
        <v>45855</v>
      </c>
      <c r="D629" s="9">
        <v>2300</v>
      </c>
      <c r="E629" s="10" t="s">
        <v>12</v>
      </c>
      <c r="F629" s="11">
        <v>1800</v>
      </c>
      <c r="G629" s="12" t="s">
        <v>12</v>
      </c>
      <c r="H629" s="11">
        <v>12400</v>
      </c>
      <c r="I629" s="12" t="s">
        <v>12</v>
      </c>
      <c r="J629" s="11">
        <v>7600</v>
      </c>
      <c r="K629" s="12" t="s">
        <v>12</v>
      </c>
      <c r="L629" s="11"/>
      <c r="M629" s="12"/>
    </row>
    <row r="630" spans="1:13" x14ac:dyDescent="0.25">
      <c r="A630" s="1">
        <v>627</v>
      </c>
      <c r="B630" s="7" t="str">
        <f t="shared" ref="B630" si="75">IF(C630&lt;&gt;"",TEXT(C630,"ДДД"),"")</f>
        <v>Чт</v>
      </c>
      <c r="C630" s="8">
        <v>45855</v>
      </c>
      <c r="D630" s="9">
        <v>9400</v>
      </c>
      <c r="E630" s="10" t="s">
        <v>11</v>
      </c>
      <c r="F630" s="11">
        <v>2200</v>
      </c>
      <c r="G630" s="12" t="s">
        <v>11</v>
      </c>
      <c r="H630" s="11">
        <v>2700</v>
      </c>
      <c r="I630" s="12" t="s">
        <v>11</v>
      </c>
      <c r="J630" s="11">
        <v>7000</v>
      </c>
      <c r="K630" s="12" t="s">
        <v>11</v>
      </c>
      <c r="L630" s="11"/>
      <c r="M630" s="12"/>
    </row>
    <row r="631" spans="1:13" x14ac:dyDescent="0.25">
      <c r="A631" s="1">
        <v>628</v>
      </c>
      <c r="B631" s="7" t="str">
        <f t="shared" si="72"/>
        <v>Пт</v>
      </c>
      <c r="C631" s="8">
        <v>45856</v>
      </c>
      <c r="D631" s="9"/>
      <c r="E631" s="10"/>
      <c r="F631" s="11"/>
      <c r="G631" s="12"/>
      <c r="H631" s="11"/>
      <c r="I631" s="12"/>
      <c r="J631" s="11"/>
      <c r="K631" s="12"/>
      <c r="L631" s="11"/>
      <c r="M631" s="12"/>
    </row>
    <row r="632" spans="1:13" x14ac:dyDescent="0.25">
      <c r="A632" s="1">
        <v>629</v>
      </c>
      <c r="B632" s="7" t="str">
        <f t="shared" si="72"/>
        <v>Сб</v>
      </c>
      <c r="C632" s="8">
        <v>45857</v>
      </c>
      <c r="D632" s="9"/>
      <c r="E632" s="10"/>
      <c r="F632" s="11"/>
      <c r="G632" s="12"/>
      <c r="H632" s="11"/>
      <c r="I632" s="12"/>
      <c r="J632" s="11">
        <v>5000</v>
      </c>
      <c r="K632" s="12" t="s">
        <v>12</v>
      </c>
      <c r="L632" s="11"/>
      <c r="M632" s="12"/>
    </row>
    <row r="633" spans="1:13" x14ac:dyDescent="0.25">
      <c r="A633" s="1">
        <v>630</v>
      </c>
      <c r="B633" s="7" t="str">
        <f t="shared" ref="B633" si="76">IF(C633&lt;&gt;"",TEXT(C633,"ДДД"),"")</f>
        <v>Вс</v>
      </c>
      <c r="C633" s="8">
        <v>45858</v>
      </c>
      <c r="D633" s="9"/>
      <c r="E633" s="10"/>
      <c r="F633" s="11"/>
      <c r="G633" s="12"/>
      <c r="H633" s="11"/>
      <c r="I633" s="12"/>
      <c r="J633" s="11"/>
      <c r="K633" s="12"/>
      <c r="L633" s="11">
        <v>5700</v>
      </c>
      <c r="M633" s="12" t="s">
        <v>12</v>
      </c>
    </row>
    <row r="634" spans="1:13" x14ac:dyDescent="0.25">
      <c r="A634" s="1">
        <v>631</v>
      </c>
      <c r="B634" s="7" t="str">
        <f t="shared" ref="B634:B635" si="77">IF(C634&lt;&gt;"",TEXT(C634,"ДДД"),"")</f>
        <v>Пн</v>
      </c>
      <c r="C634" s="8">
        <v>45859</v>
      </c>
      <c r="D634" s="9"/>
      <c r="E634" s="10"/>
      <c r="F634" s="11"/>
      <c r="G634" s="12"/>
      <c r="H634" s="11"/>
      <c r="I634" s="12"/>
      <c r="J634" s="11"/>
      <c r="K634" s="12"/>
      <c r="L634" s="11"/>
      <c r="M634" s="12"/>
    </row>
    <row r="635" spans="1:13" x14ac:dyDescent="0.25">
      <c r="A635" s="1">
        <v>632</v>
      </c>
      <c r="B635" s="7" t="str">
        <f t="shared" si="77"/>
        <v>Вт</v>
      </c>
      <c r="C635" s="8">
        <v>45860</v>
      </c>
      <c r="D635" s="9">
        <v>1600</v>
      </c>
      <c r="E635" s="10" t="s">
        <v>12</v>
      </c>
      <c r="F635" s="11">
        <v>3200</v>
      </c>
      <c r="G635" s="12" t="s">
        <v>12</v>
      </c>
      <c r="H635" s="11">
        <v>9500</v>
      </c>
      <c r="I635" s="12" t="s">
        <v>12</v>
      </c>
      <c r="J635" s="11">
        <v>11000</v>
      </c>
      <c r="K635" s="12" t="s">
        <v>12</v>
      </c>
      <c r="L635" s="11"/>
      <c r="M635" s="12"/>
    </row>
    <row r="636" spans="1:13" x14ac:dyDescent="0.25">
      <c r="A636" s="1">
        <v>633</v>
      </c>
      <c r="B636" s="7" t="str">
        <f t="shared" ref="B636:B642" si="78">IF(C636&lt;&gt;"",TEXT(C636,"ДДД"),"")</f>
        <v>Ср</v>
      </c>
      <c r="C636" s="8">
        <v>45861</v>
      </c>
      <c r="D636" s="9"/>
      <c r="E636" s="10"/>
      <c r="F636" s="11"/>
      <c r="G636" s="12"/>
      <c r="H636" s="11"/>
      <c r="I636" s="12"/>
      <c r="J636" s="11"/>
      <c r="K636" s="12"/>
      <c r="L636" s="11"/>
      <c r="M636" s="12"/>
    </row>
    <row r="637" spans="1:13" x14ac:dyDescent="0.25">
      <c r="A637" s="1">
        <v>634</v>
      </c>
      <c r="B637" s="7" t="str">
        <f t="shared" si="78"/>
        <v>Чт</v>
      </c>
      <c r="C637" s="8">
        <v>45862</v>
      </c>
      <c r="D637" s="9">
        <v>1800</v>
      </c>
      <c r="E637" s="10" t="s">
        <v>12</v>
      </c>
      <c r="F637" s="11">
        <v>1900</v>
      </c>
      <c r="G637" s="12" t="s">
        <v>12</v>
      </c>
      <c r="H637" s="11">
        <f>5400+6200</f>
        <v>11600</v>
      </c>
      <c r="I637" s="12" t="s">
        <v>12</v>
      </c>
      <c r="J637" s="11">
        <v>12400</v>
      </c>
      <c r="K637" s="12" t="s">
        <v>12</v>
      </c>
      <c r="L637" s="11"/>
      <c r="M637" s="12"/>
    </row>
    <row r="638" spans="1:13" x14ac:dyDescent="0.25">
      <c r="A638" s="1">
        <v>635</v>
      </c>
      <c r="B638" s="7" t="str">
        <f t="shared" ref="B638" si="79">IF(C638&lt;&gt;"",TEXT(C638,"ДДД"),"")</f>
        <v>Чт</v>
      </c>
      <c r="C638" s="8">
        <v>45862</v>
      </c>
      <c r="D638" s="9">
        <v>11200</v>
      </c>
      <c r="E638" s="10" t="s">
        <v>11</v>
      </c>
      <c r="F638" s="11">
        <f>3900+1400</f>
        <v>5300</v>
      </c>
      <c r="G638" s="12" t="s">
        <v>11</v>
      </c>
      <c r="H638" s="11">
        <v>4200</v>
      </c>
      <c r="I638" s="12" t="s">
        <v>11</v>
      </c>
      <c r="J638" s="11">
        <v>6800</v>
      </c>
      <c r="K638" s="12" t="s">
        <v>11</v>
      </c>
      <c r="L638" s="11"/>
      <c r="M638" s="12"/>
    </row>
    <row r="639" spans="1:13" x14ac:dyDescent="0.25">
      <c r="A639" s="1">
        <v>636</v>
      </c>
      <c r="B639" s="7" t="str">
        <f t="shared" si="78"/>
        <v>Пт</v>
      </c>
      <c r="C639" s="8">
        <v>45863</v>
      </c>
      <c r="D639" s="9"/>
      <c r="E639" s="10"/>
      <c r="F639" s="11"/>
      <c r="G639" s="12"/>
      <c r="H639" s="11"/>
      <c r="I639" s="12"/>
      <c r="J639" s="11"/>
      <c r="K639" s="12"/>
      <c r="L639" s="11"/>
      <c r="M639" s="12"/>
    </row>
    <row r="640" spans="1:13" x14ac:dyDescent="0.25">
      <c r="A640" s="1">
        <v>637</v>
      </c>
      <c r="B640" s="7" t="str">
        <f t="shared" si="78"/>
        <v>Сб</v>
      </c>
      <c r="C640" s="8">
        <v>45864</v>
      </c>
      <c r="D640" s="9"/>
      <c r="E640" s="10"/>
      <c r="F640" s="11"/>
      <c r="G640" s="12"/>
      <c r="H640" s="11"/>
      <c r="I640" s="12"/>
      <c r="J640" s="11"/>
      <c r="K640" s="12"/>
      <c r="L640" s="11"/>
      <c r="M640" s="12"/>
    </row>
    <row r="641" spans="1:13" x14ac:dyDescent="0.25">
      <c r="A641" s="1">
        <v>638</v>
      </c>
      <c r="B641" s="7" t="str">
        <f t="shared" si="78"/>
        <v>Вс</v>
      </c>
      <c r="C641" s="8">
        <v>45865</v>
      </c>
      <c r="D641" s="9"/>
      <c r="E641" s="10"/>
      <c r="F641" s="11"/>
      <c r="G641" s="12"/>
      <c r="H641" s="11"/>
      <c r="I641" s="12"/>
      <c r="J641" s="11"/>
      <c r="K641" s="12"/>
      <c r="L641" s="11"/>
      <c r="M641" s="12"/>
    </row>
    <row r="642" spans="1:13" x14ac:dyDescent="0.25">
      <c r="A642" s="1">
        <v>639</v>
      </c>
      <c r="B642" s="7" t="str">
        <f t="shared" si="78"/>
        <v>Пн</v>
      </c>
      <c r="C642" s="8">
        <v>45866</v>
      </c>
      <c r="D642" s="9"/>
      <c r="E642" s="10"/>
      <c r="F642" s="11"/>
      <c r="G642" s="12"/>
      <c r="H642" s="11"/>
      <c r="I642" s="12"/>
      <c r="J642" s="11"/>
      <c r="K642" s="12"/>
      <c r="L642" s="11"/>
      <c r="M642" s="12"/>
    </row>
  </sheetData>
  <mergeCells count="2">
    <mergeCell ref="A1:M1"/>
    <mergeCell ref="A2:M2"/>
  </mergeCells>
  <conditionalFormatting sqref="B4:E642">
    <cfRule type="expression" dxfId="13" priority="2">
      <formula>$C4=TODAY()</formula>
    </cfRule>
  </conditionalFormatting>
  <conditionalFormatting sqref="B4:M642">
    <cfRule type="expression" dxfId="12" priority="3">
      <formula>$B4=TEXT(TODAY(),"ДДД")</formula>
    </cfRule>
  </conditionalFormatting>
  <conditionalFormatting sqref="G34">
    <cfRule type="expression" dxfId="11" priority="16">
      <formula>$C34=TODAY()</formula>
    </cfRule>
  </conditionalFormatting>
  <conditionalFormatting sqref="H128:I129">
    <cfRule type="expression" dxfId="10" priority="19">
      <formula>$C128=TODAY()</formula>
    </cfRule>
  </conditionalFormatting>
  <conditionalFormatting sqref="I34">
    <cfRule type="expression" dxfId="9" priority="17">
      <formula>$C34=TODAY()</formula>
    </cfRule>
  </conditionalFormatting>
  <conditionalFormatting sqref="K34">
    <cfRule type="expression" dxfId="8" priority="18">
      <formula>$C34=TODAY()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36"/>
  <sheetViews>
    <sheetView zoomScale="130" zoomScaleNormal="130" workbookViewId="0">
      <pane ySplit="3" topLeftCell="A622" activePane="bottomLeft" state="frozen"/>
      <selection pane="bottomLeft" activeCell="B646" sqref="B646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  <row r="592" spans="1:14" x14ac:dyDescent="0.25">
      <c r="A592" s="1">
        <v>591</v>
      </c>
      <c r="B592" s="7" t="s">
        <v>18</v>
      </c>
      <c r="C592" s="8">
        <v>45831</v>
      </c>
      <c r="D592" s="9"/>
      <c r="E592" s="10"/>
      <c r="F592" s="11"/>
      <c r="G592" s="12"/>
      <c r="H592" s="11"/>
      <c r="I592" s="12"/>
      <c r="J592" s="11"/>
      <c r="K592" s="12"/>
    </row>
    <row r="593" spans="1:11" x14ac:dyDescent="0.25">
      <c r="A593" s="1">
        <v>592</v>
      </c>
      <c r="B593" s="7" t="s">
        <v>19</v>
      </c>
      <c r="C593" s="8">
        <v>45832</v>
      </c>
      <c r="D593" s="9">
        <f>4000+5900</f>
        <v>9900</v>
      </c>
      <c r="E593" s="10" t="s">
        <v>12</v>
      </c>
      <c r="F593" s="11">
        <f>3100+4600</f>
        <v>7700</v>
      </c>
      <c r="G593" s="12" t="s">
        <v>12</v>
      </c>
      <c r="H593" s="11">
        <v>3000</v>
      </c>
      <c r="I593" s="12" t="s">
        <v>12</v>
      </c>
      <c r="J593" s="11">
        <f>4400+6600</f>
        <v>11000</v>
      </c>
      <c r="K593" s="12" t="s">
        <v>12</v>
      </c>
    </row>
    <row r="594" spans="1:11" x14ac:dyDescent="0.25">
      <c r="A594" s="1">
        <v>593</v>
      </c>
      <c r="B594" s="7" t="s">
        <v>20</v>
      </c>
      <c r="C594" s="8">
        <v>45833</v>
      </c>
      <c r="D594" s="9"/>
      <c r="E594" s="10"/>
      <c r="F594" s="11"/>
      <c r="G594" s="12"/>
      <c r="H594" s="11"/>
      <c r="I594" s="12"/>
      <c r="J594" s="11"/>
      <c r="K594" s="12"/>
    </row>
    <row r="595" spans="1:11" x14ac:dyDescent="0.25">
      <c r="A595" s="1">
        <v>594</v>
      </c>
      <c r="B595" s="7" t="s">
        <v>14</v>
      </c>
      <c r="C595" s="8">
        <v>45834</v>
      </c>
      <c r="D595" s="9">
        <v>2600</v>
      </c>
      <c r="E595" s="10" t="s">
        <v>12</v>
      </c>
      <c r="F595" s="11">
        <v>2000</v>
      </c>
      <c r="G595" s="12" t="s">
        <v>12</v>
      </c>
      <c r="H595" s="11"/>
      <c r="I595" s="12"/>
      <c r="J595" s="11">
        <v>2900</v>
      </c>
      <c r="K595" s="12" t="s">
        <v>12</v>
      </c>
    </row>
    <row r="596" spans="1:11" x14ac:dyDescent="0.25">
      <c r="A596" s="1">
        <v>595</v>
      </c>
      <c r="B596" s="7" t="s">
        <v>14</v>
      </c>
      <c r="C596" s="8">
        <v>45834</v>
      </c>
      <c r="D596" s="9">
        <v>1500</v>
      </c>
      <c r="E596" s="10" t="s">
        <v>22</v>
      </c>
      <c r="F596" s="11">
        <v>800</v>
      </c>
      <c r="G596" s="12" t="s">
        <v>22</v>
      </c>
      <c r="H596" s="11"/>
      <c r="I596" s="12"/>
      <c r="J596" s="11">
        <v>100</v>
      </c>
      <c r="K596" s="12" t="s">
        <v>22</v>
      </c>
    </row>
    <row r="597" spans="1:11" x14ac:dyDescent="0.25">
      <c r="A597" s="1">
        <v>596</v>
      </c>
      <c r="B597" s="7" t="s">
        <v>14</v>
      </c>
      <c r="C597" s="8">
        <v>45834</v>
      </c>
      <c r="D597" s="9">
        <v>200</v>
      </c>
      <c r="E597" s="10" t="s">
        <v>21</v>
      </c>
      <c r="F597" s="11"/>
      <c r="G597" s="12"/>
      <c r="H597" s="11"/>
      <c r="I597" s="12"/>
      <c r="J597" s="11"/>
      <c r="K597" s="12"/>
    </row>
    <row r="598" spans="1:11" x14ac:dyDescent="0.25">
      <c r="A598" s="1">
        <v>597</v>
      </c>
      <c r="B598" s="7" t="s">
        <v>15</v>
      </c>
      <c r="C598" s="8">
        <v>45835</v>
      </c>
      <c r="D598" s="9"/>
      <c r="E598" s="10"/>
      <c r="F598" s="11"/>
      <c r="G598" s="12"/>
      <c r="H598" s="11"/>
      <c r="I598" s="12"/>
      <c r="J598" s="11"/>
      <c r="K598" s="12"/>
    </row>
    <row r="599" spans="1:11" x14ac:dyDescent="0.25">
      <c r="A599" s="1">
        <v>598</v>
      </c>
      <c r="B599" s="7" t="s">
        <v>16</v>
      </c>
      <c r="C599" s="8">
        <v>45836</v>
      </c>
      <c r="D599" s="9"/>
      <c r="E599" s="10"/>
      <c r="F599" s="11"/>
      <c r="G599" s="12"/>
      <c r="H599" s="11"/>
      <c r="I599" s="12"/>
      <c r="J599" s="11"/>
      <c r="K599" s="12"/>
    </row>
    <row r="600" spans="1:11" x14ac:dyDescent="0.25">
      <c r="A600" s="1">
        <v>599</v>
      </c>
      <c r="B600" s="7" t="s">
        <v>17</v>
      </c>
      <c r="C600" s="8">
        <v>45837</v>
      </c>
      <c r="D600" s="9"/>
      <c r="E600" s="10"/>
      <c r="F600" s="11"/>
      <c r="G600" s="12"/>
      <c r="H600" s="11"/>
      <c r="I600" s="12"/>
      <c r="J600" s="11"/>
      <c r="K600" s="12"/>
    </row>
    <row r="601" spans="1:11" x14ac:dyDescent="0.25">
      <c r="A601" s="1">
        <v>600</v>
      </c>
      <c r="B601" s="7" t="s">
        <v>18</v>
      </c>
      <c r="C601" s="8">
        <v>45838</v>
      </c>
      <c r="D601" s="9"/>
      <c r="E601" s="10"/>
      <c r="F601" s="11"/>
      <c r="G601" s="12"/>
      <c r="H601" s="11"/>
      <c r="I601" s="12"/>
      <c r="J601" s="11"/>
      <c r="K601" s="12"/>
    </row>
    <row r="602" spans="1:11" x14ac:dyDescent="0.25">
      <c r="A602" s="1">
        <v>601</v>
      </c>
      <c r="B602" s="7" t="s">
        <v>19</v>
      </c>
      <c r="C602" s="8">
        <v>45839</v>
      </c>
      <c r="D602" s="9">
        <v>3400</v>
      </c>
      <c r="E602" s="10" t="s">
        <v>12</v>
      </c>
      <c r="F602" s="11">
        <v>3700</v>
      </c>
      <c r="G602" s="12" t="s">
        <v>12</v>
      </c>
      <c r="H602" s="11"/>
      <c r="I602" s="12"/>
      <c r="J602" s="11">
        <v>4000</v>
      </c>
      <c r="K602" s="12" t="s">
        <v>12</v>
      </c>
    </row>
    <row r="603" spans="1:11" x14ac:dyDescent="0.25">
      <c r="A603" s="1">
        <v>602</v>
      </c>
      <c r="B603" s="7" t="s">
        <v>20</v>
      </c>
      <c r="C603" s="8">
        <v>45840</v>
      </c>
      <c r="D603" s="9"/>
      <c r="E603" s="10"/>
      <c r="F603" s="11"/>
      <c r="G603" s="12"/>
      <c r="H603" s="11"/>
      <c r="I603" s="12"/>
      <c r="J603" s="11"/>
      <c r="K603" s="12"/>
    </row>
    <row r="604" spans="1:11" x14ac:dyDescent="0.25">
      <c r="A604" s="1">
        <v>603</v>
      </c>
      <c r="B604" s="7" t="s">
        <v>14</v>
      </c>
      <c r="C604" s="8">
        <v>45841</v>
      </c>
      <c r="D604" s="9">
        <v>2100</v>
      </c>
      <c r="E604" s="10" t="s">
        <v>12</v>
      </c>
      <c r="F604" s="11">
        <v>2300</v>
      </c>
      <c r="G604" s="12" t="s">
        <v>12</v>
      </c>
      <c r="H604" s="11">
        <v>2900</v>
      </c>
      <c r="I604" s="12" t="s">
        <v>12</v>
      </c>
      <c r="J604" s="11">
        <v>2500</v>
      </c>
      <c r="K604" s="12" t="s">
        <v>12</v>
      </c>
    </row>
    <row r="605" spans="1:11" x14ac:dyDescent="0.25">
      <c r="A605" s="1">
        <v>604</v>
      </c>
      <c r="B605" s="7" t="s">
        <v>14</v>
      </c>
      <c r="C605" s="8">
        <v>45841</v>
      </c>
      <c r="D605" s="9">
        <v>1700</v>
      </c>
      <c r="E605" s="10" t="s">
        <v>22</v>
      </c>
      <c r="F605" s="11">
        <v>300</v>
      </c>
      <c r="G605" s="12" t="s">
        <v>22</v>
      </c>
      <c r="H605" s="11"/>
      <c r="I605" s="12"/>
      <c r="J605" s="11">
        <v>100</v>
      </c>
      <c r="K605" s="12" t="s">
        <v>22</v>
      </c>
    </row>
    <row r="606" spans="1:11" x14ac:dyDescent="0.25">
      <c r="A606" s="1">
        <v>605</v>
      </c>
      <c r="B606" s="7" t="s">
        <v>14</v>
      </c>
      <c r="C606" s="8">
        <v>45841</v>
      </c>
      <c r="D606" s="9">
        <v>900</v>
      </c>
      <c r="E606" s="10" t="s">
        <v>21</v>
      </c>
      <c r="F606" s="11">
        <v>500</v>
      </c>
      <c r="G606" s="12" t="s">
        <v>21</v>
      </c>
      <c r="H606" s="11"/>
      <c r="I606" s="12"/>
      <c r="J606" s="11">
        <v>20</v>
      </c>
      <c r="K606" s="12" t="s">
        <v>21</v>
      </c>
    </row>
    <row r="607" spans="1:11" x14ac:dyDescent="0.25">
      <c r="A607" s="1">
        <v>606</v>
      </c>
      <c r="B607" s="7" t="s">
        <v>15</v>
      </c>
      <c r="C607" s="8">
        <v>45842</v>
      </c>
      <c r="D607" s="9"/>
      <c r="E607" s="10"/>
      <c r="F607" s="11"/>
      <c r="G607" s="12"/>
      <c r="H607" s="11"/>
      <c r="I607" s="12"/>
      <c r="J607" s="11"/>
      <c r="K607" s="12"/>
    </row>
    <row r="608" spans="1:11" x14ac:dyDescent="0.25">
      <c r="A608" s="1">
        <v>607</v>
      </c>
      <c r="B608" s="7" t="s">
        <v>16</v>
      </c>
      <c r="C608" s="8">
        <v>45843</v>
      </c>
      <c r="D608" s="9"/>
      <c r="E608" s="10"/>
      <c r="F608" s="11"/>
      <c r="G608" s="12"/>
      <c r="H608" s="11"/>
      <c r="I608" s="12"/>
      <c r="J608" s="11"/>
      <c r="K608" s="12"/>
    </row>
    <row r="609" spans="1:11" x14ac:dyDescent="0.25">
      <c r="A609" s="1">
        <v>608</v>
      </c>
      <c r="B609" s="7" t="s">
        <v>17</v>
      </c>
      <c r="C609" s="8">
        <v>45844</v>
      </c>
      <c r="D609" s="9"/>
      <c r="E609" s="10"/>
      <c r="F609" s="11"/>
      <c r="G609" s="12"/>
      <c r="H609" s="11"/>
      <c r="I609" s="12"/>
      <c r="J609" s="11"/>
      <c r="K609" s="12"/>
    </row>
    <row r="610" spans="1:11" x14ac:dyDescent="0.25">
      <c r="A610" s="1">
        <v>609</v>
      </c>
      <c r="B610" s="7" t="s">
        <v>18</v>
      </c>
      <c r="C610" s="8">
        <v>45845</v>
      </c>
      <c r="D610" s="9"/>
      <c r="E610" s="10"/>
      <c r="F610" s="11"/>
      <c r="G610" s="12"/>
      <c r="H610" s="11"/>
      <c r="I610" s="12"/>
      <c r="J610" s="11"/>
      <c r="K610" s="12"/>
    </row>
    <row r="611" spans="1:11" x14ac:dyDescent="0.25">
      <c r="A611" s="1">
        <v>610</v>
      </c>
      <c r="B611" s="7" t="s">
        <v>19</v>
      </c>
      <c r="C611" s="8">
        <v>45846</v>
      </c>
      <c r="D611" s="9">
        <f>4600+4300</f>
        <v>8900</v>
      </c>
      <c r="E611" s="10" t="s">
        <v>12</v>
      </c>
      <c r="F611" s="11">
        <v>4000</v>
      </c>
      <c r="G611" s="12" t="s">
        <v>12</v>
      </c>
      <c r="H611" s="11">
        <v>2700</v>
      </c>
      <c r="I611" s="12" t="s">
        <v>12</v>
      </c>
      <c r="J611" s="11">
        <f>6200+5800</f>
        <v>12000</v>
      </c>
      <c r="K611" s="12" t="s">
        <v>12</v>
      </c>
    </row>
    <row r="612" spans="1:11" x14ac:dyDescent="0.25">
      <c r="A612" s="1">
        <v>611</v>
      </c>
      <c r="B612" s="7" t="s">
        <v>20</v>
      </c>
      <c r="C612" s="8">
        <v>45847</v>
      </c>
      <c r="D612" s="9"/>
      <c r="E612" s="10"/>
      <c r="F612" s="11"/>
      <c r="G612" s="12"/>
      <c r="H612" s="11"/>
      <c r="I612" s="12"/>
      <c r="J612" s="11"/>
      <c r="K612" s="12"/>
    </row>
    <row r="613" spans="1:11" x14ac:dyDescent="0.25">
      <c r="A613" s="1">
        <v>612</v>
      </c>
      <c r="B613" s="7" t="s">
        <v>14</v>
      </c>
      <c r="C613" s="8">
        <v>45848</v>
      </c>
      <c r="D613" s="9">
        <v>700</v>
      </c>
      <c r="E613" s="10" t="s">
        <v>12</v>
      </c>
      <c r="F613" s="11">
        <v>700</v>
      </c>
      <c r="G613" s="12" t="s">
        <v>12</v>
      </c>
      <c r="H613" s="11">
        <v>400</v>
      </c>
      <c r="I613" s="12" t="s">
        <v>12</v>
      </c>
      <c r="J613" s="11">
        <v>1000</v>
      </c>
      <c r="K613" s="12" t="s">
        <v>12</v>
      </c>
    </row>
    <row r="614" spans="1:11" x14ac:dyDescent="0.25">
      <c r="A614" s="1">
        <v>613</v>
      </c>
      <c r="B614" s="7" t="s">
        <v>14</v>
      </c>
      <c r="C614" s="8">
        <v>45848</v>
      </c>
      <c r="D614" s="9">
        <v>1200</v>
      </c>
      <c r="E614" s="10" t="s">
        <v>22</v>
      </c>
      <c r="F614" s="11">
        <v>900</v>
      </c>
      <c r="G614" s="12" t="s">
        <v>22</v>
      </c>
      <c r="H614" s="11">
        <v>200</v>
      </c>
      <c r="I614" s="12" t="s">
        <v>22</v>
      </c>
      <c r="J614" s="11">
        <v>700</v>
      </c>
      <c r="K614" s="12" t="s">
        <v>22</v>
      </c>
    </row>
    <row r="615" spans="1:11" x14ac:dyDescent="0.25">
      <c r="A615" s="1">
        <v>614</v>
      </c>
      <c r="B615" s="7" t="s">
        <v>14</v>
      </c>
      <c r="C615" s="8">
        <v>45848</v>
      </c>
      <c r="D615" s="9">
        <v>500</v>
      </c>
      <c r="E615" s="10" t="s">
        <v>21</v>
      </c>
      <c r="F615" s="11">
        <v>500</v>
      </c>
      <c r="G615" s="12" t="s">
        <v>21</v>
      </c>
      <c r="H615" s="11"/>
      <c r="I615" s="12"/>
      <c r="J615" s="11">
        <v>100</v>
      </c>
      <c r="K615" s="12" t="s">
        <v>21</v>
      </c>
    </row>
    <row r="616" spans="1:11" x14ac:dyDescent="0.25">
      <c r="A616" s="1">
        <v>615</v>
      </c>
      <c r="B616" s="7" t="s">
        <v>15</v>
      </c>
      <c r="C616" s="8">
        <v>45849</v>
      </c>
      <c r="D616" s="9"/>
      <c r="E616" s="10"/>
      <c r="F616" s="11"/>
      <c r="G616" s="12"/>
      <c r="H616" s="11"/>
      <c r="I616" s="12"/>
      <c r="J616" s="11"/>
      <c r="K616" s="12"/>
    </row>
    <row r="617" spans="1:11" x14ac:dyDescent="0.25">
      <c r="A617" s="1">
        <v>616</v>
      </c>
      <c r="B617" s="7" t="s">
        <v>16</v>
      </c>
      <c r="C617" s="8">
        <v>45850</v>
      </c>
      <c r="D617" s="9"/>
      <c r="E617" s="10"/>
      <c r="F617" s="11"/>
      <c r="G617" s="12"/>
      <c r="H617" s="11"/>
      <c r="I617" s="12"/>
      <c r="J617" s="11"/>
      <c r="K617" s="12"/>
    </row>
    <row r="618" spans="1:11" x14ac:dyDescent="0.25">
      <c r="A618" s="1">
        <v>617</v>
      </c>
      <c r="B618" s="7" t="s">
        <v>17</v>
      </c>
      <c r="C618" s="8">
        <v>45851</v>
      </c>
      <c r="D618" s="9"/>
      <c r="E618" s="10"/>
      <c r="F618" s="11"/>
      <c r="G618" s="12"/>
      <c r="H618" s="11"/>
      <c r="I618" s="12"/>
      <c r="J618" s="11"/>
      <c r="K618" s="12"/>
    </row>
    <row r="619" spans="1:11" x14ac:dyDescent="0.25">
      <c r="A619" s="1">
        <v>618</v>
      </c>
      <c r="B619" s="7" t="s">
        <v>18</v>
      </c>
      <c r="C619" s="8">
        <v>45852</v>
      </c>
      <c r="D619" s="9"/>
      <c r="E619" s="10"/>
      <c r="F619" s="11"/>
      <c r="G619" s="12"/>
      <c r="H619" s="11"/>
      <c r="I619" s="12"/>
      <c r="J619" s="11"/>
      <c r="K619" s="12"/>
    </row>
    <row r="620" spans="1:11" x14ac:dyDescent="0.25">
      <c r="A620" s="1">
        <v>619</v>
      </c>
      <c r="B620" s="7" t="s">
        <v>19</v>
      </c>
      <c r="C620" s="8">
        <v>45853</v>
      </c>
      <c r="D620" s="9">
        <v>6400</v>
      </c>
      <c r="E620" s="10" t="s">
        <v>12</v>
      </c>
      <c r="F620" s="11">
        <v>2700</v>
      </c>
      <c r="G620" s="12" t="s">
        <v>12</v>
      </c>
      <c r="H620" s="11"/>
      <c r="I620" s="12"/>
      <c r="J620" s="11">
        <v>2900</v>
      </c>
      <c r="K620" s="12" t="s">
        <v>12</v>
      </c>
    </row>
    <row r="621" spans="1:11" x14ac:dyDescent="0.25">
      <c r="A621" s="1">
        <v>620</v>
      </c>
      <c r="B621" s="7" t="s">
        <v>20</v>
      </c>
      <c r="C621" s="8">
        <v>45854</v>
      </c>
      <c r="D621" s="9"/>
      <c r="E621" s="10"/>
      <c r="F621" s="11"/>
      <c r="G621" s="12"/>
      <c r="H621" s="11"/>
      <c r="I621" s="12"/>
      <c r="J621" s="11"/>
      <c r="K621" s="12"/>
    </row>
    <row r="622" spans="1:11" x14ac:dyDescent="0.25">
      <c r="A622" s="1">
        <v>621</v>
      </c>
      <c r="B622" s="7" t="s">
        <v>14</v>
      </c>
      <c r="C622" s="8">
        <v>45855</v>
      </c>
      <c r="D622" s="9">
        <v>2400</v>
      </c>
      <c r="E622" s="10" t="s">
        <v>12</v>
      </c>
      <c r="F622" s="11">
        <v>1000</v>
      </c>
      <c r="G622" s="12" t="s">
        <v>12</v>
      </c>
      <c r="H622" s="11">
        <v>1900</v>
      </c>
      <c r="I622" s="12" t="s">
        <v>12</v>
      </c>
      <c r="J622" s="11">
        <v>1100</v>
      </c>
      <c r="K622" s="12" t="s">
        <v>12</v>
      </c>
    </row>
    <row r="623" spans="1:11" x14ac:dyDescent="0.25">
      <c r="A623" s="1">
        <v>622</v>
      </c>
      <c r="B623" s="7" t="s">
        <v>14</v>
      </c>
      <c r="C623" s="8">
        <v>45855</v>
      </c>
      <c r="D623" s="9">
        <v>2500</v>
      </c>
      <c r="E623" s="10" t="s">
        <v>22</v>
      </c>
      <c r="F623" s="11">
        <v>700</v>
      </c>
      <c r="G623" s="12" t="s">
        <v>22</v>
      </c>
      <c r="H623" s="11">
        <v>100</v>
      </c>
      <c r="I623" s="12" t="s">
        <v>22</v>
      </c>
      <c r="J623" s="11">
        <v>100</v>
      </c>
      <c r="K623" s="12" t="s">
        <v>22</v>
      </c>
    </row>
    <row r="624" spans="1:11" x14ac:dyDescent="0.25">
      <c r="A624" s="1">
        <v>623</v>
      </c>
      <c r="B624" s="7" t="s">
        <v>14</v>
      </c>
      <c r="C624" s="8">
        <v>45855</v>
      </c>
      <c r="D624" s="9">
        <v>500</v>
      </c>
      <c r="E624" s="10" t="s">
        <v>21</v>
      </c>
      <c r="F624" s="11">
        <v>100</v>
      </c>
      <c r="G624" s="12" t="s">
        <v>21</v>
      </c>
      <c r="H624" s="11"/>
      <c r="I624" s="12"/>
      <c r="J624" s="11"/>
      <c r="K624" s="12"/>
    </row>
    <row r="625" spans="1:11" x14ac:dyDescent="0.25">
      <c r="A625" s="1">
        <v>624</v>
      </c>
      <c r="B625" s="7" t="s">
        <v>15</v>
      </c>
      <c r="C625" s="8">
        <v>45856</v>
      </c>
      <c r="D625" s="9"/>
      <c r="E625" s="10"/>
      <c r="F625" s="11"/>
      <c r="G625" s="12"/>
      <c r="H625" s="11"/>
      <c r="I625" s="12"/>
      <c r="J625" s="11"/>
      <c r="K625" s="12"/>
    </row>
    <row r="626" spans="1:11" x14ac:dyDescent="0.25">
      <c r="A626" s="1">
        <v>625</v>
      </c>
      <c r="B626" s="7" t="s">
        <v>16</v>
      </c>
      <c r="C626" s="8">
        <v>45857</v>
      </c>
      <c r="D626" s="9"/>
      <c r="E626" s="10"/>
      <c r="F626" s="11"/>
      <c r="G626" s="12"/>
      <c r="H626" s="11"/>
      <c r="I626" s="12"/>
      <c r="J626" s="11"/>
      <c r="K626" s="12"/>
    </row>
    <row r="627" spans="1:11" x14ac:dyDescent="0.25">
      <c r="A627" s="1">
        <v>626</v>
      </c>
      <c r="B627" s="7" t="s">
        <v>17</v>
      </c>
      <c r="C627" s="8">
        <v>45858</v>
      </c>
      <c r="D627" s="9"/>
      <c r="E627" s="10"/>
      <c r="F627" s="11"/>
      <c r="G627" s="12"/>
      <c r="H627" s="11"/>
      <c r="I627" s="12"/>
      <c r="J627" s="11"/>
      <c r="K627" s="12"/>
    </row>
    <row r="628" spans="1:11" x14ac:dyDescent="0.25">
      <c r="A628" s="1">
        <v>627</v>
      </c>
      <c r="B628" s="7" t="s">
        <v>18</v>
      </c>
      <c r="C628" s="8">
        <v>45859</v>
      </c>
      <c r="D628" s="9"/>
      <c r="E628" s="10"/>
      <c r="F628" s="11"/>
      <c r="G628" s="12"/>
      <c r="H628" s="11"/>
      <c r="I628" s="12"/>
      <c r="J628" s="11"/>
      <c r="K628" s="12"/>
    </row>
    <row r="629" spans="1:11" x14ac:dyDescent="0.25">
      <c r="A629" s="1">
        <v>628</v>
      </c>
      <c r="B629" s="7" t="s">
        <v>19</v>
      </c>
      <c r="C629" s="8">
        <v>45860</v>
      </c>
      <c r="D629" s="9">
        <v>3300</v>
      </c>
      <c r="E629" s="10" t="s">
        <v>12</v>
      </c>
      <c r="F629" s="11">
        <v>4600</v>
      </c>
      <c r="G629" s="12" t="s">
        <v>12</v>
      </c>
      <c r="H629" s="11">
        <v>2100</v>
      </c>
      <c r="I629" s="12" t="s">
        <v>12</v>
      </c>
      <c r="J629" s="11">
        <v>2900</v>
      </c>
      <c r="K629" s="12" t="s">
        <v>12</v>
      </c>
    </row>
    <row r="630" spans="1:11" x14ac:dyDescent="0.25">
      <c r="A630" s="1">
        <v>629</v>
      </c>
      <c r="B630" s="7" t="s">
        <v>20</v>
      </c>
      <c r="C630" s="8">
        <v>45861</v>
      </c>
      <c r="D630" s="9"/>
      <c r="E630" s="10"/>
      <c r="F630" s="11"/>
      <c r="G630" s="12"/>
      <c r="H630" s="11"/>
      <c r="I630" s="12"/>
      <c r="J630" s="11"/>
      <c r="K630" s="12"/>
    </row>
    <row r="631" spans="1:11" x14ac:dyDescent="0.25">
      <c r="A631" s="1">
        <v>630</v>
      </c>
      <c r="B631" s="7" t="s">
        <v>14</v>
      </c>
      <c r="C631" s="8">
        <v>45862</v>
      </c>
      <c r="D631" s="9">
        <v>1900</v>
      </c>
      <c r="E631" s="10" t="s">
        <v>12</v>
      </c>
      <c r="F631" s="11">
        <v>2700</v>
      </c>
      <c r="G631" s="12" t="s">
        <v>12</v>
      </c>
      <c r="H631" s="11"/>
      <c r="I631" s="12"/>
      <c r="J631" s="11">
        <v>1700</v>
      </c>
      <c r="K631" s="12" t="s">
        <v>12</v>
      </c>
    </row>
    <row r="632" spans="1:11" x14ac:dyDescent="0.25">
      <c r="A632" s="1">
        <v>631</v>
      </c>
      <c r="B632" s="7" t="s">
        <v>14</v>
      </c>
      <c r="C632" s="8">
        <v>45862</v>
      </c>
      <c r="D632" s="9">
        <v>800</v>
      </c>
      <c r="E632" s="10" t="s">
        <v>22</v>
      </c>
      <c r="F632" s="11">
        <v>700</v>
      </c>
      <c r="G632" s="12" t="s">
        <v>22</v>
      </c>
      <c r="H632" s="11"/>
      <c r="I632" s="12"/>
      <c r="J632" s="11">
        <v>400</v>
      </c>
      <c r="K632" s="12" t="s">
        <v>22</v>
      </c>
    </row>
    <row r="633" spans="1:11" x14ac:dyDescent="0.25">
      <c r="A633" s="1">
        <v>632</v>
      </c>
      <c r="B633" s="7" t="s">
        <v>14</v>
      </c>
      <c r="C633" s="8">
        <v>45862</v>
      </c>
      <c r="D633" s="9"/>
      <c r="E633" s="10"/>
      <c r="F633" s="11">
        <v>200</v>
      </c>
      <c r="G633" s="12" t="s">
        <v>21</v>
      </c>
      <c r="H633" s="11"/>
      <c r="I633" s="12"/>
      <c r="J633" s="11"/>
      <c r="K633" s="12"/>
    </row>
    <row r="634" spans="1:11" x14ac:dyDescent="0.25">
      <c r="A634" s="1">
        <v>633</v>
      </c>
      <c r="B634" s="7" t="s">
        <v>15</v>
      </c>
      <c r="C634" s="8">
        <v>45863</v>
      </c>
      <c r="D634" s="9"/>
      <c r="E634" s="10"/>
      <c r="F634" s="11"/>
      <c r="G634" s="12"/>
      <c r="H634" s="11"/>
      <c r="I634" s="12"/>
      <c r="J634" s="11"/>
      <c r="K634" s="12"/>
    </row>
    <row r="635" spans="1:11" x14ac:dyDescent="0.25">
      <c r="A635" s="1">
        <v>634</v>
      </c>
      <c r="B635" s="7" t="s">
        <v>16</v>
      </c>
      <c r="C635" s="8">
        <v>45864</v>
      </c>
      <c r="D635" s="9"/>
      <c r="E635" s="10"/>
      <c r="F635" s="11"/>
      <c r="G635" s="12"/>
      <c r="H635" s="11"/>
      <c r="I635" s="12"/>
      <c r="J635" s="11"/>
      <c r="K635" s="12"/>
    </row>
    <row r="636" spans="1:11" x14ac:dyDescent="0.25">
      <c r="A636" s="1">
        <v>635</v>
      </c>
      <c r="B636" s="7" t="s">
        <v>17</v>
      </c>
      <c r="C636" s="8">
        <v>45865</v>
      </c>
      <c r="D636" s="9"/>
      <c r="E636" s="10"/>
      <c r="F636" s="11"/>
      <c r="G636" s="12"/>
      <c r="H636" s="11"/>
      <c r="I636" s="12"/>
      <c r="J636" s="11"/>
      <c r="K636" s="12"/>
    </row>
  </sheetData>
  <mergeCells count="2">
    <mergeCell ref="A1:M1"/>
    <mergeCell ref="A2:M2"/>
  </mergeCells>
  <phoneticPr fontId="14" type="noConversion"/>
  <conditionalFormatting sqref="B4:E636">
    <cfRule type="expression" dxfId="7" priority="2">
      <formula>$C4=TODAY()</formula>
    </cfRule>
  </conditionalFormatting>
  <conditionalFormatting sqref="C4:G17 J4:M43 B4:B373 C18:C373 D48:K636 B374:C636">
    <cfRule type="expression" dxfId="6" priority="3">
      <formula>$B4=TEXT(TODAY(),"ДДД")</formula>
    </cfRule>
  </conditionalFormatting>
  <conditionalFormatting sqref="D18:G47 J44:K47">
    <cfRule type="expression" dxfId="5" priority="12">
      <formula>$B18=TEXT(TODAY(),"ДДД")</formula>
    </cfRule>
  </conditionalFormatting>
  <conditionalFormatting sqref="G13">
    <cfRule type="expression" dxfId="4" priority="15">
      <formula>$C13=TODAY()</formula>
    </cfRule>
  </conditionalFormatting>
  <conditionalFormatting sqref="G70">
    <cfRule type="expression" dxfId="3" priority="24">
      <formula>$C70=TODAY()</formula>
    </cfRule>
  </conditionalFormatting>
  <conditionalFormatting sqref="H4:I47">
    <cfRule type="expression" dxfId="2" priority="37">
      <formula>$B4=TEXT(TODAY(),"ДДД")</formula>
    </cfRule>
  </conditionalFormatting>
  <conditionalFormatting sqref="I13">
    <cfRule type="expression" dxfId="1" priority="41">
      <formula>$C13=TODAY()</formula>
    </cfRule>
  </conditionalFormatting>
  <conditionalFormatting sqref="K13">
    <cfRule type="expression" dxfId="0" priority="16">
      <formula>$C13=TODAY()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2025-07-18T13:57:09Z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