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МИРАТОРГ\Ташкент\заказы\2025\04,25\14,04,25 Мираторг КИ Ташкент\"/>
    </mc:Choice>
  </mc:AlternateContent>
  <xr:revisionPtr revIDLastSave="0" documentId="13_ncr:1_{140CD348-C205-4761-8BC0-002A80B3E7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Лист1!$A$1:$Q$106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6" i="1" l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06" i="1" l="1"/>
</calcChain>
</file>

<file path=xl/sharedStrings.xml><?xml version="1.0" encoding="utf-8"?>
<sst xmlns="http://schemas.openxmlformats.org/spreadsheetml/2006/main" count="536" uniqueCount="242">
  <si>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</si>
  <si>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</si>
  <si>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</si>
  <si>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</si>
  <si>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</si>
  <si>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</si>
  <si>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</si>
  <si>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</si>
  <si>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</si>
  <si>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ШК шт</t>
  </si>
  <si>
    <t>1 кв 2025, руб/кг</t>
  </si>
  <si>
    <t>2 кв 2025, руб/шт</t>
  </si>
  <si>
    <t>2 кв 2025, руб/кг</t>
  </si>
  <si>
    <t>Δ цен (изменение)</t>
  </si>
  <si>
    <t>Заказ короб</t>
  </si>
  <si>
    <t>Заказ КГ</t>
  </si>
  <si>
    <t>МХБ Колбаса вареная Молочная п/а ОХЛ 470*6 (2,82 кг) ООО "Мираторг-Курск" РОССИЯ</t>
  </si>
  <si>
    <t>ВАРЕНАЯ КОЛБАСА</t>
  </si>
  <si>
    <t>МХБ Курск</t>
  </si>
  <si>
    <t>Шт</t>
  </si>
  <si>
    <t>4670002945201</t>
  </si>
  <si>
    <t>МХБ Колбаса вареная С молоком ОХЛ п/а 470г*6 (2,82кг) ООО "Мираторг-Курск" РОССИЯ</t>
  </si>
  <si>
    <t>4670002947304</t>
  </si>
  <si>
    <t>МХБ Колбаса вареная С молоком охл п/а ~1200г*4 (~4,8кг)ООО "Мираторг-Курск" РОССИЯ</t>
  </si>
  <si>
    <t>Кг</t>
  </si>
  <si>
    <t>2016095000007</t>
  </si>
  <si>
    <t>МХБ Колбаса вареная Филейная п/а ОХЛ 400г*6 (2,4кг) ООО "Мираторг-Курск" РОССИЯ</t>
  </si>
  <si>
    <t>4670002949896</t>
  </si>
  <si>
    <t>МХБ Колбаса вареная Докторская п/а ОХЛ 470г*6 (2,82 кг) ООО "Мираторг-Курск" РОССИЯ</t>
  </si>
  <si>
    <t>4670002944754</t>
  </si>
  <si>
    <t>МХБ Колбаса вареная Докторская п/а ~1200г*4 (~4,8кг)ООО "Мираторг-Курск" РОССИЯ</t>
  </si>
  <si>
    <t>2804990000006</t>
  </si>
  <si>
    <t>МХБ Колбаса вареная Классическая ОХЛ п/а 470г*6 (2,82кг) ООО "Мираторг-Курск" РОССИЯ</t>
  </si>
  <si>
    <t>4670002947298</t>
  </si>
  <si>
    <t>МХБ Колбаса вареная Классическая п/а охл ~1200г*4(~4,8кг) ООО "Мираторг-Курск" РОССИЯ</t>
  </si>
  <si>
    <t>2016093000009</t>
  </si>
  <si>
    <t>МХБ Колбаса вареная Телячья cинюга охл 450г*6 (2,7кг) ООО "Мираторг-Курск" РОССИЯ</t>
  </si>
  <si>
    <t>4670002945874</t>
  </si>
  <si>
    <t>МХБ Колбаса вареная Докторская cинюга 450г*6 (2,7кг) ООО "Мираторг-Курск" РОССИЯ</t>
  </si>
  <si>
    <t>4670002945867</t>
  </si>
  <si>
    <t>МХБ Колбаса сырокопченая Брауншвейгская ВУ ОХЛ 300гр*8 (2,4 кг) ООО "Мираторг-Курск" РОССИЯ</t>
  </si>
  <si>
    <t>СЫРОКОПЧЕНАЯ КОЛБАСА</t>
  </si>
  <si>
    <t>4670002945232</t>
  </si>
  <si>
    <t>Колб полусухая «Салями» ВУ ОХЛ 300гр*8</t>
  </si>
  <si>
    <t>4670081576532</t>
  </si>
  <si>
    <t>МХБ Колбаса полукопченая Краковская н/о ОХЛ 430*6 (2,58кг)ООО "Мираторг-Курск" РОССИЯ</t>
  </si>
  <si>
    <t>ПОЛУКОПЧЁНАЯ</t>
  </si>
  <si>
    <t>4670002944822</t>
  </si>
  <si>
    <t>МХБ Колбаса полукопченая Чесночная ф/о ОХЛ 375г*6 (2,25кг)ООО "Мираторг-Курск" РОССИЯ</t>
  </si>
  <si>
    <t>4670002949933</t>
  </si>
  <si>
    <t>МХБ Колбаса варено-копченая Балыковая Ф/О ОХЛ В/У 375г*6 (2,25кг) ООО "Мираторг-Курск" РОССИЯ</t>
  </si>
  <si>
    <t>ВАРЕНО-КОПЧЕНАЯ</t>
  </si>
  <si>
    <t>4670002949926</t>
  </si>
  <si>
    <t>МХБ Колбаса варено-копченая Московская ф/о охл ~750г*5 (~3,75кг) ООО "Мираторг-Курск" РОССИЯ</t>
  </si>
  <si>
    <t>2804995000001</t>
  </si>
  <si>
    <t>МХБ Колбаса варено-копченая Московская Ф/О ОХЛ В/У 375г*6 (2,25кг) ООО "Мираторг-Курск" РОССИЯ</t>
  </si>
  <si>
    <t>4670002944860</t>
  </si>
  <si>
    <t>МХБ Колбаса варено-копченая Сервелат ф/о охл ~750г*5 (~3,75кг) ООО "Мираторг-Курск" РОССИЯ</t>
  </si>
  <si>
    <t>2804994000002</t>
  </si>
  <si>
    <t>МХБ Колбаса варено-копченая Сервелат Ф/О ОХЛ В/У 375г*6 (2,25кг) ООО "Мираторг-Курск" РОССИЯ</t>
  </si>
  <si>
    <t>4670002944846</t>
  </si>
  <si>
    <t>МХБ Колбаса варено-копченая Сервелат Коньячный Ф/О ОХЛ В/У 375г*6 (2,25кг)ООО "Мираторг-Курск" РОССИЯ</t>
  </si>
  <si>
    <t>4640106720424</t>
  </si>
  <si>
    <t>МХБ Колбаса варено-копченая Сервелат Финский Ф/О ОХЛ В/У 375г*6 (2,25кг) ООО "Мираторг-Курск" РОССИЯ</t>
  </si>
  <si>
    <t>4670002949858</t>
  </si>
  <si>
    <t>МХБ Ветчина для завтрака ОХЛ п/а 400г*6 (2,4кг) ООО "Мираторг-Курск" РОССИЯ</t>
  </si>
  <si>
    <t>ВЕТЧИНЫ</t>
  </si>
  <si>
    <t>4670002946130</t>
  </si>
  <si>
    <t>МХБ Ветчина Сочная п/а ОХЛ 400*6 (2,4 кг )ООО "Мираторг-Курск" РОССИЯ</t>
  </si>
  <si>
    <t>4640106720318</t>
  </si>
  <si>
    <t>МХБ Ветчина для завтрака б/о охл 400г*6 (2,4кг) ООО "Мираторг-Курск" РОССИЯ</t>
  </si>
  <si>
    <t>4670002945607</t>
  </si>
  <si>
    <t>МХБ Продукт из свинины копчено-вареный Грудинка Классическая ОХЛ ВУ 360г*6 (2,16кг) ООО "Мираторг-Курск" РОССИЯ</t>
  </si>
  <si>
    <t>ВАРЕНО-КОПЧ. ДЕЛИКАТ</t>
  </si>
  <si>
    <t>4670002948004</t>
  </si>
  <si>
    <t>МХБ Продукт из свинины копчено-вареный Карбонад классический 360г*6 (2,16кг)ООО "Мираторг-Курск" РОССИЯ</t>
  </si>
  <si>
    <t>4670002945409</t>
  </si>
  <si>
    <t>МХБ Ребрышки По-домашнему ВУ~500г*4(2кг) ООО «Мираторг-Курск» РОССИЯ</t>
  </si>
  <si>
    <t>2026572000000</t>
  </si>
  <si>
    <t>МХБ Мясной продукт из свинины сырокопченый Бекон  ОХЛ ВУ 200г*10 (2 кг) ООО "Мираторг-Курск" РОССИЯ</t>
  </si>
  <si>
    <t>НАРЕЗКА</t>
  </si>
  <si>
    <t>4640106722411</t>
  </si>
  <si>
    <t>МХБ Колбаса сырокопченая Брауншвейгская нарезка охл ГЗМС 100г*10 (1,0 кг) ООО "Мираторг-Курск" РОССИЯ</t>
  </si>
  <si>
    <t>4640106721100</t>
  </si>
  <si>
    <t>МХБ Карбонад классический нарезка охл ВУ 150г*10 (1,5кг) ООО "Мираторг-Курск" Россия</t>
  </si>
  <si>
    <t>4640106722800</t>
  </si>
  <si>
    <t>МХБ Ветчина из окорока нарезка ОХЛ ВУ 150гр*10 (1,5кг) ООО "Мираторг-Курск" РОССИЯ</t>
  </si>
  <si>
    <t>4640106722824</t>
  </si>
  <si>
    <t>МХБ Окорок классич ВУ 150гр*10 (1.5кг) ООО "Мираторг-Курск" РОССИЯ</t>
  </si>
  <si>
    <t>4640106722848</t>
  </si>
  <si>
    <t>МХБ Колбаса вареная Докторская ОХЛ ГЗМЗ нарезка 160г*6 (960г)ООО "Мираторг-Курск" РОССИЯ</t>
  </si>
  <si>
    <t>4640106720523</t>
  </si>
  <si>
    <t>МХБ Колбаса вареная Классическая ОХЛ ГЗМС нарезка 160гр*6 (0,96кг)ООО "Мираторг-Курск" РОССИЯ</t>
  </si>
  <si>
    <t>4640106720103</t>
  </si>
  <si>
    <t>МХБ Колбаса вареная С молоком ГЗМЗ нарезка 160гр*6(0,96кг)ООО "Мираторг-Курск" РОССИЯ</t>
  </si>
  <si>
    <t>4640106720080</t>
  </si>
  <si>
    <t>МХБ Колбаса варено-копченая Сервелат Финский нарезка ОХЛ ГЗМС 100г*10 (1,0 кг)ООО "Мираторг-Курск" РОССИЯ</t>
  </si>
  <si>
    <t>4640106721117</t>
  </si>
  <si>
    <t>МХБ Ветчина Сочная нарезка охл ГЗМС 160г*6 (0,96кг) ООО "Мираторг-Курск" РОССИЯ</t>
  </si>
  <si>
    <t>4640106720110</t>
  </si>
  <si>
    <t>МХБ Террин "Иль-де-Франс" 0,120кг*6 (0,72кг) ООО "Мираторг-Курск" РОССИЯ</t>
  </si>
  <si>
    <t>ПАШТЕТЫ</t>
  </si>
  <si>
    <t>4670081571377</t>
  </si>
  <si>
    <t>МХБ Сухиничи из куриного филе ОХЛ ГЗМС 40г*10 (0,4кг) ООО "Мираторг-Курск" Россия</t>
  </si>
  <si>
    <t>ЧИПСЫ МЯСНЫЕ</t>
  </si>
  <si>
    <t>4640106722879</t>
  </si>
  <si>
    <t>МХБ Сухиничи из ягнятины ОХЛ ГЗМС 40г*10 (0,4кг) ООО "Мираторг-Курск" Россия</t>
  </si>
  <si>
    <t>4640106722855</t>
  </si>
  <si>
    <t>МХБ Сухиничи из мраморной говядины ОХЛ ГЗМС 40г*10 (0,4кг) ООО "Мираторг-Курск" Россия</t>
  </si>
  <si>
    <t>4640106722916</t>
  </si>
  <si>
    <t>МХБ Сухиничи из свинины классические ОХЛ ГЗМС 40г*10 (0,4кг) ООО "Мираторг-Курск" Россия</t>
  </si>
  <si>
    <t>4640106722893</t>
  </si>
  <si>
    <t>МХБ Сервелат Мраморный в/к ВУ ОХЛ 330г*6</t>
  </si>
  <si>
    <t>4640106724149</t>
  </si>
  <si>
    <t>МХБ Колбаса вар. Докторская п/а 400г</t>
  </si>
  <si>
    <t>4640106721414</t>
  </si>
  <si>
    <t>МХБ Колбаса ск "Венская" ВУ ОХЛ 0,28кг*8</t>
  </si>
  <si>
    <t>4640106724101</t>
  </si>
  <si>
    <t>МХБ Салями по-итальянски ОХЛ ВУ 0,28кг*8</t>
  </si>
  <si>
    <t>4640106724118</t>
  </si>
  <si>
    <t>МХБ Бекон "Венгерский" к/в ОХЛ 180г*10</t>
  </si>
  <si>
    <t>4640106724125</t>
  </si>
  <si>
    <t>МХБ Колбаса с/к "Куршская" ВУ ОХЛ 280г*8</t>
  </si>
  <si>
    <t>4640106724392</t>
  </si>
  <si>
    <t>МХБ Колбаса Филейная охл п/а 350*6</t>
  </si>
  <si>
    <t>4640106724279</t>
  </si>
  <si>
    <t>МХБ Колб вк "Серв Коньячный" нарОХЛв/у100*10</t>
  </si>
  <si>
    <t>4640106721124</t>
  </si>
  <si>
    <t>МХБ Колбаса сырокопченая Сервелат полусухой ф/о охл 300г*8 (2,4кг) ООО "Мираторг-Курск" РОССИЯ</t>
  </si>
  <si>
    <t>4670002945249</t>
  </si>
  <si>
    <t>Мясной паштет банка 130*6 (0,78кг) МИРАТОРГ (Брянск) Россия</t>
  </si>
  <si>
    <t>Брянская мясная компания</t>
  </si>
  <si>
    <t>4670002947526</t>
  </si>
  <si>
    <t>Паштет с копченым беконом банка 130*6 (0,78кг) МИРАТОРГ (Брянск) Россия</t>
  </si>
  <si>
    <t>4670002945706</t>
  </si>
  <si>
    <t>МХБ Колб ленивые С перцем чили 100г*10</t>
  </si>
  <si>
    <t>4640106724378</t>
  </si>
  <si>
    <t>МХБ Колб ленивые Классические 100г*10</t>
  </si>
  <si>
    <t>4640106724361</t>
  </si>
  <si>
    <t>EXP МХБ ГМ Колб вар Ориг п/а ОХЛ 400г*6</t>
  </si>
  <si>
    <t>4640106724590</t>
  </si>
  <si>
    <t>EXP МХБ ГМ Сос С дымком охл ВЕС ~980г*2</t>
  </si>
  <si>
    <t>СОСИСКИ</t>
  </si>
  <si>
    <t>2031030000003</t>
  </si>
  <si>
    <t>МХБ "Чиполетти" вк ОХЛ ГЗМС 260*6</t>
  </si>
  <si>
    <t>4640106724330</t>
  </si>
  <si>
    <t>МХБ колб в/к Чип с сыром ОХЛ ГЗМС 260г*6</t>
  </si>
  <si>
    <t>4640106724583</t>
  </si>
  <si>
    <t>МХБ Сосис "Оригинальные" п/а ОХЛ ГЗМС 350*6</t>
  </si>
  <si>
    <t>4640106723883</t>
  </si>
  <si>
    <t>МХБ Сосиски Сочные охл п/а 350*6</t>
  </si>
  <si>
    <t>4670002949889</t>
  </si>
  <si>
    <t>МХБ Сос Молочные Оригиналь охл п/а 400*6</t>
  </si>
  <si>
    <t>4670002949902</t>
  </si>
  <si>
    <t>МХБ Сосиски "Сочные" п/а ОХЛ ~ 980г*2</t>
  </si>
  <si>
    <t>2031141000008</t>
  </si>
  <si>
    <t>МХБ Набор с/к колбас ГОСТ нар 100г*10</t>
  </si>
  <si>
    <t>4640106724637</t>
  </si>
  <si>
    <t>МХБ Колбаски в/к с дымком ОХЛ 300г*6</t>
  </si>
  <si>
    <t>4640106724644</t>
  </si>
  <si>
    <t>МХБ Колбаски в/к с сыром ОХЛ ВУ 300г*6</t>
  </si>
  <si>
    <t>4640106724651</t>
  </si>
  <si>
    <t>МХБ Сосиски Нежные п/а охл 350г*6 (45)</t>
  </si>
  <si>
    <t>4640106724262</t>
  </si>
  <si>
    <t>МХБ Сосиски Нежные охл ВЕС ~980г*2</t>
  </si>
  <si>
    <t>2030995000004</t>
  </si>
  <si>
    <t>МХБ Колбаса Сервелат ГОСТ в/к ОХЛ 250г*8</t>
  </si>
  <si>
    <t>4640106724347</t>
  </si>
  <si>
    <t>МХБ Сервелат Коньячный в/к ОХЛ 250г*8</t>
  </si>
  <si>
    <t>4640106724453</t>
  </si>
  <si>
    <t>МХБ Колбаса Чесночная п/к ОХЛ 250г*8 (2кг)</t>
  </si>
  <si>
    <t>4640106724415</t>
  </si>
  <si>
    <t>МХБ Колбаса "Брауншвейгская" 280гр*8</t>
  </si>
  <si>
    <t>4640106724163</t>
  </si>
  <si>
    <t>МХБ Колб ск Неаполитано ГЗМС ОХЛ 100г*10</t>
  </si>
  <si>
    <t>4640106724675</t>
  </si>
  <si>
    <t>МХБ Паштет Эльзасский ОХЛ ВУ 0,120кг*6 (0,72 кг)</t>
  </si>
  <si>
    <t>4640106724217</t>
  </si>
  <si>
    <t>Жареные ломтики из свинины 80г*6 (0,48кг)</t>
  </si>
  <si>
    <t>ЖАРЕНЫЙ БЕКОН</t>
  </si>
  <si>
    <t>ЗКБ Брянск</t>
  </si>
  <si>
    <t>4610095481040</t>
  </si>
  <si>
    <t>МХБ Cосиски Сливочные ц/о ОХЛ 400г*6 (2,4 кг) ООО "Мираторг-Курск" РОССИЯ</t>
  </si>
  <si>
    <t>4670002945584</t>
  </si>
  <si>
    <t>МХБ Сосиски Молочные б/о ОХЛ 350г*6 (2,1кг) ООО "Мираторг-Курск" РОССИЯ</t>
  </si>
  <si>
    <t>4670081570479</t>
  </si>
  <si>
    <t>МХБ Сосиски Молочные ц/о ОХЛ 400г*6 (2,4кг) ООО "Мираторг-Курск" РОССИЯ</t>
  </si>
  <si>
    <t>4670002945577</t>
  </si>
  <si>
    <t>ЗКБ Цыпленок тушеный стекло охл 350*4</t>
  </si>
  <si>
    <t>КОНСЕРВАЦИЯ</t>
  </si>
  <si>
    <t>4610095483174</t>
  </si>
  <si>
    <t>ЗКБ Свинина тушеная стекло охл 350*4</t>
  </si>
  <si>
    <t>4610095483181</t>
  </si>
  <si>
    <t>ЗКБ Говядина тушеная стекло охл 350*4</t>
  </si>
  <si>
    <t>4610095483167</t>
  </si>
  <si>
    <t>МХБ Колбаса ск Салями нар охл 100г*10</t>
  </si>
  <si>
    <t>4640106721070</t>
  </si>
  <si>
    <t>МХБ Колбаса с/к Куршская нар 100г*10</t>
  </si>
  <si>
    <t>4640106724484</t>
  </si>
  <si>
    <t>МХБ Колбаса с/к Сальчичон нар 100г*10</t>
  </si>
  <si>
    <t>4640106721049</t>
  </si>
  <si>
    <t>Сервелат Мраморный нарезка ОХЛ ГЗМС 100г</t>
  </si>
  <si>
    <t>4640106724989</t>
  </si>
  <si>
    <t>МХБ Коппа с/к нарезка ОХЛ ГЗМС 100г*10</t>
  </si>
  <si>
    <t>4640106724613</t>
  </si>
  <si>
    <t>МХБ Ветчина Парма ск нар ГЗМС 100г*10</t>
  </si>
  <si>
    <t>4640106724965</t>
  </si>
  <si>
    <t>МХБ Прошутто ск нар ГЗМС 100г*10</t>
  </si>
  <si>
    <t>4640106724972</t>
  </si>
  <si>
    <t>МХБ Сосис Венские ОХЛ ГЗМС 350г*6(2,1кг)</t>
  </si>
  <si>
    <t>4670081570431</t>
  </si>
  <si>
    <t>МХБ Сос Баварские ОХЛ ГЗМС 350г*6(2,1кг)</t>
  </si>
  <si>
    <t>4670081570448</t>
  </si>
  <si>
    <t>МХБ Сосиски Венские охл~980г*2</t>
  </si>
  <si>
    <t>20311470000029992</t>
  </si>
  <si>
    <t>МХБ Сосиски Баварские ОХЛ ~980г*2</t>
  </si>
  <si>
    <t>20311460000039992</t>
  </si>
  <si>
    <t>МХБ Колбаса Сальчичон с/к ВУ ОХЛ 300гр*6</t>
  </si>
  <si>
    <t>4640106724477</t>
  </si>
  <si>
    <t>МХБ Колб ск Тапас ОХЛ ГЗМС 70г*10</t>
  </si>
  <si>
    <t>4640106725184</t>
  </si>
  <si>
    <t>МХБ Колб ск Тапас с чили ОХЛ ГЗМС 70г*10</t>
  </si>
  <si>
    <t>4640106725061</t>
  </si>
  <si>
    <t>МХБ ГМ Сервелат ГОСТ вк ВУ охл 750г*5</t>
  </si>
  <si>
    <t>4640106724729</t>
  </si>
  <si>
    <t>МХБ Бекон кв Венгерский ВУ охл 200г*10</t>
  </si>
  <si>
    <t>4640106722404</t>
  </si>
  <si>
    <t>МХБ Бастурма Классическая ОХЛ ВУ ~200г*4</t>
  </si>
  <si>
    <t>СЫРОКОПЧЕНЫЕ ДЕЛИКАТ</t>
  </si>
  <si>
    <t>2032502000002</t>
  </si>
  <si>
    <t>МХБ Сосиски Мини ОХЛ ГЗМС 475г*4</t>
  </si>
  <si>
    <t>4640106725139</t>
  </si>
  <si>
    <t>МХБ Мортаделла нарезка ОХЛ ГЗМС 100г*10</t>
  </si>
  <si>
    <t>4640106725245</t>
  </si>
  <si>
    <t>КП Сосиски Ита с беконом ОХЛ ГЗМС 350г*6</t>
  </si>
  <si>
    <t>4640106725283</t>
  </si>
  <si>
    <t>КП Колб вк Черная Бергамо ВУ ОХЛ 280г*6</t>
  </si>
  <si>
    <t>4640106725221</t>
  </si>
  <si>
    <t>КП Сосиски Ита с сыром ОХЛ ГЗМС 350г*6</t>
  </si>
  <si>
    <t>4640106725290</t>
  </si>
  <si>
    <t>КП Колбаса вк Московская срез 250г*6</t>
  </si>
  <si>
    <t>4640106724354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</si>
</sst>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4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/>
    <xf numFmtId="0" fontId="6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" fillId="0" borderId="2" xfId="0" applyNumberFormat="1" applyFont="1" applyBorder="1" applyAlignment="1">
      <alignment horizontal="center"/>
    </xf>
  </cellXfs>
  <cellStyles count="3">
    <cellStyle name="Обычный" xfId="0" builtinId="0"/>
    <cellStyle name="Обычный 2" xfId="2" xr:uid="{00000000-0005-0000-0000-000002000000}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workbookViewId="0">
      <selection activeCell="R8" sqref="R8"/>
    </sheetView>
  </sheetViews>
  <sheetFormatPr defaultRowHeight="15" outlineLevelCol="1" x14ac:dyDescent="0.25"/>
  <cols>
    <col min="1" max="1" width="11.7109375" style="30" customWidth="1"/>
    <col min="2" max="2" width="50.7109375" style="31" customWidth="1"/>
    <col min="3" max="4" width="15.7109375" style="32" customWidth="1" outlineLevel="1"/>
    <col min="5" max="8" width="5.7109375" style="32" customWidth="1" outlineLevel="1"/>
    <col min="9" max="9" width="15.7109375" style="32" customWidth="1" outlineLevel="1"/>
    <col min="10" max="10" width="18.140625" style="32" customWidth="1" outlineLevel="1"/>
    <col min="11" max="13" width="15.7109375" style="32" customWidth="1"/>
    <col min="14" max="14" width="15.7109375" style="33" customWidth="1"/>
    <col min="15" max="15" width="11" style="36" customWidth="1"/>
    <col min="16" max="16" width="9.140625" style="36" customWidth="1"/>
  </cols>
  <sheetData>
    <row r="1" spans="1:16" s="42" customFormat="1" ht="28.9" customHeight="1" x14ac:dyDescent="0.25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35" t="s">
        <v>13</v>
      </c>
      <c r="O1" s="35" t="s">
        <v>14</v>
      </c>
      <c r="P1" s="35" t="s">
        <v>15</v>
      </c>
    </row>
    <row r="2" spans="1:16" ht="15" customHeight="1" x14ac:dyDescent="0.25">
      <c r="A2" s="1">
        <v>1010015952</v>
      </c>
      <c r="B2" s="2" t="s">
        <v>16</v>
      </c>
      <c r="C2" s="2" t="s">
        <v>17</v>
      </c>
      <c r="D2" s="3" t="s">
        <v>18</v>
      </c>
      <c r="E2" s="1" t="s">
        <v>19</v>
      </c>
      <c r="F2" s="4">
        <v>0.47</v>
      </c>
      <c r="G2" s="4">
        <v>2.82</v>
      </c>
      <c r="H2" s="1">
        <v>75</v>
      </c>
      <c r="I2" s="1">
        <v>1601009901</v>
      </c>
      <c r="J2" s="1" t="s">
        <v>20</v>
      </c>
      <c r="K2" s="5">
        <v>391.79</v>
      </c>
      <c r="L2" s="6">
        <v>184.14</v>
      </c>
      <c r="M2" s="7">
        <v>391.79</v>
      </c>
      <c r="N2" s="8">
        <v>0</v>
      </c>
      <c r="O2" s="34">
        <v>0</v>
      </c>
      <c r="P2" s="34">
        <f t="shared" ref="P2:P33" si="0">O2*G2</f>
        <v>0</v>
      </c>
    </row>
    <row r="3" spans="1:16" ht="15" customHeight="1" x14ac:dyDescent="0.25">
      <c r="A3" s="12">
        <v>1010016094</v>
      </c>
      <c r="B3" s="13" t="s">
        <v>21</v>
      </c>
      <c r="C3" s="2" t="s">
        <v>17</v>
      </c>
      <c r="D3" s="9" t="s">
        <v>18</v>
      </c>
      <c r="E3" s="12" t="s">
        <v>19</v>
      </c>
      <c r="F3" s="10">
        <v>0.47</v>
      </c>
      <c r="G3" s="10">
        <v>2.82</v>
      </c>
      <c r="H3" s="12">
        <v>75</v>
      </c>
      <c r="I3" s="1">
        <v>1601009901</v>
      </c>
      <c r="J3" s="1" t="s">
        <v>22</v>
      </c>
      <c r="K3" s="5">
        <v>351.47</v>
      </c>
      <c r="L3" s="6">
        <v>165.19</v>
      </c>
      <c r="M3" s="11">
        <v>351.47</v>
      </c>
      <c r="N3" s="8">
        <v>0</v>
      </c>
      <c r="O3" s="34">
        <v>0</v>
      </c>
      <c r="P3" s="34">
        <f t="shared" si="0"/>
        <v>0</v>
      </c>
    </row>
    <row r="4" spans="1:16" ht="15" customHeight="1" x14ac:dyDescent="0.25">
      <c r="A4" s="12">
        <v>1010016095</v>
      </c>
      <c r="B4" s="13" t="s">
        <v>23</v>
      </c>
      <c r="C4" s="2" t="s">
        <v>17</v>
      </c>
      <c r="D4" s="9" t="s">
        <v>18</v>
      </c>
      <c r="E4" s="12" t="s">
        <v>24</v>
      </c>
      <c r="F4" s="10">
        <v>1</v>
      </c>
      <c r="G4" s="10">
        <v>4.8</v>
      </c>
      <c r="H4" s="12">
        <v>75</v>
      </c>
      <c r="I4" s="1">
        <v>1601009901</v>
      </c>
      <c r="J4" s="1" t="s">
        <v>25</v>
      </c>
      <c r="K4" s="5">
        <v>373.35599999999999</v>
      </c>
      <c r="L4" s="6">
        <v>319.86</v>
      </c>
      <c r="M4" s="11">
        <v>319.86</v>
      </c>
      <c r="N4" s="8">
        <v>-0.1432895145651871</v>
      </c>
      <c r="O4" s="34">
        <v>0</v>
      </c>
      <c r="P4" s="34">
        <f t="shared" si="0"/>
        <v>0</v>
      </c>
    </row>
    <row r="5" spans="1:16" ht="15" customHeight="1" x14ac:dyDescent="0.25">
      <c r="A5" s="12">
        <v>1010017107</v>
      </c>
      <c r="B5" s="13" t="s">
        <v>26</v>
      </c>
      <c r="C5" s="2" t="s">
        <v>17</v>
      </c>
      <c r="D5" s="9" t="s">
        <v>18</v>
      </c>
      <c r="E5" s="12" t="s">
        <v>19</v>
      </c>
      <c r="F5" s="10">
        <v>0.4</v>
      </c>
      <c r="G5" s="10">
        <v>2.4</v>
      </c>
      <c r="H5" s="12">
        <v>75</v>
      </c>
      <c r="I5" s="1">
        <v>1601009901</v>
      </c>
      <c r="J5" s="1" t="s">
        <v>27</v>
      </c>
      <c r="K5" s="5">
        <v>299.70999999999998</v>
      </c>
      <c r="L5" s="6">
        <v>119.88</v>
      </c>
      <c r="M5" s="11">
        <v>299.70999999999998</v>
      </c>
      <c r="N5" s="8">
        <v>0</v>
      </c>
      <c r="O5" s="34">
        <v>0</v>
      </c>
      <c r="P5" s="34">
        <f t="shared" si="0"/>
        <v>0</v>
      </c>
    </row>
    <row r="6" spans="1:16" ht="15" customHeight="1" x14ac:dyDescent="0.25">
      <c r="A6" s="12">
        <v>1010015954</v>
      </c>
      <c r="B6" s="13" t="s">
        <v>28</v>
      </c>
      <c r="C6" s="2" t="s">
        <v>17</v>
      </c>
      <c r="D6" s="9" t="s">
        <v>18</v>
      </c>
      <c r="E6" s="12" t="s">
        <v>19</v>
      </c>
      <c r="F6" s="10">
        <v>0.47</v>
      </c>
      <c r="G6" s="10">
        <v>2.82</v>
      </c>
      <c r="H6" s="12">
        <v>75</v>
      </c>
      <c r="I6" s="1">
        <v>1601009901</v>
      </c>
      <c r="J6" s="1" t="s">
        <v>29</v>
      </c>
      <c r="K6" s="5">
        <v>490.93</v>
      </c>
      <c r="L6" s="6">
        <v>220.25</v>
      </c>
      <c r="M6" s="11">
        <v>468.62</v>
      </c>
      <c r="N6" s="8">
        <v>-4.5454545454545407E-2</v>
      </c>
      <c r="O6" s="34">
        <v>0</v>
      </c>
      <c r="P6" s="34">
        <f t="shared" si="0"/>
        <v>0</v>
      </c>
    </row>
    <row r="7" spans="1:16" ht="15" customHeight="1" x14ac:dyDescent="0.25">
      <c r="A7" s="12">
        <v>1010015940</v>
      </c>
      <c r="B7" s="13" t="s">
        <v>30</v>
      </c>
      <c r="C7" s="2" t="s">
        <v>17</v>
      </c>
      <c r="D7" s="9" t="s">
        <v>18</v>
      </c>
      <c r="E7" s="12" t="s">
        <v>24</v>
      </c>
      <c r="F7" s="10">
        <v>1</v>
      </c>
      <c r="G7" s="10">
        <v>4.8</v>
      </c>
      <c r="H7" s="12">
        <v>75</v>
      </c>
      <c r="I7" s="1">
        <v>1601009901</v>
      </c>
      <c r="J7" s="1" t="s">
        <v>31</v>
      </c>
      <c r="K7" s="5">
        <v>506.37</v>
      </c>
      <c r="L7" s="6">
        <v>488.93</v>
      </c>
      <c r="M7" s="11">
        <v>488.93</v>
      </c>
      <c r="N7" s="8">
        <v>-3.4433319509449722E-2</v>
      </c>
      <c r="O7" s="34">
        <v>0</v>
      </c>
      <c r="P7" s="34">
        <f t="shared" si="0"/>
        <v>0</v>
      </c>
    </row>
    <row r="8" spans="1:16" ht="15" customHeight="1" x14ac:dyDescent="0.25">
      <c r="A8" s="12">
        <v>1010016092</v>
      </c>
      <c r="B8" s="13" t="s">
        <v>32</v>
      </c>
      <c r="C8" s="2" t="s">
        <v>17</v>
      </c>
      <c r="D8" s="9" t="s">
        <v>18</v>
      </c>
      <c r="E8" s="12" t="s">
        <v>19</v>
      </c>
      <c r="F8" s="10">
        <v>0.47</v>
      </c>
      <c r="G8" s="10">
        <v>2.82</v>
      </c>
      <c r="H8" s="12">
        <v>75</v>
      </c>
      <c r="I8" s="1">
        <v>1601009901</v>
      </c>
      <c r="J8" s="1" t="s">
        <v>33</v>
      </c>
      <c r="K8" s="5">
        <v>351.91</v>
      </c>
      <c r="L8" s="6">
        <v>165.4</v>
      </c>
      <c r="M8" s="11">
        <v>351.91</v>
      </c>
      <c r="N8" s="8">
        <v>0</v>
      </c>
      <c r="O8" s="34">
        <v>15</v>
      </c>
      <c r="P8" s="34">
        <f t="shared" si="0"/>
        <v>42.3</v>
      </c>
    </row>
    <row r="9" spans="1:16" ht="15" customHeight="1" x14ac:dyDescent="0.25">
      <c r="A9" s="12">
        <v>1010016093</v>
      </c>
      <c r="B9" s="13" t="s">
        <v>34</v>
      </c>
      <c r="C9" s="2" t="s">
        <v>17</v>
      </c>
      <c r="D9" s="9" t="s">
        <v>18</v>
      </c>
      <c r="E9" s="12" t="s">
        <v>24</v>
      </c>
      <c r="F9" s="10">
        <v>1</v>
      </c>
      <c r="G9" s="10">
        <v>4.8</v>
      </c>
      <c r="H9" s="12">
        <v>75</v>
      </c>
      <c r="I9" s="1">
        <v>1601009901</v>
      </c>
      <c r="J9" s="1" t="s">
        <v>35</v>
      </c>
      <c r="K9" s="5">
        <v>347.94</v>
      </c>
      <c r="L9" s="6">
        <v>329.6</v>
      </c>
      <c r="M9" s="11">
        <v>329.6</v>
      </c>
      <c r="N9" s="8">
        <v>-5.2698741162269358E-2</v>
      </c>
      <c r="O9" s="34">
        <v>0</v>
      </c>
      <c r="P9" s="34">
        <f t="shared" si="0"/>
        <v>0</v>
      </c>
    </row>
    <row r="10" spans="1:16" ht="15" customHeight="1" x14ac:dyDescent="0.25">
      <c r="A10" s="12">
        <v>1010022320</v>
      </c>
      <c r="B10" s="13" t="s">
        <v>36</v>
      </c>
      <c r="C10" s="2" t="s">
        <v>17</v>
      </c>
      <c r="D10" s="9" t="s">
        <v>18</v>
      </c>
      <c r="E10" s="12" t="s">
        <v>19</v>
      </c>
      <c r="F10" s="10">
        <v>0.45</v>
      </c>
      <c r="G10" s="10">
        <v>2.7</v>
      </c>
      <c r="H10" s="12">
        <v>35</v>
      </c>
      <c r="I10" s="1">
        <v>1601009901</v>
      </c>
      <c r="J10" s="1" t="s">
        <v>37</v>
      </c>
      <c r="K10" s="5">
        <v>674.69</v>
      </c>
      <c r="L10" s="6">
        <v>275.11</v>
      </c>
      <c r="M10" s="11">
        <v>611.36</v>
      </c>
      <c r="N10" s="8">
        <v>-9.3868295068846197E-2</v>
      </c>
      <c r="O10" s="34">
        <v>0</v>
      </c>
      <c r="P10" s="34">
        <f t="shared" si="0"/>
        <v>0</v>
      </c>
    </row>
    <row r="11" spans="1:16" ht="15" customHeight="1" x14ac:dyDescent="0.25">
      <c r="A11" s="12">
        <v>1010015941</v>
      </c>
      <c r="B11" s="13" t="s">
        <v>38</v>
      </c>
      <c r="C11" s="2" t="s">
        <v>17</v>
      </c>
      <c r="D11" s="9" t="s">
        <v>18</v>
      </c>
      <c r="E11" s="12" t="s">
        <v>19</v>
      </c>
      <c r="F11" s="10">
        <v>0.45</v>
      </c>
      <c r="G11" s="10">
        <v>2.7</v>
      </c>
      <c r="H11" s="12">
        <v>30</v>
      </c>
      <c r="I11" s="1">
        <v>1601009901</v>
      </c>
      <c r="J11" s="1" t="s">
        <v>39</v>
      </c>
      <c r="K11" s="5">
        <v>453.33</v>
      </c>
      <c r="L11" s="6">
        <v>228.86</v>
      </c>
      <c r="M11" s="11">
        <v>508.59</v>
      </c>
      <c r="N11" s="8">
        <v>0.1218869256391593</v>
      </c>
      <c r="O11" s="34">
        <v>0</v>
      </c>
      <c r="P11" s="34">
        <f t="shared" si="0"/>
        <v>0</v>
      </c>
    </row>
    <row r="12" spans="1:16" ht="15" customHeight="1" x14ac:dyDescent="0.25">
      <c r="A12" s="12">
        <v>1010023983</v>
      </c>
      <c r="B12" s="13" t="s">
        <v>40</v>
      </c>
      <c r="C12" s="2" t="s">
        <v>41</v>
      </c>
      <c r="D12" s="9" t="s">
        <v>18</v>
      </c>
      <c r="E12" s="12" t="s">
        <v>19</v>
      </c>
      <c r="F12" s="10">
        <v>0.3</v>
      </c>
      <c r="G12" s="10">
        <v>2.4</v>
      </c>
      <c r="H12" s="12">
        <v>150</v>
      </c>
      <c r="I12" s="1">
        <v>1601009101</v>
      </c>
      <c r="J12" s="1" t="s">
        <v>42</v>
      </c>
      <c r="K12" s="5">
        <v>1218.0899999999999</v>
      </c>
      <c r="L12" s="6">
        <v>365.43</v>
      </c>
      <c r="M12" s="11">
        <v>1218.0899999999999</v>
      </c>
      <c r="N12" s="8">
        <v>-4.1047870025234801E-6</v>
      </c>
      <c r="O12" s="34">
        <v>10</v>
      </c>
      <c r="P12" s="34">
        <f t="shared" si="0"/>
        <v>24</v>
      </c>
    </row>
    <row r="13" spans="1:16" ht="15" customHeight="1" x14ac:dyDescent="0.25">
      <c r="A13" s="12">
        <v>1010028068</v>
      </c>
      <c r="B13" s="13" t="s">
        <v>43</v>
      </c>
      <c r="C13" s="2" t="s">
        <v>41</v>
      </c>
      <c r="D13" s="9" t="s">
        <v>18</v>
      </c>
      <c r="E13" s="12" t="s">
        <v>19</v>
      </c>
      <c r="F13" s="10">
        <v>0.3</v>
      </c>
      <c r="G13" s="10">
        <v>2.4</v>
      </c>
      <c r="H13" s="12">
        <v>120</v>
      </c>
      <c r="I13" s="1">
        <v>1601009101</v>
      </c>
      <c r="J13" s="1" t="s">
        <v>44</v>
      </c>
      <c r="K13" s="5">
        <v>785.10720000000003</v>
      </c>
      <c r="L13" s="6">
        <v>235.53</v>
      </c>
      <c r="M13" s="11">
        <v>785.11</v>
      </c>
      <c r="N13" s="8">
        <v>0</v>
      </c>
      <c r="O13" s="34">
        <v>100</v>
      </c>
      <c r="P13" s="34">
        <f t="shared" si="0"/>
        <v>240</v>
      </c>
    </row>
    <row r="14" spans="1:16" ht="15" customHeight="1" x14ac:dyDescent="0.25">
      <c r="A14" s="12">
        <v>1010016024</v>
      </c>
      <c r="B14" s="13" t="s">
        <v>45</v>
      </c>
      <c r="C14" s="2" t="s">
        <v>46</v>
      </c>
      <c r="D14" s="9" t="s">
        <v>18</v>
      </c>
      <c r="E14" s="12" t="s">
        <v>19</v>
      </c>
      <c r="F14" s="10">
        <v>0.43</v>
      </c>
      <c r="G14" s="10">
        <v>2.58</v>
      </c>
      <c r="H14" s="12">
        <v>55</v>
      </c>
      <c r="I14" s="1">
        <v>1601009901</v>
      </c>
      <c r="J14" s="1" t="s">
        <v>47</v>
      </c>
      <c r="K14" s="5">
        <v>630.04</v>
      </c>
      <c r="L14" s="6">
        <v>270.92</v>
      </c>
      <c r="M14" s="11">
        <v>630.04</v>
      </c>
      <c r="N14" s="8">
        <v>0</v>
      </c>
      <c r="O14" s="34">
        <v>0</v>
      </c>
      <c r="P14" s="34">
        <f t="shared" si="0"/>
        <v>0</v>
      </c>
    </row>
    <row r="15" spans="1:16" ht="15" customHeight="1" x14ac:dyDescent="0.25">
      <c r="A15" s="12">
        <v>1010023122</v>
      </c>
      <c r="B15" s="13" t="s">
        <v>48</v>
      </c>
      <c r="C15" s="2" t="s">
        <v>46</v>
      </c>
      <c r="D15" s="9" t="s">
        <v>18</v>
      </c>
      <c r="E15" s="12" t="s">
        <v>19</v>
      </c>
      <c r="F15" s="10">
        <v>0.375</v>
      </c>
      <c r="G15" s="10">
        <v>2.25</v>
      </c>
      <c r="H15" s="12">
        <v>55</v>
      </c>
      <c r="I15" s="1">
        <v>1601009901</v>
      </c>
      <c r="J15" s="1" t="s">
        <v>49</v>
      </c>
      <c r="K15" s="5">
        <v>456.91</v>
      </c>
      <c r="L15" s="6">
        <v>171.34</v>
      </c>
      <c r="M15" s="11">
        <v>456.91</v>
      </c>
      <c r="N15" s="8">
        <v>0</v>
      </c>
      <c r="O15" s="34">
        <v>68</v>
      </c>
      <c r="P15" s="34">
        <f t="shared" si="0"/>
        <v>153</v>
      </c>
    </row>
    <row r="16" spans="1:16" ht="15" customHeight="1" x14ac:dyDescent="0.25">
      <c r="A16" s="12">
        <v>1010023348</v>
      </c>
      <c r="B16" s="13" t="s">
        <v>50</v>
      </c>
      <c r="C16" s="2" t="s">
        <v>51</v>
      </c>
      <c r="D16" s="9" t="s">
        <v>18</v>
      </c>
      <c r="E16" s="12" t="s">
        <v>19</v>
      </c>
      <c r="F16" s="10">
        <v>0.375</v>
      </c>
      <c r="G16" s="10">
        <v>2.25</v>
      </c>
      <c r="H16" s="12">
        <v>55</v>
      </c>
      <c r="I16" s="1">
        <v>1601009901</v>
      </c>
      <c r="J16" s="1" t="s">
        <v>52</v>
      </c>
      <c r="K16" s="5">
        <v>478.27</v>
      </c>
      <c r="L16" s="6">
        <v>179.35</v>
      </c>
      <c r="M16" s="11">
        <v>478.27</v>
      </c>
      <c r="N16" s="8">
        <v>0</v>
      </c>
      <c r="O16" s="34">
        <v>34</v>
      </c>
      <c r="P16" s="34">
        <f t="shared" si="0"/>
        <v>76.5</v>
      </c>
    </row>
    <row r="17" spans="1:16" ht="15" customHeight="1" x14ac:dyDescent="0.25">
      <c r="A17" s="12">
        <v>1010016127</v>
      </c>
      <c r="B17" s="13" t="s">
        <v>53</v>
      </c>
      <c r="C17" s="2" t="s">
        <v>51</v>
      </c>
      <c r="D17" s="9" t="s">
        <v>18</v>
      </c>
      <c r="E17" s="12" t="s">
        <v>24</v>
      </c>
      <c r="F17" s="10">
        <v>1</v>
      </c>
      <c r="G17" s="10">
        <v>3.75</v>
      </c>
      <c r="H17" s="12">
        <v>55</v>
      </c>
      <c r="I17" s="1">
        <v>1601009901</v>
      </c>
      <c r="J17" s="1" t="s">
        <v>54</v>
      </c>
      <c r="K17" s="5">
        <v>1190.54</v>
      </c>
      <c r="L17" s="6">
        <v>1132.48</v>
      </c>
      <c r="M17" s="11">
        <v>1132.48</v>
      </c>
      <c r="N17" s="8">
        <v>-4.8765266181732492E-2</v>
      </c>
      <c r="O17" s="34">
        <v>0</v>
      </c>
      <c r="P17" s="34">
        <f t="shared" si="0"/>
        <v>0</v>
      </c>
    </row>
    <row r="18" spans="1:16" ht="15" customHeight="1" x14ac:dyDescent="0.25">
      <c r="A18" s="12">
        <v>1010016038</v>
      </c>
      <c r="B18" s="13" t="s">
        <v>55</v>
      </c>
      <c r="C18" s="2" t="s">
        <v>51</v>
      </c>
      <c r="D18" s="9" t="s">
        <v>18</v>
      </c>
      <c r="E18" s="12" t="s">
        <v>19</v>
      </c>
      <c r="F18" s="10">
        <v>0.375</v>
      </c>
      <c r="G18" s="10">
        <v>2.25</v>
      </c>
      <c r="H18" s="12">
        <v>55</v>
      </c>
      <c r="I18" s="1">
        <v>1601009901</v>
      </c>
      <c r="J18" s="1" t="s">
        <v>56</v>
      </c>
      <c r="K18" s="5">
        <v>1077.5</v>
      </c>
      <c r="L18" s="6">
        <v>404.06</v>
      </c>
      <c r="M18" s="11">
        <v>1077.5</v>
      </c>
      <c r="N18" s="8">
        <v>0</v>
      </c>
      <c r="O18" s="34">
        <v>0</v>
      </c>
      <c r="P18" s="34">
        <f t="shared" si="0"/>
        <v>0</v>
      </c>
    </row>
    <row r="19" spans="1:16" ht="15" customHeight="1" x14ac:dyDescent="0.25">
      <c r="A19" s="12">
        <v>1010016107</v>
      </c>
      <c r="B19" s="13" t="s">
        <v>57</v>
      </c>
      <c r="C19" s="2" t="s">
        <v>51</v>
      </c>
      <c r="D19" s="9" t="s">
        <v>18</v>
      </c>
      <c r="E19" s="12" t="s">
        <v>24</v>
      </c>
      <c r="F19" s="10">
        <v>1</v>
      </c>
      <c r="G19" s="10">
        <v>3.75</v>
      </c>
      <c r="H19" s="12">
        <v>55</v>
      </c>
      <c r="I19" s="1">
        <v>1601009901</v>
      </c>
      <c r="J19" s="1" t="s">
        <v>58</v>
      </c>
      <c r="K19" s="5">
        <v>719.11</v>
      </c>
      <c r="L19" s="6">
        <v>661.08</v>
      </c>
      <c r="M19" s="11">
        <v>661.08</v>
      </c>
      <c r="N19" s="8">
        <v>-8.0700449166330679E-2</v>
      </c>
      <c r="O19" s="34">
        <v>0</v>
      </c>
      <c r="P19" s="34">
        <f t="shared" si="0"/>
        <v>0</v>
      </c>
    </row>
    <row r="20" spans="1:16" ht="15" customHeight="1" x14ac:dyDescent="0.25">
      <c r="A20" s="12">
        <v>1010016034</v>
      </c>
      <c r="B20" s="13" t="s">
        <v>59</v>
      </c>
      <c r="C20" s="2" t="s">
        <v>51</v>
      </c>
      <c r="D20" s="9" t="s">
        <v>18</v>
      </c>
      <c r="E20" s="12" t="s">
        <v>19</v>
      </c>
      <c r="F20" s="10">
        <v>0.375</v>
      </c>
      <c r="G20" s="10">
        <v>2.25</v>
      </c>
      <c r="H20" s="12">
        <v>55</v>
      </c>
      <c r="I20" s="1">
        <v>1601009901</v>
      </c>
      <c r="J20" s="1" t="s">
        <v>60</v>
      </c>
      <c r="K20" s="5">
        <v>606.46400000000006</v>
      </c>
      <c r="L20" s="6">
        <v>208.67</v>
      </c>
      <c r="M20" s="11">
        <v>556.46</v>
      </c>
      <c r="N20" s="8">
        <v>-8.2445124525116098E-2</v>
      </c>
      <c r="O20" s="34">
        <v>20</v>
      </c>
      <c r="P20" s="34">
        <f t="shared" si="0"/>
        <v>45</v>
      </c>
    </row>
    <row r="21" spans="1:16" ht="15" customHeight="1" x14ac:dyDescent="0.25">
      <c r="A21" s="12">
        <v>1010022952</v>
      </c>
      <c r="B21" s="13" t="s">
        <v>61</v>
      </c>
      <c r="C21" s="2" t="s">
        <v>51</v>
      </c>
      <c r="D21" s="9" t="s">
        <v>18</v>
      </c>
      <c r="E21" s="12" t="s">
        <v>19</v>
      </c>
      <c r="F21" s="10">
        <v>0.375</v>
      </c>
      <c r="G21" s="10">
        <v>2.25</v>
      </c>
      <c r="H21" s="12">
        <v>55</v>
      </c>
      <c r="I21" s="1">
        <v>1601009901</v>
      </c>
      <c r="J21" s="1" t="s">
        <v>62</v>
      </c>
      <c r="K21" s="5">
        <v>485.09</v>
      </c>
      <c r="L21" s="6">
        <v>163.16</v>
      </c>
      <c r="M21" s="11">
        <v>435.09</v>
      </c>
      <c r="N21" s="8">
        <v>-0.1030736564348884</v>
      </c>
      <c r="O21" s="34">
        <v>30</v>
      </c>
      <c r="P21" s="34">
        <f t="shared" si="0"/>
        <v>67.5</v>
      </c>
    </row>
    <row r="22" spans="1:16" ht="15" customHeight="1" x14ac:dyDescent="0.25">
      <c r="A22" s="12">
        <v>1010022954</v>
      </c>
      <c r="B22" s="13" t="s">
        <v>63</v>
      </c>
      <c r="C22" s="2" t="s">
        <v>51</v>
      </c>
      <c r="D22" s="9" t="s">
        <v>18</v>
      </c>
      <c r="E22" s="12" t="s">
        <v>19</v>
      </c>
      <c r="F22" s="10">
        <v>0.375</v>
      </c>
      <c r="G22" s="10">
        <v>2.25</v>
      </c>
      <c r="H22" s="12">
        <v>55</v>
      </c>
      <c r="I22" s="1">
        <v>1601009901</v>
      </c>
      <c r="J22" s="1" t="s">
        <v>64</v>
      </c>
      <c r="K22" s="5">
        <v>493.14</v>
      </c>
      <c r="L22" s="6">
        <v>183.93</v>
      </c>
      <c r="M22" s="11">
        <v>490.48</v>
      </c>
      <c r="N22" s="8">
        <v>-5.3960335807274884E-3</v>
      </c>
      <c r="O22" s="34">
        <v>27</v>
      </c>
      <c r="P22" s="34">
        <f t="shared" si="0"/>
        <v>60.75</v>
      </c>
    </row>
    <row r="23" spans="1:16" ht="15" customHeight="1" x14ac:dyDescent="0.25">
      <c r="A23" s="12">
        <v>1010016111</v>
      </c>
      <c r="B23" s="13" t="s">
        <v>65</v>
      </c>
      <c r="C23" s="2" t="s">
        <v>66</v>
      </c>
      <c r="D23" s="9" t="s">
        <v>18</v>
      </c>
      <c r="E23" s="12" t="s">
        <v>19</v>
      </c>
      <c r="F23" s="10">
        <v>0.4</v>
      </c>
      <c r="G23" s="10">
        <v>2.4</v>
      </c>
      <c r="H23" s="12">
        <v>75</v>
      </c>
      <c r="I23" s="1">
        <v>1601009901</v>
      </c>
      <c r="J23" s="1" t="s">
        <v>67</v>
      </c>
      <c r="K23" s="5">
        <v>543.87</v>
      </c>
      <c r="L23" s="6">
        <v>209.55</v>
      </c>
      <c r="M23" s="11">
        <v>523.87</v>
      </c>
      <c r="N23" s="8">
        <v>-3.6773493665765773E-2</v>
      </c>
      <c r="O23" s="34">
        <v>13</v>
      </c>
      <c r="P23" s="34">
        <f t="shared" si="0"/>
        <v>31.2</v>
      </c>
    </row>
    <row r="24" spans="1:16" ht="15" customHeight="1" x14ac:dyDescent="0.25">
      <c r="A24" s="12">
        <v>1010023293</v>
      </c>
      <c r="B24" s="13" t="s">
        <v>68</v>
      </c>
      <c r="C24" s="2" t="s">
        <v>66</v>
      </c>
      <c r="D24" s="9" t="s">
        <v>18</v>
      </c>
      <c r="E24" s="12" t="s">
        <v>19</v>
      </c>
      <c r="F24" s="10">
        <v>0.4</v>
      </c>
      <c r="G24" s="10">
        <v>2.4</v>
      </c>
      <c r="H24" s="12">
        <v>75</v>
      </c>
      <c r="I24" s="1">
        <v>1601009901</v>
      </c>
      <c r="J24" s="1" t="s">
        <v>69</v>
      </c>
      <c r="K24" s="5">
        <v>462.01</v>
      </c>
      <c r="L24" s="6">
        <v>154.44</v>
      </c>
      <c r="M24" s="11">
        <v>386.09</v>
      </c>
      <c r="N24" s="8">
        <v>-0.1643276119564511</v>
      </c>
      <c r="O24" s="34">
        <v>0</v>
      </c>
      <c r="P24" s="34">
        <f t="shared" si="0"/>
        <v>0</v>
      </c>
    </row>
    <row r="25" spans="1:16" ht="15" customHeight="1" x14ac:dyDescent="0.25">
      <c r="A25" s="12">
        <v>1010016109</v>
      </c>
      <c r="B25" s="13" t="s">
        <v>70</v>
      </c>
      <c r="C25" s="2" t="s">
        <v>66</v>
      </c>
      <c r="D25" s="9" t="s">
        <v>18</v>
      </c>
      <c r="E25" s="12" t="s">
        <v>19</v>
      </c>
      <c r="F25" s="10">
        <v>0.4</v>
      </c>
      <c r="G25" s="10">
        <v>2.4</v>
      </c>
      <c r="H25" s="12">
        <v>30</v>
      </c>
      <c r="I25" s="1">
        <v>1601009901</v>
      </c>
      <c r="J25" s="1" t="s">
        <v>71</v>
      </c>
      <c r="K25" s="5">
        <v>600.20000000000005</v>
      </c>
      <c r="L25" s="6">
        <v>251.51</v>
      </c>
      <c r="M25" s="11">
        <v>628.78</v>
      </c>
      <c r="N25" s="8">
        <v>4.762079306897693E-2</v>
      </c>
      <c r="O25" s="34">
        <v>0</v>
      </c>
      <c r="P25" s="34">
        <f t="shared" si="0"/>
        <v>0</v>
      </c>
    </row>
    <row r="26" spans="1:16" ht="15" customHeight="1" x14ac:dyDescent="0.25">
      <c r="A26" s="12">
        <v>1010022846</v>
      </c>
      <c r="B26" s="13" t="s">
        <v>72</v>
      </c>
      <c r="C26" s="2" t="s">
        <v>73</v>
      </c>
      <c r="D26" s="9" t="s">
        <v>18</v>
      </c>
      <c r="E26" s="12" t="s">
        <v>19</v>
      </c>
      <c r="F26" s="10">
        <v>0.36</v>
      </c>
      <c r="G26" s="10">
        <v>2.16</v>
      </c>
      <c r="H26" s="12">
        <v>45</v>
      </c>
      <c r="I26" s="1">
        <v>1602491900</v>
      </c>
      <c r="J26" s="1" t="s">
        <v>74</v>
      </c>
      <c r="K26" s="5">
        <v>990.75</v>
      </c>
      <c r="L26" s="6">
        <v>339.7</v>
      </c>
      <c r="M26" s="11">
        <v>943.6</v>
      </c>
      <c r="N26" s="8">
        <v>-4.7590209437294972E-2</v>
      </c>
      <c r="O26" s="34">
        <v>0</v>
      </c>
      <c r="P26" s="34">
        <f t="shared" si="0"/>
        <v>0</v>
      </c>
    </row>
    <row r="27" spans="1:16" ht="15" customHeight="1" x14ac:dyDescent="0.25">
      <c r="A27" s="12">
        <v>1010022854</v>
      </c>
      <c r="B27" s="13" t="s">
        <v>75</v>
      </c>
      <c r="C27" s="2" t="s">
        <v>73</v>
      </c>
      <c r="D27" s="9" t="s">
        <v>18</v>
      </c>
      <c r="E27" s="12" t="s">
        <v>19</v>
      </c>
      <c r="F27" s="10">
        <v>0.36</v>
      </c>
      <c r="G27" s="10">
        <v>2.16</v>
      </c>
      <c r="H27" s="12">
        <v>45</v>
      </c>
      <c r="I27" s="1">
        <v>1602491900</v>
      </c>
      <c r="J27" s="1" t="s">
        <v>76</v>
      </c>
      <c r="K27" s="5">
        <v>663.27</v>
      </c>
      <c r="L27" s="6">
        <v>238.78</v>
      </c>
      <c r="M27" s="11">
        <v>663.27</v>
      </c>
      <c r="N27" s="8">
        <v>0</v>
      </c>
      <c r="O27" s="34">
        <v>0</v>
      </c>
      <c r="P27" s="34">
        <f t="shared" si="0"/>
        <v>0</v>
      </c>
    </row>
    <row r="28" spans="1:16" ht="15" customHeight="1" x14ac:dyDescent="0.25">
      <c r="A28" s="12">
        <v>1010026572</v>
      </c>
      <c r="B28" s="13" t="s">
        <v>77</v>
      </c>
      <c r="C28" s="2" t="s">
        <v>73</v>
      </c>
      <c r="D28" s="9" t="s">
        <v>18</v>
      </c>
      <c r="E28" s="12" t="s">
        <v>24</v>
      </c>
      <c r="F28" s="10">
        <v>1</v>
      </c>
      <c r="G28" s="10">
        <v>2</v>
      </c>
      <c r="H28" s="12">
        <v>30</v>
      </c>
      <c r="I28" s="1">
        <v>1602491900</v>
      </c>
      <c r="J28" s="43" t="s">
        <v>78</v>
      </c>
      <c r="K28" s="5">
        <v>529.36</v>
      </c>
      <c r="L28" s="6">
        <v>431.31</v>
      </c>
      <c r="M28" s="11">
        <v>431.31</v>
      </c>
      <c r="N28" s="8">
        <v>-0.1852283889980354</v>
      </c>
      <c r="O28" s="34">
        <v>0</v>
      </c>
      <c r="P28" s="34">
        <f t="shared" si="0"/>
        <v>0</v>
      </c>
    </row>
    <row r="29" spans="1:16" ht="15" customHeight="1" x14ac:dyDescent="0.25">
      <c r="A29" s="12">
        <v>1010025585</v>
      </c>
      <c r="B29" s="13" t="s">
        <v>79</v>
      </c>
      <c r="C29" s="2" t="s">
        <v>80</v>
      </c>
      <c r="D29" s="9" t="s">
        <v>18</v>
      </c>
      <c r="E29" s="12" t="s">
        <v>19</v>
      </c>
      <c r="F29" s="10">
        <v>0.2</v>
      </c>
      <c r="G29" s="10">
        <v>2</v>
      </c>
      <c r="H29" s="12">
        <v>90</v>
      </c>
      <c r="I29" s="1">
        <v>1602491900</v>
      </c>
      <c r="J29" s="1" t="s">
        <v>81</v>
      </c>
      <c r="K29" s="5">
        <v>852.84</v>
      </c>
      <c r="L29" s="6">
        <v>170.57</v>
      </c>
      <c r="M29" s="11">
        <v>852.84</v>
      </c>
      <c r="N29" s="8">
        <v>0</v>
      </c>
      <c r="O29" s="34">
        <v>60</v>
      </c>
      <c r="P29" s="34">
        <f t="shared" si="0"/>
        <v>120</v>
      </c>
    </row>
    <row r="30" spans="1:16" ht="15" customHeight="1" x14ac:dyDescent="0.25">
      <c r="A30" s="12">
        <v>1010018239</v>
      </c>
      <c r="B30" s="13" t="s">
        <v>82</v>
      </c>
      <c r="C30" s="2" t="s">
        <v>80</v>
      </c>
      <c r="D30" s="9" t="s">
        <v>18</v>
      </c>
      <c r="E30" s="12" t="s">
        <v>19</v>
      </c>
      <c r="F30" s="10">
        <v>0.1</v>
      </c>
      <c r="G30" s="10">
        <v>1</v>
      </c>
      <c r="H30" s="12">
        <v>90</v>
      </c>
      <c r="I30" s="1">
        <v>1601009901</v>
      </c>
      <c r="J30" s="43" t="s">
        <v>83</v>
      </c>
      <c r="K30" s="5">
        <v>1508.17</v>
      </c>
      <c r="L30" s="6">
        <v>142.9</v>
      </c>
      <c r="M30" s="11">
        <v>1429.03</v>
      </c>
      <c r="N30" s="8">
        <v>-5.2472864464881419E-2</v>
      </c>
      <c r="O30" s="34">
        <v>0</v>
      </c>
      <c r="P30" s="34">
        <f t="shared" si="0"/>
        <v>0</v>
      </c>
    </row>
    <row r="31" spans="1:16" ht="15" customHeight="1" x14ac:dyDescent="0.25">
      <c r="A31" s="12">
        <v>1010026651</v>
      </c>
      <c r="B31" s="13" t="s">
        <v>84</v>
      </c>
      <c r="C31" s="2" t="s">
        <v>80</v>
      </c>
      <c r="D31" s="9" t="s">
        <v>18</v>
      </c>
      <c r="E31" s="12" t="s">
        <v>19</v>
      </c>
      <c r="F31" s="10">
        <v>0.15</v>
      </c>
      <c r="G31" s="10">
        <v>1.5</v>
      </c>
      <c r="H31" s="12">
        <v>45</v>
      </c>
      <c r="I31" s="1">
        <v>1602491900</v>
      </c>
      <c r="J31" s="1" t="s">
        <v>85</v>
      </c>
      <c r="K31" s="5">
        <v>1093.72</v>
      </c>
      <c r="L31" s="6">
        <v>142.53</v>
      </c>
      <c r="M31" s="11">
        <v>950.18</v>
      </c>
      <c r="N31" s="8">
        <v>-0.13124017115898029</v>
      </c>
      <c r="O31" s="34">
        <v>0</v>
      </c>
      <c r="P31" s="34">
        <f t="shared" si="0"/>
        <v>0</v>
      </c>
    </row>
    <row r="32" spans="1:16" ht="15" customHeight="1" x14ac:dyDescent="0.25">
      <c r="A32" s="12">
        <v>1010027117</v>
      </c>
      <c r="B32" s="13" t="s">
        <v>86</v>
      </c>
      <c r="C32" s="2" t="s">
        <v>80</v>
      </c>
      <c r="D32" s="9" t="s">
        <v>18</v>
      </c>
      <c r="E32" s="12" t="s">
        <v>19</v>
      </c>
      <c r="F32" s="10">
        <v>0.15</v>
      </c>
      <c r="G32" s="10">
        <v>1.5</v>
      </c>
      <c r="H32" s="12">
        <v>45</v>
      </c>
      <c r="I32" s="1">
        <v>1602411000</v>
      </c>
      <c r="J32" s="1" t="s">
        <v>87</v>
      </c>
      <c r="K32" s="5">
        <v>921.5</v>
      </c>
      <c r="L32" s="6">
        <v>111.8</v>
      </c>
      <c r="M32" s="11">
        <v>745.31</v>
      </c>
      <c r="N32" s="8">
        <v>-0.19120455778621789</v>
      </c>
      <c r="O32" s="34">
        <v>0</v>
      </c>
      <c r="P32" s="34">
        <f t="shared" si="0"/>
        <v>0</v>
      </c>
    </row>
    <row r="33" spans="1:16" ht="15" customHeight="1" x14ac:dyDescent="0.25">
      <c r="A33" s="12">
        <v>1010026649</v>
      </c>
      <c r="B33" s="13" t="s">
        <v>88</v>
      </c>
      <c r="C33" s="2" t="s">
        <v>80</v>
      </c>
      <c r="D33" s="9" t="s">
        <v>18</v>
      </c>
      <c r="E33" s="12" t="s">
        <v>19</v>
      </c>
      <c r="F33" s="10">
        <v>0.15</v>
      </c>
      <c r="G33" s="10">
        <v>1.5</v>
      </c>
      <c r="H33" s="12">
        <v>45</v>
      </c>
      <c r="I33" s="1">
        <v>1602411000</v>
      </c>
      <c r="J33" s="1" t="s">
        <v>89</v>
      </c>
      <c r="K33" s="5">
        <v>898.5</v>
      </c>
      <c r="L33" s="6">
        <v>110.04</v>
      </c>
      <c r="M33" s="11">
        <v>733.62</v>
      </c>
      <c r="N33" s="8">
        <v>-0.1835025041736226</v>
      </c>
      <c r="O33" s="34">
        <v>0</v>
      </c>
      <c r="P33" s="34">
        <f t="shared" si="0"/>
        <v>0</v>
      </c>
    </row>
    <row r="34" spans="1:16" ht="15" customHeight="1" x14ac:dyDescent="0.25">
      <c r="A34" s="12">
        <v>1010020988</v>
      </c>
      <c r="B34" s="13" t="s">
        <v>90</v>
      </c>
      <c r="C34" s="2" t="s">
        <v>80</v>
      </c>
      <c r="D34" s="9" t="s">
        <v>18</v>
      </c>
      <c r="E34" s="12" t="s">
        <v>19</v>
      </c>
      <c r="F34" s="10">
        <v>0.16</v>
      </c>
      <c r="G34" s="10">
        <v>0.96</v>
      </c>
      <c r="H34" s="12">
        <v>30</v>
      </c>
      <c r="I34" s="1">
        <v>1601009901</v>
      </c>
      <c r="J34" s="1" t="s">
        <v>91</v>
      </c>
      <c r="K34" s="5">
        <v>604.51</v>
      </c>
      <c r="L34" s="6">
        <v>101.69</v>
      </c>
      <c r="M34" s="11">
        <v>635.54</v>
      </c>
      <c r="N34" s="8">
        <v>5.1324212998957952E-2</v>
      </c>
      <c r="O34" s="34">
        <v>0</v>
      </c>
      <c r="P34" s="34">
        <f t="shared" ref="P34:P65" si="1">O34*G34</f>
        <v>0</v>
      </c>
    </row>
    <row r="35" spans="1:16" ht="15" customHeight="1" x14ac:dyDescent="0.25">
      <c r="A35" s="12">
        <v>1010021729</v>
      </c>
      <c r="B35" s="13" t="s">
        <v>92</v>
      </c>
      <c r="C35" s="2" t="s">
        <v>80</v>
      </c>
      <c r="D35" s="9" t="s">
        <v>18</v>
      </c>
      <c r="E35" s="12" t="s">
        <v>19</v>
      </c>
      <c r="F35" s="10">
        <v>0.16</v>
      </c>
      <c r="G35" s="10">
        <v>0.96</v>
      </c>
      <c r="H35" s="12">
        <v>30</v>
      </c>
      <c r="I35" s="1">
        <v>1601009901</v>
      </c>
      <c r="J35" s="1" t="s">
        <v>93</v>
      </c>
      <c r="K35" s="5">
        <v>451.19</v>
      </c>
      <c r="L35" s="6">
        <v>72.209999999999994</v>
      </c>
      <c r="M35" s="11">
        <v>451.29</v>
      </c>
      <c r="N35" s="8">
        <v>2.127706731089862E-4</v>
      </c>
      <c r="O35" s="34">
        <v>0</v>
      </c>
      <c r="P35" s="34">
        <f t="shared" si="1"/>
        <v>0</v>
      </c>
    </row>
    <row r="36" spans="1:16" ht="15" customHeight="1" x14ac:dyDescent="0.25">
      <c r="A36" s="12">
        <v>1010021730</v>
      </c>
      <c r="B36" s="13" t="s">
        <v>94</v>
      </c>
      <c r="C36" s="2" t="s">
        <v>80</v>
      </c>
      <c r="D36" s="9" t="s">
        <v>18</v>
      </c>
      <c r="E36" s="12" t="s">
        <v>19</v>
      </c>
      <c r="F36" s="10">
        <v>0.16</v>
      </c>
      <c r="G36" s="10">
        <v>0.96</v>
      </c>
      <c r="H36" s="12">
        <v>30</v>
      </c>
      <c r="I36" s="1">
        <v>1601009901</v>
      </c>
      <c r="J36" s="1" t="s">
        <v>95</v>
      </c>
      <c r="K36" s="5">
        <v>551.12</v>
      </c>
      <c r="L36" s="6">
        <v>77.12</v>
      </c>
      <c r="M36" s="11">
        <v>482</v>
      </c>
      <c r="N36" s="8">
        <v>-0.12542096095224259</v>
      </c>
      <c r="O36" s="34">
        <v>0</v>
      </c>
      <c r="P36" s="34">
        <f t="shared" si="1"/>
        <v>0</v>
      </c>
    </row>
    <row r="37" spans="1:16" ht="15" customHeight="1" x14ac:dyDescent="0.25">
      <c r="A37" s="12">
        <v>1010023761</v>
      </c>
      <c r="B37" s="13" t="s">
        <v>96</v>
      </c>
      <c r="C37" s="2" t="s">
        <v>80</v>
      </c>
      <c r="D37" s="9" t="s">
        <v>18</v>
      </c>
      <c r="E37" s="12" t="s">
        <v>19</v>
      </c>
      <c r="F37" s="10">
        <v>0.1</v>
      </c>
      <c r="G37" s="10">
        <v>1</v>
      </c>
      <c r="H37" s="12">
        <v>30</v>
      </c>
      <c r="I37" s="1">
        <v>1601009901</v>
      </c>
      <c r="J37" s="1" t="s">
        <v>97</v>
      </c>
      <c r="K37" s="5">
        <v>717.5</v>
      </c>
      <c r="L37" s="6">
        <v>66.959999999999994</v>
      </c>
      <c r="M37" s="11">
        <v>669.57</v>
      </c>
      <c r="N37" s="8">
        <v>-6.6801393728222913E-2</v>
      </c>
      <c r="O37" s="34">
        <v>0</v>
      </c>
      <c r="P37" s="34">
        <f t="shared" si="1"/>
        <v>0</v>
      </c>
    </row>
    <row r="38" spans="1:16" ht="15" customHeight="1" x14ac:dyDescent="0.25">
      <c r="A38" s="12">
        <v>1010021819</v>
      </c>
      <c r="B38" s="13" t="s">
        <v>98</v>
      </c>
      <c r="C38" s="2" t="s">
        <v>80</v>
      </c>
      <c r="D38" s="9" t="s">
        <v>18</v>
      </c>
      <c r="E38" s="12" t="s">
        <v>19</v>
      </c>
      <c r="F38" s="10">
        <v>0.16</v>
      </c>
      <c r="G38" s="10">
        <v>0.96</v>
      </c>
      <c r="H38" s="12">
        <v>30</v>
      </c>
      <c r="I38" s="1">
        <v>1601009901</v>
      </c>
      <c r="J38" s="1" t="s">
        <v>99</v>
      </c>
      <c r="K38" s="5">
        <v>660.55</v>
      </c>
      <c r="L38" s="6">
        <v>85.26</v>
      </c>
      <c r="M38" s="11">
        <v>532.87</v>
      </c>
      <c r="N38" s="8">
        <v>-0.19328892589508731</v>
      </c>
      <c r="O38" s="34">
        <v>0</v>
      </c>
      <c r="P38" s="34">
        <f t="shared" si="1"/>
        <v>0</v>
      </c>
    </row>
    <row r="39" spans="1:16" ht="15" customHeight="1" x14ac:dyDescent="0.25">
      <c r="A39" s="12">
        <v>1010024272</v>
      </c>
      <c r="B39" s="13" t="s">
        <v>100</v>
      </c>
      <c r="C39" s="2" t="s">
        <v>101</v>
      </c>
      <c r="D39" s="9" t="s">
        <v>18</v>
      </c>
      <c r="E39" s="12" t="s">
        <v>19</v>
      </c>
      <c r="F39" s="10">
        <v>0.12</v>
      </c>
      <c r="G39" s="10">
        <v>0.72</v>
      </c>
      <c r="H39" s="12">
        <v>30</v>
      </c>
      <c r="I39" s="1">
        <v>1602909909</v>
      </c>
      <c r="J39" s="1" t="s">
        <v>102</v>
      </c>
      <c r="K39" s="5">
        <v>1062.9100000000001</v>
      </c>
      <c r="L39" s="6">
        <v>93.07</v>
      </c>
      <c r="M39" s="11">
        <v>775.56</v>
      </c>
      <c r="N39" s="8">
        <v>-0.27034744239869779</v>
      </c>
      <c r="O39" s="34">
        <v>0</v>
      </c>
      <c r="P39" s="34">
        <f t="shared" si="1"/>
        <v>0</v>
      </c>
    </row>
    <row r="40" spans="1:16" ht="15" customHeight="1" x14ac:dyDescent="0.25">
      <c r="A40" s="12">
        <v>1010026904</v>
      </c>
      <c r="B40" s="13" t="s">
        <v>103</v>
      </c>
      <c r="C40" s="2" t="s">
        <v>104</v>
      </c>
      <c r="D40" s="9" t="s">
        <v>18</v>
      </c>
      <c r="E40" s="12" t="s">
        <v>19</v>
      </c>
      <c r="F40" s="10">
        <v>0.04</v>
      </c>
      <c r="G40" s="10">
        <v>0.4</v>
      </c>
      <c r="H40" s="12">
        <v>120</v>
      </c>
      <c r="I40" s="1">
        <v>1602321900</v>
      </c>
      <c r="J40" s="1" t="s">
        <v>105</v>
      </c>
      <c r="K40" s="5">
        <v>2198.62</v>
      </c>
      <c r="L40" s="6">
        <v>87.94</v>
      </c>
      <c r="M40" s="11">
        <v>2198.62</v>
      </c>
      <c r="N40" s="8">
        <v>0</v>
      </c>
      <c r="O40" s="34">
        <v>0</v>
      </c>
      <c r="P40" s="34">
        <f t="shared" si="1"/>
        <v>0</v>
      </c>
    </row>
    <row r="41" spans="1:16" ht="15" customHeight="1" x14ac:dyDescent="0.25">
      <c r="A41" s="12">
        <v>1010026899</v>
      </c>
      <c r="B41" s="13" t="s">
        <v>106</v>
      </c>
      <c r="C41" s="2" t="s">
        <v>104</v>
      </c>
      <c r="D41" s="9" t="s">
        <v>18</v>
      </c>
      <c r="E41" s="12" t="s">
        <v>19</v>
      </c>
      <c r="F41" s="10">
        <v>0.04</v>
      </c>
      <c r="G41" s="10">
        <v>0.4</v>
      </c>
      <c r="H41" s="12">
        <v>120</v>
      </c>
      <c r="I41" s="1">
        <v>1602909100</v>
      </c>
      <c r="J41" s="43" t="s">
        <v>107</v>
      </c>
      <c r="K41" s="5">
        <v>5379.51</v>
      </c>
      <c r="L41" s="6">
        <v>153.41999999999999</v>
      </c>
      <c r="M41" s="11">
        <v>3835.39</v>
      </c>
      <c r="N41" s="8">
        <v>-0.28703692343726472</v>
      </c>
      <c r="O41" s="34">
        <v>0</v>
      </c>
      <c r="P41" s="34">
        <f t="shared" si="1"/>
        <v>0</v>
      </c>
    </row>
    <row r="42" spans="1:16" ht="15" customHeight="1" x14ac:dyDescent="0.25">
      <c r="A42" s="12">
        <v>1010026900</v>
      </c>
      <c r="B42" s="13" t="s">
        <v>108</v>
      </c>
      <c r="C42" s="2" t="s">
        <v>104</v>
      </c>
      <c r="D42" s="9" t="s">
        <v>18</v>
      </c>
      <c r="E42" s="12" t="s">
        <v>19</v>
      </c>
      <c r="F42" s="10">
        <v>0.04</v>
      </c>
      <c r="G42" s="10">
        <v>0.4</v>
      </c>
      <c r="H42" s="12">
        <v>120</v>
      </c>
      <c r="I42" s="1">
        <v>1602509509</v>
      </c>
      <c r="J42" s="1" t="s">
        <v>109</v>
      </c>
      <c r="K42" s="5">
        <v>4155.16</v>
      </c>
      <c r="L42" s="6">
        <v>152.27000000000001</v>
      </c>
      <c r="M42" s="11">
        <v>3806.8</v>
      </c>
      <c r="N42" s="8">
        <v>-8.3838167483321957E-2</v>
      </c>
      <c r="O42" s="34">
        <v>0</v>
      </c>
      <c r="P42" s="34">
        <f t="shared" si="1"/>
        <v>0</v>
      </c>
    </row>
    <row r="43" spans="1:16" ht="15" customHeight="1" x14ac:dyDescent="0.25">
      <c r="A43" s="12">
        <v>1010026898</v>
      </c>
      <c r="B43" s="13" t="s">
        <v>110</v>
      </c>
      <c r="C43" s="2" t="s">
        <v>104</v>
      </c>
      <c r="D43" s="9" t="s">
        <v>18</v>
      </c>
      <c r="E43" s="12" t="s">
        <v>19</v>
      </c>
      <c r="F43" s="10">
        <v>0.04</v>
      </c>
      <c r="G43" s="10">
        <v>0.4</v>
      </c>
      <c r="H43" s="12">
        <v>120</v>
      </c>
      <c r="I43" s="1">
        <v>1602491900</v>
      </c>
      <c r="J43" s="1" t="s">
        <v>111</v>
      </c>
      <c r="K43" s="5">
        <v>2272.5</v>
      </c>
      <c r="L43" s="6">
        <v>90.9</v>
      </c>
      <c r="M43" s="11">
        <v>2272.5</v>
      </c>
      <c r="N43" s="8">
        <v>0</v>
      </c>
      <c r="O43" s="34">
        <v>0</v>
      </c>
      <c r="P43" s="34">
        <f t="shared" si="1"/>
        <v>0</v>
      </c>
    </row>
    <row r="44" spans="1:16" ht="15" customHeight="1" x14ac:dyDescent="0.25">
      <c r="A44" s="12">
        <v>1010029655</v>
      </c>
      <c r="B44" s="13" t="s">
        <v>112</v>
      </c>
      <c r="C44" s="2" t="s">
        <v>51</v>
      </c>
      <c r="D44" s="9" t="s">
        <v>18</v>
      </c>
      <c r="E44" s="12" t="s">
        <v>19</v>
      </c>
      <c r="F44" s="10">
        <v>0.33</v>
      </c>
      <c r="G44" s="10">
        <v>1.98</v>
      </c>
      <c r="H44" s="12">
        <v>55</v>
      </c>
      <c r="I44" s="1">
        <v>1601009901</v>
      </c>
      <c r="J44" s="1" t="s">
        <v>113</v>
      </c>
      <c r="K44" s="5">
        <v>541.88300000000004</v>
      </c>
      <c r="L44" s="6">
        <v>178.82</v>
      </c>
      <c r="M44" s="11">
        <v>541.88</v>
      </c>
      <c r="N44" s="8">
        <v>0</v>
      </c>
      <c r="O44" s="34">
        <v>50</v>
      </c>
      <c r="P44" s="34">
        <f t="shared" si="1"/>
        <v>99</v>
      </c>
    </row>
    <row r="45" spans="1:16" ht="15" customHeight="1" x14ac:dyDescent="0.25">
      <c r="A45" s="12">
        <v>1010024328</v>
      </c>
      <c r="B45" s="13" t="s">
        <v>114</v>
      </c>
      <c r="C45" s="2" t="s">
        <v>17</v>
      </c>
      <c r="D45" s="9" t="s">
        <v>18</v>
      </c>
      <c r="E45" s="12" t="s">
        <v>19</v>
      </c>
      <c r="F45" s="10">
        <v>0.4</v>
      </c>
      <c r="G45" s="10">
        <v>2.4</v>
      </c>
      <c r="H45" s="12">
        <v>75</v>
      </c>
      <c r="I45" s="1">
        <v>1601009901</v>
      </c>
      <c r="J45" s="1" t="s">
        <v>115</v>
      </c>
      <c r="K45" s="5">
        <v>514.82000000000005</v>
      </c>
      <c r="L45" s="6">
        <v>192.11</v>
      </c>
      <c r="M45" s="11">
        <v>480.28</v>
      </c>
      <c r="N45" s="8">
        <v>-6.7087525737150822E-2</v>
      </c>
      <c r="O45" s="34">
        <v>0</v>
      </c>
      <c r="P45" s="34">
        <f t="shared" si="1"/>
        <v>0</v>
      </c>
    </row>
    <row r="46" spans="1:16" ht="15" customHeight="1" x14ac:dyDescent="0.25">
      <c r="A46" s="14">
        <v>1010029770</v>
      </c>
      <c r="B46" s="18" t="s">
        <v>116</v>
      </c>
      <c r="C46" s="2" t="s">
        <v>41</v>
      </c>
      <c r="D46" s="9" t="s">
        <v>18</v>
      </c>
      <c r="E46" s="12" t="s">
        <v>19</v>
      </c>
      <c r="F46" s="10">
        <v>0.28000000000000003</v>
      </c>
      <c r="G46" s="10">
        <v>2.2400000000000002</v>
      </c>
      <c r="H46" s="12">
        <v>180</v>
      </c>
      <c r="I46" s="1">
        <v>1601009101</v>
      </c>
      <c r="J46" s="1" t="s">
        <v>117</v>
      </c>
      <c r="K46" s="5">
        <v>832.93200000000002</v>
      </c>
      <c r="L46" s="6">
        <v>238.91</v>
      </c>
      <c r="M46" s="11">
        <v>853.25</v>
      </c>
      <c r="N46" s="8">
        <v>2.4390946679921029E-2</v>
      </c>
      <c r="O46" s="34">
        <v>0</v>
      </c>
      <c r="P46" s="34">
        <f t="shared" si="1"/>
        <v>0</v>
      </c>
    </row>
    <row r="47" spans="1:16" ht="15" customHeight="1" x14ac:dyDescent="0.25">
      <c r="A47" s="14">
        <v>1010029771</v>
      </c>
      <c r="B47" s="18" t="s">
        <v>118</v>
      </c>
      <c r="C47" s="2" t="s">
        <v>41</v>
      </c>
      <c r="D47" s="9" t="s">
        <v>18</v>
      </c>
      <c r="E47" s="12" t="s">
        <v>19</v>
      </c>
      <c r="F47" s="10">
        <v>0.28000000000000003</v>
      </c>
      <c r="G47" s="10">
        <v>2.2400000000000002</v>
      </c>
      <c r="H47" s="12">
        <v>180</v>
      </c>
      <c r="I47" s="1">
        <v>1601009101</v>
      </c>
      <c r="J47" s="1" t="s">
        <v>119</v>
      </c>
      <c r="K47" s="5">
        <v>832.98</v>
      </c>
      <c r="L47" s="6">
        <v>233.23</v>
      </c>
      <c r="M47" s="11">
        <v>832.98</v>
      </c>
      <c r="N47" s="8">
        <v>0</v>
      </c>
      <c r="O47" s="34">
        <v>0</v>
      </c>
      <c r="P47" s="34">
        <f t="shared" si="1"/>
        <v>0</v>
      </c>
    </row>
    <row r="48" spans="1:16" ht="15" customHeight="1" x14ac:dyDescent="0.25">
      <c r="A48" s="12">
        <v>1010030289</v>
      </c>
      <c r="B48" s="13" t="s">
        <v>120</v>
      </c>
      <c r="C48" s="2" t="s">
        <v>80</v>
      </c>
      <c r="D48" s="9" t="s">
        <v>18</v>
      </c>
      <c r="E48" s="12" t="s">
        <v>19</v>
      </c>
      <c r="F48" s="10">
        <v>0.18</v>
      </c>
      <c r="G48" s="10">
        <v>1.8</v>
      </c>
      <c r="H48" s="12">
        <v>45</v>
      </c>
      <c r="I48" s="1">
        <v>1602491900</v>
      </c>
      <c r="J48" s="1" t="s">
        <v>121</v>
      </c>
      <c r="K48" s="5">
        <v>0</v>
      </c>
      <c r="L48" s="6">
        <v>129.93</v>
      </c>
      <c r="M48" s="11">
        <v>721.82</v>
      </c>
      <c r="N48" s="8">
        <v>0</v>
      </c>
      <c r="O48" s="34">
        <v>0</v>
      </c>
      <c r="P48" s="34">
        <f t="shared" si="1"/>
        <v>0</v>
      </c>
    </row>
    <row r="49" spans="1:16" ht="15" customHeight="1" x14ac:dyDescent="0.25">
      <c r="A49" s="12">
        <v>1010030636</v>
      </c>
      <c r="B49" s="13" t="s">
        <v>122</v>
      </c>
      <c r="C49" s="2" t="s">
        <v>41</v>
      </c>
      <c r="D49" s="9" t="s">
        <v>18</v>
      </c>
      <c r="E49" s="12" t="s">
        <v>19</v>
      </c>
      <c r="F49" s="10">
        <v>0.28000000000000003</v>
      </c>
      <c r="G49" s="10">
        <v>2.2400000000000002</v>
      </c>
      <c r="H49" s="12">
        <v>150</v>
      </c>
      <c r="I49" s="1">
        <v>1601009101</v>
      </c>
      <c r="J49" s="1" t="s">
        <v>123</v>
      </c>
      <c r="K49" s="5">
        <v>980.9</v>
      </c>
      <c r="L49" s="6">
        <v>265.55</v>
      </c>
      <c r="M49" s="11">
        <v>948.39</v>
      </c>
      <c r="N49" s="8">
        <v>-3.3143031909470877E-2</v>
      </c>
      <c r="O49" s="34">
        <v>20</v>
      </c>
      <c r="P49" s="34">
        <f t="shared" si="1"/>
        <v>44.800000000000004</v>
      </c>
    </row>
    <row r="50" spans="1:16" ht="15" customHeight="1" x14ac:dyDescent="0.25">
      <c r="A50" s="15">
        <v>1010030635</v>
      </c>
      <c r="B50" s="16" t="s">
        <v>124</v>
      </c>
      <c r="C50" s="2" t="s">
        <v>17</v>
      </c>
      <c r="D50" s="9" t="s">
        <v>18</v>
      </c>
      <c r="E50" s="12" t="s">
        <v>19</v>
      </c>
      <c r="F50" s="10">
        <v>0.35</v>
      </c>
      <c r="G50" s="10">
        <v>2.1</v>
      </c>
      <c r="H50" s="12">
        <v>75</v>
      </c>
      <c r="I50" s="1">
        <v>1601009901</v>
      </c>
      <c r="J50" s="1" t="s">
        <v>125</v>
      </c>
      <c r="K50" s="5">
        <v>369.19</v>
      </c>
      <c r="L50" s="6">
        <v>115.68</v>
      </c>
      <c r="M50" s="11">
        <v>330.52</v>
      </c>
      <c r="N50" s="8">
        <v>-0.104750941249763</v>
      </c>
      <c r="O50" s="34">
        <v>0</v>
      </c>
      <c r="P50" s="34">
        <f t="shared" si="1"/>
        <v>0</v>
      </c>
    </row>
    <row r="51" spans="1:16" ht="15" customHeight="1" x14ac:dyDescent="0.25">
      <c r="A51" s="12">
        <v>1010023762</v>
      </c>
      <c r="B51" s="13" t="s">
        <v>126</v>
      </c>
      <c r="C51" s="2" t="s">
        <v>80</v>
      </c>
      <c r="D51" s="9" t="s">
        <v>18</v>
      </c>
      <c r="E51" s="12" t="s">
        <v>19</v>
      </c>
      <c r="F51" s="10">
        <v>0.1</v>
      </c>
      <c r="G51" s="10">
        <v>1</v>
      </c>
      <c r="H51" s="12">
        <v>30</v>
      </c>
      <c r="I51" s="1">
        <v>1601009901</v>
      </c>
      <c r="J51" s="1" t="s">
        <v>127</v>
      </c>
      <c r="K51" s="5">
        <v>698.29</v>
      </c>
      <c r="L51" s="6">
        <v>69.02</v>
      </c>
      <c r="M51" s="11">
        <v>690.2</v>
      </c>
      <c r="N51" s="8">
        <v>-1.1592604791705321E-2</v>
      </c>
      <c r="O51" s="34">
        <v>0</v>
      </c>
      <c r="P51" s="34">
        <f t="shared" si="1"/>
        <v>0</v>
      </c>
    </row>
    <row r="52" spans="1:16" ht="15" customHeight="1" x14ac:dyDescent="0.25">
      <c r="A52" s="12">
        <v>1010023830</v>
      </c>
      <c r="B52" s="13" t="s">
        <v>128</v>
      </c>
      <c r="C52" s="2" t="s">
        <v>41</v>
      </c>
      <c r="D52" s="9" t="s">
        <v>18</v>
      </c>
      <c r="E52" s="12" t="s">
        <v>19</v>
      </c>
      <c r="F52" s="10">
        <v>0.3</v>
      </c>
      <c r="G52" s="10">
        <v>2.4</v>
      </c>
      <c r="H52" s="12">
        <v>150</v>
      </c>
      <c r="I52" s="1">
        <v>1601009901</v>
      </c>
      <c r="J52" s="1" t="s">
        <v>129</v>
      </c>
      <c r="K52" s="5">
        <v>1089.2</v>
      </c>
      <c r="L52" s="6">
        <v>326.76</v>
      </c>
      <c r="M52" s="11">
        <v>1089.2</v>
      </c>
      <c r="N52" s="8">
        <v>0</v>
      </c>
      <c r="O52" s="34">
        <v>138</v>
      </c>
      <c r="P52" s="34">
        <f t="shared" si="1"/>
        <v>331.2</v>
      </c>
    </row>
    <row r="53" spans="1:16" ht="15" customHeight="1" x14ac:dyDescent="0.25">
      <c r="A53" s="12">
        <v>1010017262</v>
      </c>
      <c r="B53" s="13" t="s">
        <v>130</v>
      </c>
      <c r="C53" s="2" t="s">
        <v>101</v>
      </c>
      <c r="D53" s="17" t="s">
        <v>131</v>
      </c>
      <c r="E53" s="12" t="s">
        <v>19</v>
      </c>
      <c r="F53" s="10">
        <v>0.13</v>
      </c>
      <c r="G53" s="10">
        <v>0.78</v>
      </c>
      <c r="H53" s="12">
        <v>45</v>
      </c>
      <c r="I53" s="1">
        <v>1602493000</v>
      </c>
      <c r="J53" s="1" t="s">
        <v>132</v>
      </c>
      <c r="K53" s="5">
        <v>706.1</v>
      </c>
      <c r="L53" s="6">
        <v>91.79</v>
      </c>
      <c r="M53" s="11">
        <v>706.1</v>
      </c>
      <c r="N53" s="8">
        <v>0</v>
      </c>
      <c r="O53" s="34">
        <v>0</v>
      </c>
      <c r="P53" s="34">
        <f t="shared" si="1"/>
        <v>0</v>
      </c>
    </row>
    <row r="54" spans="1:16" ht="15" customHeight="1" x14ac:dyDescent="0.25">
      <c r="A54" s="12">
        <v>1010017607</v>
      </c>
      <c r="B54" s="13" t="s">
        <v>133</v>
      </c>
      <c r="C54" s="2" t="s">
        <v>101</v>
      </c>
      <c r="D54" s="17" t="s">
        <v>131</v>
      </c>
      <c r="E54" s="12" t="s">
        <v>19</v>
      </c>
      <c r="F54" s="10">
        <v>0.13</v>
      </c>
      <c r="G54" s="10">
        <v>0.78</v>
      </c>
      <c r="H54" s="12">
        <v>45</v>
      </c>
      <c r="I54" s="1">
        <v>1602493000</v>
      </c>
      <c r="J54" s="1" t="s">
        <v>134</v>
      </c>
      <c r="K54" s="5">
        <v>742.25</v>
      </c>
      <c r="L54" s="6">
        <v>93.66</v>
      </c>
      <c r="M54" s="11">
        <v>720.49</v>
      </c>
      <c r="N54" s="8">
        <v>-2.9320983496126659E-2</v>
      </c>
      <c r="O54" s="34">
        <v>0</v>
      </c>
      <c r="P54" s="34">
        <f t="shared" si="1"/>
        <v>0</v>
      </c>
    </row>
    <row r="55" spans="1:16" ht="15" customHeight="1" x14ac:dyDescent="0.25">
      <c r="A55" s="12">
        <v>1010030908</v>
      </c>
      <c r="B55" s="18" t="s">
        <v>135</v>
      </c>
      <c r="C55" s="2" t="s">
        <v>46</v>
      </c>
      <c r="D55" s="9" t="s">
        <v>18</v>
      </c>
      <c r="E55" s="12" t="s">
        <v>19</v>
      </c>
      <c r="F55" s="10">
        <v>0.1</v>
      </c>
      <c r="G55" s="10">
        <v>1</v>
      </c>
      <c r="H55" s="12">
        <v>55</v>
      </c>
      <c r="I55" s="1">
        <v>1601009901</v>
      </c>
      <c r="J55" s="1" t="s">
        <v>136</v>
      </c>
      <c r="K55" s="5">
        <v>1143.4000000000001</v>
      </c>
      <c r="L55" s="6">
        <v>100.52</v>
      </c>
      <c r="M55" s="11">
        <v>1005.24</v>
      </c>
      <c r="N55" s="8">
        <v>-0.1208343536820011</v>
      </c>
      <c r="O55" s="34">
        <v>0</v>
      </c>
      <c r="P55" s="34">
        <f t="shared" si="1"/>
        <v>0</v>
      </c>
    </row>
    <row r="56" spans="1:16" ht="15" customHeight="1" x14ac:dyDescent="0.25">
      <c r="A56" s="12">
        <v>1010030909</v>
      </c>
      <c r="B56" s="18" t="s">
        <v>137</v>
      </c>
      <c r="C56" s="2" t="s">
        <v>46</v>
      </c>
      <c r="D56" s="9" t="s">
        <v>18</v>
      </c>
      <c r="E56" s="12" t="s">
        <v>19</v>
      </c>
      <c r="F56" s="10">
        <v>0.1</v>
      </c>
      <c r="G56" s="10">
        <v>1</v>
      </c>
      <c r="H56" s="12">
        <v>55</v>
      </c>
      <c r="I56" s="1">
        <v>1601009901</v>
      </c>
      <c r="J56" s="1" t="s">
        <v>138</v>
      </c>
      <c r="K56" s="5">
        <v>1093.9000000000001</v>
      </c>
      <c r="L56" s="6">
        <v>100.52</v>
      </c>
      <c r="M56" s="11">
        <v>1005.24</v>
      </c>
      <c r="N56" s="8">
        <v>-8.1051284395283085E-2</v>
      </c>
      <c r="O56" s="34">
        <v>0</v>
      </c>
      <c r="P56" s="34">
        <f t="shared" si="1"/>
        <v>0</v>
      </c>
    </row>
    <row r="57" spans="1:16" ht="15" customHeight="1" x14ac:dyDescent="0.25">
      <c r="A57" s="12">
        <v>1010031028</v>
      </c>
      <c r="B57" s="13" t="s">
        <v>139</v>
      </c>
      <c r="C57" s="2" t="s">
        <v>17</v>
      </c>
      <c r="D57" s="9" t="s">
        <v>18</v>
      </c>
      <c r="E57" s="12" t="s">
        <v>19</v>
      </c>
      <c r="F57" s="10">
        <v>0.4</v>
      </c>
      <c r="G57" s="10">
        <v>2.4</v>
      </c>
      <c r="H57" s="12">
        <v>75</v>
      </c>
      <c r="I57" s="1">
        <v>1601009901</v>
      </c>
      <c r="J57" s="43" t="s">
        <v>140</v>
      </c>
      <c r="K57" s="5">
        <v>291.52999999999997</v>
      </c>
      <c r="L57" s="6">
        <v>116.61</v>
      </c>
      <c r="M57" s="11">
        <v>291.52999999999997</v>
      </c>
      <c r="N57" s="8">
        <v>0</v>
      </c>
      <c r="O57" s="34">
        <v>0</v>
      </c>
      <c r="P57" s="34">
        <f t="shared" si="1"/>
        <v>0</v>
      </c>
    </row>
    <row r="58" spans="1:16" ht="15" customHeight="1" x14ac:dyDescent="0.25">
      <c r="A58" s="12">
        <v>1010031030</v>
      </c>
      <c r="B58" s="13" t="s">
        <v>141</v>
      </c>
      <c r="C58" s="2" t="s">
        <v>142</v>
      </c>
      <c r="D58" s="9" t="s">
        <v>18</v>
      </c>
      <c r="E58" s="12" t="s">
        <v>24</v>
      </c>
      <c r="F58" s="10">
        <v>1</v>
      </c>
      <c r="G58" s="10">
        <v>2</v>
      </c>
      <c r="H58" s="12">
        <v>45</v>
      </c>
      <c r="I58" s="1">
        <v>1601009901</v>
      </c>
      <c r="J58" s="43" t="s">
        <v>143</v>
      </c>
      <c r="K58" s="5">
        <v>332.49</v>
      </c>
      <c r="L58" s="6">
        <v>332.49</v>
      </c>
      <c r="M58" s="11">
        <v>332.49</v>
      </c>
      <c r="N58" s="8">
        <v>0</v>
      </c>
      <c r="O58" s="34">
        <v>0</v>
      </c>
      <c r="P58" s="34">
        <f t="shared" si="1"/>
        <v>0</v>
      </c>
    </row>
    <row r="59" spans="1:16" ht="15" customHeight="1" x14ac:dyDescent="0.25">
      <c r="A59" s="12">
        <v>1010030600</v>
      </c>
      <c r="B59" s="13" t="s">
        <v>144</v>
      </c>
      <c r="C59" s="2" t="s">
        <v>51</v>
      </c>
      <c r="D59" s="9" t="s">
        <v>18</v>
      </c>
      <c r="E59" s="12" t="s">
        <v>19</v>
      </c>
      <c r="F59" s="10">
        <v>0.26</v>
      </c>
      <c r="G59" s="12">
        <v>1.56</v>
      </c>
      <c r="H59" s="12">
        <v>55</v>
      </c>
      <c r="I59" s="1">
        <v>1601009901</v>
      </c>
      <c r="J59" s="1" t="s">
        <v>145</v>
      </c>
      <c r="K59" s="5">
        <v>553.26</v>
      </c>
      <c r="L59" s="6">
        <v>143.85</v>
      </c>
      <c r="M59" s="11">
        <v>553.26</v>
      </c>
      <c r="N59" s="8">
        <v>0</v>
      </c>
      <c r="O59" s="34">
        <v>0</v>
      </c>
      <c r="P59" s="34">
        <f t="shared" si="1"/>
        <v>0</v>
      </c>
    </row>
    <row r="60" spans="1:16" ht="15" customHeight="1" x14ac:dyDescent="0.25">
      <c r="A60" s="12">
        <v>1010030939</v>
      </c>
      <c r="B60" s="13" t="s">
        <v>146</v>
      </c>
      <c r="C60" s="2" t="s">
        <v>51</v>
      </c>
      <c r="D60" s="9" t="s">
        <v>18</v>
      </c>
      <c r="E60" s="12" t="s">
        <v>19</v>
      </c>
      <c r="F60" s="10">
        <v>0.26</v>
      </c>
      <c r="G60" s="12">
        <v>1.56</v>
      </c>
      <c r="H60" s="12">
        <v>55</v>
      </c>
      <c r="I60" s="1">
        <v>1601009909</v>
      </c>
      <c r="J60" s="1" t="s">
        <v>147</v>
      </c>
      <c r="K60" s="5">
        <v>576.11</v>
      </c>
      <c r="L60" s="6">
        <v>149.79</v>
      </c>
      <c r="M60" s="11">
        <v>576.11</v>
      </c>
      <c r="N60" s="8">
        <v>0</v>
      </c>
      <c r="O60" s="34">
        <v>0</v>
      </c>
      <c r="P60" s="34">
        <f t="shared" si="1"/>
        <v>0</v>
      </c>
    </row>
    <row r="61" spans="1:16" ht="15" customHeight="1" x14ac:dyDescent="0.25">
      <c r="A61" s="12">
        <v>1010031149</v>
      </c>
      <c r="B61" s="13" t="s">
        <v>148</v>
      </c>
      <c r="C61" s="2" t="s">
        <v>142</v>
      </c>
      <c r="D61" s="9" t="s">
        <v>18</v>
      </c>
      <c r="E61" s="12" t="s">
        <v>19</v>
      </c>
      <c r="F61" s="10">
        <v>0.35</v>
      </c>
      <c r="G61" s="10">
        <v>2.1</v>
      </c>
      <c r="H61" s="12">
        <v>45</v>
      </c>
      <c r="I61" s="1">
        <v>1601009901</v>
      </c>
      <c r="J61" s="1" t="s">
        <v>149</v>
      </c>
      <c r="K61" s="5">
        <v>498.88</v>
      </c>
      <c r="L61" s="6">
        <v>148.34</v>
      </c>
      <c r="M61" s="11">
        <v>423.82</v>
      </c>
      <c r="N61" s="8">
        <v>-0.15046504169339331</v>
      </c>
      <c r="O61" s="34">
        <v>0</v>
      </c>
      <c r="P61" s="34">
        <f t="shared" si="1"/>
        <v>0</v>
      </c>
    </row>
    <row r="62" spans="1:16" ht="15" customHeight="1" x14ac:dyDescent="0.25">
      <c r="A62" s="19">
        <v>1010031142</v>
      </c>
      <c r="B62" s="13" t="s">
        <v>150</v>
      </c>
      <c r="C62" s="2" t="s">
        <v>142</v>
      </c>
      <c r="D62" s="9" t="s">
        <v>18</v>
      </c>
      <c r="E62" s="12" t="s">
        <v>19</v>
      </c>
      <c r="F62" s="10">
        <v>0.35</v>
      </c>
      <c r="G62" s="10">
        <v>2.1</v>
      </c>
      <c r="H62" s="12">
        <v>45</v>
      </c>
      <c r="I62" s="1">
        <v>1601009901</v>
      </c>
      <c r="J62" s="1" t="s">
        <v>151</v>
      </c>
      <c r="K62" s="5">
        <v>365.86</v>
      </c>
      <c r="L62" s="6">
        <v>132.81</v>
      </c>
      <c r="M62" s="11">
        <v>379.45</v>
      </c>
      <c r="N62" s="8">
        <v>3.7131689717378118E-2</v>
      </c>
      <c r="O62" s="34">
        <v>0</v>
      </c>
      <c r="P62" s="34">
        <f t="shared" si="1"/>
        <v>0</v>
      </c>
    </row>
    <row r="63" spans="1:16" ht="15" customHeight="1" x14ac:dyDescent="0.25">
      <c r="A63" s="19">
        <v>1010031145</v>
      </c>
      <c r="B63" s="13" t="s">
        <v>152</v>
      </c>
      <c r="C63" s="2" t="s">
        <v>142</v>
      </c>
      <c r="D63" s="9" t="s">
        <v>18</v>
      </c>
      <c r="E63" s="12" t="s">
        <v>19</v>
      </c>
      <c r="F63" s="10">
        <v>0.4</v>
      </c>
      <c r="G63" s="10">
        <v>2.4</v>
      </c>
      <c r="H63" s="12">
        <v>45</v>
      </c>
      <c r="I63" s="1">
        <v>1601009901</v>
      </c>
      <c r="J63" s="1" t="s">
        <v>153</v>
      </c>
      <c r="K63" s="5">
        <v>487.09</v>
      </c>
      <c r="L63" s="6">
        <v>156.53</v>
      </c>
      <c r="M63" s="11">
        <v>391.32</v>
      </c>
      <c r="N63" s="8">
        <v>-0.19661664168839441</v>
      </c>
      <c r="O63" s="34">
        <v>0</v>
      </c>
      <c r="P63" s="34">
        <f t="shared" si="1"/>
        <v>0</v>
      </c>
    </row>
    <row r="64" spans="1:16" ht="15" customHeight="1" x14ac:dyDescent="0.25">
      <c r="A64" s="12">
        <v>1010031141</v>
      </c>
      <c r="B64" s="13" t="s">
        <v>154</v>
      </c>
      <c r="C64" s="2" t="s">
        <v>142</v>
      </c>
      <c r="D64" s="9" t="s">
        <v>18</v>
      </c>
      <c r="E64" s="12" t="s">
        <v>24</v>
      </c>
      <c r="F64" s="10">
        <v>1</v>
      </c>
      <c r="G64" s="10">
        <v>2</v>
      </c>
      <c r="H64" s="12">
        <v>45</v>
      </c>
      <c r="I64" s="1">
        <v>1601009901</v>
      </c>
      <c r="J64" s="43" t="s">
        <v>155</v>
      </c>
      <c r="K64" s="5">
        <v>426.73</v>
      </c>
      <c r="L64" s="6">
        <v>362.2</v>
      </c>
      <c r="M64" s="11">
        <v>362.2</v>
      </c>
      <c r="N64" s="8">
        <v>-0.1512291144283272</v>
      </c>
      <c r="O64" s="34">
        <v>0</v>
      </c>
      <c r="P64" s="34">
        <f t="shared" si="1"/>
        <v>0</v>
      </c>
    </row>
    <row r="65" spans="1:16" ht="15" customHeight="1" x14ac:dyDescent="0.25">
      <c r="A65" s="20">
        <v>1010031330</v>
      </c>
      <c r="B65" s="9" t="s">
        <v>156</v>
      </c>
      <c r="C65" s="2" t="s">
        <v>80</v>
      </c>
      <c r="D65" s="9" t="s">
        <v>18</v>
      </c>
      <c r="E65" s="12" t="s">
        <v>19</v>
      </c>
      <c r="F65" s="21">
        <v>0.1</v>
      </c>
      <c r="G65" s="21">
        <v>1</v>
      </c>
      <c r="H65" s="12">
        <v>90</v>
      </c>
      <c r="I65" s="1">
        <v>1601009901</v>
      </c>
      <c r="J65" s="1" t="s">
        <v>157</v>
      </c>
      <c r="K65" s="5">
        <v>1640.52</v>
      </c>
      <c r="L65" s="6">
        <v>148.15</v>
      </c>
      <c r="M65" s="11">
        <v>1481.52</v>
      </c>
      <c r="N65" s="8">
        <v>-9.6919269499914695E-2</v>
      </c>
      <c r="O65" s="34">
        <v>0</v>
      </c>
      <c r="P65" s="34">
        <f t="shared" si="1"/>
        <v>0</v>
      </c>
    </row>
    <row r="66" spans="1:16" ht="15" customHeight="1" x14ac:dyDescent="0.25">
      <c r="A66" s="20">
        <v>1010031137</v>
      </c>
      <c r="B66" s="9" t="s">
        <v>158</v>
      </c>
      <c r="C66" s="2" t="s">
        <v>51</v>
      </c>
      <c r="D66" s="9" t="s">
        <v>18</v>
      </c>
      <c r="E66" s="12" t="s">
        <v>19</v>
      </c>
      <c r="F66" s="21">
        <v>0.3</v>
      </c>
      <c r="G66" s="21">
        <v>1.8</v>
      </c>
      <c r="H66" s="12">
        <v>55</v>
      </c>
      <c r="I66" s="1">
        <v>1601009901</v>
      </c>
      <c r="J66" s="1" t="s">
        <v>159</v>
      </c>
      <c r="K66" s="5">
        <v>765.4</v>
      </c>
      <c r="L66" s="6">
        <v>225.31</v>
      </c>
      <c r="M66" s="11">
        <v>751.04</v>
      </c>
      <c r="N66" s="8">
        <v>-1.8766657956623911E-2</v>
      </c>
      <c r="O66" s="34">
        <v>0</v>
      </c>
      <c r="P66" s="34">
        <f t="shared" ref="P66:P97" si="2">O66*G66</f>
        <v>0</v>
      </c>
    </row>
    <row r="67" spans="1:16" ht="15" customHeight="1" x14ac:dyDescent="0.25">
      <c r="A67" s="20">
        <v>1010031138</v>
      </c>
      <c r="B67" s="9" t="s">
        <v>160</v>
      </c>
      <c r="C67" s="2" t="s">
        <v>51</v>
      </c>
      <c r="D67" s="9" t="s">
        <v>18</v>
      </c>
      <c r="E67" s="12" t="s">
        <v>19</v>
      </c>
      <c r="F67" s="21">
        <v>0.3</v>
      </c>
      <c r="G67" s="21">
        <v>1.8</v>
      </c>
      <c r="H67" s="12">
        <v>55</v>
      </c>
      <c r="I67" s="1">
        <v>1601009901</v>
      </c>
      <c r="J67" s="1" t="s">
        <v>161</v>
      </c>
      <c r="K67" s="5">
        <v>765.4</v>
      </c>
      <c r="L67" s="6">
        <v>225.31</v>
      </c>
      <c r="M67" s="11">
        <v>751.04</v>
      </c>
      <c r="N67" s="8">
        <v>-1.8766657956623911E-2</v>
      </c>
      <c r="O67" s="34">
        <v>0</v>
      </c>
      <c r="P67" s="34">
        <f t="shared" si="2"/>
        <v>0</v>
      </c>
    </row>
    <row r="68" spans="1:16" ht="15" customHeight="1" x14ac:dyDescent="0.25">
      <c r="A68" s="20">
        <v>1010031327</v>
      </c>
      <c r="B68" s="17" t="s">
        <v>162</v>
      </c>
      <c r="C68" s="2" t="s">
        <v>142</v>
      </c>
      <c r="D68" s="9" t="s">
        <v>18</v>
      </c>
      <c r="E68" s="12" t="s">
        <v>19</v>
      </c>
      <c r="F68" s="21">
        <v>0.35</v>
      </c>
      <c r="G68" s="21">
        <v>2.1</v>
      </c>
      <c r="H68" s="12">
        <v>45</v>
      </c>
      <c r="I68" s="1">
        <v>1601009901</v>
      </c>
      <c r="J68" s="1" t="s">
        <v>163</v>
      </c>
      <c r="K68" s="5">
        <v>380.19600000000003</v>
      </c>
      <c r="L68" s="6">
        <v>131.91999999999999</v>
      </c>
      <c r="M68" s="11">
        <v>376.93</v>
      </c>
      <c r="N68" s="8">
        <v>-8.6008269418931249E-3</v>
      </c>
      <c r="O68" s="34">
        <v>0</v>
      </c>
      <c r="P68" s="34">
        <f t="shared" si="2"/>
        <v>0</v>
      </c>
    </row>
    <row r="69" spans="1:16" ht="15" customHeight="1" x14ac:dyDescent="0.25">
      <c r="A69" s="20">
        <v>1010030995</v>
      </c>
      <c r="B69" s="17" t="s">
        <v>164</v>
      </c>
      <c r="C69" s="2" t="s">
        <v>142</v>
      </c>
      <c r="D69" s="9" t="s">
        <v>18</v>
      </c>
      <c r="E69" s="12" t="s">
        <v>24</v>
      </c>
      <c r="F69" s="21">
        <v>1</v>
      </c>
      <c r="G69" s="21">
        <v>2</v>
      </c>
      <c r="H69" s="12">
        <v>45</v>
      </c>
      <c r="I69" s="1">
        <v>1601009901</v>
      </c>
      <c r="J69" s="43" t="s">
        <v>165</v>
      </c>
      <c r="K69" s="5">
        <v>412.61</v>
      </c>
      <c r="L69" s="6">
        <v>332.1</v>
      </c>
      <c r="M69" s="11">
        <v>332.1</v>
      </c>
      <c r="N69" s="8">
        <v>-0.1951237245825356</v>
      </c>
      <c r="O69" s="34">
        <v>0</v>
      </c>
      <c r="P69" s="34">
        <f t="shared" si="2"/>
        <v>0</v>
      </c>
    </row>
    <row r="70" spans="1:16" s="23" customFormat="1" ht="15" customHeight="1" x14ac:dyDescent="0.2">
      <c r="A70" s="20">
        <v>1010030598</v>
      </c>
      <c r="B70" s="17" t="s">
        <v>166</v>
      </c>
      <c r="C70" s="2" t="s">
        <v>51</v>
      </c>
      <c r="D70" s="9" t="s">
        <v>18</v>
      </c>
      <c r="E70" s="12" t="s">
        <v>19</v>
      </c>
      <c r="F70" s="22">
        <v>0.25</v>
      </c>
      <c r="G70" s="22">
        <v>2</v>
      </c>
      <c r="H70" s="12">
        <v>55</v>
      </c>
      <c r="I70" s="1">
        <v>1601009901</v>
      </c>
      <c r="J70" s="1" t="s">
        <v>167</v>
      </c>
      <c r="K70" s="5">
        <v>743.28</v>
      </c>
      <c r="L70" s="6">
        <v>168.05</v>
      </c>
      <c r="M70" s="11">
        <v>672.21</v>
      </c>
      <c r="N70" s="8">
        <v>-9.5617398557743982E-2</v>
      </c>
      <c r="O70" s="34">
        <v>0</v>
      </c>
      <c r="P70" s="34">
        <f t="shared" si="2"/>
        <v>0</v>
      </c>
    </row>
    <row r="71" spans="1:16" s="23" customFormat="1" ht="15" customHeight="1" x14ac:dyDescent="0.2">
      <c r="A71" s="20">
        <v>1010030745</v>
      </c>
      <c r="B71" s="17" t="s">
        <v>168</v>
      </c>
      <c r="C71" s="2" t="s">
        <v>51</v>
      </c>
      <c r="D71" s="9" t="s">
        <v>18</v>
      </c>
      <c r="E71" s="12" t="s">
        <v>19</v>
      </c>
      <c r="F71" s="22">
        <v>0.25</v>
      </c>
      <c r="G71" s="22">
        <v>2</v>
      </c>
      <c r="H71" s="12">
        <v>55</v>
      </c>
      <c r="I71" s="1">
        <v>1601009901</v>
      </c>
      <c r="J71" s="1" t="s">
        <v>169</v>
      </c>
      <c r="K71" s="5">
        <v>545.11</v>
      </c>
      <c r="L71" s="6">
        <v>125.6</v>
      </c>
      <c r="M71" s="11">
        <v>502.39</v>
      </c>
      <c r="N71" s="8">
        <v>-7.836583441874112E-2</v>
      </c>
      <c r="O71" s="34">
        <v>0</v>
      </c>
      <c r="P71" s="34">
        <f t="shared" si="2"/>
        <v>0</v>
      </c>
    </row>
    <row r="72" spans="1:16" ht="15" customHeight="1" x14ac:dyDescent="0.25">
      <c r="A72" s="12">
        <v>1010030746</v>
      </c>
      <c r="B72" s="9" t="s">
        <v>170</v>
      </c>
      <c r="C72" s="2" t="s">
        <v>46</v>
      </c>
      <c r="D72" s="9" t="s">
        <v>18</v>
      </c>
      <c r="E72" s="12" t="s">
        <v>19</v>
      </c>
      <c r="F72" s="22">
        <v>0.25</v>
      </c>
      <c r="G72" s="22">
        <v>2</v>
      </c>
      <c r="H72" s="12">
        <v>55</v>
      </c>
      <c r="I72" s="1">
        <v>1601009901</v>
      </c>
      <c r="J72" s="1" t="s">
        <v>171</v>
      </c>
      <c r="K72" s="5">
        <v>0</v>
      </c>
      <c r="L72" s="6">
        <v>125.31</v>
      </c>
      <c r="M72" s="11">
        <v>501.25</v>
      </c>
      <c r="N72" s="8">
        <v>0</v>
      </c>
      <c r="O72" s="34">
        <v>0</v>
      </c>
      <c r="P72" s="34">
        <f t="shared" si="2"/>
        <v>0</v>
      </c>
    </row>
    <row r="73" spans="1:16" s="23" customFormat="1" ht="15" customHeight="1" x14ac:dyDescent="0.2">
      <c r="A73" s="20">
        <v>1010030118</v>
      </c>
      <c r="B73" s="25" t="s">
        <v>172</v>
      </c>
      <c r="C73" s="2" t="s">
        <v>41</v>
      </c>
      <c r="D73" s="9" t="s">
        <v>18</v>
      </c>
      <c r="E73" s="12" t="s">
        <v>19</v>
      </c>
      <c r="F73" s="22">
        <v>0.28000000000000003</v>
      </c>
      <c r="G73" s="26">
        <v>2.2400000000000002</v>
      </c>
      <c r="H73" s="12">
        <v>180</v>
      </c>
      <c r="I73" s="1">
        <v>1601009101</v>
      </c>
      <c r="J73" s="1" t="s">
        <v>173</v>
      </c>
      <c r="K73" s="5">
        <v>1240.95</v>
      </c>
      <c r="L73" s="6">
        <v>341.61</v>
      </c>
      <c r="M73" s="11">
        <v>1220.03</v>
      </c>
      <c r="N73" s="8">
        <v>-1.685644063016245E-2</v>
      </c>
      <c r="O73" s="34">
        <v>0</v>
      </c>
      <c r="P73" s="34">
        <f t="shared" si="2"/>
        <v>0</v>
      </c>
    </row>
    <row r="74" spans="1:16" ht="15" customHeight="1" x14ac:dyDescent="0.25">
      <c r="A74" s="20">
        <v>1010031341</v>
      </c>
      <c r="B74" s="25" t="s">
        <v>174</v>
      </c>
      <c r="C74" s="2" t="s">
        <v>41</v>
      </c>
      <c r="D74" s="9" t="s">
        <v>18</v>
      </c>
      <c r="E74" s="12" t="s">
        <v>19</v>
      </c>
      <c r="F74" s="21">
        <v>0.1</v>
      </c>
      <c r="G74" s="21">
        <v>1</v>
      </c>
      <c r="H74" s="12">
        <v>120</v>
      </c>
      <c r="I74" s="1">
        <v>1601009101</v>
      </c>
      <c r="J74" s="1" t="s">
        <v>175</v>
      </c>
      <c r="K74" s="5">
        <v>1640.52</v>
      </c>
      <c r="L74" s="6">
        <v>141.69999999999999</v>
      </c>
      <c r="M74" s="11">
        <v>1417</v>
      </c>
      <c r="N74" s="8">
        <v>-0.13625070099724459</v>
      </c>
      <c r="O74" s="34">
        <v>0</v>
      </c>
      <c r="P74" s="34">
        <f t="shared" si="2"/>
        <v>0</v>
      </c>
    </row>
    <row r="75" spans="1:16" ht="15" customHeight="1" x14ac:dyDescent="0.25">
      <c r="A75" s="20">
        <v>1010030370</v>
      </c>
      <c r="B75" s="25" t="s">
        <v>176</v>
      </c>
      <c r="C75" s="2" t="s">
        <v>101</v>
      </c>
      <c r="D75" s="9" t="s">
        <v>18</v>
      </c>
      <c r="E75" s="12" t="s">
        <v>19</v>
      </c>
      <c r="F75" s="21">
        <v>0.12</v>
      </c>
      <c r="G75" s="21">
        <v>0.72</v>
      </c>
      <c r="H75" s="12">
        <v>30</v>
      </c>
      <c r="I75" s="1">
        <v>1601009901</v>
      </c>
      <c r="J75" s="43" t="s">
        <v>177</v>
      </c>
      <c r="K75" s="5">
        <v>762.15</v>
      </c>
      <c r="L75" s="6">
        <v>90.3</v>
      </c>
      <c r="M75" s="11">
        <v>752.53</v>
      </c>
      <c r="N75" s="8">
        <v>-1.261956307813417E-2</v>
      </c>
      <c r="O75" s="34">
        <v>0</v>
      </c>
      <c r="P75" s="34">
        <f t="shared" si="2"/>
        <v>0</v>
      </c>
    </row>
    <row r="76" spans="1:16" ht="15" customHeight="1" x14ac:dyDescent="0.25">
      <c r="A76" s="20">
        <v>1010025037</v>
      </c>
      <c r="B76" s="9" t="s">
        <v>178</v>
      </c>
      <c r="C76" s="2" t="s">
        <v>179</v>
      </c>
      <c r="D76" s="17" t="s">
        <v>180</v>
      </c>
      <c r="E76" s="12" t="s">
        <v>19</v>
      </c>
      <c r="F76" s="21">
        <v>0.08</v>
      </c>
      <c r="G76" s="21">
        <v>0.48</v>
      </c>
      <c r="H76" s="12">
        <v>60</v>
      </c>
      <c r="I76" s="1">
        <v>1602491900</v>
      </c>
      <c r="J76" s="1" t="s">
        <v>181</v>
      </c>
      <c r="K76" s="5">
        <v>1543.152</v>
      </c>
      <c r="L76" s="6">
        <v>116.68</v>
      </c>
      <c r="M76" s="11">
        <v>1458.52</v>
      </c>
      <c r="N76" s="8">
        <v>-5.4842296805499458E-2</v>
      </c>
      <c r="O76" s="34">
        <v>0</v>
      </c>
      <c r="P76" s="34">
        <f t="shared" si="2"/>
        <v>0</v>
      </c>
    </row>
    <row r="77" spans="1:16" ht="15" customHeight="1" x14ac:dyDescent="0.25">
      <c r="A77" s="27">
        <v>1010015950</v>
      </c>
      <c r="B77" s="28" t="s">
        <v>182</v>
      </c>
      <c r="C77" s="2" t="s">
        <v>142</v>
      </c>
      <c r="D77" s="9" t="s">
        <v>18</v>
      </c>
      <c r="E77" s="12" t="s">
        <v>19</v>
      </c>
      <c r="F77" s="21">
        <v>0.4</v>
      </c>
      <c r="G77" s="21">
        <v>2.4</v>
      </c>
      <c r="H77" s="12">
        <v>30</v>
      </c>
      <c r="I77" s="1">
        <v>1601009901</v>
      </c>
      <c r="J77" s="1" t="s">
        <v>183</v>
      </c>
      <c r="K77" s="5">
        <v>496.6</v>
      </c>
      <c r="L77" s="6">
        <v>194.72</v>
      </c>
      <c r="M77" s="11">
        <v>486.81</v>
      </c>
      <c r="N77" s="8">
        <v>-1.972412404349555E-2</v>
      </c>
      <c r="O77" s="34">
        <v>0</v>
      </c>
      <c r="P77" s="34">
        <f t="shared" si="2"/>
        <v>0</v>
      </c>
    </row>
    <row r="78" spans="1:16" ht="15" customHeight="1" x14ac:dyDescent="0.25">
      <c r="A78" s="27">
        <v>1010015947</v>
      </c>
      <c r="B78" s="28" t="s">
        <v>184</v>
      </c>
      <c r="C78" s="2" t="s">
        <v>142</v>
      </c>
      <c r="D78" s="9" t="s">
        <v>18</v>
      </c>
      <c r="E78" s="12" t="s">
        <v>19</v>
      </c>
      <c r="F78" s="21">
        <v>0.35</v>
      </c>
      <c r="G78" s="21">
        <v>2.1</v>
      </c>
      <c r="H78" s="12">
        <v>30</v>
      </c>
      <c r="I78" s="1">
        <v>1601009901</v>
      </c>
      <c r="J78" s="1" t="s">
        <v>185</v>
      </c>
      <c r="K78" s="5">
        <v>482.92</v>
      </c>
      <c r="L78" s="6">
        <v>167.69</v>
      </c>
      <c r="M78" s="11">
        <v>479.11</v>
      </c>
      <c r="N78" s="8">
        <v>-7.8832932990973159E-3</v>
      </c>
      <c r="O78" s="34">
        <v>0</v>
      </c>
      <c r="P78" s="34">
        <f t="shared" si="2"/>
        <v>0</v>
      </c>
    </row>
    <row r="79" spans="1:16" ht="15" customHeight="1" x14ac:dyDescent="0.25">
      <c r="A79" s="27">
        <v>1010015949</v>
      </c>
      <c r="B79" s="28" t="s">
        <v>186</v>
      </c>
      <c r="C79" s="2" t="s">
        <v>142</v>
      </c>
      <c r="D79" s="9" t="s">
        <v>18</v>
      </c>
      <c r="E79" s="12" t="s">
        <v>19</v>
      </c>
      <c r="F79" s="21">
        <v>0.4</v>
      </c>
      <c r="G79" s="21">
        <v>2.4</v>
      </c>
      <c r="H79" s="12">
        <v>30</v>
      </c>
      <c r="I79" s="1">
        <v>1601009901</v>
      </c>
      <c r="J79" s="1" t="s">
        <v>187</v>
      </c>
      <c r="K79" s="5">
        <v>418</v>
      </c>
      <c r="L79" s="6">
        <v>178.18</v>
      </c>
      <c r="M79" s="11">
        <v>445.45</v>
      </c>
      <c r="N79" s="8">
        <v>6.5657894736842248E-2</v>
      </c>
      <c r="O79" s="34">
        <v>0</v>
      </c>
      <c r="P79" s="34">
        <f t="shared" si="2"/>
        <v>0</v>
      </c>
    </row>
    <row r="80" spans="1:16" ht="15" customHeight="1" x14ac:dyDescent="0.25">
      <c r="A80" s="20">
        <v>1010030987</v>
      </c>
      <c r="B80" s="9" t="s">
        <v>188</v>
      </c>
      <c r="C80" s="2" t="s">
        <v>189</v>
      </c>
      <c r="D80" s="17" t="s">
        <v>180</v>
      </c>
      <c r="E80" s="12" t="s">
        <v>19</v>
      </c>
      <c r="F80" s="21">
        <v>0.35</v>
      </c>
      <c r="G80" s="21">
        <v>1.4</v>
      </c>
      <c r="H80" s="12">
        <v>912</v>
      </c>
      <c r="I80" s="1">
        <v>1602321900</v>
      </c>
      <c r="J80" s="1" t="s">
        <v>190</v>
      </c>
      <c r="K80" s="5">
        <v>366.16</v>
      </c>
      <c r="L80" s="6">
        <v>133.61000000000001</v>
      </c>
      <c r="M80" s="11">
        <v>381.73</v>
      </c>
      <c r="N80" s="8">
        <v>4.2530587721214763E-2</v>
      </c>
      <c r="O80" s="34">
        <v>0</v>
      </c>
      <c r="P80" s="34">
        <f t="shared" si="2"/>
        <v>0</v>
      </c>
    </row>
    <row r="81" spans="1:16" ht="15" customHeight="1" x14ac:dyDescent="0.25">
      <c r="A81" s="20">
        <v>1010030988</v>
      </c>
      <c r="B81" s="9" t="s">
        <v>191</v>
      </c>
      <c r="C81" s="2" t="s">
        <v>189</v>
      </c>
      <c r="D81" s="17" t="s">
        <v>180</v>
      </c>
      <c r="E81" s="12" t="s">
        <v>19</v>
      </c>
      <c r="F81" s="21">
        <v>0.35</v>
      </c>
      <c r="G81" s="21">
        <v>1.4</v>
      </c>
      <c r="H81" s="12">
        <v>1095</v>
      </c>
      <c r="I81" s="1">
        <v>1602493000</v>
      </c>
      <c r="J81" s="1" t="s">
        <v>192</v>
      </c>
      <c r="K81" s="5">
        <v>590.67999999999995</v>
      </c>
      <c r="L81" s="6">
        <v>178.92</v>
      </c>
      <c r="M81" s="11">
        <v>511.21</v>
      </c>
      <c r="N81" s="8">
        <v>-0.13454069885555631</v>
      </c>
      <c r="O81" s="34">
        <v>0</v>
      </c>
      <c r="P81" s="34">
        <f t="shared" si="2"/>
        <v>0</v>
      </c>
    </row>
    <row r="82" spans="1:16" ht="15" customHeight="1" x14ac:dyDescent="0.25">
      <c r="A82" s="20">
        <v>1010030989</v>
      </c>
      <c r="B82" s="9" t="s">
        <v>193</v>
      </c>
      <c r="C82" s="2" t="s">
        <v>189</v>
      </c>
      <c r="D82" s="17" t="s">
        <v>180</v>
      </c>
      <c r="E82" s="12" t="s">
        <v>19</v>
      </c>
      <c r="F82" s="21">
        <v>0.35</v>
      </c>
      <c r="G82" s="21">
        <v>1.4</v>
      </c>
      <c r="H82" s="12">
        <v>1095</v>
      </c>
      <c r="I82" s="1">
        <v>1602509501</v>
      </c>
      <c r="J82" s="1" t="s">
        <v>194</v>
      </c>
      <c r="K82" s="5">
        <v>634.04999999999995</v>
      </c>
      <c r="L82" s="6">
        <v>226.65</v>
      </c>
      <c r="M82" s="11">
        <v>647.57000000000005</v>
      </c>
      <c r="N82" s="8">
        <v>2.1323239492153871E-2</v>
      </c>
      <c r="O82" s="34">
        <v>0</v>
      </c>
      <c r="P82" s="34">
        <f t="shared" si="2"/>
        <v>0</v>
      </c>
    </row>
    <row r="83" spans="1:16" ht="15" customHeight="1" x14ac:dyDescent="0.25">
      <c r="A83" s="20">
        <v>1010031576</v>
      </c>
      <c r="B83" s="9" t="s">
        <v>195</v>
      </c>
      <c r="C83" s="2" t="s">
        <v>80</v>
      </c>
      <c r="D83" s="9" t="s">
        <v>18</v>
      </c>
      <c r="E83" s="12" t="s">
        <v>19</v>
      </c>
      <c r="F83" s="21">
        <v>0.1</v>
      </c>
      <c r="G83" s="21">
        <v>1</v>
      </c>
      <c r="H83" s="12">
        <v>120</v>
      </c>
      <c r="I83" s="1">
        <v>1601009101</v>
      </c>
      <c r="J83" s="1" t="s">
        <v>196</v>
      </c>
      <c r="K83" s="5">
        <v>950</v>
      </c>
      <c r="L83" s="6">
        <v>90.47</v>
      </c>
      <c r="M83" s="11">
        <v>904.74</v>
      </c>
      <c r="N83" s="8">
        <v>-4.764210526315793E-2</v>
      </c>
      <c r="O83" s="34">
        <v>0</v>
      </c>
      <c r="P83" s="34">
        <f t="shared" si="2"/>
        <v>0</v>
      </c>
    </row>
    <row r="84" spans="1:16" ht="15" customHeight="1" x14ac:dyDescent="0.25">
      <c r="A84" s="20">
        <v>1010031574</v>
      </c>
      <c r="B84" s="9" t="s">
        <v>197</v>
      </c>
      <c r="C84" s="2" t="s">
        <v>80</v>
      </c>
      <c r="D84" s="9" t="s">
        <v>18</v>
      </c>
      <c r="E84" s="12" t="s">
        <v>19</v>
      </c>
      <c r="F84" s="21">
        <v>0.1</v>
      </c>
      <c r="G84" s="21">
        <v>1</v>
      </c>
      <c r="H84" s="12">
        <v>120</v>
      </c>
      <c r="I84" s="1">
        <v>1601009101</v>
      </c>
      <c r="J84" s="43" t="s">
        <v>198</v>
      </c>
      <c r="K84" s="5">
        <v>1048.3</v>
      </c>
      <c r="L84" s="6">
        <v>117.12</v>
      </c>
      <c r="M84" s="11">
        <v>1171.21</v>
      </c>
      <c r="N84" s="8">
        <v>0.1172507869884578</v>
      </c>
      <c r="O84" s="34">
        <v>0</v>
      </c>
      <c r="P84" s="34">
        <f t="shared" si="2"/>
        <v>0</v>
      </c>
    </row>
    <row r="85" spans="1:16" ht="15" customHeight="1" x14ac:dyDescent="0.25">
      <c r="A85" s="20">
        <v>1010031575</v>
      </c>
      <c r="B85" s="9" t="s">
        <v>199</v>
      </c>
      <c r="C85" s="2" t="s">
        <v>80</v>
      </c>
      <c r="D85" s="9" t="s">
        <v>18</v>
      </c>
      <c r="E85" s="12" t="s">
        <v>19</v>
      </c>
      <c r="F85" s="21">
        <v>0.1</v>
      </c>
      <c r="G85" s="21">
        <v>1</v>
      </c>
      <c r="H85" s="12">
        <v>120</v>
      </c>
      <c r="I85" s="1">
        <v>1601009101</v>
      </c>
      <c r="J85" s="43" t="s">
        <v>200</v>
      </c>
      <c r="K85" s="5">
        <v>1095.3</v>
      </c>
      <c r="L85" s="6">
        <v>114.75</v>
      </c>
      <c r="M85" s="11">
        <v>1147.5</v>
      </c>
      <c r="N85" s="8">
        <v>4.7656349858486553E-2</v>
      </c>
      <c r="O85" s="34">
        <v>0</v>
      </c>
      <c r="P85" s="34">
        <f t="shared" si="2"/>
        <v>0</v>
      </c>
    </row>
    <row r="86" spans="1:16" ht="15" customHeight="1" x14ac:dyDescent="0.25">
      <c r="A86" s="20">
        <v>1010031847</v>
      </c>
      <c r="B86" s="9" t="s">
        <v>201</v>
      </c>
      <c r="C86" s="2" t="s">
        <v>51</v>
      </c>
      <c r="D86" s="9" t="s">
        <v>18</v>
      </c>
      <c r="E86" s="12" t="s">
        <v>19</v>
      </c>
      <c r="F86" s="21">
        <v>0.1</v>
      </c>
      <c r="G86" s="21">
        <v>1</v>
      </c>
      <c r="H86" s="12">
        <v>30</v>
      </c>
      <c r="I86" s="1">
        <v>1601009901</v>
      </c>
      <c r="J86" s="43" t="s">
        <v>202</v>
      </c>
      <c r="K86" s="5">
        <v>632.70000000000005</v>
      </c>
      <c r="L86" s="6">
        <v>61.26</v>
      </c>
      <c r="M86" s="11">
        <v>612.62</v>
      </c>
      <c r="N86" s="8">
        <v>-3.1732258574363681E-2</v>
      </c>
      <c r="O86" s="34">
        <v>0</v>
      </c>
      <c r="P86" s="34">
        <f t="shared" si="2"/>
        <v>0</v>
      </c>
    </row>
    <row r="87" spans="1:16" ht="15" customHeight="1" x14ac:dyDescent="0.25">
      <c r="A87" s="20">
        <v>1010030936</v>
      </c>
      <c r="B87" s="9" t="s">
        <v>203</v>
      </c>
      <c r="C87" s="2" t="s">
        <v>80</v>
      </c>
      <c r="D87" s="9" t="s">
        <v>18</v>
      </c>
      <c r="E87" s="12" t="s">
        <v>19</v>
      </c>
      <c r="F87" s="21">
        <v>0.1</v>
      </c>
      <c r="G87" s="21">
        <v>1</v>
      </c>
      <c r="H87" s="12">
        <v>90</v>
      </c>
      <c r="I87" s="1">
        <v>1602491300</v>
      </c>
      <c r="J87" s="43" t="s">
        <v>204</v>
      </c>
      <c r="K87" s="5">
        <v>1561.18</v>
      </c>
      <c r="L87" s="6">
        <v>167.62</v>
      </c>
      <c r="M87" s="11">
        <v>1676.18</v>
      </c>
      <c r="N87" s="8">
        <v>7.3662229851778838E-2</v>
      </c>
      <c r="O87" s="34">
        <v>0</v>
      </c>
      <c r="P87" s="34">
        <f t="shared" si="2"/>
        <v>0</v>
      </c>
    </row>
    <row r="88" spans="1:16" ht="15" customHeight="1" x14ac:dyDescent="0.25">
      <c r="A88" s="20">
        <v>1010032041</v>
      </c>
      <c r="B88" s="9" t="s">
        <v>205</v>
      </c>
      <c r="C88" s="2" t="s">
        <v>80</v>
      </c>
      <c r="D88" s="9" t="s">
        <v>18</v>
      </c>
      <c r="E88" s="12" t="s">
        <v>19</v>
      </c>
      <c r="F88" s="21">
        <v>0.1</v>
      </c>
      <c r="G88" s="21">
        <v>1</v>
      </c>
      <c r="H88" s="12">
        <v>90</v>
      </c>
      <c r="I88" s="1">
        <v>1602491900</v>
      </c>
      <c r="J88" s="43" t="s">
        <v>206</v>
      </c>
      <c r="K88" s="5">
        <v>1115.1500000000001</v>
      </c>
      <c r="L88" s="6">
        <v>107.36</v>
      </c>
      <c r="M88" s="11">
        <v>1073.5899999999999</v>
      </c>
      <c r="N88" s="8">
        <v>-3.7269425637806552E-2</v>
      </c>
      <c r="O88" s="34">
        <v>0</v>
      </c>
      <c r="P88" s="34">
        <f t="shared" si="2"/>
        <v>0</v>
      </c>
    </row>
    <row r="89" spans="1:16" ht="15" customHeight="1" x14ac:dyDescent="0.25">
      <c r="A89" s="20">
        <v>1010032043</v>
      </c>
      <c r="B89" s="9" t="s">
        <v>207</v>
      </c>
      <c r="C89" s="2" t="s">
        <v>80</v>
      </c>
      <c r="D89" s="9" t="s">
        <v>18</v>
      </c>
      <c r="E89" s="12" t="s">
        <v>19</v>
      </c>
      <c r="F89" s="21">
        <v>0.1</v>
      </c>
      <c r="G89" s="21">
        <v>1</v>
      </c>
      <c r="H89" s="12">
        <v>90</v>
      </c>
      <c r="I89" s="1">
        <v>1602491900</v>
      </c>
      <c r="J89" s="43" t="s">
        <v>208</v>
      </c>
      <c r="K89" s="5">
        <v>1259.45</v>
      </c>
      <c r="L89" s="6">
        <v>137.6</v>
      </c>
      <c r="M89" s="11">
        <v>1375.98</v>
      </c>
      <c r="N89" s="8">
        <v>9.2523720671721987E-2</v>
      </c>
      <c r="O89" s="34">
        <v>0</v>
      </c>
      <c r="P89" s="34">
        <f t="shared" si="2"/>
        <v>0</v>
      </c>
    </row>
    <row r="90" spans="1:16" ht="15" customHeight="1" x14ac:dyDescent="0.25">
      <c r="A90" s="20">
        <v>1010031948</v>
      </c>
      <c r="B90" s="9" t="s">
        <v>209</v>
      </c>
      <c r="C90" s="2" t="s">
        <v>142</v>
      </c>
      <c r="D90" s="9" t="s">
        <v>18</v>
      </c>
      <c r="E90" s="12" t="s">
        <v>19</v>
      </c>
      <c r="F90" s="21">
        <v>0.35</v>
      </c>
      <c r="G90" s="21">
        <v>2.1</v>
      </c>
      <c r="H90" s="12">
        <v>45</v>
      </c>
      <c r="I90" s="1">
        <v>1601009901</v>
      </c>
      <c r="J90" s="43" t="s">
        <v>210</v>
      </c>
      <c r="K90" s="5">
        <v>557.07000000000005</v>
      </c>
      <c r="L90" s="6">
        <v>157.04</v>
      </c>
      <c r="M90" s="11">
        <v>448.69</v>
      </c>
      <c r="N90" s="8">
        <v>-0.19455005654585611</v>
      </c>
      <c r="O90" s="34">
        <v>0</v>
      </c>
      <c r="P90" s="34">
        <f t="shared" si="2"/>
        <v>0</v>
      </c>
    </row>
    <row r="91" spans="1:16" ht="15" customHeight="1" x14ac:dyDescent="0.25">
      <c r="A91" s="20">
        <v>1010031947</v>
      </c>
      <c r="B91" s="9" t="s">
        <v>211</v>
      </c>
      <c r="C91" s="2" t="s">
        <v>142</v>
      </c>
      <c r="D91" s="9" t="s">
        <v>18</v>
      </c>
      <c r="E91" s="12" t="s">
        <v>19</v>
      </c>
      <c r="F91" s="21">
        <v>0.35</v>
      </c>
      <c r="G91" s="21">
        <v>2.1</v>
      </c>
      <c r="H91" s="12">
        <v>45</v>
      </c>
      <c r="I91" s="1">
        <v>1601009901</v>
      </c>
      <c r="J91" s="43" t="s">
        <v>212</v>
      </c>
      <c r="K91" s="5">
        <v>421.92</v>
      </c>
      <c r="L91" s="6">
        <v>147.66999999999999</v>
      </c>
      <c r="M91" s="11">
        <v>421.92</v>
      </c>
      <c r="N91" s="8">
        <v>0</v>
      </c>
      <c r="O91" s="34">
        <v>0</v>
      </c>
      <c r="P91" s="34">
        <f t="shared" si="2"/>
        <v>0</v>
      </c>
    </row>
    <row r="92" spans="1:16" ht="15" customHeight="1" x14ac:dyDescent="0.25">
      <c r="A92" s="20">
        <v>1010032029</v>
      </c>
      <c r="B92" s="9" t="s">
        <v>213</v>
      </c>
      <c r="C92" s="2" t="s">
        <v>142</v>
      </c>
      <c r="D92" s="9" t="s">
        <v>18</v>
      </c>
      <c r="E92" s="12" t="s">
        <v>24</v>
      </c>
      <c r="F92" s="21">
        <v>1</v>
      </c>
      <c r="G92" s="21">
        <v>2</v>
      </c>
      <c r="H92" s="12">
        <v>45</v>
      </c>
      <c r="I92" s="1">
        <v>1601009901</v>
      </c>
      <c r="J92" s="43" t="s">
        <v>214</v>
      </c>
      <c r="K92" s="5">
        <v>550.99199999999996</v>
      </c>
      <c r="L92" s="6">
        <v>438.74</v>
      </c>
      <c r="M92" s="11">
        <v>438.74</v>
      </c>
      <c r="N92" s="8">
        <v>-0.20373163312715969</v>
      </c>
      <c r="O92" s="34">
        <v>0</v>
      </c>
      <c r="P92" s="34">
        <f t="shared" si="2"/>
        <v>0</v>
      </c>
    </row>
    <row r="93" spans="1:16" ht="15" customHeight="1" x14ac:dyDescent="0.25">
      <c r="A93" s="20">
        <v>1010032028</v>
      </c>
      <c r="B93" s="9" t="s">
        <v>215</v>
      </c>
      <c r="C93" s="2" t="s">
        <v>142</v>
      </c>
      <c r="D93" s="9" t="s">
        <v>18</v>
      </c>
      <c r="E93" s="12" t="s">
        <v>24</v>
      </c>
      <c r="F93" s="21">
        <v>1</v>
      </c>
      <c r="G93" s="21">
        <v>2</v>
      </c>
      <c r="H93" s="12">
        <v>45</v>
      </c>
      <c r="I93" s="1">
        <v>1601009901</v>
      </c>
      <c r="J93" s="43" t="s">
        <v>216</v>
      </c>
      <c r="K93" s="5">
        <v>522.096</v>
      </c>
      <c r="L93" s="6">
        <v>415.56</v>
      </c>
      <c r="M93" s="11">
        <v>415.56</v>
      </c>
      <c r="N93" s="8">
        <v>-0.20404963838068091</v>
      </c>
      <c r="O93" s="34">
        <v>0</v>
      </c>
      <c r="P93" s="34">
        <f t="shared" si="2"/>
        <v>0</v>
      </c>
    </row>
    <row r="94" spans="1:16" ht="15" customHeight="1" x14ac:dyDescent="0.25">
      <c r="A94" s="20">
        <v>1010030879</v>
      </c>
      <c r="B94" s="9" t="s">
        <v>217</v>
      </c>
      <c r="C94" s="2" t="s">
        <v>41</v>
      </c>
      <c r="D94" s="9" t="s">
        <v>18</v>
      </c>
      <c r="E94" s="12" t="s">
        <v>19</v>
      </c>
      <c r="F94" s="21">
        <v>0.3</v>
      </c>
      <c r="G94" s="21">
        <v>1.8</v>
      </c>
      <c r="H94" s="12">
        <v>180</v>
      </c>
      <c r="I94" s="1">
        <v>1601009101</v>
      </c>
      <c r="J94" s="43" t="s">
        <v>218</v>
      </c>
      <c r="K94" s="5">
        <v>953</v>
      </c>
      <c r="L94" s="6">
        <v>270.89999999999998</v>
      </c>
      <c r="M94" s="11">
        <v>903</v>
      </c>
      <c r="N94" s="8">
        <v>-5.246589716684158E-2</v>
      </c>
      <c r="O94" s="34">
        <v>27</v>
      </c>
      <c r="P94" s="34">
        <f t="shared" si="2"/>
        <v>48.6</v>
      </c>
    </row>
    <row r="95" spans="1:16" ht="15" customHeight="1" x14ac:dyDescent="0.25">
      <c r="A95" s="20">
        <v>1010032371</v>
      </c>
      <c r="B95" s="9" t="s">
        <v>219</v>
      </c>
      <c r="C95" s="2" t="s">
        <v>41</v>
      </c>
      <c r="D95" s="9" t="s">
        <v>18</v>
      </c>
      <c r="E95" s="12" t="s">
        <v>19</v>
      </c>
      <c r="F95" s="21">
        <v>7.0000000000000007E-2</v>
      </c>
      <c r="G95" s="21">
        <v>0.70000000000000007</v>
      </c>
      <c r="H95" s="12">
        <v>90</v>
      </c>
      <c r="I95" s="1">
        <v>1601009101</v>
      </c>
      <c r="J95" s="43" t="s">
        <v>220</v>
      </c>
      <c r="K95" s="5">
        <v>1312.56</v>
      </c>
      <c r="L95" s="6">
        <v>97.13</v>
      </c>
      <c r="M95" s="11">
        <v>1387.55</v>
      </c>
      <c r="N95" s="8">
        <v>5.7133388187968759E-2</v>
      </c>
      <c r="O95" s="34">
        <v>0</v>
      </c>
      <c r="P95" s="34">
        <f t="shared" si="2"/>
        <v>0</v>
      </c>
    </row>
    <row r="96" spans="1:16" ht="15" customHeight="1" x14ac:dyDescent="0.25">
      <c r="A96" s="20">
        <v>1010032372</v>
      </c>
      <c r="B96" s="9" t="s">
        <v>221</v>
      </c>
      <c r="C96" s="2" t="s">
        <v>41</v>
      </c>
      <c r="D96" s="9" t="s">
        <v>18</v>
      </c>
      <c r="E96" s="12" t="s">
        <v>19</v>
      </c>
      <c r="F96" s="21">
        <v>7.0000000000000007E-2</v>
      </c>
      <c r="G96" s="21">
        <v>0.70000000000000007</v>
      </c>
      <c r="H96" s="12">
        <v>90</v>
      </c>
      <c r="I96" s="1">
        <v>1601009101</v>
      </c>
      <c r="J96" s="43" t="s">
        <v>222</v>
      </c>
      <c r="K96" s="5">
        <v>1312.56</v>
      </c>
      <c r="L96" s="6">
        <v>97.13</v>
      </c>
      <c r="M96" s="11">
        <v>1387.55</v>
      </c>
      <c r="N96" s="8">
        <v>5.7133388187968759E-2</v>
      </c>
      <c r="O96" s="34">
        <v>0</v>
      </c>
      <c r="P96" s="34">
        <f t="shared" si="2"/>
        <v>0</v>
      </c>
    </row>
    <row r="97" spans="1:16" ht="15" customHeight="1" x14ac:dyDescent="0.25">
      <c r="A97" s="20">
        <v>1010031426</v>
      </c>
      <c r="B97" s="9" t="s">
        <v>223</v>
      </c>
      <c r="C97" s="2" t="s">
        <v>51</v>
      </c>
      <c r="D97" s="9" t="s">
        <v>18</v>
      </c>
      <c r="E97" s="12" t="s">
        <v>19</v>
      </c>
      <c r="F97" s="21">
        <v>0.75</v>
      </c>
      <c r="G97" s="21">
        <v>3.75</v>
      </c>
      <c r="H97" s="12">
        <v>55</v>
      </c>
      <c r="I97" s="1">
        <v>1601009901</v>
      </c>
      <c r="J97" s="1" t="s">
        <v>224</v>
      </c>
      <c r="K97" s="5">
        <v>549.1</v>
      </c>
      <c r="L97" s="6">
        <v>431.45</v>
      </c>
      <c r="M97" s="11">
        <v>575.27</v>
      </c>
      <c r="N97" s="8">
        <v>4.765434347113473E-2</v>
      </c>
      <c r="O97" s="34">
        <v>0</v>
      </c>
      <c r="P97" s="34">
        <f t="shared" si="2"/>
        <v>0</v>
      </c>
    </row>
    <row r="98" spans="1:16" ht="15" customHeight="1" x14ac:dyDescent="0.25">
      <c r="A98" s="20">
        <v>1010025625</v>
      </c>
      <c r="B98" s="9" t="s">
        <v>225</v>
      </c>
      <c r="C98" s="2" t="s">
        <v>80</v>
      </c>
      <c r="D98" s="9" t="s">
        <v>18</v>
      </c>
      <c r="E98" s="12" t="s">
        <v>19</v>
      </c>
      <c r="F98" s="21">
        <v>0.2</v>
      </c>
      <c r="G98" s="21">
        <v>2</v>
      </c>
      <c r="H98" s="12">
        <v>45</v>
      </c>
      <c r="I98" s="1">
        <v>1602491900</v>
      </c>
      <c r="J98" s="1" t="s">
        <v>226</v>
      </c>
      <c r="K98" s="5">
        <v>785.32</v>
      </c>
      <c r="L98" s="6">
        <v>162.81</v>
      </c>
      <c r="M98" s="11">
        <v>814.06</v>
      </c>
      <c r="N98" s="8">
        <v>3.6590179799317557E-2</v>
      </c>
      <c r="O98" s="34">
        <v>0</v>
      </c>
      <c r="P98" s="34">
        <f t="shared" ref="P98:P105" si="3">O98*G98</f>
        <v>0</v>
      </c>
    </row>
    <row r="99" spans="1:16" ht="15" customHeight="1" x14ac:dyDescent="0.25">
      <c r="A99" s="20">
        <v>1010032502</v>
      </c>
      <c r="B99" s="9" t="s">
        <v>227</v>
      </c>
      <c r="C99" s="2" t="s">
        <v>228</v>
      </c>
      <c r="D99" s="9" t="s">
        <v>18</v>
      </c>
      <c r="E99" s="12" t="s">
        <v>24</v>
      </c>
      <c r="F99" s="21">
        <v>1</v>
      </c>
      <c r="G99" s="21">
        <v>0.8</v>
      </c>
      <c r="H99" s="12">
        <v>60</v>
      </c>
      <c r="I99" s="1">
        <v>1602509509</v>
      </c>
      <c r="J99" s="43" t="s">
        <v>229</v>
      </c>
      <c r="K99" s="5">
        <v>4236.5600000000004</v>
      </c>
      <c r="L99" s="6">
        <v>3234.7</v>
      </c>
      <c r="M99" s="11">
        <v>3234.7</v>
      </c>
      <c r="N99" s="8">
        <v>-0.2364805408161339</v>
      </c>
      <c r="O99" s="34">
        <v>0</v>
      </c>
      <c r="P99" s="34">
        <f t="shared" si="3"/>
        <v>0</v>
      </c>
    </row>
    <row r="100" spans="1:16" ht="15" customHeight="1" x14ac:dyDescent="0.25">
      <c r="A100" s="20">
        <v>1010032373</v>
      </c>
      <c r="B100" s="9" t="s">
        <v>230</v>
      </c>
      <c r="C100" s="2" t="s">
        <v>142</v>
      </c>
      <c r="D100" s="9" t="s">
        <v>18</v>
      </c>
      <c r="E100" s="12" t="s">
        <v>19</v>
      </c>
      <c r="F100" s="21">
        <v>0.47499999999999998</v>
      </c>
      <c r="G100" s="21">
        <v>1.9</v>
      </c>
      <c r="H100" s="12">
        <v>45</v>
      </c>
      <c r="I100" s="1">
        <v>1601009901</v>
      </c>
      <c r="J100" s="43" t="s">
        <v>231</v>
      </c>
      <c r="K100" s="5">
        <v>366.82</v>
      </c>
      <c r="L100" s="6">
        <v>185.51</v>
      </c>
      <c r="M100" s="11">
        <v>390.56</v>
      </c>
      <c r="N100" s="8">
        <v>6.4704759827708624E-2</v>
      </c>
      <c r="O100" s="34">
        <v>0</v>
      </c>
      <c r="P100" s="34">
        <f t="shared" si="3"/>
        <v>0</v>
      </c>
    </row>
    <row r="101" spans="1:16" ht="15" customHeight="1" x14ac:dyDescent="0.25">
      <c r="A101" s="20">
        <v>1010032565</v>
      </c>
      <c r="B101" s="9" t="s">
        <v>232</v>
      </c>
      <c r="C101" s="2" t="s">
        <v>17</v>
      </c>
      <c r="D101" s="9" t="s">
        <v>18</v>
      </c>
      <c r="E101" s="12" t="s">
        <v>19</v>
      </c>
      <c r="F101" s="21">
        <v>0.1</v>
      </c>
      <c r="G101" s="21">
        <v>1</v>
      </c>
      <c r="H101" s="12">
        <v>30</v>
      </c>
      <c r="I101" s="1">
        <v>1601009901</v>
      </c>
      <c r="J101" s="43" t="s">
        <v>233</v>
      </c>
      <c r="K101" s="5">
        <v>1228.94</v>
      </c>
      <c r="L101" s="6">
        <v>94.86</v>
      </c>
      <c r="M101" s="11">
        <v>948.56</v>
      </c>
      <c r="N101" s="8">
        <v>-0.22814457988184941</v>
      </c>
      <c r="O101" s="34">
        <v>0</v>
      </c>
      <c r="P101" s="34">
        <f t="shared" si="3"/>
        <v>0</v>
      </c>
    </row>
    <row r="102" spans="1:16" ht="15" customHeight="1" x14ac:dyDescent="0.25">
      <c r="A102" s="20">
        <v>1010032677</v>
      </c>
      <c r="B102" s="9" t="s">
        <v>234</v>
      </c>
      <c r="C102" s="2" t="s">
        <v>142</v>
      </c>
      <c r="D102" s="9" t="s">
        <v>18</v>
      </c>
      <c r="E102" s="12" t="s">
        <v>19</v>
      </c>
      <c r="F102" s="21">
        <v>0.35</v>
      </c>
      <c r="G102" s="21">
        <v>2.1</v>
      </c>
      <c r="H102" s="12">
        <v>45</v>
      </c>
      <c r="I102" s="1">
        <v>1601009901</v>
      </c>
      <c r="J102" s="43" t="s">
        <v>235</v>
      </c>
      <c r="K102" s="5">
        <v>546.30999999999995</v>
      </c>
      <c r="L102" s="6">
        <v>176.56</v>
      </c>
      <c r="M102" s="11">
        <v>504.44</v>
      </c>
      <c r="N102" s="8">
        <v>-7.6634145448554847E-2</v>
      </c>
      <c r="O102" s="34">
        <v>0</v>
      </c>
      <c r="P102" s="34">
        <f t="shared" si="3"/>
        <v>0</v>
      </c>
    </row>
    <row r="103" spans="1:16" ht="15" customHeight="1" x14ac:dyDescent="0.25">
      <c r="A103" s="20">
        <v>1010032754</v>
      </c>
      <c r="B103" s="9" t="s">
        <v>236</v>
      </c>
      <c r="C103" s="2" t="s">
        <v>51</v>
      </c>
      <c r="D103" s="9" t="s">
        <v>18</v>
      </c>
      <c r="E103" s="12" t="s">
        <v>19</v>
      </c>
      <c r="F103" s="21">
        <v>0.28000000000000003</v>
      </c>
      <c r="G103" s="21">
        <v>1.68</v>
      </c>
      <c r="H103" s="12">
        <v>55</v>
      </c>
      <c r="I103" s="1">
        <v>1601009901</v>
      </c>
      <c r="J103" s="43" t="s">
        <v>237</v>
      </c>
      <c r="K103" s="5">
        <v>547.55999999999995</v>
      </c>
      <c r="L103" s="6">
        <v>160.97999999999999</v>
      </c>
      <c r="M103" s="11">
        <v>574.92999999999995</v>
      </c>
      <c r="N103" s="8">
        <v>4.997808459346964E-2</v>
      </c>
      <c r="O103" s="34">
        <v>0</v>
      </c>
      <c r="P103" s="34">
        <f t="shared" si="3"/>
        <v>0</v>
      </c>
    </row>
    <row r="104" spans="1:16" ht="15" customHeight="1" x14ac:dyDescent="0.25">
      <c r="A104" s="20">
        <v>1010032675</v>
      </c>
      <c r="B104" s="9" t="s">
        <v>238</v>
      </c>
      <c r="C104" s="2" t="s">
        <v>142</v>
      </c>
      <c r="D104" s="9" t="s">
        <v>18</v>
      </c>
      <c r="E104" s="12" t="s">
        <v>19</v>
      </c>
      <c r="F104" s="21">
        <v>0.35</v>
      </c>
      <c r="G104" s="21">
        <v>2.1</v>
      </c>
      <c r="H104" s="12">
        <v>45</v>
      </c>
      <c r="I104" s="1">
        <v>1601009901</v>
      </c>
      <c r="J104" s="1" t="s">
        <v>239</v>
      </c>
      <c r="K104" s="5">
        <v>448.56</v>
      </c>
      <c r="L104" s="6">
        <v>161.84</v>
      </c>
      <c r="M104" s="11">
        <v>462.41</v>
      </c>
      <c r="N104" s="8">
        <v>3.086989477438928E-2</v>
      </c>
      <c r="O104" s="34">
        <v>0</v>
      </c>
      <c r="P104" s="34">
        <f t="shared" si="3"/>
        <v>0</v>
      </c>
    </row>
    <row r="105" spans="1:16" ht="15" customHeight="1" thickBot="1" x14ac:dyDescent="0.3">
      <c r="A105" s="20">
        <v>1010032928</v>
      </c>
      <c r="B105" s="29" t="s">
        <v>240</v>
      </c>
      <c r="C105" s="2" t="s">
        <v>51</v>
      </c>
      <c r="D105" s="9" t="s">
        <v>18</v>
      </c>
      <c r="E105" s="24" t="s">
        <v>19</v>
      </c>
      <c r="F105" s="21">
        <v>0.25</v>
      </c>
      <c r="G105" s="21">
        <v>1.5</v>
      </c>
      <c r="H105" s="12">
        <v>55</v>
      </c>
      <c r="I105" s="1">
        <v>1601009901</v>
      </c>
      <c r="J105" s="43" t="s">
        <v>241</v>
      </c>
      <c r="K105" s="5">
        <v>690.87</v>
      </c>
      <c r="L105" s="6">
        <v>165.5</v>
      </c>
      <c r="M105" s="11">
        <v>662.01</v>
      </c>
      <c r="N105" s="8">
        <v>-4.1769073776542383E-2</v>
      </c>
      <c r="O105" s="34">
        <v>0</v>
      </c>
      <c r="P105" s="37">
        <f t="shared" si="3"/>
        <v>0</v>
      </c>
    </row>
    <row r="106" spans="1:16" ht="15.75" customHeight="1" thickBot="1" x14ac:dyDescent="0.3">
      <c r="O106" s="38">
        <f>SUM(O2:O105)</f>
        <v>612</v>
      </c>
      <c r="P106" s="39">
        <f>SUM(P2:P105)</f>
        <v>1383.85</v>
      </c>
    </row>
  </sheetData>
  <autoFilter ref="A1:Q106" xr:uid="{00000000-0009-0000-0000-000000000000}"/>
  <conditionalFormatting sqref="N2:N105">
    <cfRule type="dataBar" priority="93">
      <dataBar>
        <cfvo type="min"/>
        <cfvo type="max"/>
        <color rgb="FFFF0000"/>
      </dataBar>
    </cfRule>
    <cfRule type="dataBar" priority="94">
      <dataBar>
        <cfvo type="min"/>
        <cfvo type="max"/>
        <color theme="5" tint="0.39997558519241921"/>
      </dataBar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2025-04-17T10:17:54Z</dcterms:modified>
</cp:coreProperties>
</file>