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6" i="1" l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<sst xmlns="http://schemas.openxmlformats.org/spreadsheetml/2006/main" count="409" uniqueCount="243">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</sst>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90"/>
  <sheetViews>
    <sheetView tabSelected="1" zoomScale="87" zoomScaleNormal="87" workbookViewId="0">
      <pane ySplit="9" topLeftCell="A142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45786</v>
      </c>
      <c r="E3" s="7" t="s">
        <v>3</v>
      </c>
      <c r="F3" s="98"/>
      <c r="G3" s="102">
        <v>45789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4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350</v>
      </c>
      <c r="F28" s="23">
        <v>1.366666666666666</v>
      </c>
      <c r="G28" s="23">
        <f>E28*1</f>
        <v>350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4600</v>
      </c>
      <c r="F29" s="23">
        <v>0.4</v>
      </c>
      <c r="G29" s="23">
        <f>E29*0.4</f>
        <v>1840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RIGHT(D37:D189,4)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100</v>
      </c>
      <c r="F41" s="23"/>
      <c r="G41" s="23">
        <f>E41</f>
        <v>100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100</v>
      </c>
      <c r="F43" s="23"/>
      <c r="G43" s="23">
        <f>E43</f>
        <v>100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4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4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4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4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220</v>
      </c>
      <c r="F57" s="23">
        <v>1.0666666666666671</v>
      </c>
      <c r="G57" s="23">
        <f>E57*1</f>
        <v>220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960</v>
      </c>
      <c r="F58" s="23"/>
      <c r="G58" s="23">
        <f>E58*0.4</f>
        <v>384</v>
      </c>
      <c r="H58" s="14"/>
      <c r="I58" s="14"/>
      <c r="J58" s="39"/>
      <c r="K58" s="82"/>
    </row>
    <row r="59" spans="1:11" ht="16.5" customHeight="1" x14ac:dyDescent="0.25">
      <c r="A59" s="94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1200</v>
      </c>
      <c r="F59" s="23">
        <v>0.45</v>
      </c>
      <c r="G59" s="23">
        <f>E59*0.41</f>
        <v>491.99999999999994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>
        <v>40</v>
      </c>
      <c r="F60" s="23">
        <v>0.41</v>
      </c>
      <c r="G60" s="23">
        <f>E60*F60</f>
        <v>16.399999999999999</v>
      </c>
      <c r="H60" s="14"/>
      <c r="I60" s="14"/>
      <c r="J60" s="39"/>
    </row>
    <row r="61" spans="1:11" ht="16.5" customHeight="1" x14ac:dyDescent="0.25">
      <c r="A61" s="94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90</v>
      </c>
      <c r="F62" s="23"/>
      <c r="G62" s="23">
        <f>E62*1</f>
        <v>90</v>
      </c>
      <c r="H62" s="14"/>
      <c r="I62" s="14"/>
      <c r="J62" s="39"/>
    </row>
    <row r="63" spans="1:11" ht="16.5" customHeight="1" x14ac:dyDescent="0.25">
      <c r="A63" s="94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360</v>
      </c>
      <c r="F66" s="23"/>
      <c r="G66" s="23">
        <f>E66*0.36</f>
        <v>129.6</v>
      </c>
      <c r="H66" s="14"/>
      <c r="I66" s="14"/>
      <c r="J66" s="39"/>
    </row>
    <row r="67" spans="1:11" ht="16.5" customHeight="1" x14ac:dyDescent="0.25">
      <c r="A67" s="94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120</v>
      </c>
      <c r="F67" s="23">
        <v>0.33</v>
      </c>
      <c r="G67" s="23">
        <f>E67*F67</f>
        <v>39.6</v>
      </c>
      <c r="H67" s="14"/>
      <c r="I67" s="14"/>
      <c r="J67" s="39"/>
    </row>
    <row r="68" spans="1:11" ht="16.5" customHeight="1" x14ac:dyDescent="0.25">
      <c r="A68" s="94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2500</v>
      </c>
      <c r="F69" s="23">
        <v>0.41</v>
      </c>
      <c r="G69" s="23">
        <f>E69*0.41</f>
        <v>1025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360</v>
      </c>
      <c r="F70" s="23">
        <v>0.4</v>
      </c>
      <c r="G70" s="23">
        <f>E70*0.4</f>
        <v>144</v>
      </c>
      <c r="H70" s="14"/>
      <c r="I70" s="14"/>
      <c r="J70" s="39"/>
    </row>
    <row r="71" spans="1:11" s="15" customFormat="1" ht="16.5" customHeight="1" x14ac:dyDescent="0.25">
      <c r="A71" s="94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720</v>
      </c>
      <c r="F72" s="23"/>
      <c r="G72" s="23">
        <f>E72*0.41</f>
        <v>295.2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4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4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120</v>
      </c>
      <c r="F79" s="23">
        <v>1.0166666666666671</v>
      </c>
      <c r="G79" s="23">
        <f>E79*1</f>
        <v>120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600</v>
      </c>
      <c r="F81" s="23">
        <v>0.28000000000000003</v>
      </c>
      <c r="G81" s="23">
        <f>E81*F81</f>
        <v>168.00000000000003</v>
      </c>
      <c r="H81" s="14"/>
      <c r="I81" s="14">
        <v>50</v>
      </c>
      <c r="J81" s="39"/>
    </row>
    <row r="82" spans="1:10" ht="16.5" customHeight="1" x14ac:dyDescent="0.25">
      <c r="A82" s="94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RIGHT(D83:D222,4)</f>
        <v>7149</v>
      </c>
      <c r="B83" s="97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1800</v>
      </c>
      <c r="F89" s="23">
        <v>0.35</v>
      </c>
      <c r="G89" s="23">
        <f>E89*0.35</f>
        <v>630</v>
      </c>
      <c r="H89" s="14"/>
      <c r="I89" s="14">
        <v>50</v>
      </c>
      <c r="J89" s="39"/>
    </row>
    <row r="90" spans="1:10" ht="16.5" customHeight="1" x14ac:dyDescent="0.25">
      <c r="A90" s="94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360</v>
      </c>
      <c r="F90" s="23"/>
      <c r="G90" s="23">
        <f>E90*0.33</f>
        <v>118.80000000000001</v>
      </c>
      <c r="H90" s="14"/>
      <c r="I90" s="14"/>
      <c r="J90" s="39"/>
    </row>
    <row r="91" spans="1:10" ht="16.5" customHeight="1" x14ac:dyDescent="0.25">
      <c r="A91" s="94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1800</v>
      </c>
      <c r="F93" s="23">
        <v>0.28000000000000003</v>
      </c>
      <c r="G93" s="23">
        <f>E93*0.28</f>
        <v>504.00000000000006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4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3200</v>
      </c>
      <c r="F97" s="23">
        <v>0.35</v>
      </c>
      <c r="G97" s="23">
        <f>E97*F97</f>
        <v>1120</v>
      </c>
      <c r="H97" s="14"/>
      <c r="I97" s="14">
        <v>50</v>
      </c>
      <c r="J97" s="39"/>
    </row>
    <row r="98" spans="1:10" ht="16.5" customHeight="1" x14ac:dyDescent="0.25">
      <c r="A98" s="94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480</v>
      </c>
      <c r="F100" s="23">
        <v>0.1</v>
      </c>
      <c r="G100" s="23">
        <f>E100*F100</f>
        <v>48</v>
      </c>
      <c r="H100" s="14"/>
      <c r="I100" s="14"/>
      <c r="J100" s="39"/>
    </row>
    <row r="101" spans="1:10" ht="16.5" customHeight="1" x14ac:dyDescent="0.25">
      <c r="A101" s="94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100</v>
      </c>
      <c r="F101" s="23"/>
      <c r="G101" s="23">
        <f>E101*0.09</f>
        <v>9</v>
      </c>
      <c r="H101" s="14"/>
      <c r="I101" s="14"/>
      <c r="J101" s="39"/>
    </row>
    <row r="102" spans="1:10" ht="16.5" customHeight="1" x14ac:dyDescent="0.25">
      <c r="A102" s="94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400</v>
      </c>
      <c r="F102" s="23"/>
      <c r="G102" s="23">
        <f>E102*0.09</f>
        <v>36</v>
      </c>
      <c r="H102" s="14"/>
      <c r="I102" s="14"/>
      <c r="J102" s="39"/>
    </row>
    <row r="103" spans="1:10" ht="16.5" customHeight="1" x14ac:dyDescent="0.25">
      <c r="A103" s="94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700</v>
      </c>
      <c r="F104" s="23">
        <v>0.85</v>
      </c>
      <c r="G104" s="23">
        <f>E104*1</f>
        <v>700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3200</v>
      </c>
      <c r="F105" s="23">
        <v>0.35</v>
      </c>
      <c r="G105" s="23">
        <f>E105*0.35</f>
        <v>1120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1000</v>
      </c>
      <c r="F110" s="23">
        <v>0.22</v>
      </c>
      <c r="G110" s="23">
        <f>E110*0.22</f>
        <v>220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4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4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>
        <v>400</v>
      </c>
      <c r="F117" s="23">
        <v>0.25</v>
      </c>
      <c r="G117" s="23">
        <f>E117*0.25</f>
        <v>100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>
        <v>120</v>
      </c>
      <c r="F119" s="23">
        <v>0.09</v>
      </c>
      <c r="G119" s="23">
        <f>F119*E119</f>
        <v>10.799999999999999</v>
      </c>
      <c r="H119" s="14"/>
      <c r="I119" s="14"/>
      <c r="J119" s="39"/>
    </row>
    <row r="120" spans="1:10" ht="16.5" customHeight="1" x14ac:dyDescent="0.25">
      <c r="A120" s="94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4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1200</v>
      </c>
      <c r="F122" s="23">
        <v>0.12</v>
      </c>
      <c r="G122" s="23">
        <f>E122*0.12</f>
        <v>144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>
        <v>50</v>
      </c>
      <c r="F123" s="23">
        <v>0.48749999999999999</v>
      </c>
      <c r="G123" s="23">
        <f>E123*1</f>
        <v>50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>
        <v>600</v>
      </c>
      <c r="F125" s="23">
        <v>0.25</v>
      </c>
      <c r="G125" s="23">
        <f>E125*0.25</f>
        <v>150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560</v>
      </c>
      <c r="F126" s="23">
        <v>0.1</v>
      </c>
      <c r="G126" s="23">
        <f>E126*0.1</f>
        <v>56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>
        <v>20</v>
      </c>
      <c r="F128" s="23"/>
      <c r="G128" s="23">
        <f>E128*1</f>
        <v>20</v>
      </c>
      <c r="H128" s="14"/>
      <c r="I128" s="14"/>
      <c r="J128" s="39"/>
    </row>
    <row r="129" spans="1:10" ht="16.5" customHeight="1" x14ac:dyDescent="0.25">
      <c r="A129" s="94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240</v>
      </c>
      <c r="F129" s="23">
        <v>0.3</v>
      </c>
      <c r="G129" s="23">
        <f>F129*E129</f>
        <v>72</v>
      </c>
      <c r="H129" s="14"/>
      <c r="I129" s="14"/>
      <c r="J129" s="39"/>
    </row>
    <row r="130" spans="1:10" ht="16.5" customHeight="1" x14ac:dyDescent="0.25">
      <c r="A130" s="94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>
        <v>200</v>
      </c>
      <c r="F130" s="23">
        <v>0.35</v>
      </c>
      <c r="G130" s="23">
        <f>F130*E130</f>
        <v>70</v>
      </c>
      <c r="H130" s="14"/>
      <c r="I130" s="14"/>
      <c r="J130" s="39"/>
    </row>
    <row r="131" spans="1:10" ht="16.5" customHeight="1" x14ac:dyDescent="0.25">
      <c r="A131" s="94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4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480</v>
      </c>
      <c r="F133" s="23">
        <v>0.4</v>
      </c>
      <c r="G133" s="23">
        <f>E133*0.4</f>
        <v>192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4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120</v>
      </c>
      <c r="F134" s="23">
        <v>0.4</v>
      </c>
      <c r="G134" s="23">
        <f>E134*0.4</f>
        <v>48</v>
      </c>
      <c r="H134" s="14"/>
      <c r="I134" s="14"/>
      <c r="J134" s="39"/>
    </row>
    <row r="135" spans="1:10" ht="16.5" customHeight="1" thickTop="1" thickBot="1" x14ac:dyDescent="0.3">
      <c r="A135" s="94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4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240</v>
      </c>
      <c r="F136" s="23">
        <v>0.3</v>
      </c>
      <c r="G136" s="23">
        <f>E136*F136</f>
        <v>72</v>
      </c>
      <c r="H136" s="14"/>
      <c r="I136" s="14">
        <v>50</v>
      </c>
      <c r="J136" s="39"/>
    </row>
    <row r="137" spans="1:10" ht="16.5" customHeight="1" x14ac:dyDescent="0.25">
      <c r="A137" s="94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120</v>
      </c>
      <c r="F138" s="23">
        <v>0.3</v>
      </c>
      <c r="G138" s="23">
        <f t="shared" si="3"/>
        <v>36</v>
      </c>
      <c r="H138" s="14"/>
      <c r="I138" s="14"/>
      <c r="J138" s="93"/>
    </row>
    <row r="139" spans="1:10" ht="16.5" customHeight="1" x14ac:dyDescent="0.25">
      <c r="A139" s="94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200</v>
      </c>
      <c r="F142" s="23">
        <v>0.15</v>
      </c>
      <c r="G142" s="23">
        <f t="shared" si="3"/>
        <v>30</v>
      </c>
      <c r="H142" s="14"/>
      <c r="I142" s="14"/>
      <c r="J142" s="93"/>
    </row>
    <row r="143" spans="1:10" ht="16.5" customHeight="1" x14ac:dyDescent="0.25">
      <c r="A143" s="94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3"/>
    </row>
    <row r="144" spans="1:10" ht="16.5" customHeight="1" x14ac:dyDescent="0.25">
      <c r="A144" s="94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3"/>
    </row>
    <row r="146" spans="1:11" ht="16.5" customHeight="1" x14ac:dyDescent="0.25">
      <c r="A146" s="94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480</v>
      </c>
      <c r="F146" s="23">
        <v>0.14000000000000001</v>
      </c>
      <c r="G146" s="23">
        <f>F146*E146</f>
        <v>67.2</v>
      </c>
      <c r="H146" s="14"/>
      <c r="I146" s="14"/>
      <c r="J146" s="39"/>
    </row>
    <row r="147" spans="1:11" ht="16.5" customHeight="1" x14ac:dyDescent="0.25">
      <c r="A147" s="94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3"/>
    </row>
    <row r="148" spans="1:11" ht="16.5" customHeight="1" thickBot="1" x14ac:dyDescent="0.3">
      <c r="A148" s="94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3"/>
    </row>
    <row r="149" spans="1:11" ht="16.5" customHeight="1" thickTop="1" thickBot="1" x14ac:dyDescent="0.3">
      <c r="A149" s="94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4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4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4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4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4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4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4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4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4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4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>
        <v>300</v>
      </c>
      <c r="F163" s="23">
        <v>1</v>
      </c>
      <c r="G163" s="23">
        <f>E163*1</f>
        <v>300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4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4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43300</v>
      </c>
      <c r="F166" s="17">
        <f>SUM(F10:F165)</f>
        <v>43.853333333333325</v>
      </c>
      <c r="G166" s="17">
        <f>SUM(G11:G165)</f>
        <v>16827.600000000002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/>
  <mergeCells count="2">
    <mergeCell ref="E1:J1"/>
    <mergeCell ref="G3:J3"/>
  </mergeCells>
  <dataValidations disablePrompts="1" count="2">
    <dataValidation type="textLength" operator="lessThanOrEqual" showInputMessage="1" showErrorMessage="1" sqref="B159">
      <formula1>40</formula1>
    </dataValidation>
    <dataValidation type="textLength" operator="equal" showInputMessage="1" showErrorMessage="1" sqref="D163:D16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2025-05-06T12:14:22Z</dcterms:modified>
</cp:coreProperties>
</file>