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5,25 ПОКОМ Патяка\"/>
    </mc:Choice>
  </mc:AlternateContent>
  <xr:revisionPtr revIDLastSave="0" documentId="13_ncr:1_{5C804829-5EF6-45FD-86FF-F6F61F6B74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02" l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<sst xmlns="http://schemas.openxmlformats.org/spreadsheetml/2006/main" count="1059" uniqueCount="1009">
  <si>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</si>
  <si>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</si>
  <si>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</si>
  <si>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</si>
  <si>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</si>
  <si>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</si>
  <si>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</si>
  <si>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</si>
  <si>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</si>
  <si>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</si>
  <si>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</si>
  <si>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</si>
  <si>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</si>
  <si>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</si>
  <si>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</si>
  <si>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</si>
  <si>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</si>
  <si>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</si>
  <si>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</si>
  <si>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</si>
  <si>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</si>
  <si>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</si>
  <si>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</si>
  <si>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</si>
  <si>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</si>
  <si>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</si>
  <si>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</si>
  <si>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</si>
  <si>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</si>
  <si>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</si>
  <si>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</si>
  <si>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</si>
  <si>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</si>
  <si>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</si>
  <si>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</si>
  <si>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</si>
  <si>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</si>
  <si>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</si>
  <si>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</si>
  <si>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</si>
  <si>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</si>
  <si>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</si>
  <si>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</si>
  <si>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</si>
  <si>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</si>
  <si>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</si>
  <si>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</si>
  <si>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</si>
  <si>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</si>
  <si>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</si>
  <si>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</si>
  <si>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</si>
  <si>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</si>
  <si>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</si>
  <si>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</si>
  <si>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</si>
  <si>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</si>
  <si>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</si>
  <si>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</si>
  <si>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</si>
  <si>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</si>
  <si>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</si>
  <si>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</si>
  <si>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</si>
  <si>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</si>
  <si>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</si>
  <si>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</si>
  <si>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</si>
  <si>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</si>
  <si>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</si>
  <si>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</si>
  <si>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</si>
  <si>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</si>
  <si>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</si>
  <si>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</si>
  <si>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</si>
  <si>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</si>
  <si>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</si>
  <si>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</si>
  <si>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</si>
  <si>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</si>
  <si>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</si>
  <si>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</si>
  <si>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</si>
  <si>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</si>
  <si>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</si>
  <si>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</si>
  <si>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</si>
  <si>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</si>
  <si>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</si>
  <si>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</si>
  <si>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</si>
  <si>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</si>
  <si>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</si>
  <si>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</si>
  <si>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</si>
  <si>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</si>
  <si>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</si>
  <si>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</si>
  <si>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</si>
  <si>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</si>
  <si>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</si>
  <si>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</si>
  <si>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</si>
  <si>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</si>
  <si>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</si>
  <si>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</si>
  <si>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</si>
  <si>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</si>
  <si>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</si>
  <si>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</si>
  <si>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</si>
  <si>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</si>
  <si>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</si>
  <si>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</si>
  <si>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</si>
  <si>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</si>
  <si>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</si>
  <si>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</si>
  <si>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</si>
  <si>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</si>
  <si>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</si>
  <si>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</si>
  <si>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</si>
  <si>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</si>
  <si>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</si>
  <si>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</si>
  <si>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</si>
  <si>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</si>
  <si>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</si>
  <si>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</si>
  <si>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</si>
  <si>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</si>
  <si>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</si>
  <si>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</si>
  <si>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</si>
  <si>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</si>
  <si>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</si>
  <si>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</si>
  <si>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</si>
  <si>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</si>
  <si>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</si>
  <si>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</si>
  <si>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</si>
  <si>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</si>
  <si>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</si>
  <si>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</si>
  <si>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</si>
  <si>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</si>
  <si>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</si>
  <si>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</si>
  <si>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</si>
  <si>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</si>
  <si>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</si>
  <si>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</si>
  <si>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</si>
  <si>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</si>
  <si>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</si>
  <si>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</si>
  <si>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</si>
  <si>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</si>
  <si>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</si>
  <si>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</si>
  <si>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</si>
  <si>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</si>
  <si>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</si>
  <si>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</si>
  <si>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</si>
  <si>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</si>
  <si>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</si>
  <si>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</si>
  <si>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</si>
  <si>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</si>
  <si>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</si>
  <si>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</si>
  <si>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</si>
  <si>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</si>
  <si>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</si>
  <si>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</si>
  <si>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</si>
  <si>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</si>
  <si>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</si>
  <si>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</si>
  <si>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</si>
  <si>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</si>
  <si>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</si>
  <si>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</si>
  <si>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</si>
  <si>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</si>
  <si>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</si>
  <si>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</si>
  <si>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</si>
  <si>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</si>
  <si>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</si>
  <si>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</si>
  <si>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</si>
  <si>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</si>
  <si>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</si>
  <si>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</si>
  <si>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</si>
  <si>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</si>
  <si>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</si>
  <si>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</si>
  <si>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</si>
  <si>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</si>
  <si>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</si>
  <si>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</si>
  <si>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</si>
  <si>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</si>
  <si>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</si>
  <si>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</si>
  <si>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</si>
  <si>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</si>
  <si>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</si>
  <si>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</si>
  <si>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</si>
  <si>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</si>
  <si>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</si>
  <si>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</si>
  <si>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</si>
  <si>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</si>
  <si>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</si>
  <si>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</si>
  <si>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</si>
  <si>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</si>
  <si>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</si>
  <si>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</si>
  <si>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</si>
  <si>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</si>
  <si>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</si>
  <si>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</si>
  <si>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</si>
  <si>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</si>
  <si>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</si>
  <si>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</si>
  <si>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</si>
  <si>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</si>
  <si>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</si>
  <si>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</si>
  <si>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</si>
  <si>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</si>
  <si>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</si>
  <si>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</si>
  <si>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</si>
  <si>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</si>
  <si>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</si>
  <si>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</si>
  <si>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</si>
  <si>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</si>
  <si>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</si>
  <si>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</si>
  <si>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</si>
  <si>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</si>
  <si>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</si>
  <si>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</si>
  <si>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</si>
  <si>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</si>
  <si>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</si>
  <si>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</si>
  <si>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</si>
  <si>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</si>
  <si>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</si>
  <si>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</si>
  <si>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</si>
  <si>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</si>
  <si>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</si>
  <si>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</si>
  <si>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</si>
  <si>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</si>
  <si>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</si>
  <si>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</si>
  <si>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</si>
  <si>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</si>
  <si>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</si>
  <si>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</si>
  <si>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</si>
  <si>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</si>
  <si>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</si>
  <si>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</si>
  <si>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</si>
  <si>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</si>
  <si>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</si>
  <si>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</si>
  <si>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</si>
  <si>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</si>
  <si>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</si>
  <si>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</si>
  <si>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</si>
  <si>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</si>
  <si>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</si>
  <si>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</si>
  <si>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</si>
  <si>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</si>
  <si>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</si>
  <si>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</si>
  <si>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</si>
  <si>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</si>
  <si>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</si>
  <si>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</si>
  <si>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</si>
  <si>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</si>
  <si>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</si>
  <si>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</si>
  <si>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</si>
  <si>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</si>
  <si>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</si>
  <si>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</si>
  <si>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</si>
  <si>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</si>
  <si>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</si>
  <si>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</si>
  <si>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</si>
  <si>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</si>
  <si>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</si>
  <si>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</si>
  <si>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</si>
  <si>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</si>
  <si>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</si>
  <si>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</si>
  <si>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</si>
  <si>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</si>
  <si>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</si>
  <si>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</si>
  <si>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</si>
  <si>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</si>
  <si>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</si>
  <si>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</si>
  <si>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</si>
  <si>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</si>
  <si>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</si>
  <si>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</si>
  <si>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</si>
  <si>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</si>
  <si>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</si>
  <si>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</si>
  <si>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</si>
  <si>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</si>
  <si>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</si>
  <si>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</si>
  <si>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</si>
  <si>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</si>
  <si>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</si>
  <si>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</si>
  <si>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</si>
  <si>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</si>
  <si>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</si>
  <si>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</si>
  <si>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</si>
  <si>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</si>
  <si>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</si>
  <si>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</si>
  <si>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</si>
  <si>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</si>
  <si>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</si>
  <si>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</si>
  <si>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</si>
  <si>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</si>
  <si>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</si>
  <si>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</si>
  <si>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</si>
  <si>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</si>
  <si>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</si>
  <si>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</si>
  <si>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</si>
  <si>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</si>
  <si>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</si>
  <si>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</si>
  <si>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</si>
  <si>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</si>
  <si>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</si>
  <si>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</si>
  <si>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</si>
  <si>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</si>
  <si>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</si>
  <si>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</si>
  <si>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</si>
  <si>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</si>
  <si>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</si>
  <si>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</si>
  <si>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</si>
  <si>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</si>
  <si>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</si>
  <si>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</si>
  <si>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</si>
  <si>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</si>
  <si>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</si>
  <si>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</si>
  <si>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</si>
  <si>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</si>
  <si>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</si>
  <si>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</si>
  <si>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</si>
  <si>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</si>
  <si>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</si>
  <si>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</si>
  <si>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</si>
  <si>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</si>
  <si>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</si>
  <si>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</si>
  <si>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</si>
  <si>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</si>
  <si>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</si>
  <si>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</si>
  <si>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</si>
  <si>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</si>
  <si>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</si>
  <si>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</si>
  <si>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</si>
  <si>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</si>
  <si>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</si>
  <si>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</si>
  <si>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</si>
  <si>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</si>
  <si>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</si>
  <si>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</si>
  <si>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</si>
  <si>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</si>
  <si>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</si>
  <si>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</si>
  <si>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</si>
  <si>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</si>
  <si>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</si>
  <si>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</si>
  <si>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</si>
  <si>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</si>
  <si>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</si>
  <si>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</si>
  <si>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</si>
  <si>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</si>
  <si>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</si>
  <si>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</si>
  <si>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</si>
  <si>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</si>
  <si>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</si>
  <si>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</si>
  <si>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</si>
  <si>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</si>
  <si>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</si>
  <si>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</si>
  <si>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</si>
  <si>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</si>
  <si>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</si>
  <si>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</si>
  <si>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</si>
  <si>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</si>
  <si>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</si>
  <si>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</si>
  <si>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</si>
  <si>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</si>
  <si>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</si>
  <si>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</si>
  <si>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</si>
  <si>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</si>
  <si>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</si>
  <si>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</si>
  <si>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</si>
  <si>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</si>
  <si>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</si>
  <si>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</si>
  <si>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</si>
  <si>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</si>
  <si>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</si>
  <si>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</si>
  <si>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</si>
  <si>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</si>
  <si>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</si>
  <si>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</si>
  <si>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</si>
  <si>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</si>
  <si>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</si>
  <si>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</si>
  <si>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</si>
  <si>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</si>
  <si>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</si>
  <si>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</si>
  <si>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</si>
  <si>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</si>
  <si>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</si>
  <si>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</si>
  <si>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</si>
  <si>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</si>
  <si>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</si>
  <si>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</si>
  <si>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</si>
  <si>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</si>
  <si>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</si>
  <si>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</si>
  <si>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</si>
  <si>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</si>
  <si>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</si>
  <si>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</si>
  <si>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</si>
  <si>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</si>
  <si>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</si>
  <si>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</si>
  <si>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</si>
  <si>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</si>
  <si>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</si>
  <si>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</si>
  <si>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</si>
  <si>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</si>
  <si>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</si>
  <si>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</si>
  <si>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</si>
  <si>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</si>
  <si>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</si>
  <si>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</si>
  <si>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</si>
  <si>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</si>
  <si>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</si>
  <si>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</si>
  <si>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</si>
  <si>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</si>
  <si>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</si>
  <si>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</si>
  <si>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</si>
  <si>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</si>
  <si>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</si>
  <si>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</si>
  <si>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</si>
  <si>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</si>
  <si>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</si>
  <si>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</si>
  <si>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</si>
  <si>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</si>
  <si>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</si>
  <si>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</si>
  <si>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</si>
  <si>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</si>
  <si>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</si>
  <si>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</si>
  <si>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</si>
  <si>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</si>
  <si>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</si>
  <si>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</si>
  <si>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</si>
  <si>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</si>
  <si>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</si>
  <si>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</si>
  <si>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</si>
  <si>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</si>
  <si>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</si>
  <si>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</si>
  <si>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</si>
  <si>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</si>
  <si>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</si>
  <si>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</si>
  <si>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</si>
  <si>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</si>
  <si>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</si>
  <si>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</si>
  <si>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</si>
  <si>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</si>
  <si>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</si>
  <si>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</si>
  <si>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</si>
  <si>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</si>
  <si>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</si>
  <si>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</si>
  <si>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</si>
  <si>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</si>
  <si>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</si>
  <si>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</si>
  <si>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</si>
  <si>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</si>
  <si>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</si>
  <si>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</si>
  <si>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</si>
  <si>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</si>
  <si>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</si>
  <si>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</si>
  <si>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</si>
  <si>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</si>
  <si>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</si>
  <si>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</si>
  <si>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</si>
  <si>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</si>
  <si>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</si>
  <si>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</si>
  <si>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</si>
  <si>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</si>
  <si>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</si>
  <si>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</si>
  <si>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</si>
  <si>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</si>
  <si>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</si>
  <si>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</si>
  <si>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</si>
  <si>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</si>
  <si>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</si>
  <si>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</si>
  <si>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</si>
  <si>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</si>
  <si>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</si>
  <si>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</si>
  <si>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</si>
  <si>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</si>
  <si>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</si>
  <si>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</si>
  <si>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</si>
  <si>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</si>
  <si>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</si>
  <si>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</si>
  <si>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</si>
  <si>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</si>
  <si>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</si>
  <si>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</si>
  <si>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</si>
  <si>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</si>
  <si>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</si>
  <si>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</si>
  <si>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</si>
  <si>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</si>
  <si>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</si>
  <si>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</si>
  <si>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</si>
  <si>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</si>
  <si>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</si>
  <si>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</si>
  <si>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</si>
  <si>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</si>
  <si>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</si>
  <si>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</si>
  <si>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</si>
  <si>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</si>
  <si>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</si>
  <si>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</si>
  <si>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</si>
  <si>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</si>
  <si>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</si>
  <si>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</si>
  <si>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</si>
  <si>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</si>
  <si>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</si>
  <si>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</si>
  <si>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</si>
  <si>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</si>
  <si>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</si>
  <si>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</si>
  <si>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</si>
  <si>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</si>
  <si>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</si>
  <si>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</si>
  <si>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</si>
  <si>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</si>
  <si>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</si>
  <si>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</si>
  <si>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</si>
  <si>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</si>
  <si>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</si>
  <si>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</si>
  <si>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</si>
  <si>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</si>
  <si>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</si>
  <si>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</si>
  <si>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</si>
  <si>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</si>
  <si>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</si>
  <si>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</si>
  <si>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</si>
  <si>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</si>
  <si>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</si>
  <si>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</si>
  <si>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</si>
  <si>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</si>
  <si>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</si>
  <si>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</si>
  <si>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</si>
  <si>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</si>
  <si>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</si>
  <si>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</si>
  <si>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</si>
  <si>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</si>
  <si>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</si>
  <si>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</si>
  <si>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</si>
  <si>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</si>
  <si>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</si>
  <si>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</si>
  <si>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</si>
  <si>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</si>
  <si>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</si>
  <si>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</si>
  <si>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</si>
  <si>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</si>
  <si>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</si>
  <si>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</si>
  <si>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</si>
  <si>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</si>
  <si>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</si>
  <si>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</si>
  <si>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</si>
  <si>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</si>
  <si>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</si>
  <si>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</si>
  <si>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</si>
  <si>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</si>
  <si>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</si>
  <si>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</si>
  <si>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</si>
  <si>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</si>
  <si>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</si>
  <si>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</si>
  <si>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</si>
  <si>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</si>
  <si>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</si>
  <si>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</si>
  <si>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</si>
  <si>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</si>
  <si>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</si>
  <si>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</si>
  <si>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</si>
  <si>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</si>
  <si>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</si>
  <si>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</si>
  <si>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</si>
  <si>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</si>
  <si>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</si>
  <si>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</si>
  <si>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</si>
  <si>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</si>
  <si>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</si>
  <si>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</si>
  <si>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</si>
  <si>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</si>
  <si>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</si>
  <si>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</si>
  <si>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</si>
  <si>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</si>
  <si>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</si>
  <si>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</si>
  <si>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</si>
  <si>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</si>
  <si>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</si>
  <si>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</si>
  <si>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</si>
  <si>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</si>
  <si>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</si>
  <si>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</si>
  <si>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</si>
  <si>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</si>
  <si>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</si>
  <si>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</si>
  <si>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</si>
  <si>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</si>
  <si>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</si>
  <si>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</si>
  <si>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</si>
  <si>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</si>
  <si>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</si>
  <si>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</si>
  <si>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</si>
  <si>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</si>
  <si>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</si>
  <si>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</si>
  <si>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</si>
  <si>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</si>
  <si>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</si>
  <si>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</si>
  <si>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</si>
  <si>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</si>
  <si>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</si>
  <si>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</si>
  <si>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</si>
  <si>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</si>
  <si>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</si>
  <si>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</si>
  <si>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</si>
  <si>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</si>
  <si>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</si>
  <si>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</si>
  <si>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</si>
  <si>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</si>
  <si>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</si>
  <si>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</si>
  <si>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</si>
  <si>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</si>
  <si>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</si>
  <si>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</si>
  <si>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</si>
  <si>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</si>
  <si>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</si>
  <si>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</si>
  <si>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</si>
  <si>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</si>
  <si>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</si>
  <si>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</si>
  <si>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</si>
  <si>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</si>
  <si>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</si>
  <si>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</si>
  <si>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</si>
  <si>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</si>
  <si>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</si>
  <si>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</si>
  <si>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</si>
  <si>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</si>
  <si>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</si>
  <si>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</si>
  <si>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</si>
  <si>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</si>
  <si>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</si>
  <si>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</si>
  <si>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</si>
  <si>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</si>
  <si>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</si>
  <si>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</si>
  <si>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</si>
  <si>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</si>
  <si>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</si>
  <si>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</si>
  <si>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</si>
  <si>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</si>
  <si>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</si>
  <si>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</si>
  <si>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</si>
  <si>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</si>
  <si>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</si>
  <si>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</si>
  <si>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</si>
  <si>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</si>
  <si>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</si>
  <si>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</si>
  <si>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</si>
  <si>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</si>
  <si>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</si>
  <si>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</si>
  <si>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</si>
  <si>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</si>
  <si>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</si>
  <si>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</si>
  <si>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</si>
  <si>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</si>
  <si>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</si>
  <si>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</si>
  <si>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</si>
  <si>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</si>
  <si>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</si>
  <si>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</si>
  <si>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</si>
  <si>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</si>
  <si>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</si>
  <si>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</si>
  <si>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</si>
  <si>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</si>
  <si>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</si>
  <si>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</si>
  <si>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</si>
  <si>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</si>
  <si>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</si>
  <si>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</si>
  <si>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</si>
  <si>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</si>
  <si>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</si>
  <si>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</si>
  <si>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</si>
  <si>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</si>
  <si>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</si>
  <si>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</si>
  <si>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</si>
  <si>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</si>
  <si>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</si>
  <si>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</si>
  <si>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</si>
  <si>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</si>
  <si>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</si>
  <si>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</si>
  <si>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</si>
  <si>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</si>
  <si>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</si>
  <si>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</si>
  <si>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</si>
  <si>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</si>
  <si>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</si>
  <si>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</si>
  <si>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</si>
  <si>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</si>
  <si>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</si>
  <si>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</si>
  <si>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</si>
  <si>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</si>
  <si>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</si>
  <si>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</si>
  <si>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</si>
  <si>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</si>
  <si>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</si>
  <si>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</si>
  <si>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</si>
  <si>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</si>
  <si>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</si>
  <si>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</si>
  <si>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</si>
  <si>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</si>
  <si>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</si>
  <si>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</si>
  <si>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</si>
  <si>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</si>
  <si>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</si>
  <si>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</si>
  <si>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</si>
  <si>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</si>
  <si>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</si>
  <si>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</si>
  <si>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</si>
  <si>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</si>
  <si>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</si>
  <si>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</si>
  <si>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</si>
  <si>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</si>
  <si>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</si>
  <si>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</si>
  <si>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</si>
  <si>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</si>
  <si>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</si>
  <si>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</si>
  <si>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</si>
  <si>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</si>
  <si>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</si>
  <si>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</si>
  <si>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</si>
  <si>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</si>
  <si>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</si>
  <si>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</si>
  <si>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</si>
  <si>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</si>
  <si>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</si>
  <si>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</si>
  <si>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</si>
  <si>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</si>
  <si>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</si>
  <si>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</si>
  <si>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</si>
  <si>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</si>
  <si>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</si>
  <si>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</si>
  <si>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</si>
  <si>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</si>
  <si>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</si>
  <si>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</si>
  <si>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</si>
  <si>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</si>
  <si>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</si>
  <si>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</si>
  <si>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</si>
  <si>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</si>
  <si>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</si>
  <si>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</si>
  <si>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</si>
  <si>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</si>
  <si>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</si>
  <si>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</si>
  <si>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</si>
  <si>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</si>
  <si>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</si>
  <si>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</si>
  <si>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</si>
  <si>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</si>
  <si>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</si>
  <si>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</si>
  <si>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</si>
  <si>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</si>
  <si>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</si>
  <si>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</si>
  <si>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</si>
  <si>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</si>
  <si>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</si>
  <si>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</si>
  <si>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</si>
  <si>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</si>
  <si>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</si>
  <si>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</si>
  <si>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</si>
  <si>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</si>
  <si>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</si>
  <si>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</si>
  <si>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</si>
  <si>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</si>
  <si>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</si>
  <si>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</si>
  <si>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</si>
  <si>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</si>
  <si>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</si>
  <si>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</si>
  <si>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</si>
  <si>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</si>
  <si>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</si>
  <si>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</si>
  <si>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</si>
  <si>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</si>
  <si>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</si>
  <si>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</si>
  <si>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</si>
  <si>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</si>
  <si>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</si>
  <si>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</si>
  <si>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</si>
  <si>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</si>
  <si>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</si>
  <si>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</si>
  <si>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</si>
  <si>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</si>
  <si>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</si>
  <si>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</si>
  <si>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</si>
  <si>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</si>
  <si>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</si>
  <si>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</si>
  <si>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</si>
  <si>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Патяки 05.05.25.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</si>
</sst>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31"/>
  <sheetViews>
    <sheetView tabSelected="1" zoomScale="80" zoomScaleNormal="80" workbookViewId="0">
      <selection activeCell="K12" sqref="K12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76.855468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1008</v>
      </c>
      <c r="G1" s="2">
        <v>3</v>
      </c>
      <c r="H1" s="2">
        <v>2</v>
      </c>
    </row>
    <row r="2" spans="1:31" ht="32.25" thickBot="1" x14ac:dyDescent="0.3">
      <c r="C2" s="43"/>
      <c r="D2" s="79" t="s">
        <v>992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21370</v>
      </c>
      <c r="G3" s="32">
        <f>SUM(G4:G180)</f>
        <v>17209.2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1007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1006</v>
      </c>
      <c r="C6" s="80" t="s">
        <v>1005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1004</v>
      </c>
      <c r="C7" s="96" t="s">
        <v>1003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1001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1002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993</v>
      </c>
      <c r="B10" s="91" t="s">
        <v>518</v>
      </c>
      <c r="C10" s="38" t="s">
        <v>994</v>
      </c>
      <c r="D10" s="80">
        <v>2634</v>
      </c>
      <c r="E10" s="15">
        <v>1</v>
      </c>
      <c r="F10" s="15">
        <v>200</v>
      </c>
      <c r="G10" s="26">
        <f t="shared" ref="G10:G12" si="1">F10*E10</f>
        <v>200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515</v>
      </c>
      <c r="B11" s="91" t="s">
        <v>519</v>
      </c>
      <c r="C11" s="95" t="s">
        <v>514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1" t="s">
        <v>520</v>
      </c>
      <c r="C12" s="94" t="s">
        <v>493</v>
      </c>
      <c r="D12" s="80">
        <v>3423</v>
      </c>
      <c r="E12" s="15">
        <v>1</v>
      </c>
      <c r="F12" s="15">
        <v>3000</v>
      </c>
      <c r="G12" s="26">
        <f t="shared" si="1"/>
        <v>3000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521</v>
      </c>
      <c r="C13" s="71" t="s">
        <v>494</v>
      </c>
      <c r="D13" s="80">
        <v>3422</v>
      </c>
      <c r="E13" s="15">
        <v>1</v>
      </c>
      <c r="F13" s="15">
        <v>4000</v>
      </c>
      <c r="G13" s="26">
        <f t="shared" ref="G13:G23" si="2">F13*E13</f>
        <v>4000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522</v>
      </c>
      <c r="C14" s="71" t="s">
        <v>495</v>
      </c>
      <c r="D14" s="80">
        <v>3420</v>
      </c>
      <c r="E14" s="15">
        <v>1</v>
      </c>
      <c r="F14" s="15">
        <v>4500</v>
      </c>
      <c r="G14" s="26">
        <f>F14*E14-H14</f>
        <v>2000</v>
      </c>
      <c r="H14" s="9">
        <v>2500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999</v>
      </c>
      <c r="B15" s="91" t="s">
        <v>523</v>
      </c>
      <c r="C15" s="76" t="s">
        <v>508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721</v>
      </c>
      <c r="C16" s="71" t="s">
        <v>496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996</v>
      </c>
      <c r="B17" s="91" t="s">
        <v>722</v>
      </c>
      <c r="C17" s="76" t="s">
        <v>497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1000</v>
      </c>
      <c r="B18" s="91" t="s">
        <v>524</v>
      </c>
      <c r="C18" s="76" t="s">
        <v>516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997</v>
      </c>
      <c r="B19" s="91" t="s">
        <v>723</v>
      </c>
      <c r="C19" s="71" t="s">
        <v>498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500</v>
      </c>
      <c r="B20" s="91" t="s">
        <v>525</v>
      </c>
      <c r="C20" s="76" t="s">
        <v>499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998</v>
      </c>
      <c r="B21" s="91" t="s">
        <v>526</v>
      </c>
      <c r="C21" s="76" t="s">
        <v>501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995</v>
      </c>
      <c r="B22" s="91" t="s">
        <v>527</v>
      </c>
      <c r="C22" s="75" t="s">
        <v>502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528</v>
      </c>
      <c r="C23" s="71" t="s">
        <v>503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529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530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531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532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533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476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534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535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536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537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720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724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725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726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727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728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729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730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731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732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733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734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735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736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737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738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739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740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741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742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743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744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745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746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747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748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749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750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751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752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753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754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755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756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757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758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759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760</v>
      </c>
      <c r="C71" s="44" t="s">
        <v>479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761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762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763</v>
      </c>
      <c r="C74" s="44" t="s">
        <v>481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764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765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766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767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768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769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770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771</v>
      </c>
      <c r="C82" s="44" t="s">
        <v>36</v>
      </c>
      <c r="D82" s="80">
        <v>2602</v>
      </c>
      <c r="E82" s="49">
        <v>0.35</v>
      </c>
      <c r="F82" s="15">
        <v>24</v>
      </c>
      <c r="G82" s="26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772</v>
      </c>
      <c r="C83" s="44" t="s">
        <v>37</v>
      </c>
      <c r="D83" s="80">
        <v>2606</v>
      </c>
      <c r="E83" s="49">
        <v>0.35</v>
      </c>
      <c r="F83" s="15">
        <v>24</v>
      </c>
      <c r="G83" s="26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538</v>
      </c>
      <c r="C84" s="75" t="s">
        <v>38</v>
      </c>
      <c r="D84" s="80">
        <v>2035</v>
      </c>
      <c r="E84" s="49">
        <v>1</v>
      </c>
      <c r="F84" s="15">
        <v>200</v>
      </c>
      <c r="G84" s="26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773</v>
      </c>
      <c r="C85" s="44" t="s">
        <v>39</v>
      </c>
      <c r="D85" s="80">
        <v>126</v>
      </c>
      <c r="E85" s="49">
        <v>1</v>
      </c>
      <c r="F85" s="15">
        <v>4000</v>
      </c>
      <c r="G85" s="26">
        <f t="shared" si="3"/>
        <v>4000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539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540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541</v>
      </c>
      <c r="C88" s="44" t="s">
        <v>42</v>
      </c>
      <c r="D88" s="80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542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543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544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545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546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547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548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549</v>
      </c>
      <c r="C96" s="75" t="s">
        <v>47</v>
      </c>
      <c r="D96" s="80">
        <v>2010</v>
      </c>
      <c r="E96" s="49">
        <v>1</v>
      </c>
      <c r="F96" s="15">
        <v>200</v>
      </c>
      <c r="G96" s="26">
        <f t="shared" si="6"/>
        <v>200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550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551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552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553</v>
      </c>
      <c r="C100" s="75" t="s">
        <v>51</v>
      </c>
      <c r="D100" s="80">
        <v>2150</v>
      </c>
      <c r="E100" s="49">
        <v>1</v>
      </c>
      <c r="F100" s="15">
        <v>200</v>
      </c>
      <c r="G100" s="26">
        <f t="shared" si="6"/>
        <v>200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554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555</v>
      </c>
      <c r="C102" s="75" t="s">
        <v>52</v>
      </c>
      <c r="D102" s="80">
        <v>2158</v>
      </c>
      <c r="E102" s="49">
        <v>1</v>
      </c>
      <c r="F102" s="15">
        <v>200</v>
      </c>
      <c r="G102" s="26">
        <f t="shared" si="6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556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557</v>
      </c>
      <c r="C104" s="75" t="s">
        <v>54</v>
      </c>
      <c r="D104" s="80">
        <v>2151</v>
      </c>
      <c r="E104" s="49">
        <v>1</v>
      </c>
      <c r="F104" s="15">
        <v>200</v>
      </c>
      <c r="G104" s="26">
        <f t="shared" si="6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customHeight="1" outlineLevel="1" x14ac:dyDescent="0.25">
      <c r="B105" s="91" t="s">
        <v>558</v>
      </c>
      <c r="C105" s="76" t="s">
        <v>55</v>
      </c>
      <c r="D105" s="80">
        <v>1820</v>
      </c>
      <c r="E105" s="49">
        <v>1</v>
      </c>
      <c r="F105" s="15">
        <v>30</v>
      </c>
      <c r="G105" s="26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559</v>
      </c>
      <c r="C106" s="76" t="s">
        <v>56</v>
      </c>
      <c r="D106" s="80">
        <v>1822</v>
      </c>
      <c r="E106" s="49">
        <v>1</v>
      </c>
      <c r="F106" s="15">
        <v>0</v>
      </c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560</v>
      </c>
      <c r="C107" s="44" t="s">
        <v>380</v>
      </c>
      <c r="D107" s="80">
        <v>1801</v>
      </c>
      <c r="E107" s="49">
        <v>1</v>
      </c>
      <c r="F107" s="15">
        <v>0</v>
      </c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561</v>
      </c>
      <c r="C108" s="44" t="s">
        <v>381</v>
      </c>
      <c r="D108" s="80">
        <v>43</v>
      </c>
      <c r="E108" s="49">
        <v>1</v>
      </c>
      <c r="F108" s="15">
        <v>0</v>
      </c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562</v>
      </c>
      <c r="C109" s="44" t="s">
        <v>57</v>
      </c>
      <c r="D109" s="80">
        <v>1051</v>
      </c>
      <c r="E109" s="49">
        <v>1</v>
      </c>
      <c r="F109" s="15">
        <v>160</v>
      </c>
      <c r="G109" s="26">
        <f t="shared" si="6"/>
        <v>160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563</v>
      </c>
      <c r="C110" s="44" t="s">
        <v>58</v>
      </c>
      <c r="D110" s="80">
        <v>2287</v>
      </c>
      <c r="E110" s="49">
        <v>1</v>
      </c>
      <c r="F110" s="15">
        <v>500</v>
      </c>
      <c r="G110" s="26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564</v>
      </c>
      <c r="C111" s="76" t="s">
        <v>59</v>
      </c>
      <c r="D111" s="80">
        <v>227</v>
      </c>
      <c r="E111" s="49">
        <v>1</v>
      </c>
      <c r="F111" s="15">
        <v>60</v>
      </c>
      <c r="G111" s="26">
        <f t="shared" si="6"/>
        <v>60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565</v>
      </c>
      <c r="C112" s="44" t="s">
        <v>60</v>
      </c>
      <c r="D112" s="80">
        <v>1835</v>
      </c>
      <c r="E112" s="49">
        <v>1</v>
      </c>
      <c r="F112" s="15">
        <v>0</v>
      </c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566</v>
      </c>
      <c r="C113" s="44" t="s">
        <v>61</v>
      </c>
      <c r="D113" s="80">
        <v>1340</v>
      </c>
      <c r="E113" s="49">
        <v>1</v>
      </c>
      <c r="F113" s="15">
        <v>0</v>
      </c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567</v>
      </c>
      <c r="C114" s="44" t="s">
        <v>62</v>
      </c>
      <c r="D114" s="80">
        <v>2074</v>
      </c>
      <c r="E114" s="49">
        <v>1</v>
      </c>
      <c r="F114" s="15">
        <v>50</v>
      </c>
      <c r="G114" s="26">
        <f t="shared" si="6"/>
        <v>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568</v>
      </c>
      <c r="C115" s="76" t="s">
        <v>63</v>
      </c>
      <c r="D115" s="80">
        <v>246</v>
      </c>
      <c r="E115" s="49">
        <v>1</v>
      </c>
      <c r="F115" s="15">
        <v>70</v>
      </c>
      <c r="G115" s="26">
        <f t="shared" si="6"/>
        <v>70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569</v>
      </c>
      <c r="C116" s="44" t="s">
        <v>383</v>
      </c>
      <c r="D116" s="80">
        <v>1727</v>
      </c>
      <c r="E116" s="49">
        <v>1</v>
      </c>
      <c r="F116" s="15">
        <v>0</v>
      </c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570</v>
      </c>
      <c r="C117" s="44" t="s">
        <v>386</v>
      </c>
      <c r="D117" s="80">
        <v>2219</v>
      </c>
      <c r="E117" s="49">
        <v>1</v>
      </c>
      <c r="F117" s="15">
        <v>0</v>
      </c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571</v>
      </c>
      <c r="C118" s="44" t="s">
        <v>377</v>
      </c>
      <c r="D118" s="80">
        <v>1728</v>
      </c>
      <c r="E118" s="49">
        <v>1</v>
      </c>
      <c r="F118" s="15">
        <v>0</v>
      </c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572</v>
      </c>
      <c r="C119" s="44" t="s">
        <v>64</v>
      </c>
      <c r="D119" s="80">
        <v>1430</v>
      </c>
      <c r="E119" s="49">
        <v>1</v>
      </c>
      <c r="F119" s="15">
        <v>0</v>
      </c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573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574</v>
      </c>
      <c r="C121" s="44" t="s">
        <v>65</v>
      </c>
      <c r="D121" s="80">
        <v>2612</v>
      </c>
      <c r="E121" s="49">
        <v>1</v>
      </c>
      <c r="F121" s="15">
        <v>0</v>
      </c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66</v>
      </c>
      <c r="D122" s="80">
        <v>2613</v>
      </c>
      <c r="E122" s="49">
        <v>1</v>
      </c>
      <c r="F122" s="15">
        <v>0</v>
      </c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503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576</v>
      </c>
      <c r="C124" s="44" t="s">
        <v>67</v>
      </c>
      <c r="D124" s="80">
        <v>2614</v>
      </c>
      <c r="E124" s="49">
        <v>1</v>
      </c>
      <c r="F124" s="15">
        <v>0</v>
      </c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577</v>
      </c>
      <c r="C125" s="44" t="s">
        <v>68</v>
      </c>
      <c r="D125" s="80">
        <v>2448</v>
      </c>
      <c r="E125" s="49">
        <v>1</v>
      </c>
      <c r="F125" s="15">
        <v>0</v>
      </c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575</v>
      </c>
      <c r="C126" s="44" t="s">
        <v>984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578</v>
      </c>
      <c r="C127" s="44" t="s">
        <v>69</v>
      </c>
      <c r="D127" s="80">
        <v>2360</v>
      </c>
      <c r="E127" s="49">
        <v>1</v>
      </c>
      <c r="F127" s="15">
        <v>0</v>
      </c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774</v>
      </c>
      <c r="C128" s="44" t="s">
        <v>411</v>
      </c>
      <c r="D128" s="80">
        <v>2617</v>
      </c>
      <c r="E128" s="49">
        <v>0.35</v>
      </c>
      <c r="F128" s="15">
        <v>0</v>
      </c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775</v>
      </c>
      <c r="C129" s="44" t="s">
        <v>504</v>
      </c>
      <c r="D129" s="80">
        <v>2618</v>
      </c>
      <c r="E129" s="49">
        <v>0.4</v>
      </c>
      <c r="F129" s="15">
        <v>480</v>
      </c>
      <c r="G129" s="26">
        <f t="shared" si="6"/>
        <v>192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776</v>
      </c>
      <c r="C130" s="44" t="s">
        <v>415</v>
      </c>
      <c r="D130" s="80">
        <v>0</v>
      </c>
      <c r="E130" s="49">
        <v>0.35</v>
      </c>
      <c r="F130" s="15">
        <v>0</v>
      </c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777</v>
      </c>
      <c r="C131" s="44" t="s">
        <v>416</v>
      </c>
      <c r="D131" s="80">
        <v>2621</v>
      </c>
      <c r="E131" s="49">
        <v>0.4</v>
      </c>
      <c r="F131" s="15">
        <v>480</v>
      </c>
      <c r="G131" s="26">
        <f t="shared" si="6"/>
        <v>192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778</v>
      </c>
      <c r="C132" s="44" t="s">
        <v>413</v>
      </c>
      <c r="D132" s="80">
        <v>2205</v>
      </c>
      <c r="E132" s="49">
        <v>0.4</v>
      </c>
      <c r="F132" s="15">
        <v>0</v>
      </c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779</v>
      </c>
      <c r="C133" s="44" t="s">
        <v>417</v>
      </c>
      <c r="D133" s="80">
        <v>2545</v>
      </c>
      <c r="E133" s="49">
        <v>0.35</v>
      </c>
      <c r="F133" s="15">
        <v>0</v>
      </c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579</v>
      </c>
      <c r="C134" s="44" t="s">
        <v>387</v>
      </c>
      <c r="D134" s="80">
        <v>2725</v>
      </c>
      <c r="E134" s="49">
        <v>1</v>
      </c>
      <c r="F134" s="15">
        <v>60</v>
      </c>
      <c r="G134" s="26">
        <f t="shared" si="6"/>
        <v>60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780</v>
      </c>
      <c r="C135" s="44" t="s">
        <v>418</v>
      </c>
      <c r="D135" s="80">
        <v>2361</v>
      </c>
      <c r="E135" s="49">
        <v>0.35</v>
      </c>
      <c r="F135" s="15">
        <v>0</v>
      </c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781</v>
      </c>
      <c r="C136" s="44" t="s">
        <v>414</v>
      </c>
      <c r="D136" s="80">
        <v>2462</v>
      </c>
      <c r="E136" s="49">
        <v>0.4</v>
      </c>
      <c r="F136" s="15">
        <v>0</v>
      </c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580</v>
      </c>
      <c r="C137" s="44" t="s">
        <v>385</v>
      </c>
      <c r="D137" s="80"/>
      <c r="E137" s="49">
        <v>1</v>
      </c>
      <c r="F137" s="15">
        <v>0</v>
      </c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782</v>
      </c>
      <c r="C138" s="44" t="s">
        <v>412</v>
      </c>
      <c r="D138" s="80">
        <v>0</v>
      </c>
      <c r="E138" s="49">
        <v>0.35</v>
      </c>
      <c r="F138" s="15">
        <v>0</v>
      </c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581</v>
      </c>
      <c r="C139" s="44" t="s">
        <v>480</v>
      </c>
      <c r="D139" s="80">
        <v>2858</v>
      </c>
      <c r="E139" s="49">
        <v>1</v>
      </c>
      <c r="F139" s="15">
        <v>140</v>
      </c>
      <c r="G139" s="26">
        <f t="shared" si="6"/>
        <v>140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783</v>
      </c>
      <c r="C140" s="44" t="s">
        <v>419</v>
      </c>
      <c r="D140" s="80">
        <v>2660</v>
      </c>
      <c r="E140" s="49">
        <v>0.35</v>
      </c>
      <c r="F140" s="15">
        <v>0</v>
      </c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582</v>
      </c>
      <c r="C141" s="44" t="s">
        <v>389</v>
      </c>
      <c r="D141" s="80">
        <v>2756</v>
      </c>
      <c r="E141" s="49">
        <v>1</v>
      </c>
      <c r="F141" s="15">
        <v>0</v>
      </c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784</v>
      </c>
      <c r="C142" s="44" t="s">
        <v>421</v>
      </c>
      <c r="D142" s="80">
        <v>2801</v>
      </c>
      <c r="E142" s="49">
        <v>0.4</v>
      </c>
      <c r="F142" s="15">
        <v>0</v>
      </c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785</v>
      </c>
      <c r="C143" s="44" t="s">
        <v>422</v>
      </c>
      <c r="D143" s="80">
        <v>2799</v>
      </c>
      <c r="E143" s="49">
        <v>0.4</v>
      </c>
      <c r="F143" s="15">
        <v>0</v>
      </c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786</v>
      </c>
      <c r="C144" s="44" t="s">
        <v>423</v>
      </c>
      <c r="D144" s="80">
        <v>2826</v>
      </c>
      <c r="E144" s="49">
        <v>0.4</v>
      </c>
      <c r="F144" s="15">
        <v>0</v>
      </c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583</v>
      </c>
      <c r="C145" s="44" t="s">
        <v>390</v>
      </c>
      <c r="D145" s="80">
        <v>2876</v>
      </c>
      <c r="E145" s="49">
        <v>1</v>
      </c>
      <c r="F145" s="15">
        <v>0</v>
      </c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584</v>
      </c>
      <c r="C146" s="44" t="s">
        <v>391</v>
      </c>
      <c r="D146" s="80">
        <v>2847</v>
      </c>
      <c r="E146" s="49">
        <v>1</v>
      </c>
      <c r="F146" s="15">
        <v>0</v>
      </c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787</v>
      </c>
      <c r="C147" s="44" t="s">
        <v>424</v>
      </c>
      <c r="D147" s="80">
        <v>2877</v>
      </c>
      <c r="E147" s="49">
        <v>0.35</v>
      </c>
      <c r="F147" s="15">
        <v>0</v>
      </c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788</v>
      </c>
      <c r="C148" s="44" t="s">
        <v>420</v>
      </c>
      <c r="D148" s="80">
        <v>2848</v>
      </c>
      <c r="E148" s="49">
        <v>0.35</v>
      </c>
      <c r="F148" s="15">
        <v>24</v>
      </c>
      <c r="G148" s="26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789</v>
      </c>
      <c r="C149" s="44" t="s">
        <v>425</v>
      </c>
      <c r="D149" s="80">
        <v>2686</v>
      </c>
      <c r="E149" s="49">
        <v>0.4</v>
      </c>
      <c r="F149" s="15">
        <v>390</v>
      </c>
      <c r="G149" s="26">
        <f t="shared" si="6"/>
        <v>156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585</v>
      </c>
      <c r="C150" s="75" t="s">
        <v>366</v>
      </c>
      <c r="D150" s="80">
        <v>2828</v>
      </c>
      <c r="E150" s="49">
        <v>1</v>
      </c>
      <c r="F150" s="15">
        <v>0</v>
      </c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586</v>
      </c>
      <c r="C151" s="76" t="s">
        <v>367</v>
      </c>
      <c r="D151" s="80">
        <v>2830</v>
      </c>
      <c r="E151" s="49">
        <v>1</v>
      </c>
      <c r="F151" s="15">
        <v>0</v>
      </c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587</v>
      </c>
      <c r="C152" s="44" t="s">
        <v>392</v>
      </c>
      <c r="D152" s="80">
        <v>2808</v>
      </c>
      <c r="E152" s="49">
        <v>1</v>
      </c>
      <c r="F152" s="15">
        <v>0</v>
      </c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588</v>
      </c>
      <c r="C153" s="44" t="s">
        <v>368</v>
      </c>
      <c r="D153" s="80" t="s">
        <v>981</v>
      </c>
      <c r="E153" s="49">
        <v>1</v>
      </c>
      <c r="F153" s="15">
        <v>0</v>
      </c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589</v>
      </c>
      <c r="C154" s="44" t="s">
        <v>361</v>
      </c>
      <c r="D154" s="80" t="s">
        <v>982</v>
      </c>
      <c r="E154" s="49">
        <v>1</v>
      </c>
      <c r="F154" s="15">
        <v>0</v>
      </c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790</v>
      </c>
      <c r="C155" s="75" t="s">
        <v>375</v>
      </c>
      <c r="D155" s="80">
        <v>2815</v>
      </c>
      <c r="E155" s="49">
        <v>0.45</v>
      </c>
      <c r="F155" s="15">
        <v>0</v>
      </c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590</v>
      </c>
      <c r="C156" s="44" t="s">
        <v>393</v>
      </c>
      <c r="D156" s="80">
        <v>2811</v>
      </c>
      <c r="E156" s="49">
        <v>1</v>
      </c>
      <c r="F156" s="15">
        <v>0</v>
      </c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customHeight="1" outlineLevel="1" x14ac:dyDescent="0.25">
      <c r="B157" s="91" t="s">
        <v>591</v>
      </c>
      <c r="C157" s="76" t="s">
        <v>394</v>
      </c>
      <c r="D157" s="80">
        <v>2805</v>
      </c>
      <c r="E157" s="49">
        <v>1</v>
      </c>
      <c r="F157" s="15">
        <v>30</v>
      </c>
      <c r="G157" s="26">
        <f t="shared" si="9"/>
        <v>30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791</v>
      </c>
      <c r="C158" s="76" t="s">
        <v>513</v>
      </c>
      <c r="D158" s="80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792</v>
      </c>
      <c r="C159" s="44" t="s">
        <v>512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793</v>
      </c>
      <c r="C160" s="75" t="s">
        <v>376</v>
      </c>
      <c r="D160" s="80">
        <v>2814</v>
      </c>
      <c r="E160" s="49">
        <v>0.45</v>
      </c>
      <c r="F160" s="15">
        <v>0</v>
      </c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581</v>
      </c>
      <c r="C161" s="44" t="s">
        <v>395</v>
      </c>
      <c r="D161" s="80">
        <v>2858</v>
      </c>
      <c r="E161" s="49">
        <v>1</v>
      </c>
      <c r="F161" s="15">
        <v>0</v>
      </c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592</v>
      </c>
      <c r="C162" s="44" t="s">
        <v>396</v>
      </c>
      <c r="D162" s="80">
        <v>2795</v>
      </c>
      <c r="E162" s="49">
        <v>1</v>
      </c>
      <c r="F162" s="15">
        <v>120</v>
      </c>
      <c r="G162" s="26">
        <f t="shared" si="9"/>
        <v>120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794</v>
      </c>
      <c r="C163" s="44" t="s">
        <v>426</v>
      </c>
      <c r="D163" s="80">
        <v>2758</v>
      </c>
      <c r="E163" s="49">
        <v>0.4</v>
      </c>
      <c r="F163" s="15">
        <v>36</v>
      </c>
      <c r="G163" s="26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795</v>
      </c>
      <c r="C164" s="44" t="s">
        <v>427</v>
      </c>
      <c r="D164" s="80">
        <v>2759</v>
      </c>
      <c r="E164" s="49">
        <v>0.4</v>
      </c>
      <c r="F164" s="15">
        <v>48</v>
      </c>
      <c r="G164" s="26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593</v>
      </c>
      <c r="C165" s="75" t="s">
        <v>369</v>
      </c>
      <c r="D165" s="80">
        <v>2829</v>
      </c>
      <c r="E165" s="49">
        <v>1</v>
      </c>
      <c r="F165" s="15">
        <v>0</v>
      </c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594</v>
      </c>
      <c r="C166" s="44" t="s">
        <v>397</v>
      </c>
      <c r="D166" s="80">
        <v>2857</v>
      </c>
      <c r="E166" s="49">
        <v>1</v>
      </c>
      <c r="F166" s="15">
        <v>0</v>
      </c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595</v>
      </c>
      <c r="C167" s="44" t="s">
        <v>363</v>
      </c>
      <c r="D167" s="80">
        <v>64</v>
      </c>
      <c r="E167" s="49">
        <v>1</v>
      </c>
      <c r="F167" s="15">
        <v>0</v>
      </c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596</v>
      </c>
      <c r="C168" s="76" t="s">
        <v>507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597</v>
      </c>
      <c r="C169" s="76" t="s">
        <v>509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598</v>
      </c>
      <c r="C170" s="44" t="s">
        <v>985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796</v>
      </c>
      <c r="C171" s="72" t="s">
        <v>986</v>
      </c>
      <c r="D171" s="80">
        <v>2844</v>
      </c>
      <c r="E171" s="49">
        <v>0.4</v>
      </c>
      <c r="F171" s="15">
        <v>540</v>
      </c>
      <c r="G171" s="26">
        <f t="shared" si="9"/>
        <v>216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598</v>
      </c>
      <c r="C172" s="44" t="s">
        <v>388</v>
      </c>
      <c r="D172" s="80"/>
      <c r="E172" s="49">
        <v>1</v>
      </c>
      <c r="F172" s="15">
        <v>0</v>
      </c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797</v>
      </c>
      <c r="C173" s="72" t="s">
        <v>987</v>
      </c>
      <c r="D173" s="80">
        <v>2842</v>
      </c>
      <c r="E173" s="49">
        <v>0.4</v>
      </c>
      <c r="F173" s="15">
        <v>690</v>
      </c>
      <c r="G173" s="26">
        <f t="shared" si="9"/>
        <v>276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798</v>
      </c>
      <c r="C174" s="44" t="s">
        <v>988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799</v>
      </c>
      <c r="C175" s="44" t="s">
        <v>989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800</v>
      </c>
      <c r="C176" s="44" t="s">
        <v>990</v>
      </c>
      <c r="D176" s="80">
        <v>2603</v>
      </c>
      <c r="E176" s="49">
        <v>0.35</v>
      </c>
      <c r="F176" s="15">
        <v>24</v>
      </c>
      <c r="G176" s="26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599</v>
      </c>
      <c r="C177" s="76" t="s">
        <v>510</v>
      </c>
      <c r="D177" s="80">
        <v>2941</v>
      </c>
      <c r="E177" s="49">
        <v>1</v>
      </c>
      <c r="F177" s="15">
        <v>160</v>
      </c>
      <c r="G177" s="26">
        <f t="shared" si="9"/>
        <v>160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991</v>
      </c>
      <c r="D178" s="80">
        <v>2943</v>
      </c>
      <c r="E178" s="49">
        <v>1</v>
      </c>
      <c r="F178" s="15">
        <v>100</v>
      </c>
      <c r="G178" s="26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598</v>
      </c>
      <c r="C179" s="44" t="s">
        <v>478</v>
      </c>
      <c r="D179" s="80"/>
      <c r="E179" s="49">
        <v>1</v>
      </c>
      <c r="F179" s="15">
        <v>150</v>
      </c>
      <c r="G179" s="26">
        <f t="shared" si="9"/>
        <v>150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600</v>
      </c>
      <c r="C180" s="77" t="s">
        <v>511</v>
      </c>
      <c r="D180" s="80">
        <v>2945</v>
      </c>
      <c r="E180" s="49">
        <v>1</v>
      </c>
      <c r="F180" s="15">
        <v>280</v>
      </c>
      <c r="G180" s="34">
        <f t="shared" si="9"/>
        <v>280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601</v>
      </c>
      <c r="C181" s="42" t="s">
        <v>268</v>
      </c>
      <c r="D181" s="81"/>
      <c r="E181" s="48"/>
      <c r="F181" s="27">
        <f>SUM(F182:F265)</f>
        <v>868</v>
      </c>
      <c r="G181" s="59">
        <f>SUM(G182:G265)</f>
        <v>602.40000000000009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602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603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604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605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606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607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608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609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610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611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612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613</v>
      </c>
      <c r="C213" s="44" t="s">
        <v>486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613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614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615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616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617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618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619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620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621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622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623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828</v>
      </c>
      <c r="C232" s="73" t="s">
        <v>484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829</v>
      </c>
      <c r="C233" s="73" t="s">
        <v>485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624</v>
      </c>
      <c r="C235" s="44" t="s">
        <v>263</v>
      </c>
      <c r="D235" s="44"/>
      <c r="E235" s="57">
        <v>0.6</v>
      </c>
      <c r="F235" s="61">
        <v>320</v>
      </c>
      <c r="G235" s="26">
        <f t="shared" si="14"/>
        <v>192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625</v>
      </c>
      <c r="C236" s="44" t="s">
        <v>265</v>
      </c>
      <c r="D236" s="44"/>
      <c r="E236" s="57">
        <v>0.6</v>
      </c>
      <c r="F236" s="61">
        <v>320</v>
      </c>
      <c r="G236" s="26">
        <f t="shared" si="14"/>
        <v>192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626</v>
      </c>
      <c r="C237" s="44" t="s">
        <v>266</v>
      </c>
      <c r="D237" s="44"/>
      <c r="E237" s="57">
        <v>1</v>
      </c>
      <c r="F237" s="61">
        <v>80</v>
      </c>
      <c r="G237" s="26">
        <f t="shared" si="14"/>
        <v>80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627</v>
      </c>
      <c r="C238" s="44" t="s">
        <v>262</v>
      </c>
      <c r="D238" s="44"/>
      <c r="E238" s="57">
        <v>1</v>
      </c>
      <c r="F238" s="61">
        <v>100</v>
      </c>
      <c r="G238" s="26">
        <f t="shared" si="14"/>
        <v>100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831</v>
      </c>
      <c r="C239" s="44" t="s">
        <v>505</v>
      </c>
      <c r="D239" s="44"/>
      <c r="E239" s="57">
        <v>0.8</v>
      </c>
      <c r="F239" s="61">
        <v>24</v>
      </c>
      <c r="G239" s="26">
        <f t="shared" si="14"/>
        <v>19.200000000000003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832</v>
      </c>
      <c r="C240" s="44" t="s">
        <v>506</v>
      </c>
      <c r="D240" s="44"/>
      <c r="E240" s="57">
        <v>0.8</v>
      </c>
      <c r="F240" s="61">
        <v>24</v>
      </c>
      <c r="G240" s="26">
        <f t="shared" si="14"/>
        <v>19.200000000000003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628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629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630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631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632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633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634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635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636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637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638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639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640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641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642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637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643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644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645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646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647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648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649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1" t="s">
        <v>650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651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1" t="s">
        <v>833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1" t="s">
        <v>834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652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653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835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836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654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655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656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657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837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838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839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658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659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840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660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841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842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843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844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845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661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846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847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848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662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849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850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663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664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851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852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853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854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855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856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857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858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859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860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861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862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863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665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864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865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866</v>
      </c>
      <c r="C314" s="44" t="s">
        <v>475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867</v>
      </c>
      <c r="C315" s="44" t="s">
        <v>474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868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1" t="s">
        <v>869</v>
      </c>
      <c r="C317" s="52" t="s">
        <v>469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870</v>
      </c>
      <c r="C318" s="52" t="s">
        <v>470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1" t="s">
        <v>871</v>
      </c>
      <c r="C319" s="52" t="s">
        <v>471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666</v>
      </c>
      <c r="C320" s="53" t="s">
        <v>466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1" t="s">
        <v>872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1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667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668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669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670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671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672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626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876</v>
      </c>
      <c r="C333" s="52" t="s">
        <v>477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627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1" t="s">
        <v>673</v>
      </c>
      <c r="C340" s="52" t="s">
        <v>467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1" t="s">
        <v>674</v>
      </c>
      <c r="C341" s="55" t="s">
        <v>468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879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/>
      <c r="C343" s="42" t="s">
        <v>158</v>
      </c>
      <c r="D343" s="42"/>
      <c r="E343" s="27"/>
      <c r="F343" s="27">
        <f>SUM(F344:F349)</f>
        <v>1620</v>
      </c>
      <c r="G343" s="59">
        <f>SUM(G344:G349)</f>
        <v>113.4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C344" s="39" t="s">
        <v>159</v>
      </c>
      <c r="D344" s="80"/>
      <c r="E344" s="11">
        <v>7.0000000000000007E-2</v>
      </c>
      <c r="F344" s="11">
        <v>300</v>
      </c>
      <c r="G344" s="33">
        <f t="shared" si="17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C345" s="38" t="s">
        <v>160</v>
      </c>
      <c r="D345" s="38"/>
      <c r="E345" s="15">
        <v>7.0000000000000007E-2</v>
      </c>
      <c r="F345" s="15">
        <v>300</v>
      </c>
      <c r="G345" s="26">
        <f t="shared" si="17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C346" s="38" t="s">
        <v>161</v>
      </c>
      <c r="D346" s="38"/>
      <c r="E346" s="15">
        <v>7.0000000000000007E-2</v>
      </c>
      <c r="F346" s="15">
        <v>300</v>
      </c>
      <c r="G346" s="26">
        <f t="shared" si="17"/>
        <v>21.000000000000004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C347" s="38" t="s">
        <v>163</v>
      </c>
      <c r="D347" s="38"/>
      <c r="E347" s="15">
        <v>7.0000000000000007E-2</v>
      </c>
      <c r="F347" s="15">
        <v>240</v>
      </c>
      <c r="G347" s="26">
        <f t="shared" si="17"/>
        <v>16.8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C348" s="38" t="s">
        <v>162</v>
      </c>
      <c r="D348" s="38"/>
      <c r="E348" s="15">
        <v>7.0000000000000007E-2</v>
      </c>
      <c r="F348" s="15">
        <v>240</v>
      </c>
      <c r="G348" s="26">
        <f t="shared" ref="G348:G409" si="21">F348*E348</f>
        <v>16.8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C349" s="40" t="s">
        <v>164</v>
      </c>
      <c r="D349" s="82"/>
      <c r="E349" s="15">
        <v>7.0000000000000007E-2</v>
      </c>
      <c r="F349" s="18">
        <v>240</v>
      </c>
      <c r="G349" s="34">
        <f t="shared" si="21"/>
        <v>16.8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1" t="s">
        <v>675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1" t="s">
        <v>675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676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1" t="s">
        <v>676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880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677</v>
      </c>
      <c r="C356" s="42" t="s">
        <v>155</v>
      </c>
      <c r="D356" s="42"/>
      <c r="E356" s="27"/>
      <c r="F356" s="27">
        <f>SUM(F357:F359)</f>
        <v>1400</v>
      </c>
      <c r="G356" s="59">
        <f>SUM(G357:G359)</f>
        <v>1028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881</v>
      </c>
      <c r="C357" s="39" t="s">
        <v>156</v>
      </c>
      <c r="D357" s="80"/>
      <c r="E357" s="11">
        <v>0.38</v>
      </c>
      <c r="F357" s="66">
        <v>600</v>
      </c>
      <c r="G357" s="33">
        <f t="shared" si="21"/>
        <v>228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678</v>
      </c>
      <c r="C358" s="38" t="s">
        <v>157</v>
      </c>
      <c r="D358" s="80"/>
      <c r="E358" s="11">
        <v>1</v>
      </c>
      <c r="F358" s="11">
        <v>800</v>
      </c>
      <c r="G358" s="26">
        <f t="shared" si="21"/>
        <v>800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882</v>
      </c>
      <c r="C359" s="74" t="s">
        <v>473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1" t="s">
        <v>679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680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681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682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683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684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685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686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686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687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687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688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688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689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689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1" t="s">
        <v>690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691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692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893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1" t="s">
        <v>894</v>
      </c>
      <c r="C390" s="51" t="s">
        <v>472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1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919</v>
      </c>
      <c r="C416" s="44" t="s">
        <v>428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924</v>
      </c>
      <c r="C421" s="44" t="s">
        <v>429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929</v>
      </c>
      <c r="C426" s="44" t="s">
        <v>430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930</v>
      </c>
      <c r="C427" s="44" t="s">
        <v>431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931</v>
      </c>
      <c r="C428" s="44" t="s">
        <v>432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932</v>
      </c>
      <c r="C429" s="44" t="s">
        <v>433</v>
      </c>
      <c r="D429" s="44"/>
      <c r="E429" s="15">
        <v>0.1</v>
      </c>
      <c r="F429" s="15"/>
      <c r="G429" s="26">
        <f t="shared" si="24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933</v>
      </c>
      <c r="C430" s="44" t="s">
        <v>434</v>
      </c>
      <c r="D430" s="44"/>
      <c r="E430" s="15">
        <v>0.1</v>
      </c>
      <c r="F430" s="15"/>
      <c r="G430" s="26">
        <f t="shared" si="24"/>
        <v>0</v>
      </c>
      <c r="H430" s="9" t="s">
        <v>465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693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694</v>
      </c>
      <c r="C444" s="44" t="s">
        <v>435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945</v>
      </c>
      <c r="C447" s="44" t="s">
        <v>436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937</v>
      </c>
      <c r="C451" s="44" t="s">
        <v>437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937</v>
      </c>
      <c r="C452" s="44" t="s">
        <v>438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692</v>
      </c>
      <c r="C453" s="44" t="s">
        <v>439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692</v>
      </c>
      <c r="C454" s="44" t="s">
        <v>440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692</v>
      </c>
      <c r="C455" s="44" t="s">
        <v>441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692</v>
      </c>
      <c r="C456" s="44" t="s">
        <v>442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692</v>
      </c>
      <c r="C457" s="44" t="s">
        <v>443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692</v>
      </c>
      <c r="C458" s="44" t="s">
        <v>444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692</v>
      </c>
      <c r="C459" s="44" t="s">
        <v>445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949</v>
      </c>
      <c r="C460" s="44" t="s">
        <v>446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950</v>
      </c>
      <c r="C461" s="44" t="s">
        <v>447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951</v>
      </c>
      <c r="C462" s="44" t="s">
        <v>448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951</v>
      </c>
      <c r="C463" s="44" t="s">
        <v>449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952</v>
      </c>
      <c r="C464" s="44" t="s">
        <v>450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695</v>
      </c>
      <c r="C465" s="44" t="s">
        <v>451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696</v>
      </c>
      <c r="C466" s="44" t="s">
        <v>452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953</v>
      </c>
      <c r="C467" s="44" t="s">
        <v>490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954</v>
      </c>
      <c r="C468" s="44" t="s">
        <v>491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955</v>
      </c>
      <c r="C469" s="44" t="s">
        <v>453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956</v>
      </c>
      <c r="C470" s="44" t="s">
        <v>454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951</v>
      </c>
      <c r="C471" s="44" t="s">
        <v>455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951</v>
      </c>
      <c r="C472" s="44" t="s">
        <v>456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957</v>
      </c>
      <c r="C473" s="44" t="s">
        <v>457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958</v>
      </c>
      <c r="C474" s="44" t="s">
        <v>458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697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960</v>
      </c>
      <c r="C477" s="44" t="s">
        <v>459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698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699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700</v>
      </c>
      <c r="C480" s="38" t="s">
        <v>460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701</v>
      </c>
      <c r="C481" s="38" t="s">
        <v>461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1" t="s">
        <v>702</v>
      </c>
      <c r="C482" s="38" t="s">
        <v>462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703</v>
      </c>
      <c r="C483" s="38" t="s">
        <v>463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1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1" t="s">
        <v>962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963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25">
      <c r="B489" s="91" t="s">
        <v>704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B490" s="91" t="s">
        <v>705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706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707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708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709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710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966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711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712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713</v>
      </c>
      <c r="C501" s="50" t="s">
        <v>487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714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715</v>
      </c>
      <c r="C503" s="50" t="s">
        <v>488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716</v>
      </c>
      <c r="C504" s="50" t="s">
        <v>489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717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967</v>
      </c>
      <c r="C506" s="52" t="s">
        <v>482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970</v>
      </c>
      <c r="C516" s="69" t="s">
        <v>483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718</v>
      </c>
      <c r="C522" s="50" t="s">
        <v>464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1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719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F356+F181</f>
        <v>2268</v>
      </c>
      <c r="G527" s="35">
        <f>G356+G181</f>
        <v>1630.4</v>
      </c>
      <c r="AA527" s="29"/>
      <c r="AB527" s="29"/>
      <c r="AC527" s="29"/>
      <c r="AD527" s="29"/>
      <c r="AE527" s="29"/>
    </row>
    <row r="528" spans="2:31" hidden="1" x14ac:dyDescent="0.25"/>
    <row r="529" hidden="1" x14ac:dyDescent="0.25"/>
    <row r="530" hidden="1" x14ac:dyDescent="0.25"/>
    <row r="531" hidden="1" x14ac:dyDescent="0.25"/>
  </sheetData>
  <autoFilter ref="F1:F527" xr:uid="{04B7D07D-2463-4327-A801-174FB0F1F764}">
    <filterColumn colId="0">
      <filters>
        <filter val="100"/>
        <filter val="120"/>
        <filter val="140"/>
        <filter val="1400"/>
        <filter val="150"/>
        <filter val="160"/>
        <filter val="1620"/>
        <filter val="200"/>
        <filter val="21370"/>
        <filter val="2268"/>
        <filter val="24"/>
        <filter val="240"/>
        <filter val="280"/>
        <filter val="30"/>
        <filter val="300"/>
        <filter val="3000"/>
        <filter val="320"/>
        <filter val="36"/>
        <filter val="390"/>
        <filter val="4000"/>
        <filter val="4500"/>
        <filter val="48"/>
        <filter val="480"/>
        <filter val="50"/>
        <filter val="500"/>
        <filter val="540"/>
        <filter val="60"/>
        <filter val="600"/>
        <filter val="690"/>
        <filter val="70"/>
        <filter val="80"/>
        <filter val="800"/>
        <filter val="868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2025-05-08T07:04:13Z</dcterms:modified>
</cp:coreProperties>
</file>