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728DA50F-A1AE-4B0D-AFEB-DA2FB5F12F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U7" i="1" s="1"/>
  <c r="O8" i="1"/>
  <c r="U8" i="1" s="1"/>
  <c r="O9" i="1"/>
  <c r="U9" i="1" s="1"/>
  <c r="O6" i="1"/>
  <c r="U6" i="1" s="1"/>
  <c r="W9" i="1"/>
  <c r="W5" i="1" s="1"/>
  <c r="K9" i="1"/>
  <c r="K8" i="1"/>
  <c r="K7" i="1"/>
  <c r="K6" i="1"/>
  <c r="AE5" i="1"/>
  <c r="AD5" i="1"/>
  <c r="AC5" i="1"/>
  <c r="AB5" i="1"/>
  <c r="AA5" i="1"/>
  <c r="Z5" i="1"/>
  <c r="Y5" i="1"/>
  <c r="X5" i="1"/>
  <c r="V5" i="1"/>
  <c r="R5" i="1"/>
  <c r="O5" i="1"/>
  <c r="N5" i="1"/>
  <c r="M5" i="1"/>
  <c r="L5" i="1"/>
  <c r="K5" i="1"/>
  <c r="J5" i="1"/>
  <c r="F5" i="1"/>
  <c r="E5" i="1"/>
  <c r="T6" i="1" l="1"/>
  <c r="T8" i="1"/>
  <c r="AG9" i="1"/>
  <c r="T9" i="1"/>
  <c r="T7" i="1"/>
  <c r="AG7" i="1"/>
  <c r="AG8" i="1"/>
  <c r="Q5" i="1"/>
  <c r="AG6" i="1"/>
  <c r="AG5" i="1" l="1"/>
</calcChain>
</file>

<file path=xl/sharedStrings.xml><?xml version="1.0" encoding="utf-8"?>
<sst xmlns="http://schemas.openxmlformats.org/spreadsheetml/2006/main" count="59" uniqueCount="45">
  <si>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</si>
  <si>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</si>
  <si>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</si>
  <si>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</si>
  <si>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</si>
  <si>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</si>
  <si>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</si>
  <si>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</si>
  <si>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</si>
  <si>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</si>
  <si>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</si>
  <si>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</si>
  <si>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</si>
  <si>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</si>
  <si>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</si>
  <si>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</si>
  <si>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</si>
  <si>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</si>
  <si>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</si>
  <si>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</si>
  <si>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</si>
  <si>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</si>
  <si>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</si>
  <si>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</si>
  <si>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10,01,</t>
  </si>
  <si>
    <t>03,01,</t>
  </si>
  <si>
    <t>27,12,</t>
  </si>
  <si>
    <t>17,12,</t>
  </si>
  <si>
    <t>11,12,</t>
  </si>
  <si>
    <t>03,12,</t>
  </si>
  <si>
    <t>11,10,</t>
  </si>
  <si>
    <t>04,10,</t>
  </si>
  <si>
    <t>12,09,</t>
  </si>
  <si>
    <t>05,09,</t>
  </si>
  <si>
    <t>16,08,</t>
  </si>
  <si>
    <t>Продукты убоя цыплят-бройлеров.части тушек:Бедро с хребтом замороженный весовой, 12кг(м995)  Ресурс-</t>
  </si>
  <si>
    <t>кг</t>
  </si>
  <si>
    <t>Продукты убоя цыплят-бройлеров.части тушек:Грудка замороженный весовой, 12кг(м998)  Ресурс-Юг</t>
  </si>
  <si>
    <t>Продукты убоя цыплят-бройлеров.части тушек:Окорочок с хребтом заморожен весо 15кг(м1004)  Ресурс-Юг</t>
  </si>
  <si>
    <t>или 12кг(м1005)</t>
  </si>
  <si>
    <t>Тушка цыплят-бройлера "Благояр"замороженная  потрошеная, Пакет, 1 сорт (м916)  Ресурс-Юг</t>
  </si>
  <si>
    <t>есть ли товар в наличии?</t>
  </si>
  <si>
    <t>товара в наличии нет</t>
  </si>
  <si>
    <t>заказ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</si>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</sst>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5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164" fontId="1" fillId="5" borderId="2" xfId="1" applyNumberFormat="1" applyFill="1" applyBorder="1"/>
    <xf numFmtId="164" fontId="1" fillId="5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0,01,25%20&#1056;&#1077;&#1089;&#1091;&#1088;&#1089;%20&#1070;&#1075;/&#1087;&#1088;&#1086;&#1076;&#1072;&#1078;&#1080;%20&#1041;&#1077;&#1088;&#1076;&#1103;&#1085;&#1089;&#1082;%2021,12,24-27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21.12.2024 - 27.12.2024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Партнер ; БОНУС ПОКОМ; ПОКОМ Логистический Партнер ...; Вязанка Логистический Партнер(К...; Вязанка Логистический Партнер(Ш...; Логистический Партнер кг; Логистический Партнер Шт; ДАКОРТ-КРЫМ ООО; Апрель ООО (Яшкино) ; НОРД ООО;..." ИПартнер Не в группе из списка "1463 (45) МР ИП Цивиль ,г...; 18 (4) ИП Арефьев( Филиал..." ИСклад / комиссионер  / подразделение В группе из списка "Склад БЕРДЯНСК"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  <cell r="H5" t="str">
            <v>возврат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  <cell r="H6" t="str">
            <v>Возврат вес</v>
          </cell>
          <cell r="I6" t="str">
            <v>Возврат кол-во</v>
          </cell>
        </row>
        <row r="7">
          <cell r="A7" t="str">
            <v>Апрель ООО (Яшкино)</v>
          </cell>
          <cell r="D7" t="str">
            <v>00-00008456</v>
          </cell>
          <cell r="F7">
            <v>349.53199999999998</v>
          </cell>
          <cell r="G7">
            <v>1091.5</v>
          </cell>
        </row>
        <row r="8">
          <cell r="A8" t="str">
            <v>Апрель ООО КГ</v>
          </cell>
          <cell r="D8" t="str">
            <v>00-00008515</v>
          </cell>
          <cell r="F8">
            <v>189.5</v>
          </cell>
          <cell r="G8">
            <v>189.5</v>
          </cell>
        </row>
        <row r="9">
          <cell r="A9" t="str">
            <v>ВК269 Кар.Дворянка глазированная  Апрель</v>
          </cell>
          <cell r="D9" t="str">
            <v>00-00009016</v>
          </cell>
          <cell r="F9">
            <v>7</v>
          </cell>
          <cell r="G9">
            <v>7</v>
          </cell>
        </row>
        <row r="10">
          <cell r="A10" t="str">
            <v>ВК270 Конфеты ВерSаль  Апрель</v>
          </cell>
          <cell r="D10" t="str">
            <v>00-00008563</v>
          </cell>
          <cell r="F10">
            <v>15</v>
          </cell>
          <cell r="G10">
            <v>15</v>
          </cell>
        </row>
        <row r="11">
          <cell r="A11" t="str">
            <v>ВК271 Конфеты Мексикана  Апрель</v>
          </cell>
          <cell r="D11" t="str">
            <v>00-00009028</v>
          </cell>
          <cell r="F11">
            <v>20</v>
          </cell>
          <cell r="G11">
            <v>20</v>
          </cell>
        </row>
        <row r="12">
          <cell r="A12" t="str">
            <v>ВК273 Конфета Шантарель со вкусом айришкрим  Апрель</v>
          </cell>
          <cell r="D12" t="str">
            <v>00-00009029</v>
          </cell>
          <cell r="F12">
            <v>20</v>
          </cell>
          <cell r="G12">
            <v>20</v>
          </cell>
        </row>
        <row r="13">
          <cell r="A13" t="str">
            <v>ВК275 Конфета Глэйс со вкусом кокосовых сливок  Апрель</v>
          </cell>
          <cell r="D13" t="str">
            <v>00-00009030</v>
          </cell>
          <cell r="F13">
            <v>17.5</v>
          </cell>
          <cell r="G13">
            <v>17.5</v>
          </cell>
        </row>
        <row r="14">
          <cell r="A14" t="str">
            <v>ВК285 Конфеты Желейные глаз, вишневые 500г/12  Апрель</v>
          </cell>
          <cell r="D14" t="str">
            <v>00-00009023</v>
          </cell>
          <cell r="F14">
            <v>14</v>
          </cell>
          <cell r="G14">
            <v>14</v>
          </cell>
        </row>
        <row r="15">
          <cell r="A15" t="str">
            <v>ВК291 Конфета глаз.с комб.корп.Super  Апрель</v>
          </cell>
          <cell r="D15" t="str">
            <v>00-00009032</v>
          </cell>
          <cell r="F15">
            <v>19</v>
          </cell>
          <cell r="G15">
            <v>19</v>
          </cell>
        </row>
        <row r="16">
          <cell r="A16" t="str">
            <v>ВК292 Конфеты Бонфетти нуга с арахисом  Апрель</v>
          </cell>
          <cell r="D16" t="str">
            <v>00-00009033</v>
          </cell>
          <cell r="F16">
            <v>1</v>
          </cell>
          <cell r="G16">
            <v>1</v>
          </cell>
        </row>
        <row r="17">
          <cell r="A17" t="str">
            <v>МП447 Печ.сах. Сэндвич с шок-орех вк./4  Апрель</v>
          </cell>
          <cell r="D17" t="str">
            <v>00-00008463</v>
          </cell>
          <cell r="F17">
            <v>8</v>
          </cell>
          <cell r="G17">
            <v>8</v>
          </cell>
        </row>
        <row r="18">
          <cell r="A18" t="str">
            <v>НК165 Кар. Солярики яблоко/вишня/ананас  Апрель</v>
          </cell>
          <cell r="D18" t="str">
            <v>00-00009020</v>
          </cell>
          <cell r="F18">
            <v>3</v>
          </cell>
          <cell r="G18">
            <v>3</v>
          </cell>
        </row>
        <row r="19">
          <cell r="A19" t="str">
            <v>НК166 Кар. Кремка со вкусом клубники и сливок  Апрель</v>
          </cell>
          <cell r="D19" t="str">
            <v>00-00009021</v>
          </cell>
          <cell r="F19">
            <v>1</v>
          </cell>
          <cell r="G19">
            <v>1</v>
          </cell>
        </row>
        <row r="20">
          <cell r="A20" t="str">
            <v>НК275 Жев. кар. Нильс со вкус.виш.с кост./апел./зел.ябл.    Апрель</v>
          </cell>
          <cell r="D20" t="str">
            <v>00-00008458</v>
          </cell>
          <cell r="F20">
            <v>2</v>
          </cell>
          <cell r="G20">
            <v>2</v>
          </cell>
        </row>
        <row r="21">
          <cell r="A21" t="str">
            <v>НК556 Конф. Ярче! арахис  Апрель</v>
          </cell>
          <cell r="D21" t="str">
            <v>00-00009034</v>
          </cell>
          <cell r="F21">
            <v>18</v>
          </cell>
          <cell r="G21">
            <v>18</v>
          </cell>
        </row>
        <row r="22">
          <cell r="A22" t="str">
            <v>НК559 Конф. Чио Рио  Апрель</v>
          </cell>
          <cell r="D22" t="str">
            <v>00-00009037</v>
          </cell>
          <cell r="F22">
            <v>22</v>
          </cell>
          <cell r="G22">
            <v>22</v>
          </cell>
        </row>
        <row r="23">
          <cell r="A23" t="str">
            <v>НК838 Конф.Ярче! семена подсолнечника  Апрель</v>
          </cell>
          <cell r="D23" t="str">
            <v>00-ko009873</v>
          </cell>
          <cell r="F23">
            <v>16.5</v>
          </cell>
          <cell r="G23">
            <v>16.5</v>
          </cell>
        </row>
        <row r="24">
          <cell r="A24" t="str">
            <v>УК753 Шоколадные конфеты OZera пралине с цел. фун.  Апрель</v>
          </cell>
          <cell r="D24" t="str">
            <v>00-ko009929</v>
          </cell>
          <cell r="F24">
            <v>2.5</v>
          </cell>
          <cell r="G24">
            <v>2.5</v>
          </cell>
        </row>
        <row r="25">
          <cell r="A25" t="str">
            <v>ЯК321 Конфеты вафельные глазированные Дивная Дарёнка  Апрель</v>
          </cell>
          <cell r="D25" t="str">
            <v>00-00009015</v>
          </cell>
          <cell r="F25">
            <v>3</v>
          </cell>
          <cell r="G25">
            <v>3</v>
          </cell>
        </row>
        <row r="26">
          <cell r="A26" t="str">
            <v>Апрель ООО ШТ</v>
          </cell>
          <cell r="D26" t="str">
            <v>00-00008516</v>
          </cell>
          <cell r="F26">
            <v>160.03200000000001</v>
          </cell>
          <cell r="G26">
            <v>902</v>
          </cell>
        </row>
        <row r="27">
          <cell r="A27" t="str">
            <v>ВГ121 Крекер Яшкино с сыром 135г  Апрель</v>
          </cell>
          <cell r="D27" t="str">
            <v>00-00008488</v>
          </cell>
          <cell r="F27">
            <v>0.54</v>
          </cell>
          <cell r="G27">
            <v>4</v>
          </cell>
        </row>
        <row r="28">
          <cell r="A28" t="str">
            <v>КВ328 Труб.ваф. Яшкино 190г Ореховые  Апрель</v>
          </cell>
          <cell r="D28" t="str">
            <v>00-00008467</v>
          </cell>
          <cell r="F28">
            <v>3.8</v>
          </cell>
          <cell r="G28">
            <v>20</v>
          </cell>
        </row>
        <row r="29">
          <cell r="A29" t="str">
            <v>КВ329 Труб.ваф. Яшкино 190г Со вкусом сгущ.молоко  Апрель</v>
          </cell>
          <cell r="D29" t="str">
            <v>00-00008468</v>
          </cell>
          <cell r="F29">
            <v>3.23</v>
          </cell>
          <cell r="G29">
            <v>17</v>
          </cell>
        </row>
        <row r="30">
          <cell r="A30" t="str">
            <v>МБ134 Рул.биск. Яшкино Вишневый 200г/14  Апрель</v>
          </cell>
          <cell r="D30" t="str">
            <v>00-00008472</v>
          </cell>
          <cell r="F30">
            <v>5.6</v>
          </cell>
          <cell r="G30">
            <v>28</v>
          </cell>
        </row>
        <row r="31">
          <cell r="A31" t="str">
            <v>МБ137 Рул.биск. Яшкино Клубничный со сливками 200г/14  Апрель</v>
          </cell>
          <cell r="D31" t="str">
            <v>00-00008565</v>
          </cell>
          <cell r="F31">
            <v>41.8</v>
          </cell>
          <cell r="G31">
            <v>209</v>
          </cell>
        </row>
        <row r="32">
          <cell r="A32" t="str">
            <v>МП465 Печ.cax.FORSITE Сэндвич с шок.слив.вк.220г/20  Апрель</v>
          </cell>
          <cell r="D32" t="str">
            <v>00-00008573</v>
          </cell>
          <cell r="F32">
            <v>3.3</v>
          </cell>
          <cell r="G32">
            <v>15</v>
          </cell>
        </row>
        <row r="33">
          <cell r="A33" t="str">
            <v>НК712 Батончик Чио Рио с начинкой в мяг.карамели 30г</v>
          </cell>
          <cell r="D33" t="str">
            <v>00-00009050</v>
          </cell>
          <cell r="F33">
            <v>2.16</v>
          </cell>
          <cell r="G33">
            <v>72</v>
          </cell>
        </row>
        <row r="34">
          <cell r="A34" t="str">
            <v>ПШ201 Шоколад мол. Яшкино 90г  Апрель</v>
          </cell>
          <cell r="D34" t="str">
            <v>00-00008512</v>
          </cell>
          <cell r="F34">
            <v>2.79</v>
          </cell>
          <cell r="G34">
            <v>31</v>
          </cell>
        </row>
        <row r="35">
          <cell r="A35" t="str">
            <v>ПШ221 Шоколад мол. Яшкино  арахис 90г  Апрель</v>
          </cell>
          <cell r="D35" t="str">
            <v>00-00008513</v>
          </cell>
          <cell r="F35">
            <v>1.8</v>
          </cell>
          <cell r="G35">
            <v>20</v>
          </cell>
        </row>
        <row r="36">
          <cell r="A36" t="str">
            <v>ПШ226 Шоколад молочный Яшкино со взрывной карамелью 90г  Апрель</v>
          </cell>
          <cell r="D36" t="str">
            <v>00-00009063</v>
          </cell>
          <cell r="F36">
            <v>2.25</v>
          </cell>
          <cell r="G36">
            <v>25</v>
          </cell>
        </row>
        <row r="37">
          <cell r="A37" t="str">
            <v>РВТ100 Ваф.тонкие Яшкино 144г кокосовый крем  Апрель</v>
          </cell>
          <cell r="D37" t="str">
            <v>00-ko009775</v>
          </cell>
          <cell r="F37">
            <v>1.44</v>
          </cell>
          <cell r="G37">
            <v>10</v>
          </cell>
        </row>
        <row r="38">
          <cell r="A38" t="str">
            <v>РВТ101 Ваф.тонкие Яшкино 144г с кремом с клубнич.вкусом  Апрель</v>
          </cell>
          <cell r="D38" t="str">
            <v>00-00008739</v>
          </cell>
          <cell r="F38">
            <v>1.296</v>
          </cell>
          <cell r="G38">
            <v>9</v>
          </cell>
        </row>
        <row r="39">
          <cell r="A39" t="str">
            <v>РВТ102  Ваф.тонкие Яшкино 144г с какао и молоч.кремом  Апрель</v>
          </cell>
          <cell r="D39" t="str">
            <v>00-00008740</v>
          </cell>
          <cell r="F39">
            <v>3.456</v>
          </cell>
          <cell r="G39">
            <v>24</v>
          </cell>
        </row>
        <row r="40">
          <cell r="A40" t="str">
            <v>РКВ401 Вафельные рулетики Яшкино со вкусом шоколада 160г  Апрель</v>
          </cell>
          <cell r="D40" t="str">
            <v>00-00009045</v>
          </cell>
          <cell r="F40">
            <v>3.36</v>
          </cell>
          <cell r="G40">
            <v>21</v>
          </cell>
        </row>
        <row r="41">
          <cell r="A41" t="str">
            <v>РМВ436 Рулет глазир.Яшкино с какао 200г  Апрель</v>
          </cell>
          <cell r="D41" t="str">
            <v>00-ko009311</v>
          </cell>
          <cell r="F41">
            <v>12.4</v>
          </cell>
          <cell r="G41">
            <v>62</v>
          </cell>
        </row>
        <row r="42">
          <cell r="A42" t="str">
            <v>РОС812 Горький шоколад OZera Dark Orange 90г/15шт  Апрель</v>
          </cell>
          <cell r="D42" t="str">
            <v>00-ko009280</v>
          </cell>
          <cell r="F42">
            <v>2.7</v>
          </cell>
          <cell r="G42">
            <v>30</v>
          </cell>
        </row>
        <row r="43">
          <cell r="A43" t="str">
            <v>ЯВ157 Ваф.Яшкино 300г Шоколадные  Апрель</v>
          </cell>
          <cell r="D43" t="str">
            <v>00-00008476</v>
          </cell>
          <cell r="F43">
            <v>2.4</v>
          </cell>
          <cell r="G43">
            <v>8</v>
          </cell>
        </row>
        <row r="44">
          <cell r="A44" t="str">
            <v>ЯВ162 Ваф.Яшкино 300г С вар.сгущенкой  Апрель</v>
          </cell>
          <cell r="D44" t="str">
            <v>00-00008477</v>
          </cell>
          <cell r="F44">
            <v>1.2</v>
          </cell>
          <cell r="G44">
            <v>4</v>
          </cell>
        </row>
        <row r="45">
          <cell r="A45" t="str">
            <v>ЯВ164 Ваф.Яшкино 300г Ореховые  Апрель</v>
          </cell>
          <cell r="D45" t="str">
            <v>00-00008478</v>
          </cell>
          <cell r="F45">
            <v>3</v>
          </cell>
          <cell r="G45">
            <v>10</v>
          </cell>
        </row>
        <row r="46">
          <cell r="A46" t="str">
            <v>ЯВ166 Ваф.Яшкино 300г Сливочные  Апрель</v>
          </cell>
          <cell r="D46" t="str">
            <v>00-00008568</v>
          </cell>
          <cell r="F46">
            <v>1.8</v>
          </cell>
          <cell r="G46">
            <v>6</v>
          </cell>
        </row>
        <row r="47">
          <cell r="A47" t="str">
            <v>ЯВ168 Ваф.Яшкино 300г С халвой  Апрель</v>
          </cell>
          <cell r="D47" t="str">
            <v>00-00008479</v>
          </cell>
          <cell r="F47">
            <v>4.8</v>
          </cell>
          <cell r="G47">
            <v>16</v>
          </cell>
        </row>
        <row r="48">
          <cell r="A48" t="str">
            <v>ЯВ426 Торт ваф. глазир. Яшкино ореховый 250 гр  Апрель</v>
          </cell>
          <cell r="D48" t="str">
            <v>00-00008569</v>
          </cell>
          <cell r="F48">
            <v>4.5</v>
          </cell>
          <cell r="G48">
            <v>18</v>
          </cell>
        </row>
        <row r="49">
          <cell r="A49" t="str">
            <v>ЯК100 Мини-круассаны Яшкино 180г с Клубничным джемом  Апрель</v>
          </cell>
          <cell r="D49" t="str">
            <v>00-00008491</v>
          </cell>
          <cell r="F49">
            <v>9.5399999999999991</v>
          </cell>
          <cell r="G49">
            <v>53</v>
          </cell>
        </row>
        <row r="50">
          <cell r="A50" t="str">
            <v>ЯК101 Мини-круассаны Яшкино 180г со Сливочным кремом    Апрель</v>
          </cell>
          <cell r="D50" t="str">
            <v>00-00008492</v>
          </cell>
          <cell r="F50">
            <v>9.36</v>
          </cell>
          <cell r="G50">
            <v>52</v>
          </cell>
        </row>
        <row r="51">
          <cell r="A51" t="str">
            <v>ЯМ115 Мягкие вафли с вишневым джемом 120г  Апрель</v>
          </cell>
          <cell r="D51" t="str">
            <v>00-00008481</v>
          </cell>
          <cell r="F51">
            <v>8.76</v>
          </cell>
          <cell r="G51">
            <v>73</v>
          </cell>
        </row>
        <row r="52">
          <cell r="A52" t="str">
            <v>ЯП901 Пряники Яшкино 350г Шоколадные/8  Апрель</v>
          </cell>
          <cell r="D52" t="str">
            <v>00-00008503</v>
          </cell>
          <cell r="F52">
            <v>5.25</v>
          </cell>
          <cell r="G52">
            <v>15</v>
          </cell>
        </row>
        <row r="53">
          <cell r="A53" t="str">
            <v>ЯП902 Пряники Яшкино 350г Мятные/8  Апрель</v>
          </cell>
          <cell r="D53" t="str">
            <v>00-00008504</v>
          </cell>
          <cell r="F53">
            <v>5.25</v>
          </cell>
          <cell r="G53">
            <v>15</v>
          </cell>
        </row>
        <row r="54">
          <cell r="A54" t="str">
            <v>ЯП903 Пряники Яшкино 350г Классические/8  Апрель</v>
          </cell>
          <cell r="D54" t="str">
            <v>00-00008505</v>
          </cell>
          <cell r="F54">
            <v>2.4500000000000002</v>
          </cell>
          <cell r="G54">
            <v>7</v>
          </cell>
        </row>
        <row r="55">
          <cell r="A55" t="str">
            <v>ЯП906 Пряники Яшкино 350г С вишневой начинкой/8  Апрель</v>
          </cell>
          <cell r="D55" t="str">
            <v>00-00008506</v>
          </cell>
          <cell r="F55">
            <v>8.0500000000000007</v>
          </cell>
          <cell r="G55">
            <v>23</v>
          </cell>
        </row>
        <row r="56">
          <cell r="A56" t="str">
            <v>ЯП907 Пряники Яшкино 350г С вареной сгущенкой/8  Апрель</v>
          </cell>
          <cell r="D56" t="str">
            <v>00-00008507</v>
          </cell>
          <cell r="F56">
            <v>1.75</v>
          </cell>
          <cell r="G56">
            <v>5</v>
          </cell>
        </row>
        <row r="57">
          <cell r="A57" t="str">
            <v>ДАКОРТ-КРЫМ ООО</v>
          </cell>
          <cell r="D57" t="str">
            <v>00-00006452</v>
          </cell>
          <cell r="F57">
            <v>57.866</v>
          </cell>
          <cell r="G57">
            <v>1474</v>
          </cell>
        </row>
        <row r="58">
          <cell r="A58" t="str">
            <v>ДАКОРТ-КРЫМ (ШТ)</v>
          </cell>
          <cell r="D58" t="str">
            <v>00-00006453</v>
          </cell>
          <cell r="F58">
            <v>57.866</v>
          </cell>
          <cell r="G58">
            <v>1474</v>
          </cell>
        </row>
        <row r="59">
          <cell r="A59" t="str">
            <v>HALLS 30x12x25г со вкусом арбуза карамель леденцовая  Дакорт</v>
          </cell>
          <cell r="D59" t="str">
            <v>00-00008649</v>
          </cell>
          <cell r="F59">
            <v>0.9</v>
          </cell>
          <cell r="G59">
            <v>36</v>
          </cell>
        </row>
        <row r="60">
          <cell r="A60" t="str">
            <v>OREO 12x228 г Печенье с какао и начинкой с вкусом шоколада  Дакорт</v>
          </cell>
          <cell r="D60" t="str">
            <v>00-00008631</v>
          </cell>
          <cell r="F60">
            <v>3.42</v>
          </cell>
          <cell r="G60">
            <v>15</v>
          </cell>
        </row>
        <row r="61">
          <cell r="A61" t="str">
            <v>Барни Медвежонок 24x30г с шоколадной начинкой пирожное бисквитное new НШ  Дакорт</v>
          </cell>
          <cell r="D61" t="str">
            <v>00-00008641</v>
          </cell>
          <cell r="F61">
            <v>0.72</v>
          </cell>
          <cell r="G61">
            <v>24</v>
          </cell>
        </row>
        <row r="62">
          <cell r="A62" t="str">
            <v>Киндер Буэно в бел.шок. 39 г Т2Х30  Дакорт</v>
          </cell>
          <cell r="D62" t="str">
            <v>00-00006767</v>
          </cell>
          <cell r="F62">
            <v>1.17</v>
          </cell>
          <cell r="G62">
            <v>30</v>
          </cell>
        </row>
        <row r="63">
          <cell r="A63" t="str">
            <v>Киндер Сюрприз яйцо из мол.шок. 20г. Мирак.( Маша)Т1х36  Дакорт</v>
          </cell>
          <cell r="D63" t="str">
            <v>00-00006773</v>
          </cell>
          <cell r="F63">
            <v>8.16</v>
          </cell>
          <cell r="G63">
            <v>408</v>
          </cell>
        </row>
        <row r="64">
          <cell r="A64" t="str">
            <v>Киндер Шоколад Макси 21 г. Т1Х36Х8  Дакорт</v>
          </cell>
          <cell r="D64" t="str">
            <v>00-00006774</v>
          </cell>
          <cell r="F64">
            <v>3.024</v>
          </cell>
          <cell r="G64">
            <v>144</v>
          </cell>
        </row>
        <row r="65">
          <cell r="A65" t="str">
            <v>Киндер Шоколад с молочной начинкой 100 г.Т8х10х4  Дакорт</v>
          </cell>
          <cell r="D65" t="str">
            <v>00-00006775</v>
          </cell>
          <cell r="F65">
            <v>15</v>
          </cell>
          <cell r="G65">
            <v>150</v>
          </cell>
        </row>
        <row r="66">
          <cell r="A66" t="str">
            <v>Киндер Шоколад с молочной начинкой 50 г.Т4х20х8  Дакорт</v>
          </cell>
          <cell r="D66" t="str">
            <v>00-00006776</v>
          </cell>
          <cell r="F66">
            <v>11</v>
          </cell>
          <cell r="G66">
            <v>220</v>
          </cell>
        </row>
        <row r="67">
          <cell r="A67" t="str">
            <v>Милки Вей 26 гр  Дакорт</v>
          </cell>
          <cell r="D67" t="str">
            <v>00-00008608</v>
          </cell>
          <cell r="F67">
            <v>1.8720000000000001</v>
          </cell>
          <cell r="G67">
            <v>72</v>
          </cell>
        </row>
        <row r="68">
          <cell r="A68" t="str">
            <v>Сникерс 50,5 гр  Дакорт</v>
          </cell>
          <cell r="D68" t="str">
            <v>00-00008610</v>
          </cell>
          <cell r="F68">
            <v>0.5</v>
          </cell>
          <cell r="G68">
            <v>10</v>
          </cell>
        </row>
        <row r="69">
          <cell r="A69" t="str">
            <v>Сникерс Стик 10*32*20г  Дакорт</v>
          </cell>
          <cell r="D69" t="str">
            <v>00-00008611</v>
          </cell>
          <cell r="F69">
            <v>5.12</v>
          </cell>
          <cell r="G69">
            <v>256</v>
          </cell>
        </row>
        <row r="70">
          <cell r="A70" t="str">
            <v>ТМ М&amp;М`s Арахис 145гр  Дакорт</v>
          </cell>
          <cell r="D70" t="str">
            <v>00-00008660</v>
          </cell>
          <cell r="F70">
            <v>0.72499999999999998</v>
          </cell>
          <cell r="G70">
            <v>5</v>
          </cell>
        </row>
        <row r="71">
          <cell r="A71" t="str">
            <v>ТМ ЭМ энд ЭМс Шоколадный 80 гр  Дакорт</v>
          </cell>
          <cell r="D71" t="str">
            <v>00-00008603</v>
          </cell>
          <cell r="F71">
            <v>0.72</v>
          </cell>
          <cell r="G71">
            <v>9</v>
          </cell>
        </row>
        <row r="72">
          <cell r="A72" t="str">
            <v>Хрустим Баварские колбаски 60г24ХДСП  Дакорт</v>
          </cell>
          <cell r="D72" t="str">
            <v>00-ko009927</v>
          </cell>
          <cell r="F72">
            <v>1.62</v>
          </cell>
          <cell r="G72">
            <v>27</v>
          </cell>
        </row>
        <row r="73">
          <cell r="A73" t="str">
            <v>Хрустим Багет Корол Краб 60г 24Х ДСП  Дакорт</v>
          </cell>
          <cell r="D73" t="str">
            <v>00-00006473</v>
          </cell>
          <cell r="F73">
            <v>1.62</v>
          </cell>
          <cell r="G73">
            <v>27</v>
          </cell>
        </row>
        <row r="74">
          <cell r="A74" t="str">
            <v>Хрустим Багет Сырное Ассорти 60г 24Х ДСП  Дакорт</v>
          </cell>
          <cell r="D74" t="str">
            <v>00-00006475</v>
          </cell>
          <cell r="F74">
            <v>0.9</v>
          </cell>
          <cell r="G74">
            <v>15</v>
          </cell>
        </row>
        <row r="75">
          <cell r="A75" t="str">
            <v>Хрустим Багет Томат Зелень 60г 24Х ДСП  Дакорт</v>
          </cell>
          <cell r="D75" t="str">
            <v>00-00006476</v>
          </cell>
          <cell r="F75">
            <v>0.9</v>
          </cell>
          <cell r="G75">
            <v>15</v>
          </cell>
        </row>
        <row r="76">
          <cell r="A76" t="str">
            <v>ЭМ энд ЭМс Арахис 45 гр  Дакорт</v>
          </cell>
          <cell r="D76" t="str">
            <v>00-00008600</v>
          </cell>
          <cell r="F76">
            <v>0.495</v>
          </cell>
          <cell r="G76">
            <v>11</v>
          </cell>
        </row>
        <row r="77">
          <cell r="A77" t="str">
            <v>НОРД ООО</v>
          </cell>
          <cell r="D77" t="str">
            <v>00-00008909</v>
          </cell>
          <cell r="F77">
            <v>460.84</v>
          </cell>
          <cell r="G77">
            <v>460.84</v>
          </cell>
        </row>
        <row r="78">
          <cell r="A78" t="str">
            <v>Горбуша н/р "СХРП" УМЗ 1/20  Норд</v>
          </cell>
          <cell r="D78" t="str">
            <v>00-ko010070</v>
          </cell>
          <cell r="F78">
            <v>80</v>
          </cell>
          <cell r="G78">
            <v>80</v>
          </cell>
        </row>
        <row r="79">
          <cell r="A79" t="str">
            <v>Горбуша н/р "Ухты-Пром"  1/22  Норд</v>
          </cell>
          <cell r="D79" t="str">
            <v>00-ko009933</v>
          </cell>
          <cell r="F79">
            <v>55.4</v>
          </cell>
          <cell r="G79">
            <v>55.4</v>
          </cell>
        </row>
        <row r="80">
          <cell r="A80" t="str">
            <v>Креветки Королевские 50-70 1/5  Норд</v>
          </cell>
          <cell r="D80" t="str">
            <v>00-ko009821</v>
          </cell>
          <cell r="F80">
            <v>20</v>
          </cell>
          <cell r="G80">
            <v>20</v>
          </cell>
        </row>
        <row r="81">
          <cell r="A81" t="str">
            <v>Минтай б/г "Океанрыбфлот" 30+ 1/22  Норд</v>
          </cell>
          <cell r="D81" t="str">
            <v>00-ko009930</v>
          </cell>
          <cell r="F81">
            <v>11.16</v>
          </cell>
          <cell r="G81">
            <v>11.16</v>
          </cell>
        </row>
        <row r="82">
          <cell r="A82" t="str">
            <v>Мойва "ФОР" 1/30  Норд</v>
          </cell>
          <cell r="D82" t="str">
            <v>00-00008952</v>
          </cell>
          <cell r="F82">
            <v>117.06</v>
          </cell>
          <cell r="G82">
            <v>117.06</v>
          </cell>
        </row>
        <row r="83">
          <cell r="A83" t="str">
            <v>Путассу "ВРФ" 1/30  Норд</v>
          </cell>
          <cell r="D83" t="str">
            <v>00-ko010071</v>
          </cell>
          <cell r="F83">
            <v>30.02</v>
          </cell>
          <cell r="G83">
            <v>30.02</v>
          </cell>
        </row>
        <row r="84">
          <cell r="A84" t="str">
            <v>Скумбрия н/р "ВРФ" 300-600 Июль 1/30  Норд</v>
          </cell>
          <cell r="D84" t="str">
            <v>00-ko010072</v>
          </cell>
          <cell r="F84">
            <v>64.14</v>
          </cell>
          <cell r="G84">
            <v>64.14</v>
          </cell>
        </row>
        <row r="85">
          <cell r="A85" t="str">
            <v>Филе пангасиуса 220+ 5% 1/10  Норд</v>
          </cell>
          <cell r="D85" t="str">
            <v>00-00009065</v>
          </cell>
          <cell r="F85">
            <v>10</v>
          </cell>
          <cell r="G85">
            <v>10</v>
          </cell>
        </row>
        <row r="86">
          <cell r="A86" t="str">
            <v>Форель н/р 800-1200 Турция (вес)  Норд</v>
          </cell>
          <cell r="D86" t="str">
            <v>00-ko009318</v>
          </cell>
          <cell r="F86">
            <v>73.06</v>
          </cell>
          <cell r="G86">
            <v>73.06</v>
          </cell>
        </row>
        <row r="87">
          <cell r="A87" t="str">
            <v>Останкино ООО</v>
          </cell>
          <cell r="D87" t="str">
            <v>00-ko000631</v>
          </cell>
          <cell r="F87">
            <v>9394.0753999999997</v>
          </cell>
          <cell r="G87">
            <v>21210.061000000002</v>
          </cell>
          <cell r="H87">
            <v>169.65960000000001</v>
          </cell>
          <cell r="I87">
            <v>482.13400000000001</v>
          </cell>
        </row>
        <row r="88">
          <cell r="A88" t="str">
            <v>ООО Останкино-Краснодар</v>
          </cell>
          <cell r="D88" t="str">
            <v>00-00000632</v>
          </cell>
          <cell r="F88">
            <v>3661.9450000000002</v>
          </cell>
          <cell r="G88">
            <v>3661.9450000000002</v>
          </cell>
          <cell r="H88">
            <v>28.164000000000001</v>
          </cell>
          <cell r="I88">
            <v>28.164000000000001</v>
          </cell>
        </row>
        <row r="89">
          <cell r="A89" t="str">
            <v>3287 САЛЯМИ ИТАЛЬЯНСКАЯ с/к в/у ОСТАНКИНО</v>
          </cell>
          <cell r="D89" t="str">
            <v>00-00000651</v>
          </cell>
          <cell r="F89">
            <v>43.965000000000003</v>
          </cell>
          <cell r="G89">
            <v>43.965000000000003</v>
          </cell>
          <cell r="H89">
            <v>0.997</v>
          </cell>
          <cell r="I89">
            <v>0.997</v>
          </cell>
        </row>
        <row r="90">
          <cell r="A90" t="str">
            <v>4063 МЯСНАЯ Папа может вар п/о_Л   ОСТАНКИНО</v>
          </cell>
          <cell r="D90" t="str">
            <v>00-00006364</v>
          </cell>
          <cell r="F90">
            <v>551.82000000000005</v>
          </cell>
          <cell r="G90">
            <v>551.82000000000005</v>
          </cell>
          <cell r="H90">
            <v>0.85</v>
          </cell>
          <cell r="I90">
            <v>0.85</v>
          </cell>
        </row>
        <row r="91">
          <cell r="A91" t="str">
            <v>4117 ЭКСТРА Папа может с/к в/у_Л   ОСТАНКИНО</v>
          </cell>
          <cell r="D91" t="str">
            <v>00-00006375</v>
          </cell>
          <cell r="F91">
            <v>30.239000000000001</v>
          </cell>
          <cell r="G91">
            <v>30.239000000000001</v>
          </cell>
          <cell r="H91">
            <v>0.5</v>
          </cell>
          <cell r="I91">
            <v>0.5</v>
          </cell>
        </row>
        <row r="92">
          <cell r="A92" t="str">
            <v>4558 ДОКТОРСКАЯ ГОСТ вар п/о  Останкино</v>
          </cell>
          <cell r="D92" t="str">
            <v>00-ko009918</v>
          </cell>
          <cell r="F92">
            <v>97.147000000000006</v>
          </cell>
          <cell r="G92">
            <v>97.147000000000006</v>
          </cell>
          <cell r="H92">
            <v>1.3420000000000001</v>
          </cell>
          <cell r="I92">
            <v>1.3420000000000001</v>
          </cell>
        </row>
        <row r="93">
          <cell r="A93" t="str">
            <v>4574 Мясная со шпиком Папа может вар п/о ОСТАНКИНО</v>
          </cell>
          <cell r="D93" t="str">
            <v>00-00000698</v>
          </cell>
          <cell r="F93">
            <v>74.534999999999997</v>
          </cell>
          <cell r="G93">
            <v>74.534999999999997</v>
          </cell>
        </row>
        <row r="94">
          <cell r="A94" t="str">
            <v>4813 ФИЛЕЙНАЯ Папа может вар п/о_Л   ОСТАНКИНО</v>
          </cell>
          <cell r="D94" t="str">
            <v>00-00006365</v>
          </cell>
          <cell r="F94">
            <v>440.83600000000001</v>
          </cell>
          <cell r="G94">
            <v>440.83600000000001</v>
          </cell>
          <cell r="H94">
            <v>1.349</v>
          </cell>
          <cell r="I94">
            <v>1.349</v>
          </cell>
        </row>
        <row r="95">
          <cell r="A95" t="str">
            <v>5341 СЕРВЕЛАТ ОХОТНИЧИЙ в/к в/у  ОСТАНКИНО</v>
          </cell>
          <cell r="D95" t="str">
            <v>00-00005309</v>
          </cell>
          <cell r="F95">
            <v>266.43700000000001</v>
          </cell>
          <cell r="G95">
            <v>266.43700000000001</v>
          </cell>
          <cell r="H95">
            <v>4.5179999999999998</v>
          </cell>
          <cell r="I95">
            <v>4.5179999999999998</v>
          </cell>
        </row>
        <row r="96">
          <cell r="A96" t="str">
            <v>5452 ВЕТЧ.МЯСНАЯ Папа может п/о    ОСТАНКИНО</v>
          </cell>
          <cell r="D96" t="str">
            <v>00-00005378</v>
          </cell>
          <cell r="F96">
            <v>210.202</v>
          </cell>
          <cell r="G96">
            <v>210.202</v>
          </cell>
          <cell r="H96">
            <v>2.6120000000000001</v>
          </cell>
          <cell r="I96">
            <v>2.6120000000000001</v>
          </cell>
        </row>
        <row r="97">
          <cell r="A97" t="str">
            <v>5544 Сервелат Финский в/к в/у_45с НОВАЯ ОСТАНКИНО</v>
          </cell>
          <cell r="D97" t="str">
            <v>00-00005653</v>
          </cell>
          <cell r="F97">
            <v>303.76600000000002</v>
          </cell>
          <cell r="G97">
            <v>303.76600000000002</v>
          </cell>
          <cell r="H97">
            <v>5.1890000000000001</v>
          </cell>
          <cell r="I97">
            <v>5.1890000000000001</v>
          </cell>
        </row>
        <row r="98">
          <cell r="A98" t="str">
            <v>5698 СЫТНЫЕ Папа может сар б/о мгс 1*3_Маяк  Останкино</v>
          </cell>
          <cell r="D98" t="str">
            <v>00-ko009708</v>
          </cell>
          <cell r="F98">
            <v>72.760000000000005</v>
          </cell>
          <cell r="G98">
            <v>72.760000000000005</v>
          </cell>
          <cell r="H98">
            <v>0.61399999999999999</v>
          </cell>
          <cell r="I98">
            <v>0.61399999999999999</v>
          </cell>
        </row>
        <row r="99">
          <cell r="A99" t="str">
            <v>5708 ПОСОЛЬСКАЯ Папа может с/к в/у ОСТАНКИНО</v>
          </cell>
          <cell r="D99" t="str">
            <v>00-00005867</v>
          </cell>
          <cell r="F99">
            <v>39.305</v>
          </cell>
          <cell r="G99">
            <v>39.305</v>
          </cell>
        </row>
        <row r="100">
          <cell r="A100" t="str">
            <v>5820 СЛИВОЧНЫЕ Папа может сос п/о мгс 2*2_45с   ОСТАНКИНО</v>
          </cell>
          <cell r="D100" t="str">
            <v>00-00006007</v>
          </cell>
          <cell r="F100">
            <v>-2.11</v>
          </cell>
          <cell r="G100">
            <v>-2.11</v>
          </cell>
          <cell r="H100">
            <v>2.11</v>
          </cell>
          <cell r="I100">
            <v>2.11</v>
          </cell>
        </row>
        <row r="101">
          <cell r="A101" t="str">
            <v>5851 ЭКСТРА Папа может вар п/о   ОСТАНКИНО</v>
          </cell>
          <cell r="D101" t="str">
            <v>00-00006074</v>
          </cell>
          <cell r="F101">
            <v>295.173</v>
          </cell>
          <cell r="G101">
            <v>295.173</v>
          </cell>
          <cell r="H101">
            <v>1.304</v>
          </cell>
          <cell r="I101">
            <v>1.304</v>
          </cell>
        </row>
        <row r="102">
          <cell r="A102" t="str">
            <v>6113 СОЧНЫЕ сос п/о мгс 1*6_Ашан  ОСТАНКИНО</v>
          </cell>
          <cell r="D102" t="str">
            <v>00-00009131</v>
          </cell>
          <cell r="F102">
            <v>3.13</v>
          </cell>
          <cell r="G102">
            <v>3.13</v>
          </cell>
        </row>
        <row r="103">
          <cell r="A103" t="str">
            <v>6303 Мясные Папа может сос п/о мгс 1,5*3  Останкино</v>
          </cell>
          <cell r="D103" t="str">
            <v>00-00009145</v>
          </cell>
          <cell r="F103">
            <v>132.21100000000001</v>
          </cell>
          <cell r="G103">
            <v>132.21100000000001</v>
          </cell>
        </row>
        <row r="104">
          <cell r="A104" t="str">
            <v>6498 МОЛОЧНАЯ Папа может вар п/о  ОСТАНКИНО</v>
          </cell>
          <cell r="D104" t="str">
            <v>00-00008386</v>
          </cell>
          <cell r="F104">
            <v>254.364</v>
          </cell>
          <cell r="G104">
            <v>254.364</v>
          </cell>
          <cell r="H104">
            <v>1</v>
          </cell>
          <cell r="I104">
            <v>1</v>
          </cell>
        </row>
        <row r="105">
          <cell r="A105" t="str">
            <v>6527 ШПИКАЧКИ СОЧНЫЕ ПМ сар б/о мгс 1*3 45с ОСТАНКИНО</v>
          </cell>
          <cell r="D105" t="str">
            <v>00-00008387</v>
          </cell>
          <cell r="F105">
            <v>57.014000000000003</v>
          </cell>
          <cell r="G105">
            <v>57.014000000000003</v>
          </cell>
          <cell r="H105">
            <v>1.9750000000000001</v>
          </cell>
          <cell r="I105">
            <v>1.9750000000000001</v>
          </cell>
        </row>
        <row r="106">
          <cell r="A106" t="str">
            <v>6550 МЯСНЫЕ Папа может сар б/о мгс 1*3 О 45с  Останкино</v>
          </cell>
          <cell r="D106" t="str">
            <v>00-ko009350</v>
          </cell>
          <cell r="F106">
            <v>33.838000000000001</v>
          </cell>
          <cell r="G106">
            <v>33.838000000000001</v>
          </cell>
        </row>
        <row r="107">
          <cell r="A107" t="str">
            <v>6607 С ГОВЯДИНОЙ ПМ сар б/о мгс 1*3_45с</v>
          </cell>
          <cell r="D107" t="str">
            <v>00-ko009091</v>
          </cell>
          <cell r="F107">
            <v>1.004</v>
          </cell>
          <cell r="G107">
            <v>1.004</v>
          </cell>
        </row>
        <row r="108">
          <cell r="A108" t="str">
            <v>6608 С ГОВЯДИНОЙ ОРИГИН. сар б/о мгс 1*3_45с  ОСТАНКИНО</v>
          </cell>
          <cell r="D108" t="str">
            <v>00-00008873</v>
          </cell>
          <cell r="F108">
            <v>51.024999999999999</v>
          </cell>
          <cell r="G108">
            <v>51.024999999999999</v>
          </cell>
        </row>
        <row r="109">
          <cell r="A109" t="str">
            <v>6661 СОЧНЫЙ ГРИЛЬ ПМ сос п/о мгс 1,5*4_Маяк Останкино</v>
          </cell>
          <cell r="D109" t="str">
            <v>00-00009144</v>
          </cell>
          <cell r="F109">
            <v>88.635000000000005</v>
          </cell>
          <cell r="G109">
            <v>88.635000000000005</v>
          </cell>
          <cell r="H109">
            <v>1.5</v>
          </cell>
          <cell r="I109">
            <v>1.5</v>
          </cell>
        </row>
        <row r="110">
          <cell r="A110" t="str">
            <v>6767 РУБЛЕНЫЕ сос ц/о мгс 1*4  Останкино</v>
          </cell>
          <cell r="D110" t="str">
            <v>00-ko009634</v>
          </cell>
          <cell r="F110">
            <v>17.228999999999999</v>
          </cell>
          <cell r="G110">
            <v>17.228999999999999</v>
          </cell>
        </row>
        <row r="111">
          <cell r="A111" t="str">
            <v>6790 СЕРВЕЛАТ ЕВРОПЕЙСКИЙ в/к в/у  Останкино</v>
          </cell>
          <cell r="D111" t="str">
            <v>00-ko009560</v>
          </cell>
          <cell r="F111">
            <v>-1.304</v>
          </cell>
          <cell r="G111">
            <v>-1.304</v>
          </cell>
          <cell r="H111">
            <v>1.304</v>
          </cell>
          <cell r="I111">
            <v>1.304</v>
          </cell>
        </row>
        <row r="112">
          <cell r="A112" t="str">
            <v>6794 БАЛЫКОВАЯ в/к в/у  Останкино</v>
          </cell>
          <cell r="D112" t="str">
            <v>00-ko009563</v>
          </cell>
          <cell r="F112">
            <v>4.5439999999999996</v>
          </cell>
          <cell r="G112">
            <v>4.5439999999999996</v>
          </cell>
        </row>
        <row r="113">
          <cell r="A113" t="str">
            <v>6802 ОСТАНКИНСКАЯ вар п/о  Останкино</v>
          </cell>
          <cell r="D113" t="str">
            <v>00-ko009916</v>
          </cell>
          <cell r="F113">
            <v>41.767000000000003</v>
          </cell>
          <cell r="G113">
            <v>41.767000000000003</v>
          </cell>
        </row>
        <row r="114">
          <cell r="A114" t="str">
            <v>6829  МОЛОЧНЫЕ КЛАССИЧЕСКИЕ сос п/о мгс 2*4 С  Останккино</v>
          </cell>
          <cell r="D114" t="str">
            <v>00-ko009595</v>
          </cell>
          <cell r="F114">
            <v>265.45400000000001</v>
          </cell>
          <cell r="G114">
            <v>265.45400000000001</v>
          </cell>
        </row>
        <row r="115">
          <cell r="A115" t="str">
            <v>6853 МОЛОЧНЫЕ ПРЕМИУМ ПМ сос п/о мгс 1*6  Останкино</v>
          </cell>
          <cell r="D115" t="str">
            <v>00-ko009711</v>
          </cell>
          <cell r="F115">
            <v>-1</v>
          </cell>
          <cell r="G115">
            <v>-1</v>
          </cell>
          <cell r="H115">
            <v>1</v>
          </cell>
          <cell r="I115">
            <v>1</v>
          </cell>
        </row>
        <row r="116">
          <cell r="A116" t="str">
            <v>6948 МОЛОЧНЫЕ ПРЕМИУМ ПМ сос п/о мгс 1,5*4_О  Останкино</v>
          </cell>
          <cell r="D116" t="str">
            <v>00-ko010033</v>
          </cell>
          <cell r="F116">
            <v>46.569000000000003</v>
          </cell>
          <cell r="G116">
            <v>46.569000000000003</v>
          </cell>
        </row>
        <row r="117">
          <cell r="A117" t="str">
            <v>6951 СЛИВОЧНЫЕ Папа может сос п/о мгс 1,5*4  Останкино</v>
          </cell>
          <cell r="D117" t="str">
            <v>00-ko010032</v>
          </cell>
          <cell r="F117">
            <v>107.633</v>
          </cell>
          <cell r="G117">
            <v>107.633</v>
          </cell>
        </row>
        <row r="118">
          <cell r="A118" t="str">
            <v>6955 СОЧНЫЕ Папа может сос п/о мгс 1,5*4 А  Останкино</v>
          </cell>
          <cell r="D118" t="str">
            <v>00-ko010038</v>
          </cell>
          <cell r="F118">
            <v>132.62100000000001</v>
          </cell>
          <cell r="G118">
            <v>132.62100000000001</v>
          </cell>
        </row>
        <row r="119">
          <cell r="A119" t="str">
            <v>БОНУС_6088 СОЧНЫЕ сос п/о мгс 1*6 ОСТАНКИНО</v>
          </cell>
          <cell r="D119" t="str">
            <v>00-00008892</v>
          </cell>
          <cell r="F119">
            <v>3.1360000000000001</v>
          </cell>
          <cell r="G119">
            <v>3.1360000000000001</v>
          </cell>
        </row>
        <row r="120">
          <cell r="A120" t="str">
            <v>ООО Останкино-Краснодар (ШТ)</v>
          </cell>
          <cell r="D120" t="str">
            <v>00-00000700</v>
          </cell>
          <cell r="F120">
            <v>3773.2944000000002</v>
          </cell>
          <cell r="G120">
            <v>11502.34</v>
          </cell>
          <cell r="H120">
            <v>132.4256</v>
          </cell>
          <cell r="I120">
            <v>386.66</v>
          </cell>
        </row>
        <row r="121">
          <cell r="A121" t="str">
            <v>3215 ВЕТЧ.МЯСНАЯ Папа может п/о 0.4кг 8шт.    ОСТАНКИНО</v>
          </cell>
          <cell r="D121" t="str">
            <v>00-00005413</v>
          </cell>
          <cell r="F121">
            <v>163.19999999999999</v>
          </cell>
          <cell r="G121">
            <v>408</v>
          </cell>
        </row>
        <row r="122">
          <cell r="A122" t="str">
            <v>4993 САЛЯМИ ИТАЛЬЯНСКАЯ с/к в/у 1/250*8_120c ОСТАНКИНО</v>
          </cell>
          <cell r="D122" t="str">
            <v>00-00000753</v>
          </cell>
          <cell r="F122">
            <v>56.25</v>
          </cell>
          <cell r="G122">
            <v>225</v>
          </cell>
          <cell r="H122">
            <v>0.5</v>
          </cell>
          <cell r="I122">
            <v>2</v>
          </cell>
        </row>
        <row r="123">
          <cell r="A123" t="str">
            <v>5483 ЭКСТРА Папа может с/к в/у 1/250 8шт.   ОСТАНКИНО</v>
          </cell>
          <cell r="D123" t="str">
            <v>00-00005436</v>
          </cell>
          <cell r="F123">
            <v>70.25</v>
          </cell>
          <cell r="G123">
            <v>281</v>
          </cell>
          <cell r="H123">
            <v>0.75</v>
          </cell>
          <cell r="I123">
            <v>3</v>
          </cell>
        </row>
        <row r="124">
          <cell r="A124" t="str">
            <v>5495 ВЕТЧ.С ИНДЕЙКОЙ Папа может п/о 400*6  Останкино</v>
          </cell>
          <cell r="D124" t="str">
            <v>00-ko009672</v>
          </cell>
          <cell r="F124">
            <v>25.2</v>
          </cell>
          <cell r="G124">
            <v>63</v>
          </cell>
          <cell r="H124">
            <v>0.4</v>
          </cell>
          <cell r="I124">
            <v>1</v>
          </cell>
        </row>
        <row r="125">
          <cell r="A125" t="str">
            <v>5682 САЛЯМИ МЕЛКОЗЕРНЕНАЯ с/к в/у 1/120_60с   ОСТАНКИНО</v>
          </cell>
          <cell r="D125" t="str">
            <v>00-00005807</v>
          </cell>
          <cell r="F125">
            <v>24.36</v>
          </cell>
          <cell r="G125">
            <v>203</v>
          </cell>
          <cell r="H125">
            <v>0.12</v>
          </cell>
          <cell r="I125">
            <v>1</v>
          </cell>
        </row>
        <row r="126">
          <cell r="A126" t="str">
            <v>5706 АРОМАТНАЯ Папа может с/к в/у 1/250 8шт.  ОСТАНКИНО</v>
          </cell>
          <cell r="D126" t="str">
            <v>00-00005868</v>
          </cell>
          <cell r="F126">
            <v>104.25</v>
          </cell>
          <cell r="G126">
            <v>417</v>
          </cell>
          <cell r="H126">
            <v>1</v>
          </cell>
          <cell r="I126">
            <v>4</v>
          </cell>
        </row>
        <row r="127">
          <cell r="A127" t="str">
            <v>5819 Сосиски Папа может 400г Мясные  ОСТАНКИНО</v>
          </cell>
          <cell r="D127" t="str">
            <v>00-00009307</v>
          </cell>
          <cell r="F127">
            <v>0.8</v>
          </cell>
          <cell r="G127">
            <v>2</v>
          </cell>
          <cell r="H127">
            <v>0.4</v>
          </cell>
          <cell r="I127">
            <v>1</v>
          </cell>
        </row>
        <row r="128">
          <cell r="A128" t="str">
            <v>5931 ОХОТНИЧЬЯ Папа может с/к в/у 1/220 8шт.   ОСТАНКИНО</v>
          </cell>
          <cell r="D128" t="str">
            <v>00-00006294</v>
          </cell>
          <cell r="F128">
            <v>65.56</v>
          </cell>
          <cell r="G128">
            <v>298</v>
          </cell>
        </row>
        <row r="129">
          <cell r="A129" t="str">
            <v>6069 ФИЛЕЙНЫЕ Папа может сос ц/о мгс 0,33кг  Останкино</v>
          </cell>
          <cell r="D129" t="str">
            <v>00-ko009725</v>
          </cell>
          <cell r="F129">
            <v>8.25</v>
          </cell>
          <cell r="G129">
            <v>25</v>
          </cell>
          <cell r="H129">
            <v>0.66</v>
          </cell>
          <cell r="I129">
            <v>2</v>
          </cell>
        </row>
        <row r="130">
          <cell r="A130" t="str">
            <v>6206 СВИНИНА ПО-ДОМАШНЕМУ к/в мл/к в/у 0,3кг  Останкино</v>
          </cell>
          <cell r="D130" t="str">
            <v>00-ko009633</v>
          </cell>
          <cell r="F130">
            <v>20.7</v>
          </cell>
          <cell r="G130">
            <v>69</v>
          </cell>
          <cell r="H130">
            <v>2.7</v>
          </cell>
          <cell r="I130">
            <v>9</v>
          </cell>
        </row>
        <row r="131">
          <cell r="A131" t="str">
            <v>6228 МЯСНОЕ АССОРТИ к/з с/н мгс 1/90 10шт  Останкино</v>
          </cell>
          <cell r="D131" t="str">
            <v>00-ko009215</v>
          </cell>
          <cell r="F131">
            <v>3.15</v>
          </cell>
          <cell r="G131">
            <v>35</v>
          </cell>
          <cell r="H131">
            <v>0.54</v>
          </cell>
          <cell r="I131">
            <v>6</v>
          </cell>
        </row>
        <row r="132">
          <cell r="A132" t="str">
            <v>6324 ДОКТОРСКАЯ ГОСТ вар п/о 0,4кг 8шт  Останкино</v>
          </cell>
          <cell r="D132" t="str">
            <v>00-ko009919</v>
          </cell>
          <cell r="F132">
            <v>39.6</v>
          </cell>
          <cell r="G132">
            <v>99</v>
          </cell>
          <cell r="H132">
            <v>2</v>
          </cell>
          <cell r="I132">
            <v>5</v>
          </cell>
        </row>
        <row r="133">
          <cell r="A133" t="str">
            <v>6333 МЯСНАЯ Папа может вар п/о 0.4кг 8шт.  ОСТАНКИНО</v>
          </cell>
          <cell r="D133" t="str">
            <v>00-00007020</v>
          </cell>
          <cell r="F133">
            <v>262</v>
          </cell>
          <cell r="G133">
            <v>655</v>
          </cell>
          <cell r="H133">
            <v>1.2</v>
          </cell>
          <cell r="I133">
            <v>3</v>
          </cell>
        </row>
        <row r="134">
          <cell r="A134" t="str">
            <v>6353 ЭКСТРА Папа может вар п/о 0.4кг 8шт.  ОСТАНКИНО</v>
          </cell>
          <cell r="D134" t="str">
            <v>00-00007022</v>
          </cell>
          <cell r="F134">
            <v>227.2</v>
          </cell>
          <cell r="G134">
            <v>568</v>
          </cell>
          <cell r="H134">
            <v>2.8</v>
          </cell>
          <cell r="I134">
            <v>7</v>
          </cell>
        </row>
        <row r="135">
          <cell r="A135" t="str">
            <v>6392 ФИЛЕЙНАЯ Папа может вар п/о 0,4кг  ОСТАНКИНО</v>
          </cell>
          <cell r="D135" t="str">
            <v>00-00008829</v>
          </cell>
          <cell r="F135">
            <v>260.39999999999998</v>
          </cell>
          <cell r="G135">
            <v>651</v>
          </cell>
          <cell r="H135">
            <v>2</v>
          </cell>
          <cell r="I135">
            <v>5</v>
          </cell>
        </row>
        <row r="136">
          <cell r="A136" t="str">
            <v>6448 Свинина Останкино 100г Мадера с/к в/у нарезка  ОСТАНКИНО</v>
          </cell>
          <cell r="D136" t="str">
            <v>00-00009306</v>
          </cell>
          <cell r="F136">
            <v>4.0999999999999996</v>
          </cell>
          <cell r="G136">
            <v>41</v>
          </cell>
          <cell r="H136">
            <v>0.1</v>
          </cell>
          <cell r="I136">
            <v>1</v>
          </cell>
        </row>
        <row r="137">
          <cell r="A137" t="str">
            <v>6453 ЭКСТРА Папа может с/к с/н в/у 1/100 14шт.   ОСТАНКИНО</v>
          </cell>
          <cell r="D137" t="str">
            <v>00-00007953</v>
          </cell>
          <cell r="F137">
            <v>18.8</v>
          </cell>
          <cell r="G137">
            <v>188</v>
          </cell>
        </row>
        <row r="138">
          <cell r="A138" t="str">
            <v>6454 АРОМАТНАЯ с/к с/н в/у 1/100 10шт.  ОСТАНКИНО</v>
          </cell>
          <cell r="D138" t="str">
            <v>00-00007952</v>
          </cell>
          <cell r="F138">
            <v>25.1</v>
          </cell>
          <cell r="G138">
            <v>251</v>
          </cell>
        </row>
        <row r="139">
          <cell r="A139" t="str">
            <v>6475 Сосиски Папа может 400г С сыром  ОСТАНКИНО</v>
          </cell>
          <cell r="D139" t="str">
            <v>00-00009308</v>
          </cell>
          <cell r="F139">
            <v>52.8</v>
          </cell>
          <cell r="G139">
            <v>132</v>
          </cell>
          <cell r="H139">
            <v>9.1999999999999993</v>
          </cell>
          <cell r="I139">
            <v>23</v>
          </cell>
        </row>
        <row r="140">
          <cell r="A140" t="str">
            <v>6495 ВЕТЧ.МРАМОРНАЯ в/у срез 0,3кг 6шт_45с  Останкино</v>
          </cell>
          <cell r="D140" t="str">
            <v>00-ko009959</v>
          </cell>
          <cell r="F140">
            <v>13.5</v>
          </cell>
          <cell r="G140">
            <v>45</v>
          </cell>
          <cell r="H140">
            <v>2.7</v>
          </cell>
          <cell r="I140">
            <v>9</v>
          </cell>
        </row>
        <row r="141">
          <cell r="A141" t="str">
            <v>6586 МРАМОРНАЯ И БАЛЫКОВАЯ в/к с/н мгс 1/90  Останкино</v>
          </cell>
          <cell r="D141" t="str">
            <v>00-ko009355</v>
          </cell>
          <cell r="F141">
            <v>0.09</v>
          </cell>
          <cell r="G141">
            <v>1</v>
          </cell>
        </row>
        <row r="142">
          <cell r="A142" t="str">
            <v>6602 БАВАРСКИЕ ПМ сос ц/о мгс 0,35кг 8шт  Останкино</v>
          </cell>
          <cell r="D142" t="str">
            <v>00-ko009213</v>
          </cell>
          <cell r="F142">
            <v>8.4</v>
          </cell>
          <cell r="G142">
            <v>24</v>
          </cell>
        </row>
        <row r="143">
          <cell r="A143" t="str">
            <v>6644 СОЧНЫЕ ПМ сос п/о мгс 0,41кг 10шт.  ОСТАНКИНО</v>
          </cell>
          <cell r="D143" t="str">
            <v>00-00008894</v>
          </cell>
          <cell r="F143">
            <v>0.41</v>
          </cell>
          <cell r="G143">
            <v>1</v>
          </cell>
        </row>
        <row r="144">
          <cell r="A144" t="str">
            <v>6666 БОЯNСКАЯ Папа может п/к в/у 0,28кг 8шт  ОСТАНКИНО</v>
          </cell>
          <cell r="D144" t="str">
            <v>00-00008786</v>
          </cell>
          <cell r="F144">
            <v>141.12</v>
          </cell>
          <cell r="G144">
            <v>504</v>
          </cell>
          <cell r="H144">
            <v>5.04</v>
          </cell>
          <cell r="I144">
            <v>18</v>
          </cell>
        </row>
        <row r="145">
          <cell r="A145" t="str">
            <v>6683 СЕРВЕЛАТ ЗЕРНИСТЫЙ ПМ в/к в/у 0,35кг  ОСТАНКИНО</v>
          </cell>
          <cell r="D145" t="str">
            <v>00-00008788</v>
          </cell>
          <cell r="F145">
            <v>261.8</v>
          </cell>
          <cell r="G145">
            <v>748</v>
          </cell>
          <cell r="H145">
            <v>3.15</v>
          </cell>
          <cell r="I145">
            <v>9</v>
          </cell>
        </row>
        <row r="146">
          <cell r="A146" t="str">
            <v>6684 СЕРВЕЛАТ КАРЕЛЬСКИЙ ПМ в/к в/у 0,28кг  ОСТАНКИНО</v>
          </cell>
          <cell r="D146" t="str">
            <v>00-00008581</v>
          </cell>
          <cell r="F146">
            <v>125.16</v>
          </cell>
          <cell r="G146">
            <v>447</v>
          </cell>
          <cell r="H146">
            <v>2.8</v>
          </cell>
          <cell r="I146">
            <v>10</v>
          </cell>
        </row>
        <row r="147">
          <cell r="A147" t="str">
            <v>6689 СЕРВЕЛАТ ОХОТНИЧИЙ ПМ в/к в/у 0,35кг 8шт  ОСТАНКИНО</v>
          </cell>
          <cell r="D147" t="str">
            <v>00-00008582</v>
          </cell>
          <cell r="F147">
            <v>208.95</v>
          </cell>
          <cell r="G147">
            <v>597</v>
          </cell>
          <cell r="H147">
            <v>3.85</v>
          </cell>
          <cell r="I147">
            <v>11</v>
          </cell>
        </row>
        <row r="148">
          <cell r="A148" t="str">
            <v>6697 СЕРВЕЛАТ ФИНСКИЙ ПМ в/к в/у 0,35кг 8шт  ОСТАНКИНО</v>
          </cell>
          <cell r="D148" t="str">
            <v>00-00008789</v>
          </cell>
          <cell r="F148">
            <v>344.05</v>
          </cell>
          <cell r="G148">
            <v>983</v>
          </cell>
          <cell r="H148">
            <v>5.25</v>
          </cell>
          <cell r="I148">
            <v>15</v>
          </cell>
        </row>
        <row r="149">
          <cell r="A149" t="str">
            <v>6701 СЕРВЕЛАТ ШВАРЦЕР ПМ в/к в/у 0.28кг 8шт.  ОСТАНКИНО</v>
          </cell>
          <cell r="D149" t="str">
            <v>00-00008511</v>
          </cell>
          <cell r="F149">
            <v>25.2</v>
          </cell>
          <cell r="G149">
            <v>90</v>
          </cell>
          <cell r="H149">
            <v>1.68</v>
          </cell>
          <cell r="I149">
            <v>6</v>
          </cell>
        </row>
        <row r="150">
          <cell r="A150" t="str">
            <v>6713 СОЧНЫЙ ГРИЛЬ ПМ сос п/о мгс 0,41кг 8 шт.  ОСТАНКИНО</v>
          </cell>
          <cell r="D150" t="str">
            <v>00-00009132</v>
          </cell>
          <cell r="F150">
            <v>238.62</v>
          </cell>
          <cell r="G150">
            <v>582</v>
          </cell>
          <cell r="H150">
            <v>10.25</v>
          </cell>
          <cell r="I150">
            <v>25</v>
          </cell>
        </row>
        <row r="151">
          <cell r="A151" t="str">
            <v>6719 СОЧНЫЕ ПМ сос п/о мгс 0,6кг 8шт  Останкино</v>
          </cell>
          <cell r="D151" t="str">
            <v>00-ko010036</v>
          </cell>
          <cell r="F151">
            <v>-3</v>
          </cell>
          <cell r="G151">
            <v>-5</v>
          </cell>
          <cell r="H151">
            <v>4.2</v>
          </cell>
          <cell r="I151">
            <v>7</v>
          </cell>
        </row>
        <row r="152">
          <cell r="A152" t="str">
            <v>6722 СОЧНЫЕ ПМ сос п/о мгс 0,41кг 10шт  ОСТАНКИНО</v>
          </cell>
          <cell r="D152" t="str">
            <v>00-ko009088</v>
          </cell>
          <cell r="F152">
            <v>171.79</v>
          </cell>
          <cell r="G152">
            <v>419</v>
          </cell>
          <cell r="H152">
            <v>9.43</v>
          </cell>
          <cell r="I152">
            <v>23</v>
          </cell>
        </row>
        <row r="153">
          <cell r="A153" t="str">
            <v>6726 СЛИВОЧНЫЕ ПМ сос п/о мгс 0,41кг 10шт  Останкино</v>
          </cell>
          <cell r="D153" t="str">
            <v>00-ko009485</v>
          </cell>
          <cell r="F153">
            <v>171.38</v>
          </cell>
          <cell r="G153">
            <v>418</v>
          </cell>
          <cell r="H153">
            <v>6.56</v>
          </cell>
          <cell r="I153">
            <v>16</v>
          </cell>
        </row>
        <row r="154">
          <cell r="A154" t="str">
            <v>6759 МОЛОЧНЫЕ ГОСТ сос ц/о мгс 0,4кг 7 шт  Останкино</v>
          </cell>
          <cell r="D154" t="str">
            <v>00-ko009678</v>
          </cell>
          <cell r="F154">
            <v>0.4</v>
          </cell>
          <cell r="G154">
            <v>1</v>
          </cell>
          <cell r="H154">
            <v>6.4</v>
          </cell>
          <cell r="I154">
            <v>16</v>
          </cell>
        </row>
        <row r="155">
          <cell r="A155" t="str">
            <v>6762 СЛИВОЧНЫЕ сос ц/о мгс 0,41кг 8шт  Останкино</v>
          </cell>
          <cell r="D155" t="str">
            <v>00-ko009676</v>
          </cell>
          <cell r="F155">
            <v>16.809999999999999</v>
          </cell>
          <cell r="G155">
            <v>41</v>
          </cell>
          <cell r="H155">
            <v>2.46</v>
          </cell>
          <cell r="I155">
            <v>6</v>
          </cell>
        </row>
        <row r="156">
          <cell r="A156" t="str">
            <v>6765 РУБЛЕНЫЕ сос ц/о мгс 0,36кг 6шт  Останкино</v>
          </cell>
          <cell r="D156" t="str">
            <v>00-ko009677</v>
          </cell>
          <cell r="F156">
            <v>45</v>
          </cell>
          <cell r="G156">
            <v>125</v>
          </cell>
          <cell r="H156">
            <v>6.48</v>
          </cell>
          <cell r="I156">
            <v>18</v>
          </cell>
        </row>
        <row r="157">
          <cell r="A157" t="str">
            <v>6768 С СЫРОМ сос ц/о мгс 0,41кг 6шт  Останкино</v>
          </cell>
          <cell r="D157" t="str">
            <v>00-ko009675</v>
          </cell>
          <cell r="F157">
            <v>6.97</v>
          </cell>
          <cell r="G157">
            <v>17</v>
          </cell>
          <cell r="H157">
            <v>2.46</v>
          </cell>
          <cell r="I157">
            <v>6</v>
          </cell>
        </row>
        <row r="158">
          <cell r="A158" t="str">
            <v>6770 ИСПАНСКИЕ сос ц/о мгс 0,41кг 6шт  Останкино</v>
          </cell>
          <cell r="D158" t="str">
            <v>00-ko009674</v>
          </cell>
          <cell r="F158">
            <v>-2.0499999999999998</v>
          </cell>
          <cell r="G158">
            <v>-5</v>
          </cell>
          <cell r="H158">
            <v>8.61</v>
          </cell>
          <cell r="I158">
            <v>21</v>
          </cell>
        </row>
        <row r="159">
          <cell r="A159" t="str">
            <v>6773 САЛЯМИ Папа может п/к в/у 0,28кг 8шт  Останкино</v>
          </cell>
          <cell r="D159" t="str">
            <v>00-ko009545</v>
          </cell>
          <cell r="F159">
            <v>37.520000000000003</v>
          </cell>
          <cell r="G159">
            <v>134</v>
          </cell>
          <cell r="H159">
            <v>0.84</v>
          </cell>
          <cell r="I159">
            <v>3</v>
          </cell>
        </row>
        <row r="160">
          <cell r="A160" t="str">
            <v>6777 МЯСНЫЕ С ГОВЯДИНОЙ ПМ сос п/о мгс 0,4кг  Останкино</v>
          </cell>
          <cell r="D160" t="str">
            <v>00-ko009488</v>
          </cell>
          <cell r="F160">
            <v>228.8</v>
          </cell>
          <cell r="G160">
            <v>572</v>
          </cell>
          <cell r="H160">
            <v>1.6</v>
          </cell>
          <cell r="I160">
            <v>4</v>
          </cell>
        </row>
        <row r="161">
          <cell r="A161" t="str">
            <v>6787 СЕРВЕЛАТ КРЕМЛЕВСКИЙ в/к в/у 0,33кг 8шт  Останкино</v>
          </cell>
          <cell r="D161" t="str">
            <v>00-ko009922</v>
          </cell>
          <cell r="F161">
            <v>10.56</v>
          </cell>
          <cell r="G161">
            <v>32</v>
          </cell>
          <cell r="H161">
            <v>0.33</v>
          </cell>
          <cell r="I161">
            <v>1</v>
          </cell>
        </row>
        <row r="162">
          <cell r="A162" t="str">
            <v>6791 СЕРВЕЛАТ ПРЕМИУМ в/к в/у 0,33кг 8шт  Останкино</v>
          </cell>
          <cell r="D162" t="str">
            <v>00-ko009561</v>
          </cell>
          <cell r="F162">
            <v>2.31</v>
          </cell>
          <cell r="G162">
            <v>7</v>
          </cell>
          <cell r="H162">
            <v>2.97</v>
          </cell>
          <cell r="I162">
            <v>9</v>
          </cell>
        </row>
        <row r="163">
          <cell r="A163" t="str">
            <v>6793 БАЛЫКОВАЯ в/к в/у 0,33кг 8шт  Останкино</v>
          </cell>
          <cell r="D163" t="str">
            <v>00-ko009562</v>
          </cell>
          <cell r="F163">
            <v>48.84</v>
          </cell>
          <cell r="G163">
            <v>148</v>
          </cell>
          <cell r="H163">
            <v>1.98</v>
          </cell>
          <cell r="I163">
            <v>6</v>
          </cell>
        </row>
        <row r="164">
          <cell r="A164" t="str">
            <v>6795 ОСТАНКИНСКАЯ в/к в/у 0,33кг 8шт  Останкино</v>
          </cell>
          <cell r="D164" t="str">
            <v>00-ko009564</v>
          </cell>
          <cell r="F164">
            <v>18.48</v>
          </cell>
          <cell r="G164">
            <v>56</v>
          </cell>
          <cell r="H164">
            <v>2.97</v>
          </cell>
          <cell r="I164">
            <v>9</v>
          </cell>
        </row>
        <row r="165">
          <cell r="A165" t="str">
            <v>6801 ОСТАНКИНСКАЯ вар п/о 0,4кг 8 шт  Останкино</v>
          </cell>
          <cell r="D165" t="str">
            <v>00-ko009917</v>
          </cell>
          <cell r="F165">
            <v>25.2</v>
          </cell>
          <cell r="G165">
            <v>63</v>
          </cell>
          <cell r="H165">
            <v>0.4</v>
          </cell>
          <cell r="I165">
            <v>1</v>
          </cell>
        </row>
        <row r="166">
          <cell r="A166" t="str">
            <v>6803 ВЕНСКАЯ САЛЯМИ п/к в/у 0,66кг 8шт  Останкино</v>
          </cell>
          <cell r="D166" t="str">
            <v>00-ko009567</v>
          </cell>
          <cell r="F166">
            <v>3.96</v>
          </cell>
          <cell r="G166">
            <v>6</v>
          </cell>
        </row>
        <row r="167">
          <cell r="A167" t="str">
            <v>6804 СЕРВЕЛАТ КРЕМЛЕВСКИЙ в/к в/у 0,66кг 8шт  Останкино</v>
          </cell>
          <cell r="D167" t="str">
            <v>00-ko009566</v>
          </cell>
          <cell r="F167">
            <v>4.1844000000000001</v>
          </cell>
          <cell r="G167">
            <v>6.34</v>
          </cell>
          <cell r="H167">
            <v>2.4156</v>
          </cell>
          <cell r="I167">
            <v>3.66</v>
          </cell>
        </row>
        <row r="168">
          <cell r="A168" t="str">
            <v>6807 СЕРВЕЛАТ ЕВРОПЕЙСКИЙ в/к в/у 0,33кг 8шт  Останкино</v>
          </cell>
          <cell r="D168" t="str">
            <v>00-ko009568</v>
          </cell>
          <cell r="F168">
            <v>10.56</v>
          </cell>
          <cell r="G168">
            <v>32</v>
          </cell>
          <cell r="H168">
            <v>0.33</v>
          </cell>
          <cell r="I168">
            <v>1</v>
          </cell>
        </row>
        <row r="169">
          <cell r="A169" t="str">
            <v>6822 ИЗ ОТБОРНОГО МЯСА ПМ сос п/о мгс 0,36кг  Останкино</v>
          </cell>
          <cell r="D169" t="str">
            <v>00-ko009495</v>
          </cell>
          <cell r="F169">
            <v>36</v>
          </cell>
          <cell r="G169">
            <v>100</v>
          </cell>
        </row>
        <row r="170">
          <cell r="A170" t="str">
            <v>6826 МЯСНОЙ пашт п/о 1/150 12шт  Останкино</v>
          </cell>
          <cell r="D170" t="str">
            <v>00-ko009529</v>
          </cell>
          <cell r="F170">
            <v>19.05</v>
          </cell>
          <cell r="G170">
            <v>127</v>
          </cell>
          <cell r="H170">
            <v>0.3</v>
          </cell>
          <cell r="I170">
            <v>2</v>
          </cell>
        </row>
        <row r="171">
          <cell r="A171" t="str">
            <v>6827 НЕЖНЫЙ пашт п/о 1/150 12шт  Останкино</v>
          </cell>
          <cell r="D171" t="str">
            <v>00-ko009531</v>
          </cell>
          <cell r="F171">
            <v>25.65</v>
          </cell>
          <cell r="G171">
            <v>171</v>
          </cell>
        </row>
        <row r="172">
          <cell r="A172" t="str">
            <v>6828 ПЕЧЕНОЧНЫЙ пашт п/о 1/150 12шт  Останкино</v>
          </cell>
          <cell r="D172" t="str">
            <v>00-ko009530</v>
          </cell>
          <cell r="F172">
            <v>26.7</v>
          </cell>
          <cell r="G172">
            <v>178</v>
          </cell>
          <cell r="H172">
            <v>0.9</v>
          </cell>
          <cell r="I172">
            <v>6</v>
          </cell>
        </row>
        <row r="173">
          <cell r="A173" t="str">
            <v>6834 ПОСОЛЬСКАЯ с/к с/н в/у 1/100 10шт  Останкино</v>
          </cell>
          <cell r="D173" t="str">
            <v>00-ko009682</v>
          </cell>
          <cell r="F173">
            <v>1.7</v>
          </cell>
          <cell r="G173">
            <v>17</v>
          </cell>
        </row>
        <row r="174">
          <cell r="A174" t="str">
            <v>6854 МОЛОЧНЫЕ ПРЕМИУМ ПМ сос п/о мгс 0,6кг  Останкино</v>
          </cell>
          <cell r="D174" t="str">
            <v>00-ko009921</v>
          </cell>
          <cell r="F174">
            <v>40.799999999999997</v>
          </cell>
          <cell r="G174">
            <v>68</v>
          </cell>
          <cell r="H174">
            <v>1.2</v>
          </cell>
          <cell r="I174">
            <v>2</v>
          </cell>
        </row>
        <row r="175">
          <cell r="A175" t="str">
            <v>6903 СОЧНЫЕ ПМ сос п/о мгс 0,41кг_osu  Останкино</v>
          </cell>
          <cell r="D175" t="str">
            <v>00-ko009666</v>
          </cell>
          <cell r="F175">
            <v>0.82</v>
          </cell>
          <cell r="G175">
            <v>2</v>
          </cell>
        </row>
        <row r="176">
          <cell r="A176" t="str">
            <v>6909 ДЛЯ ДЕТЕЙ сос п/о мгс 0,33кг 8шт  Останкино</v>
          </cell>
          <cell r="D176" t="str">
            <v>00-ko009920</v>
          </cell>
          <cell r="F176">
            <v>-3.3</v>
          </cell>
          <cell r="G176">
            <v>-10</v>
          </cell>
          <cell r="H176">
            <v>3.3</v>
          </cell>
          <cell r="I176">
            <v>10</v>
          </cell>
        </row>
        <row r="177">
          <cell r="A177" t="str">
            <v>6919 БЕКОН Останкино с/к с/н в/у 1/180 10шт  Останкино</v>
          </cell>
          <cell r="D177" t="str">
            <v>00-ko009680</v>
          </cell>
          <cell r="F177">
            <v>25.2</v>
          </cell>
          <cell r="G177">
            <v>140</v>
          </cell>
          <cell r="H177">
            <v>7.2</v>
          </cell>
          <cell r="I177">
            <v>40</v>
          </cell>
        </row>
        <row r="178">
          <cell r="A178" t="str">
            <v>БОНУС_6087 СОЧНЫЕ ПМ сос п/о мгс 0,41кг 10шт.  ОСТАНКИНО</v>
          </cell>
          <cell r="D178" t="str">
            <v>00-00008893</v>
          </cell>
          <cell r="F178">
            <v>3.69</v>
          </cell>
          <cell r="G178">
            <v>9</v>
          </cell>
        </row>
        <row r="179">
          <cell r="A179" t="str">
            <v>Останкино КОРОВИНО (ВЕС)</v>
          </cell>
          <cell r="D179" t="str">
            <v>00-00003326</v>
          </cell>
          <cell r="F179">
            <v>159.61500000000001</v>
          </cell>
          <cell r="G179">
            <v>159.61500000000001</v>
          </cell>
        </row>
        <row r="180">
          <cell r="A180" t="str">
            <v>6861 ДОМАШНИЙ РЕЦЕПТ Коровино вар п/о  Останкино</v>
          </cell>
          <cell r="D180" t="str">
            <v>00-ko009673</v>
          </cell>
          <cell r="F180">
            <v>49.36</v>
          </cell>
          <cell r="G180">
            <v>49.36</v>
          </cell>
        </row>
        <row r="181">
          <cell r="A181" t="str">
            <v>6862 ДОМАШНИЙ РЕЦЕПТ СО ШПИК. Коровино вар п/о  Останкино</v>
          </cell>
          <cell r="D181" t="str">
            <v>00-ko009681</v>
          </cell>
          <cell r="F181">
            <v>41.005000000000003</v>
          </cell>
          <cell r="G181">
            <v>41.005000000000003</v>
          </cell>
        </row>
        <row r="182">
          <cell r="A182" t="str">
            <v>6865 ВЕТЧ.НЕЖНАЯ Коровино п/о  Останкино</v>
          </cell>
          <cell r="D182" t="str">
            <v>00-ko009654</v>
          </cell>
          <cell r="F182">
            <v>18.02</v>
          </cell>
          <cell r="G182">
            <v>18.02</v>
          </cell>
        </row>
        <row r="183">
          <cell r="A183" t="str">
            <v>6866 ВЕТЧ.НЕЖНАЯ Коровино п/о_Маяк  Останкино</v>
          </cell>
          <cell r="D183" t="str">
            <v>00-ko009992</v>
          </cell>
          <cell r="F183">
            <v>51.23</v>
          </cell>
          <cell r="G183">
            <v>51.23</v>
          </cell>
        </row>
        <row r="184">
          <cell r="A184" t="str">
            <v>Останкино КОРОВИНО (ШТ)</v>
          </cell>
          <cell r="D184" t="str">
            <v>00-00003328</v>
          </cell>
          <cell r="F184">
            <v>20</v>
          </cell>
          <cell r="G184">
            <v>40</v>
          </cell>
          <cell r="H184">
            <v>0.5</v>
          </cell>
          <cell r="I184">
            <v>1</v>
          </cell>
        </row>
        <row r="185">
          <cell r="A185" t="str">
            <v>6340 ДОМАШНИЙ РЕЦЕПТ Коровино 0,5кг 8шт.  Останкино</v>
          </cell>
          <cell r="D185" t="str">
            <v>00-ko009709</v>
          </cell>
          <cell r="F185">
            <v>11.5</v>
          </cell>
          <cell r="G185">
            <v>23</v>
          </cell>
          <cell r="H185">
            <v>0.5</v>
          </cell>
          <cell r="I185">
            <v>1</v>
          </cell>
        </row>
        <row r="186">
          <cell r="A186" t="str">
            <v>6341 ДОМАШНИЙ РЕЦЕПТ СО ШПИКОМ Коровино 0,5кг  Останкино</v>
          </cell>
          <cell r="D186" t="str">
            <v>00-ko009714</v>
          </cell>
          <cell r="F186">
            <v>8.5</v>
          </cell>
          <cell r="G186">
            <v>17</v>
          </cell>
        </row>
        <row r="187">
          <cell r="A187" t="str">
            <v>Останкино СЫР</v>
          </cell>
          <cell r="D187" t="str">
            <v>00-00006675</v>
          </cell>
          <cell r="F187">
            <v>1779.221</v>
          </cell>
          <cell r="G187">
            <v>5846.1610000000001</v>
          </cell>
          <cell r="H187">
            <v>8.57</v>
          </cell>
          <cell r="I187">
            <v>66.31</v>
          </cell>
        </row>
        <row r="188">
          <cell r="A188" t="str">
            <v>9988421 Творожный Сыр 60 % С маринованными огурчиками и укропом  Останкино</v>
          </cell>
          <cell r="D188" t="str">
            <v>00-ko009363</v>
          </cell>
          <cell r="F188">
            <v>2.8</v>
          </cell>
          <cell r="G188">
            <v>20</v>
          </cell>
          <cell r="H188">
            <v>0.56000000000000005</v>
          </cell>
          <cell r="I188">
            <v>4</v>
          </cell>
        </row>
        <row r="189">
          <cell r="A189" t="str">
            <v>9988438 Плавленый Сыр 45% "С ветчиной" СТМ"ПапаМожет" 180гр  Останкино</v>
          </cell>
          <cell r="D189" t="str">
            <v>00-ko009361</v>
          </cell>
          <cell r="F189">
            <v>10.44</v>
          </cell>
          <cell r="G189">
            <v>58</v>
          </cell>
        </row>
        <row r="190">
          <cell r="A190" t="str">
            <v>9988445 Плавленый Сыр 45%"С грибами" СТМ"ПапаМожет" 180 гр  Останкино</v>
          </cell>
          <cell r="D190" t="str">
            <v>00-ko009362</v>
          </cell>
          <cell r="F190">
            <v>10.26</v>
          </cell>
          <cell r="G190">
            <v>57</v>
          </cell>
        </row>
        <row r="191">
          <cell r="A191" t="str">
            <v>Масло "Папа может" 82,5% 180гр  Останкино</v>
          </cell>
          <cell r="D191" t="str">
            <v>00-ko009727</v>
          </cell>
          <cell r="F191">
            <v>99</v>
          </cell>
          <cell r="G191">
            <v>550</v>
          </cell>
        </row>
        <row r="192">
          <cell r="A192" t="str">
            <v>Масло сливочное 72,5 % 180 гр.(10 шт) СЛАВЯНА  Останкино</v>
          </cell>
          <cell r="D192" t="str">
            <v>00-ko009671</v>
          </cell>
          <cell r="F192">
            <v>317.16000000000003</v>
          </cell>
          <cell r="G192">
            <v>1762</v>
          </cell>
        </row>
        <row r="193">
          <cell r="A193" t="str">
            <v>Плавленый продукт с Сыром колбасный копченый 40% СТМ "Коровино" 400гр  Останкино</v>
          </cell>
          <cell r="D193" t="str">
            <v>00-ko009522</v>
          </cell>
          <cell r="F193">
            <v>6.8</v>
          </cell>
          <cell r="G193">
            <v>17</v>
          </cell>
        </row>
        <row r="194">
          <cell r="A194" t="str">
            <v>Плавленый Сыр колбасный копченый 40% СТМ"ПапаМожет"400гр  Останкино</v>
          </cell>
          <cell r="D194" t="str">
            <v>00-ko009521</v>
          </cell>
          <cell r="F194">
            <v>6</v>
          </cell>
          <cell r="G194">
            <v>15</v>
          </cell>
        </row>
        <row r="195">
          <cell r="A195" t="str">
            <v>Российский сливочный 45% ТМ Папа Может, брус (2шт)  Останкино</v>
          </cell>
          <cell r="D195" t="str">
            <v>00-ko009897</v>
          </cell>
          <cell r="F195">
            <v>107.19799999999999</v>
          </cell>
          <cell r="G195">
            <v>107.19799999999999</v>
          </cell>
        </row>
        <row r="196">
          <cell r="A196" t="str">
            <v>Сыр "Пармезан" 40% кусок 180 гр  ОСТАНКИНО</v>
          </cell>
          <cell r="D196" t="str">
            <v>00-00008903</v>
          </cell>
          <cell r="F196">
            <v>6.84</v>
          </cell>
          <cell r="G196">
            <v>38</v>
          </cell>
          <cell r="H196">
            <v>0.72</v>
          </cell>
          <cell r="I196">
            <v>4</v>
          </cell>
        </row>
        <row r="197">
          <cell r="A197" t="str">
            <v>Сыр Боккончини копченый 40% 100 гр.  ОСТАНКИНО</v>
          </cell>
          <cell r="D197" t="str">
            <v>00-00008885</v>
          </cell>
          <cell r="F197">
            <v>4.8</v>
          </cell>
          <cell r="G197">
            <v>48</v>
          </cell>
          <cell r="H197">
            <v>0.8</v>
          </cell>
          <cell r="I197">
            <v>8</v>
          </cell>
        </row>
        <row r="198">
          <cell r="A198" t="str">
            <v>Сыр ПАПА МОЖЕТ "Гауда Голд" 45 % 180 гр (10шт) Останкино</v>
          </cell>
          <cell r="D198" t="str">
            <v>00-ko009386</v>
          </cell>
          <cell r="F198">
            <v>53.64</v>
          </cell>
          <cell r="G198">
            <v>298</v>
          </cell>
          <cell r="H198">
            <v>0.36</v>
          </cell>
          <cell r="I198">
            <v>2</v>
          </cell>
        </row>
        <row r="199">
          <cell r="A199" t="str">
            <v>Сыр Папа Может "Голландский традиционный" 45% (2,5кг)(6шт)  Останкино</v>
          </cell>
          <cell r="D199" t="str">
            <v>00-ko009403</v>
          </cell>
          <cell r="F199">
            <v>2.31</v>
          </cell>
          <cell r="G199">
            <v>2.31</v>
          </cell>
        </row>
        <row r="200">
          <cell r="A200" t="str">
            <v>Сыр ПАПА МОЖЕТ "Голландский традиционный" 45% 180 гр (10шт)  Останкино</v>
          </cell>
          <cell r="D200" t="str">
            <v>00-ko009387</v>
          </cell>
          <cell r="F200">
            <v>37.08</v>
          </cell>
          <cell r="G200">
            <v>206</v>
          </cell>
        </row>
        <row r="201">
          <cell r="A201" t="str">
            <v>Сыр ПАПА МОЖЕТ "Министерский" 180 г фасованный массовая  Останкино</v>
          </cell>
          <cell r="D201" t="str">
            <v>00-ko009670</v>
          </cell>
          <cell r="F201">
            <v>25.38</v>
          </cell>
          <cell r="G201">
            <v>141</v>
          </cell>
        </row>
        <row r="202">
          <cell r="A202" t="str">
            <v>Сыр ПАПА МОЖЕТ "Папин завтрак"  45% 180 г  Останкино</v>
          </cell>
          <cell r="D202" t="str">
            <v>00-ko009687</v>
          </cell>
          <cell r="F202">
            <v>20.52</v>
          </cell>
          <cell r="G202">
            <v>114</v>
          </cell>
          <cell r="H202">
            <v>0.18</v>
          </cell>
          <cell r="I202">
            <v>1</v>
          </cell>
        </row>
        <row r="203">
          <cell r="A203" t="str">
            <v>Сыр ПАПА МОЖЕТ "Российский традиционный"45 % 180 г Останкино</v>
          </cell>
          <cell r="D203" t="str">
            <v>00-ko009434</v>
          </cell>
          <cell r="F203">
            <v>67.14</v>
          </cell>
          <cell r="G203">
            <v>373</v>
          </cell>
        </row>
        <row r="204">
          <cell r="A204" t="str">
            <v>Сыр ПАПА МОЖЕТ "Тильзитер" ж. 45% газ среда, 400 гр (8 шт)  Останкино</v>
          </cell>
          <cell r="D204" t="str">
            <v>00-ko009850</v>
          </cell>
          <cell r="F204">
            <v>-0.8</v>
          </cell>
          <cell r="G204">
            <v>-2</v>
          </cell>
          <cell r="H204">
            <v>0.8</v>
          </cell>
          <cell r="I204">
            <v>2</v>
          </cell>
        </row>
        <row r="205">
          <cell r="A205" t="str">
            <v>Сыр Папа Может "Тильзитер" массовая доля жира в сухом веществе 45 %.брусок  Останкино</v>
          </cell>
          <cell r="D205" t="str">
            <v>00-ko009683</v>
          </cell>
          <cell r="F205">
            <v>22.27</v>
          </cell>
          <cell r="G205">
            <v>22.27</v>
          </cell>
        </row>
        <row r="206">
          <cell r="A206" t="str">
            <v>Сыр ПАПА МОЖЕТ "Тильзитер" фасованный массовая доля жира в сухом веществе 45%, 180г  Останкино</v>
          </cell>
          <cell r="D206" t="str">
            <v>00-ko009520</v>
          </cell>
          <cell r="F206">
            <v>37.44</v>
          </cell>
          <cell r="G206">
            <v>208</v>
          </cell>
          <cell r="H206">
            <v>0.36</v>
          </cell>
          <cell r="I206">
            <v>2</v>
          </cell>
        </row>
        <row r="207">
          <cell r="A207" t="str">
            <v>Сыр Папа Может Сливочный со вкусом.топл.молока 50% вес (=3,5кг)  Останкино</v>
          </cell>
          <cell r="D207" t="str">
            <v>00-00007191</v>
          </cell>
          <cell r="F207">
            <v>5.2859999999999996</v>
          </cell>
          <cell r="G207">
            <v>5.2859999999999996</v>
          </cell>
        </row>
        <row r="208">
          <cell r="A208" t="str">
            <v>Сыр плавленный Сливочный ж.45% 180г ТМ Папа может (16шт)  Останкино</v>
          </cell>
          <cell r="D208" t="str">
            <v>00-ko009626</v>
          </cell>
          <cell r="F208">
            <v>31.68</v>
          </cell>
          <cell r="G208">
            <v>176</v>
          </cell>
        </row>
        <row r="209">
          <cell r="A209" t="str">
            <v>Сыр полутвердый "Гауда" с массовой долей жира в пересчете на сухое вещество 45%,   Останкино</v>
          </cell>
          <cell r="D209" t="str">
            <v>00-ko009875</v>
          </cell>
          <cell r="F209">
            <v>85.715000000000003</v>
          </cell>
          <cell r="G209">
            <v>85.715000000000003</v>
          </cell>
        </row>
        <row r="210">
          <cell r="A210" t="str">
            <v>Сыр полутвердый "Голландский" с массовой долей жира в пересчете на сухое  Останкино</v>
          </cell>
          <cell r="D210" t="str">
            <v>00-ko009874</v>
          </cell>
          <cell r="F210">
            <v>3.04</v>
          </cell>
          <cell r="G210">
            <v>3.04</v>
          </cell>
        </row>
        <row r="211">
          <cell r="A211" t="str">
            <v>Сыр полутвердый "Сметанковый", с масс долей жира в пересчете на сухое вещес50%, брус  Останкино</v>
          </cell>
          <cell r="D211" t="str">
            <v>00-ko009524</v>
          </cell>
          <cell r="F211">
            <v>74.694999999999993</v>
          </cell>
          <cell r="G211">
            <v>74.694999999999993</v>
          </cell>
        </row>
        <row r="212">
          <cell r="A212" t="str">
            <v>Сыр рассольный жирный Чечил 45% 100 гр  ОСТАНКИНО</v>
          </cell>
          <cell r="D212" t="str">
            <v>00-00008886</v>
          </cell>
          <cell r="F212">
            <v>34.9</v>
          </cell>
          <cell r="G212">
            <v>349</v>
          </cell>
          <cell r="H212">
            <v>2.2000000000000002</v>
          </cell>
          <cell r="I212">
            <v>22</v>
          </cell>
        </row>
        <row r="213">
          <cell r="A213" t="str">
            <v>Сыр рассольный жирный Чечил копченый 43% 100 гр  Останкино</v>
          </cell>
          <cell r="D213" t="str">
            <v>00-00009171</v>
          </cell>
          <cell r="F213">
            <v>17.7</v>
          </cell>
          <cell r="G213">
            <v>177</v>
          </cell>
          <cell r="H213">
            <v>0.3</v>
          </cell>
          <cell r="I213">
            <v>3</v>
          </cell>
        </row>
        <row r="214">
          <cell r="A214" t="str">
            <v>Сыр Скаморца свежий 100 гр.  ОСТАНКИНО</v>
          </cell>
          <cell r="D214" t="str">
            <v>00-00008887</v>
          </cell>
          <cell r="F214">
            <v>5.4</v>
          </cell>
          <cell r="G214">
            <v>54</v>
          </cell>
          <cell r="H214">
            <v>1.5</v>
          </cell>
          <cell r="I214">
            <v>15</v>
          </cell>
        </row>
        <row r="215">
          <cell r="A215" t="str">
            <v>Сыр Сливочный со вкусом топленого молока 45% ти Папа Может, брус (2 шт)  Останкино</v>
          </cell>
          <cell r="D215" t="str">
            <v>00-ko009796</v>
          </cell>
          <cell r="F215">
            <v>126.999</v>
          </cell>
          <cell r="G215">
            <v>126.999</v>
          </cell>
          <cell r="H215">
            <v>0.31</v>
          </cell>
          <cell r="I215">
            <v>0.31</v>
          </cell>
        </row>
        <row r="216">
          <cell r="A216" t="str">
            <v>Сыр Творожный с зеленью 60% Папа может 140 гр.  Останкино</v>
          </cell>
          <cell r="D216" t="str">
            <v>00-ko009290</v>
          </cell>
          <cell r="F216">
            <v>7.84</v>
          </cell>
          <cell r="G216">
            <v>56</v>
          </cell>
          <cell r="H216">
            <v>0.28000000000000003</v>
          </cell>
          <cell r="I216">
            <v>2</v>
          </cell>
        </row>
        <row r="217">
          <cell r="A217" t="str">
            <v>Сыр Творожный с зеленью папа может 140 гр.  ОСТАНКИНО</v>
          </cell>
          <cell r="D217" t="str">
            <v>00-00008902</v>
          </cell>
          <cell r="F217">
            <v>0.7</v>
          </cell>
          <cell r="G217">
            <v>5</v>
          </cell>
        </row>
        <row r="218">
          <cell r="A218" t="str">
            <v>Сыр творожный Сливочный 140 гр.  Останкино</v>
          </cell>
          <cell r="D218" t="str">
            <v>00-ko009053</v>
          </cell>
          <cell r="F218">
            <v>0.14000000000000001</v>
          </cell>
          <cell r="G218">
            <v>1</v>
          </cell>
        </row>
        <row r="219">
          <cell r="A219" t="str">
            <v>Сыч/Прод Коровино Российский 50% 200г СЗМЖ  Останкино</v>
          </cell>
          <cell r="D219" t="str">
            <v>00-00007977</v>
          </cell>
          <cell r="F219">
            <v>16.8</v>
          </cell>
          <cell r="G219">
            <v>84</v>
          </cell>
        </row>
        <row r="220">
          <cell r="A220" t="str">
            <v>Сыч/Прод Коровино Российский Оригин 50% ВЕС (3,5 кг)  Останкино</v>
          </cell>
          <cell r="D220" t="str">
            <v>00-ko009390</v>
          </cell>
          <cell r="F220">
            <v>16.72</v>
          </cell>
          <cell r="G220">
            <v>16.72</v>
          </cell>
        </row>
        <row r="221">
          <cell r="A221" t="str">
            <v>Сыч/Прод Коровино Российский Оригин 50% ВЕС (5 кг)  ОСТАНКИНО</v>
          </cell>
          <cell r="D221" t="str">
            <v>00-00007916</v>
          </cell>
          <cell r="F221">
            <v>3.306</v>
          </cell>
          <cell r="G221">
            <v>3.306</v>
          </cell>
        </row>
        <row r="222">
          <cell r="A222" t="str">
            <v>Сыч/Прод Коровино Тильзитер 50% 200г СЗМЖ  ОСТАНКИНО</v>
          </cell>
          <cell r="D222" t="str">
            <v>00-00007918</v>
          </cell>
          <cell r="F222">
            <v>20.399999999999999</v>
          </cell>
          <cell r="G222">
            <v>102</v>
          </cell>
          <cell r="H222">
            <v>0.2</v>
          </cell>
          <cell r="I222">
            <v>1</v>
          </cell>
        </row>
        <row r="223">
          <cell r="A223" t="str">
            <v>Сыч/Прод Коровино Тильзитер Оригин 50% ВЕС (3,5 кг брус) СЗМЖ  Останкино</v>
          </cell>
          <cell r="D223" t="str">
            <v>00-ko009389</v>
          </cell>
          <cell r="F223">
            <v>337.61</v>
          </cell>
          <cell r="G223">
            <v>337.61</v>
          </cell>
        </row>
        <row r="224">
          <cell r="A224" t="str">
            <v>Сыч/Прод Коровино Тильзитер Оригин 50% ВЕС (5 кг брус) СЗМЖ  ОСТАНКИНО</v>
          </cell>
          <cell r="D224" t="str">
            <v>00-00007917</v>
          </cell>
          <cell r="F224">
            <v>154.012</v>
          </cell>
          <cell r="G224">
            <v>154.012</v>
          </cell>
        </row>
        <row r="225">
          <cell r="A225" t="str">
            <v>ПОКОМ Логистический Партнер</v>
          </cell>
          <cell r="D225" t="str">
            <v>00-ko000869</v>
          </cell>
          <cell r="F225">
            <v>15629.174999999999</v>
          </cell>
          <cell r="G225">
            <v>23046.195</v>
          </cell>
          <cell r="H225">
            <v>107.904</v>
          </cell>
          <cell r="I225">
            <v>161.624</v>
          </cell>
        </row>
        <row r="226">
          <cell r="A226" t="str">
            <v>Вязанка Логистический Партнер(Кг)</v>
          </cell>
          <cell r="D226" t="str">
            <v>00-00003640</v>
          </cell>
          <cell r="F226">
            <v>716.71900000000005</v>
          </cell>
          <cell r="G226">
            <v>716.71900000000005</v>
          </cell>
          <cell r="H226">
            <v>2.4529999999999998</v>
          </cell>
          <cell r="I226">
            <v>2.4529999999999998</v>
          </cell>
        </row>
        <row r="227">
          <cell r="A227" t="str">
            <v xml:space="preserve"> 005  Колбаса Докторская ГОСТ, Вязанка вектор,ВЕС. ПОКОМ</v>
          </cell>
          <cell r="D227" t="str">
            <v>00-00000923</v>
          </cell>
          <cell r="F227">
            <v>135.904</v>
          </cell>
          <cell r="G227">
            <v>135.904</v>
          </cell>
          <cell r="H227">
            <v>0.77800000000000002</v>
          </cell>
          <cell r="I227">
            <v>0.77800000000000002</v>
          </cell>
        </row>
        <row r="228">
          <cell r="A228" t="str">
            <v xml:space="preserve"> 016  Сосиски Вязанка Молочные, Вязанка вискофан  ВЕС.ПОКОМ</v>
          </cell>
          <cell r="D228" t="str">
            <v>00-00000894</v>
          </cell>
          <cell r="F228">
            <v>53.816000000000003</v>
          </cell>
          <cell r="G228">
            <v>53.816000000000003</v>
          </cell>
        </row>
        <row r="229">
          <cell r="A229" t="str">
            <v xml:space="preserve"> 017  Сосиски Вязанка Сливочные, Вязанка амицел ВЕС.ПОКОМ</v>
          </cell>
          <cell r="D229" t="str">
            <v>00-00000895</v>
          </cell>
          <cell r="F229">
            <v>105.51</v>
          </cell>
          <cell r="G229">
            <v>105.51</v>
          </cell>
        </row>
        <row r="230">
          <cell r="A230" t="str">
            <v xml:space="preserve"> 018  Сосиски Рубленые, Вязанка вискофан  ВЕС.ПОКОМ</v>
          </cell>
          <cell r="D230" t="str">
            <v>00-00000897</v>
          </cell>
          <cell r="F230">
            <v>-1.395</v>
          </cell>
          <cell r="G230">
            <v>-1.395</v>
          </cell>
          <cell r="H230">
            <v>1.395</v>
          </cell>
          <cell r="I230">
            <v>1.395</v>
          </cell>
        </row>
        <row r="231">
          <cell r="A231" t="str">
            <v xml:space="preserve"> 312  Ветчина Филейская ВЕС ТМ  Вязанка ТС Столичная  ПОКОМ</v>
          </cell>
          <cell r="D231" t="str">
            <v>00-00007957</v>
          </cell>
          <cell r="F231">
            <v>110.873</v>
          </cell>
          <cell r="G231">
            <v>110.873</v>
          </cell>
        </row>
        <row r="232">
          <cell r="A232" t="str">
            <v xml:space="preserve"> 315  Колбаса вареная Молокуша ТМ Вязанка ВЕС, ПОКОМ</v>
          </cell>
          <cell r="D232" t="str">
            <v>00-00008011</v>
          </cell>
          <cell r="F232">
            <v>117.699</v>
          </cell>
          <cell r="G232">
            <v>117.699</v>
          </cell>
        </row>
        <row r="233">
          <cell r="A233" t="str">
            <v xml:space="preserve"> 335  Колбаса Сливушка ТМ Вязанка. ВЕС.  ПОКОМ </v>
          </cell>
          <cell r="D233" t="str">
            <v>00-00008855</v>
          </cell>
          <cell r="F233">
            <v>124.455</v>
          </cell>
          <cell r="G233">
            <v>124.455</v>
          </cell>
        </row>
        <row r="234">
          <cell r="A234" t="str">
            <v xml:space="preserve"> 336  Ветчина Сливушка с индейкой ТМ Вязанка. ВЕС  ПОКОМ</v>
          </cell>
          <cell r="D234" t="str">
            <v>00-00008856</v>
          </cell>
          <cell r="F234">
            <v>69.856999999999999</v>
          </cell>
          <cell r="G234">
            <v>69.856999999999999</v>
          </cell>
          <cell r="H234">
            <v>0.28000000000000003</v>
          </cell>
          <cell r="I234">
            <v>0.28000000000000003</v>
          </cell>
        </row>
        <row r="235">
          <cell r="A235" t="str">
            <v>Вязанка Логистический Партнер(Шт)</v>
          </cell>
          <cell r="D235" t="str">
            <v>00-00003652</v>
          </cell>
          <cell r="F235">
            <v>183.3</v>
          </cell>
          <cell r="G235">
            <v>421</v>
          </cell>
          <cell r="H235">
            <v>4.0999999999999996</v>
          </cell>
          <cell r="I235">
            <v>10</v>
          </cell>
        </row>
        <row r="236">
          <cell r="A236" t="str">
            <v xml:space="preserve"> 030  Сосиски Вязанка Молочные, Вязанка вискофан МГС, 0.45кг, ПОКОМ</v>
          </cell>
          <cell r="D236" t="str">
            <v>00-00000967</v>
          </cell>
          <cell r="F236">
            <v>55.35</v>
          </cell>
          <cell r="G236">
            <v>123</v>
          </cell>
          <cell r="H236">
            <v>0.45</v>
          </cell>
          <cell r="I236">
            <v>1</v>
          </cell>
        </row>
        <row r="237">
          <cell r="A237" t="str">
            <v xml:space="preserve"> 032  Сосиски Вязанка Сливочные, Вязанка амицел МГС, 0.45кг, ПОКОМ</v>
          </cell>
          <cell r="D237" t="str">
            <v>00-00000968</v>
          </cell>
          <cell r="F237">
            <v>61.2</v>
          </cell>
          <cell r="G237">
            <v>136</v>
          </cell>
          <cell r="H237">
            <v>0.9</v>
          </cell>
          <cell r="I237">
            <v>2</v>
          </cell>
        </row>
        <row r="238">
          <cell r="A238" t="str">
            <v xml:space="preserve"> 276  Колбаса Сливушка ТМ Вязанка в оболочке полиамид 0,45 кг  ПОКОМ</v>
          </cell>
          <cell r="D238" t="str">
            <v>00-00007904</v>
          </cell>
          <cell r="F238">
            <v>16.649999999999999</v>
          </cell>
          <cell r="G238">
            <v>37</v>
          </cell>
          <cell r="H238">
            <v>0.45</v>
          </cell>
          <cell r="I238">
            <v>1</v>
          </cell>
        </row>
        <row r="239">
          <cell r="A239" t="str">
            <v xml:space="preserve"> 284  Сосиски Молокуши миникушай ТМ Вязанка, 0.45кг, ПОКОМ</v>
          </cell>
          <cell r="D239" t="str">
            <v>00-00008451</v>
          </cell>
          <cell r="F239">
            <v>7.2</v>
          </cell>
          <cell r="G239">
            <v>16</v>
          </cell>
          <cell r="H239">
            <v>0.45</v>
          </cell>
          <cell r="I239">
            <v>1</v>
          </cell>
        </row>
        <row r="240">
          <cell r="A240" t="str">
            <v xml:space="preserve"> 322  Колбаса вареная Молокуша 0,45кг ТМ Вязанка  ПОКОМ</v>
          </cell>
          <cell r="D240" t="str">
            <v>00-00008752</v>
          </cell>
          <cell r="F240">
            <v>17.100000000000001</v>
          </cell>
          <cell r="G240">
            <v>38</v>
          </cell>
          <cell r="H240">
            <v>0.45</v>
          </cell>
          <cell r="I240">
            <v>1</v>
          </cell>
        </row>
        <row r="241">
          <cell r="A241" t="str">
            <v xml:space="preserve"> 339  Колбаса вареная Филейская ТМ Вязанка ТС Классическая, 0,40 кг.  ПОКОМ</v>
          </cell>
          <cell r="D241" t="str">
            <v>00-00008397</v>
          </cell>
          <cell r="F241">
            <v>7.6</v>
          </cell>
          <cell r="G241">
            <v>19</v>
          </cell>
        </row>
        <row r="242">
          <cell r="A242" t="str">
            <v xml:space="preserve"> 408  Ветчина Сливушка с индейкой ТМ Вязанка, 0,4кг  ПОКОМ</v>
          </cell>
          <cell r="D242" t="str">
            <v>00-00009082</v>
          </cell>
          <cell r="F242">
            <v>10.4</v>
          </cell>
          <cell r="G242">
            <v>26</v>
          </cell>
          <cell r="H242">
            <v>0.8</v>
          </cell>
          <cell r="I242">
            <v>2</v>
          </cell>
        </row>
        <row r="243">
          <cell r="A243" t="str">
            <v xml:space="preserve"> 490  Колбаса Сервелат Филейский ТМ Вязанка  0,3 кг. срез  ПОКОМ</v>
          </cell>
          <cell r="D243" t="str">
            <v>00-ko009853</v>
          </cell>
          <cell r="F243">
            <v>3.6</v>
          </cell>
          <cell r="G243">
            <v>12</v>
          </cell>
          <cell r="H243">
            <v>0.3</v>
          </cell>
          <cell r="I243">
            <v>1</v>
          </cell>
        </row>
        <row r="244">
          <cell r="A244" t="str">
            <v xml:space="preserve"> 491  Колбаса Филейская Рубленая ТМ Вязанка  0,3 кг. срез.  ПОКОМ</v>
          </cell>
          <cell r="D244" t="str">
            <v>00-ko009854</v>
          </cell>
          <cell r="F244">
            <v>4.2</v>
          </cell>
          <cell r="G244">
            <v>14</v>
          </cell>
          <cell r="H244">
            <v>0.3</v>
          </cell>
          <cell r="I244">
            <v>1</v>
          </cell>
        </row>
        <row r="245">
          <cell r="A245" t="str">
            <v>Заморозка Зареченские Логистический партнер (кг)</v>
          </cell>
          <cell r="D245" t="str">
            <v>00-ko009783</v>
          </cell>
          <cell r="F245">
            <v>513.5</v>
          </cell>
          <cell r="G245">
            <v>513.5</v>
          </cell>
        </row>
        <row r="246">
          <cell r="A246" t="str">
            <v>Мини-сосиски в тесте ТМ Зареченские . ВЕС  Поком</v>
          </cell>
          <cell r="D246" t="str">
            <v>00-ko009778</v>
          </cell>
          <cell r="F246">
            <v>88.8</v>
          </cell>
          <cell r="G246">
            <v>88.8</v>
          </cell>
        </row>
        <row r="247">
          <cell r="A247" t="str">
            <v>Наггетсы Хрустящие ТМ Зареченские ТС Зареченские продукты. Поком</v>
          </cell>
          <cell r="D247" t="str">
            <v>00-00009290</v>
          </cell>
          <cell r="F247">
            <v>168</v>
          </cell>
          <cell r="G247">
            <v>168</v>
          </cell>
        </row>
        <row r="248">
          <cell r="A248" t="str">
            <v>Хрустящие крылышки ТМ Зареченские ТС Зареченские продукты.   Поком</v>
          </cell>
          <cell r="D248" t="str">
            <v>00-00009294</v>
          </cell>
          <cell r="F248">
            <v>124.2</v>
          </cell>
          <cell r="G248">
            <v>124.2</v>
          </cell>
        </row>
        <row r="249">
          <cell r="A249" t="str">
            <v>Чебуреки Мясные вес 2,7 кг ТМ Зареченские ТС Зареченские продукты   Поком</v>
          </cell>
          <cell r="D249" t="str">
            <v>00-ko009121</v>
          </cell>
          <cell r="F249">
            <v>67.5</v>
          </cell>
          <cell r="G249">
            <v>67.5</v>
          </cell>
        </row>
        <row r="250">
          <cell r="A250" t="str">
            <v>Чебуреки сочные ТМ Зареченские ТС Зареченские продукты.  Поком</v>
          </cell>
          <cell r="D250" t="str">
            <v>00-00009291</v>
          </cell>
          <cell r="F250">
            <v>65</v>
          </cell>
          <cell r="G250">
            <v>65</v>
          </cell>
        </row>
        <row r="251">
          <cell r="A251" t="str">
            <v>Заморозка Зареченские Логистический партнер (шт)</v>
          </cell>
          <cell r="D251" t="str">
            <v>00-ko009782</v>
          </cell>
          <cell r="F251">
            <v>37.700000000000003</v>
          </cell>
          <cell r="G251">
            <v>79</v>
          </cell>
        </row>
        <row r="252">
          <cell r="A252" t="str">
            <v>Мини-сосиски в тесте ТМ Зареченские ТС Зареченские продукты флоу-пак 0,3 кг.  Поком</v>
          </cell>
          <cell r="D252" t="str">
            <v>00-ko009740</v>
          </cell>
          <cell r="F252">
            <v>5.0999999999999996</v>
          </cell>
          <cell r="G252">
            <v>17</v>
          </cell>
        </row>
        <row r="253">
          <cell r="A253" t="str">
            <v>Мини-чебуречки с мясом  ТМ Зареченские ТС Зареченские продукты флоу-пак 0,3 кг.  Поком</v>
          </cell>
          <cell r="D253" t="str">
            <v>00-ko009741</v>
          </cell>
          <cell r="F253">
            <v>7.2</v>
          </cell>
          <cell r="G253">
            <v>24</v>
          </cell>
        </row>
        <row r="254">
          <cell r="A254" t="str">
            <v>Мини-чебуречки с сыром и ветчиной  ТМ Зареченские ТС Зареченские продукты флоу-пак 0,3 кг.  Поком</v>
          </cell>
          <cell r="D254" t="str">
            <v>00-ko009742</v>
          </cell>
          <cell r="F254">
            <v>5.4</v>
          </cell>
          <cell r="G254">
            <v>18</v>
          </cell>
        </row>
        <row r="255">
          <cell r="A255" t="str">
            <v>Пельмени Жемчужные ТМ Зареченские ТС Зареченские продукты флоу-пак сфера 1,0 кг.  Поком</v>
          </cell>
          <cell r="D255" t="str">
            <v>00-ko009739</v>
          </cell>
          <cell r="F255">
            <v>20</v>
          </cell>
          <cell r="G255">
            <v>20</v>
          </cell>
        </row>
        <row r="256">
          <cell r="A256" t="str">
            <v>Зареченские Логистический Партнер (кг)</v>
          </cell>
          <cell r="D256" t="str">
            <v>00-ko009784</v>
          </cell>
          <cell r="F256">
            <v>98.599000000000004</v>
          </cell>
          <cell r="G256">
            <v>98.599000000000004</v>
          </cell>
          <cell r="H256">
            <v>4.9180000000000001</v>
          </cell>
          <cell r="I256">
            <v>4.9180000000000001</v>
          </cell>
        </row>
        <row r="257">
          <cell r="A257" t="str">
            <v xml:space="preserve"> 317 Колбаса Сервелат Рижский ТМ Зареченские, ВЕС  ПОКОМ</v>
          </cell>
          <cell r="D257" t="str">
            <v>00-00008107</v>
          </cell>
          <cell r="F257">
            <v>-0.76800000000000002</v>
          </cell>
          <cell r="G257">
            <v>-0.76800000000000002</v>
          </cell>
          <cell r="H257">
            <v>0.76800000000000002</v>
          </cell>
          <cell r="I257">
            <v>0.76800000000000002</v>
          </cell>
        </row>
        <row r="258">
          <cell r="A258" t="str">
            <v xml:space="preserve"> 318  Сосиски Датские ТМ Зареченские, ВЕС  ПОКОМ</v>
          </cell>
          <cell r="D258" t="str">
            <v>00-00008108</v>
          </cell>
          <cell r="F258">
            <v>99.367000000000004</v>
          </cell>
          <cell r="G258">
            <v>99.367000000000004</v>
          </cell>
          <cell r="H258">
            <v>4.1500000000000004</v>
          </cell>
          <cell r="I258">
            <v>4.1500000000000004</v>
          </cell>
        </row>
        <row r="259">
          <cell r="A259" t="str">
            <v>Логистический Партнер кг</v>
          </cell>
          <cell r="D259" t="str">
            <v>00-00000870</v>
          </cell>
          <cell r="F259">
            <v>7940.3770000000004</v>
          </cell>
          <cell r="G259">
            <v>7940.3770000000004</v>
          </cell>
          <cell r="H259">
            <v>67.253</v>
          </cell>
          <cell r="I259">
            <v>67.253</v>
          </cell>
        </row>
        <row r="260">
          <cell r="A260" t="str">
            <v xml:space="preserve"> 200  Ветчина Дугушка ТМ Стародворье, вектор в/у    ПОКОМ</v>
          </cell>
          <cell r="D260" t="str">
            <v>00-00006605</v>
          </cell>
          <cell r="F260">
            <v>143.976</v>
          </cell>
          <cell r="G260">
            <v>143.976</v>
          </cell>
          <cell r="H260">
            <v>2.6480000000000001</v>
          </cell>
          <cell r="I260">
            <v>2.6480000000000001</v>
          </cell>
        </row>
        <row r="261">
          <cell r="A261" t="str">
            <v xml:space="preserve"> 201  Ветчина Нежная ТМ Особый рецепт, (2,5кг), ПОКОМ</v>
          </cell>
          <cell r="D261" t="str">
            <v>00-00005832</v>
          </cell>
          <cell r="F261">
            <v>1775.808</v>
          </cell>
          <cell r="G261">
            <v>1775.808</v>
          </cell>
          <cell r="H261">
            <v>1.3140000000000001</v>
          </cell>
          <cell r="I261">
            <v>1.3140000000000001</v>
          </cell>
        </row>
        <row r="262">
          <cell r="A262" t="str">
            <v xml:space="preserve"> 215  Колбаса Докторская ГОСТ Дугушка, ВЕС, ТМ Стародворье ПОКОМ</v>
          </cell>
          <cell r="D262" t="str">
            <v>00-00005273</v>
          </cell>
          <cell r="F262">
            <v>43.322000000000003</v>
          </cell>
          <cell r="G262">
            <v>43.322000000000003</v>
          </cell>
        </row>
        <row r="263">
          <cell r="A263" t="str">
            <v xml:space="preserve"> 225  Колбаса Дугушка со шпиком, ВЕС, ТМ Стародворье   ПОКОМ</v>
          </cell>
          <cell r="D263" t="str">
            <v>00-00005969</v>
          </cell>
          <cell r="F263">
            <v>24.571000000000002</v>
          </cell>
          <cell r="G263">
            <v>24.571000000000002</v>
          </cell>
          <cell r="H263">
            <v>1.716</v>
          </cell>
          <cell r="I263">
            <v>1.716</v>
          </cell>
        </row>
        <row r="264">
          <cell r="A264" t="str">
            <v xml:space="preserve"> 229  Колбаса Молочная Дугушка, в/у, ВЕС, ТМ Стародворье   ПОКОМ</v>
          </cell>
          <cell r="D264" t="str">
            <v>00-00005274</v>
          </cell>
          <cell r="F264">
            <v>295.92899999999997</v>
          </cell>
          <cell r="G264">
            <v>295.92899999999997</v>
          </cell>
          <cell r="H264">
            <v>0.88</v>
          </cell>
          <cell r="I264">
            <v>0.88</v>
          </cell>
        </row>
        <row r="265">
          <cell r="A265" t="str">
            <v xml:space="preserve"> 236  Колбаса Рубленая ЗАПЕЧ. Дугушка ТМ Стародворье, вектор, в/к    ПОКОМ</v>
          </cell>
          <cell r="D265" t="str">
            <v>00-00005635</v>
          </cell>
          <cell r="F265">
            <v>88.796000000000006</v>
          </cell>
          <cell r="G265">
            <v>88.796000000000006</v>
          </cell>
          <cell r="H265">
            <v>2.23</v>
          </cell>
          <cell r="I265">
            <v>2.23</v>
          </cell>
        </row>
        <row r="266">
          <cell r="A266" t="str">
            <v xml:space="preserve"> 239  Колбаса Салями запеч Дугушка, оболочка вектор, ВЕС, ТМ Стародворье  ПОКОМ</v>
          </cell>
          <cell r="D266" t="str">
            <v>00-00005603</v>
          </cell>
          <cell r="F266">
            <v>80.828000000000003</v>
          </cell>
          <cell r="G266">
            <v>80.828000000000003</v>
          </cell>
          <cell r="H266">
            <v>2.6389999999999998</v>
          </cell>
          <cell r="I266">
            <v>2.6389999999999998</v>
          </cell>
        </row>
        <row r="267">
          <cell r="A267" t="str">
            <v xml:space="preserve"> 242  Колбаса Сервелат ЗАПЕЧ.Дугушка ТМ Стародворье, вектор, в/к     ПОКОМ</v>
          </cell>
          <cell r="D267" t="str">
            <v>00-00005636</v>
          </cell>
          <cell r="F267">
            <v>145.47900000000001</v>
          </cell>
          <cell r="G267">
            <v>145.47900000000001</v>
          </cell>
          <cell r="H267">
            <v>0.876</v>
          </cell>
          <cell r="I267">
            <v>0.876</v>
          </cell>
        </row>
        <row r="268">
          <cell r="A268" t="str">
            <v xml:space="preserve"> 243  Колбаса Сервелат Зернистый, ВЕС.  ПОКОМ</v>
          </cell>
          <cell r="D268" t="str">
            <v>00-00000887</v>
          </cell>
          <cell r="F268">
            <v>-4.1180000000000003</v>
          </cell>
          <cell r="G268">
            <v>-4.1180000000000003</v>
          </cell>
          <cell r="H268">
            <v>4.1180000000000003</v>
          </cell>
          <cell r="I268">
            <v>4.1180000000000003</v>
          </cell>
        </row>
        <row r="269">
          <cell r="A269" t="str">
            <v xml:space="preserve"> 248  Сардельки Сочные ТМ Особый рецепт,   ПОКОМ</v>
          </cell>
          <cell r="D269" t="str">
            <v>00-00006239</v>
          </cell>
          <cell r="F269">
            <v>65.578999999999994</v>
          </cell>
          <cell r="G269">
            <v>65.578999999999994</v>
          </cell>
          <cell r="H269">
            <v>7.6879999999999997</v>
          </cell>
          <cell r="I269">
            <v>7.6879999999999997</v>
          </cell>
        </row>
        <row r="270">
          <cell r="A270" t="str">
            <v xml:space="preserve"> 250  Сардельки стародворские с говядиной в обол. NDX, ВЕС. ПОКОМ</v>
          </cell>
          <cell r="D270" t="str">
            <v>00-00006052</v>
          </cell>
          <cell r="F270">
            <v>111.37</v>
          </cell>
          <cell r="G270">
            <v>111.37</v>
          </cell>
          <cell r="H270">
            <v>6.9550000000000001</v>
          </cell>
          <cell r="I270">
            <v>6.9550000000000001</v>
          </cell>
        </row>
        <row r="271">
          <cell r="A271" t="str">
            <v xml:space="preserve"> 255  Сосиски Молочные для завтрака ТМ Особый рецепт, п/а МГС, ВЕС, ТМ Стародворье  ПОКОМ</v>
          </cell>
          <cell r="D271" t="str">
            <v>00-00006302</v>
          </cell>
          <cell r="F271">
            <v>405.375</v>
          </cell>
          <cell r="G271">
            <v>405.375</v>
          </cell>
          <cell r="H271">
            <v>2.702</v>
          </cell>
          <cell r="I271">
            <v>2.702</v>
          </cell>
        </row>
        <row r="272">
          <cell r="A272" t="str">
            <v xml:space="preserve"> 257  Сосиски Молочные оригинальные ТМ Особый рецепт, ВЕС.   ПОКОМ</v>
          </cell>
          <cell r="D272" t="str">
            <v>00-00005822</v>
          </cell>
          <cell r="F272">
            <v>60.91</v>
          </cell>
          <cell r="G272">
            <v>60.91</v>
          </cell>
        </row>
        <row r="273">
          <cell r="A273" t="str">
            <v xml:space="preserve"> 263  Шпикачки Стародворские, ВЕС.  ПОКОМ</v>
          </cell>
          <cell r="D273" t="str">
            <v>00-00000899</v>
          </cell>
          <cell r="F273">
            <v>32.363999999999997</v>
          </cell>
          <cell r="G273">
            <v>32.363999999999997</v>
          </cell>
        </row>
        <row r="274">
          <cell r="A274" t="str">
            <v xml:space="preserve"> 265  Колбаса Балыкбургская, ВЕС, ТМ Баварушка  ПОКОМ</v>
          </cell>
          <cell r="D274" t="str">
            <v>00-00006426</v>
          </cell>
          <cell r="F274">
            <v>171.321</v>
          </cell>
          <cell r="G274">
            <v>171.321</v>
          </cell>
          <cell r="H274">
            <v>0.70799999999999996</v>
          </cell>
          <cell r="I274">
            <v>0.70799999999999996</v>
          </cell>
        </row>
        <row r="275">
          <cell r="A275" t="str">
            <v xml:space="preserve"> 266  Колбаса Филейбургская с сочным окороком, ВЕС, ТМ Баварушка  ПОКОМ</v>
          </cell>
          <cell r="D275" t="str">
            <v>00-00006428</v>
          </cell>
          <cell r="F275">
            <v>-4.3570000000000002</v>
          </cell>
          <cell r="G275">
            <v>-4.3570000000000002</v>
          </cell>
          <cell r="H275">
            <v>4.3570000000000002</v>
          </cell>
          <cell r="I275">
            <v>4.3570000000000002</v>
          </cell>
        </row>
        <row r="276">
          <cell r="A276" t="str">
            <v xml:space="preserve"> 267  Колбаса Салями Филейбургская зернистая, оболочка фиброуз, ВЕС, ТМ Баварушка  ПОКОМ</v>
          </cell>
          <cell r="D276" t="str">
            <v>00-00006480</v>
          </cell>
          <cell r="F276">
            <v>87.355000000000004</v>
          </cell>
          <cell r="G276">
            <v>87.355000000000004</v>
          </cell>
          <cell r="H276">
            <v>1.4390000000000001</v>
          </cell>
          <cell r="I276">
            <v>1.4390000000000001</v>
          </cell>
        </row>
        <row r="277">
          <cell r="A277" t="str">
            <v xml:space="preserve"> 283  Сосиски Сочинки, ВЕС, ТМ Стародворье ПОКОМ</v>
          </cell>
          <cell r="D277" t="str">
            <v>00-00007182</v>
          </cell>
          <cell r="F277">
            <v>27.626000000000001</v>
          </cell>
          <cell r="G277">
            <v>27.626000000000001</v>
          </cell>
        </row>
        <row r="278">
          <cell r="A278" t="str">
            <v xml:space="preserve"> 297  Колбаса Мясорубская с рубленой грудинкой ВЕС ТМ Стародворье  ПОКОМ</v>
          </cell>
          <cell r="D278" t="str">
            <v>00-00007882</v>
          </cell>
          <cell r="F278">
            <v>179.94800000000001</v>
          </cell>
          <cell r="G278">
            <v>179.94800000000001</v>
          </cell>
          <cell r="H278">
            <v>4.2249999999999996</v>
          </cell>
          <cell r="I278">
            <v>4.2249999999999996</v>
          </cell>
        </row>
        <row r="279">
          <cell r="A279" t="str">
            <v xml:space="preserve"> 305  Колбаса Сервелат Мясорубский с мелкорубленным окороком в/у  ТМ Стародворье ВЕС   ПОКОМ</v>
          </cell>
          <cell r="D279" t="str">
            <v>00-00008651</v>
          </cell>
          <cell r="F279">
            <v>168.67</v>
          </cell>
          <cell r="G279">
            <v>168.67</v>
          </cell>
          <cell r="H279">
            <v>6.4859999999999998</v>
          </cell>
          <cell r="I279">
            <v>6.4859999999999998</v>
          </cell>
        </row>
        <row r="280">
          <cell r="A280" t="str">
            <v xml:space="preserve"> 327  Сосиски Сочинки с сыром ТМ Стародворье, ВЕС ПОКОМ</v>
          </cell>
          <cell r="D280" t="str">
            <v>00-00008168</v>
          </cell>
          <cell r="F280">
            <v>34.884</v>
          </cell>
          <cell r="G280">
            <v>34.884</v>
          </cell>
        </row>
        <row r="281">
          <cell r="A281" t="str">
            <v xml:space="preserve"> 345  Колбаса Сочинка по-фински с сочным окроком ТМ Стародворье ВЕС ПОКОМ</v>
          </cell>
          <cell r="D281" t="str">
            <v>00-00008907</v>
          </cell>
          <cell r="F281">
            <v>189.244</v>
          </cell>
          <cell r="G281">
            <v>189.244</v>
          </cell>
          <cell r="H281">
            <v>4.0129999999999999</v>
          </cell>
          <cell r="I281">
            <v>4.0129999999999999</v>
          </cell>
        </row>
        <row r="282">
          <cell r="A282" t="str">
            <v xml:space="preserve"> 347  Колбаса Сочинка рубленая с сочным окороком ТМ Стародворье ВЕС ПОКОМ</v>
          </cell>
          <cell r="D282" t="str">
            <v>00-00009321</v>
          </cell>
          <cell r="F282">
            <v>202.386</v>
          </cell>
          <cell r="G282">
            <v>202.386</v>
          </cell>
          <cell r="H282">
            <v>4.0190000000000001</v>
          </cell>
          <cell r="I282">
            <v>4.0190000000000001</v>
          </cell>
        </row>
        <row r="283">
          <cell r="A283" t="str">
            <v xml:space="preserve"> 449  Колбаса Дугушка Стародворская ВЕС ТС Дугушка ПОКОМ</v>
          </cell>
          <cell r="D283" t="str">
            <v>00-ko009715</v>
          </cell>
          <cell r="F283">
            <v>107.634</v>
          </cell>
          <cell r="G283">
            <v>107.634</v>
          </cell>
          <cell r="H283">
            <v>2.4980000000000002</v>
          </cell>
          <cell r="I283">
            <v>2.4980000000000002</v>
          </cell>
        </row>
        <row r="284">
          <cell r="A284" t="str">
            <v xml:space="preserve"> 452  Колбаса Со шпиком ВЕС большой батон ТМ Особый рецепт  ПОКОМ</v>
          </cell>
          <cell r="D284" t="str">
            <v>00-ko009574</v>
          </cell>
          <cell r="F284">
            <v>869.76700000000005</v>
          </cell>
          <cell r="G284">
            <v>869.76700000000005</v>
          </cell>
        </row>
        <row r="285">
          <cell r="A285" t="str">
            <v xml:space="preserve"> 456  Колбаса Филейная ТМ Особый рецепт ВЕС большой батон  ПОКОМ</v>
          </cell>
          <cell r="D285" t="str">
            <v>00-ko009644</v>
          </cell>
          <cell r="F285">
            <v>884.93499999999995</v>
          </cell>
          <cell r="G285">
            <v>884.93499999999995</v>
          </cell>
          <cell r="H285">
            <v>0.84699999999999998</v>
          </cell>
          <cell r="I285">
            <v>0.84699999999999998</v>
          </cell>
        </row>
        <row r="286">
          <cell r="A286" t="str">
            <v xml:space="preserve"> 457  Колбаса Молочная ТМ Особый рецепт ВЕС большой батон  ПОКОМ</v>
          </cell>
          <cell r="D286" t="str">
            <v>00-ko009646</v>
          </cell>
          <cell r="F286">
            <v>1701.798</v>
          </cell>
          <cell r="G286">
            <v>1701.798</v>
          </cell>
          <cell r="H286">
            <v>0.34</v>
          </cell>
          <cell r="I286">
            <v>0.34</v>
          </cell>
        </row>
        <row r="287">
          <cell r="A287" t="str">
            <v xml:space="preserve"> 460  Колбаса Стародворская Традиционная ВЕС ТМ Стародворье в оболочке полиамид. ПОКОМ</v>
          </cell>
          <cell r="D287" t="str">
            <v>00-ko009790</v>
          </cell>
          <cell r="F287">
            <v>17.158000000000001</v>
          </cell>
          <cell r="G287">
            <v>17.158000000000001</v>
          </cell>
        </row>
        <row r="288">
          <cell r="A288" t="str">
            <v xml:space="preserve"> 463  Колбаса Молочная Традиционнаяв оболочке полиамид.ТМ Стародворье. ВЕС ПОКОМ</v>
          </cell>
          <cell r="D288" t="str">
            <v>00-ko009793</v>
          </cell>
          <cell r="F288">
            <v>22.382999999999999</v>
          </cell>
          <cell r="G288">
            <v>22.382999999999999</v>
          </cell>
          <cell r="H288">
            <v>3.2029999999999998</v>
          </cell>
          <cell r="I288">
            <v>3.2029999999999998</v>
          </cell>
        </row>
        <row r="289">
          <cell r="A289" t="str">
            <v xml:space="preserve"> 464  Колбаса Стародворская Традиционная со шпиком оболочке полиамид ТМ Стародворье.</v>
          </cell>
          <cell r="D289" t="str">
            <v>00-ko009794</v>
          </cell>
          <cell r="F289">
            <v>9.4359999999999999</v>
          </cell>
          <cell r="G289">
            <v>9.4359999999999999</v>
          </cell>
          <cell r="H289">
            <v>1.3520000000000001</v>
          </cell>
          <cell r="I289">
            <v>1.3520000000000001</v>
          </cell>
        </row>
        <row r="290">
          <cell r="A290" t="str">
            <v>Логистический Партнер Шт</v>
          </cell>
          <cell r="D290" t="str">
            <v>00-00000935</v>
          </cell>
          <cell r="F290">
            <v>1018.11</v>
          </cell>
          <cell r="G290">
            <v>2728</v>
          </cell>
          <cell r="H290">
            <v>23.18</v>
          </cell>
          <cell r="I290">
            <v>71</v>
          </cell>
        </row>
        <row r="291">
          <cell r="A291" t="str">
            <v xml:space="preserve"> 047  Кол Баварская, белков.обол. в термоусад. пакете 0.17 кг, ТМ Стародворье  ПОКОМ</v>
          </cell>
          <cell r="D291" t="str">
            <v>00-00005538</v>
          </cell>
          <cell r="F291">
            <v>-0.17</v>
          </cell>
          <cell r="G291">
            <v>-1</v>
          </cell>
          <cell r="H291">
            <v>0.17</v>
          </cell>
          <cell r="I291">
            <v>1</v>
          </cell>
        </row>
        <row r="292">
          <cell r="A292" t="str">
            <v xml:space="preserve"> 062  Колбаса Кракушка пряная с сальцем, 0.3кг в/у п/к, БАВАРУШКА ПОКОМ</v>
          </cell>
          <cell r="D292" t="str">
            <v>00-00005820</v>
          </cell>
          <cell r="F292">
            <v>12.3</v>
          </cell>
          <cell r="G292">
            <v>41</v>
          </cell>
          <cell r="H292">
            <v>1.5</v>
          </cell>
          <cell r="I292">
            <v>5</v>
          </cell>
        </row>
        <row r="293">
          <cell r="A293" t="str">
            <v xml:space="preserve"> 083  Колбаса Швейцарская 0,17 кг., ШТ., сырокопченая   ПОКОМ</v>
          </cell>
          <cell r="D293" t="str">
            <v>00-00000953</v>
          </cell>
          <cell r="F293">
            <v>10.199999999999999</v>
          </cell>
          <cell r="G293">
            <v>60</v>
          </cell>
        </row>
        <row r="294">
          <cell r="A294" t="str">
            <v xml:space="preserve"> 117  Колбаса Сервелат Филейбургский с ароматными пряностями, в/у 0,35 кг срез, БАВАРУШКА ПОКОМ</v>
          </cell>
          <cell r="D294" t="str">
            <v>00-00007292</v>
          </cell>
          <cell r="F294">
            <v>5.95</v>
          </cell>
          <cell r="G294">
            <v>17</v>
          </cell>
          <cell r="H294">
            <v>0.35</v>
          </cell>
          <cell r="I294">
            <v>1</v>
          </cell>
        </row>
        <row r="295">
          <cell r="A295" t="str">
            <v xml:space="preserve"> 118  Колбаса Сервелат Филейбургский с филе сочного окорока, в/у 0,35 кг срез, БАВАРУШКА ПОКОМ</v>
          </cell>
          <cell r="D295" t="str">
            <v>00-00007291</v>
          </cell>
          <cell r="F295">
            <v>7</v>
          </cell>
          <cell r="G295">
            <v>20</v>
          </cell>
          <cell r="H295">
            <v>0.35</v>
          </cell>
          <cell r="I295">
            <v>1</v>
          </cell>
        </row>
        <row r="296">
          <cell r="A296" t="str">
            <v xml:space="preserve"> 273  Сосиски Сочинки с сочной грудинкой, МГС 0.4кг,   ПОКОМ</v>
          </cell>
          <cell r="D296" t="str">
            <v>00-00007884</v>
          </cell>
          <cell r="F296">
            <v>145.6</v>
          </cell>
          <cell r="G296">
            <v>364</v>
          </cell>
          <cell r="H296">
            <v>0.8</v>
          </cell>
          <cell r="I296">
            <v>2</v>
          </cell>
        </row>
        <row r="297">
          <cell r="A297" t="str">
            <v xml:space="preserve"> 278  Сосиски Сочинки с сочным окороком, МГС 0.4кг,   ПОКОМ</v>
          </cell>
          <cell r="D297" t="str">
            <v>00-00008111</v>
          </cell>
          <cell r="F297">
            <v>138</v>
          </cell>
          <cell r="G297">
            <v>345</v>
          </cell>
          <cell r="H297">
            <v>3.2</v>
          </cell>
          <cell r="I297">
            <v>8</v>
          </cell>
        </row>
        <row r="298">
          <cell r="A298" t="str">
            <v xml:space="preserve"> 296  Колбаса Мясорубская с рубленой грудинкой 0,35кг срез ТМ Стародворье  ПОКОМ</v>
          </cell>
          <cell r="D298" t="str">
            <v>00-00007883</v>
          </cell>
          <cell r="F298">
            <v>29.75</v>
          </cell>
          <cell r="G298">
            <v>85</v>
          </cell>
          <cell r="H298">
            <v>1.05</v>
          </cell>
          <cell r="I298">
            <v>3</v>
          </cell>
        </row>
        <row r="299">
          <cell r="A299" t="str">
            <v xml:space="preserve"> 301  Сосиски Сочинки по-баварски с сыром,  0.4кг, ТМ Стародворье  ПОКОМ</v>
          </cell>
          <cell r="D299" t="str">
            <v>00-00007885</v>
          </cell>
          <cell r="F299">
            <v>42.4</v>
          </cell>
          <cell r="G299">
            <v>106</v>
          </cell>
          <cell r="H299">
            <v>1.6</v>
          </cell>
          <cell r="I299">
            <v>4</v>
          </cell>
        </row>
        <row r="300">
          <cell r="A300" t="str">
            <v xml:space="preserve"> 302  Сосиски Сочинки по-баварски,  0.4кг, ТМ Стародворье  ПОКОМ</v>
          </cell>
          <cell r="D300" t="str">
            <v>00-00007886</v>
          </cell>
          <cell r="F300">
            <v>48.4</v>
          </cell>
          <cell r="G300">
            <v>121</v>
          </cell>
          <cell r="H300">
            <v>1.6</v>
          </cell>
          <cell r="I300">
            <v>4</v>
          </cell>
        </row>
        <row r="301">
          <cell r="A301" t="str">
            <v xml:space="preserve"> 307  Колбаса Сервелат Мясорубский с мелкорубленным окороком 0,35 кг срез ТМ Стародворье   Поком</v>
          </cell>
          <cell r="D301" t="str">
            <v>00-00008268</v>
          </cell>
          <cell r="F301">
            <v>62.65</v>
          </cell>
          <cell r="G301">
            <v>179</v>
          </cell>
          <cell r="H301">
            <v>1.05</v>
          </cell>
          <cell r="I301">
            <v>3</v>
          </cell>
        </row>
        <row r="302">
          <cell r="A302" t="str">
            <v xml:space="preserve"> 309  Сосиски Сочинки с сыром 0,4 кг ТМ Стародворье  ПОКОМ</v>
          </cell>
          <cell r="D302" t="str">
            <v>00-00008169</v>
          </cell>
          <cell r="F302">
            <v>135.19999999999999</v>
          </cell>
          <cell r="G302">
            <v>338</v>
          </cell>
          <cell r="H302">
            <v>0.8</v>
          </cell>
          <cell r="I302">
            <v>2</v>
          </cell>
        </row>
        <row r="303">
          <cell r="A303" t="str">
            <v xml:space="preserve"> 328  Сардельки Сочинки Стародворье ТМ  0,4 кг ПОКОМ</v>
          </cell>
          <cell r="D303" t="str">
            <v>00-00008901</v>
          </cell>
          <cell r="F303">
            <v>16</v>
          </cell>
          <cell r="G303">
            <v>40</v>
          </cell>
          <cell r="H303">
            <v>0.8</v>
          </cell>
          <cell r="I303">
            <v>2</v>
          </cell>
        </row>
        <row r="304">
          <cell r="A304" t="str">
            <v xml:space="preserve"> 329  Сардельки Сочинки с сыром Стародворье ТМ, 0,4 кг. ПОКОМ</v>
          </cell>
          <cell r="D304" t="str">
            <v>00-00008517</v>
          </cell>
          <cell r="F304">
            <v>18.399999999999999</v>
          </cell>
          <cell r="G304">
            <v>46</v>
          </cell>
        </row>
        <row r="305">
          <cell r="A305" t="str">
            <v xml:space="preserve"> 342 Сосиски Сочинки Молочные ТМ Стародворье 0,4 кг ПОКОМ</v>
          </cell>
          <cell r="D305" t="str">
            <v>00-00008857</v>
          </cell>
          <cell r="F305">
            <v>153.6</v>
          </cell>
          <cell r="G305">
            <v>384</v>
          </cell>
          <cell r="H305">
            <v>2</v>
          </cell>
          <cell r="I305">
            <v>5</v>
          </cell>
        </row>
        <row r="306">
          <cell r="A306" t="str">
            <v xml:space="preserve"> 343 Сосиски Сочинки Сливочные ТМ Стародворье  0,4 кг</v>
          </cell>
          <cell r="D306" t="str">
            <v>00-00008858</v>
          </cell>
          <cell r="F306">
            <v>103.6</v>
          </cell>
          <cell r="G306">
            <v>259</v>
          </cell>
          <cell r="H306">
            <v>3.2</v>
          </cell>
          <cell r="I306">
            <v>8</v>
          </cell>
        </row>
        <row r="307">
          <cell r="A307" t="str">
            <v xml:space="preserve"> 414  Колбаса Филейбургская с филе сочного окорока 0,11 кг ТМ Баварушка ПОКОМ</v>
          </cell>
          <cell r="D307" t="str">
            <v>00-ko009296</v>
          </cell>
          <cell r="F307">
            <v>0.88</v>
          </cell>
          <cell r="G307">
            <v>8</v>
          </cell>
        </row>
        <row r="308">
          <cell r="A308" t="str">
            <v xml:space="preserve"> 419  Колбаса Филейбургская зернистая 0,06 кг нарезка ТМ Баварушка  ПОКОМ</v>
          </cell>
          <cell r="D308" t="str">
            <v>00-ko009297</v>
          </cell>
          <cell r="F308">
            <v>0.72</v>
          </cell>
          <cell r="G308">
            <v>12</v>
          </cell>
        </row>
        <row r="309">
          <cell r="A309" t="str">
            <v xml:space="preserve"> 422  Деликатесы Бекон Балыкбургский ТМ Баварушка  0,15 кг.ПОКОМ</v>
          </cell>
          <cell r="D309" t="str">
            <v>00-ko009549</v>
          </cell>
          <cell r="F309">
            <v>1.2</v>
          </cell>
          <cell r="G309">
            <v>8</v>
          </cell>
          <cell r="H309">
            <v>0.15</v>
          </cell>
          <cell r="I309">
            <v>1</v>
          </cell>
        </row>
        <row r="310">
          <cell r="A310" t="str">
            <v xml:space="preserve"> 445  Колбаса Краковюрст ТМ Баварушка рубленая в оболочке черева в в.у 0,2 кг ПОКОМ</v>
          </cell>
          <cell r="D310" t="str">
            <v>00-ko009962</v>
          </cell>
          <cell r="F310">
            <v>3</v>
          </cell>
          <cell r="G310">
            <v>15</v>
          </cell>
          <cell r="H310">
            <v>1.8</v>
          </cell>
          <cell r="I310">
            <v>9</v>
          </cell>
        </row>
        <row r="311">
          <cell r="A311" t="str">
            <v xml:space="preserve"> 447  Колбаски Краковюрст ТМ Баварушка с изысканными пряностями в оболочке NDX в в.у 0,2 кг. ПОКОМ </v>
          </cell>
          <cell r="D311" t="str">
            <v>00-ko009963</v>
          </cell>
          <cell r="F311">
            <v>4.8</v>
          </cell>
          <cell r="G311">
            <v>24</v>
          </cell>
          <cell r="H311">
            <v>1.8</v>
          </cell>
          <cell r="I311">
            <v>9</v>
          </cell>
        </row>
        <row r="312">
          <cell r="A312" t="str">
            <v xml:space="preserve"> 498  Колбаса Сочинка рубленая с сочным окороком 0,3кг ТМ Стародворье  ПОКОМ</v>
          </cell>
          <cell r="D312" t="str">
            <v>00-ko010045</v>
          </cell>
          <cell r="F312">
            <v>10.5</v>
          </cell>
          <cell r="G312">
            <v>35</v>
          </cell>
        </row>
        <row r="313">
          <cell r="A313" t="str">
            <v>495  Колбаса Сочинка по-европейски с сочной грудинкой 0,3кг ТМ Стародворье  ПОКОМ</v>
          </cell>
          <cell r="D313" t="str">
            <v>00-ko010043</v>
          </cell>
          <cell r="F313">
            <v>13.8</v>
          </cell>
          <cell r="G313">
            <v>46</v>
          </cell>
        </row>
        <row r="314">
          <cell r="A314" t="str">
            <v>496  Колбаса Сочинка по-фински с сочным окроком 0,3кг ТМ Стародворье  ПОКОМ</v>
          </cell>
          <cell r="D314" t="str">
            <v>00-ko010044</v>
          </cell>
          <cell r="F314">
            <v>37.5</v>
          </cell>
          <cell r="G314">
            <v>125</v>
          </cell>
          <cell r="H314">
            <v>0.3</v>
          </cell>
          <cell r="I314">
            <v>1</v>
          </cell>
        </row>
        <row r="315">
          <cell r="A315" t="str">
            <v>504  Ветчина Мясорубская с окороком 0,33кг срез ТМ Стародворье  ПОКОМ</v>
          </cell>
          <cell r="D315" t="str">
            <v>00-ko010008</v>
          </cell>
          <cell r="F315">
            <v>15.51</v>
          </cell>
          <cell r="G315">
            <v>47</v>
          </cell>
          <cell r="H315">
            <v>0.66</v>
          </cell>
          <cell r="I315">
            <v>2</v>
          </cell>
        </row>
        <row r="316">
          <cell r="A316" t="str">
            <v>505  Ветчина Стародворская ТМ Стародворье брикет 0,33 кг.  ПОКОМ</v>
          </cell>
          <cell r="D316" t="str">
            <v>00-ko010007</v>
          </cell>
          <cell r="F316">
            <v>1.32</v>
          </cell>
          <cell r="G316">
            <v>4</v>
          </cell>
        </row>
        <row r="317">
          <cell r="A317" t="str">
            <v>ПОКОМ Логистический Партнер Заморозка</v>
          </cell>
          <cell r="D317" t="str">
            <v>00-00000988</v>
          </cell>
          <cell r="F317">
            <v>5120.87</v>
          </cell>
          <cell r="G317">
            <v>10549</v>
          </cell>
          <cell r="H317">
            <v>6</v>
          </cell>
          <cell r="I317">
            <v>6</v>
          </cell>
        </row>
        <row r="318">
          <cell r="A318" t="str">
            <v>Вареники замороженные постные Благолепные с картофелем и луком классическая форма, ВЕС,  ПОКОМ</v>
          </cell>
          <cell r="D318" t="str">
            <v>00-ko009112</v>
          </cell>
          <cell r="F318">
            <v>35</v>
          </cell>
          <cell r="G318">
            <v>35</v>
          </cell>
        </row>
        <row r="319">
          <cell r="A319" t="str">
            <v>Готовые бельмеши сочные с мясом ТМ Горячая штучка 0,3кг зам  ПОКОМ</v>
          </cell>
          <cell r="D319" t="str">
            <v>00-00000996</v>
          </cell>
          <cell r="F319">
            <v>35.4</v>
          </cell>
          <cell r="G319">
            <v>118</v>
          </cell>
        </row>
        <row r="320">
          <cell r="A320" t="str">
            <v>Готовые чебупели острые с мясом Горячая штучка 0,3 кг зам  ПОКОМ</v>
          </cell>
          <cell r="D320" t="str">
            <v>00-00000993</v>
          </cell>
          <cell r="F320">
            <v>71.7</v>
          </cell>
          <cell r="G320">
            <v>239</v>
          </cell>
        </row>
        <row r="321">
          <cell r="A321" t="str">
            <v>Готовые чебупели с ветчиной и сыром Горячая штучка 0,3кг зам  ПОКОМ</v>
          </cell>
          <cell r="D321" t="str">
            <v>00-00000994</v>
          </cell>
          <cell r="F321">
            <v>88.5</v>
          </cell>
          <cell r="G321">
            <v>295</v>
          </cell>
        </row>
        <row r="322">
          <cell r="A322" t="str">
            <v>Готовые чебупели с мясом ТМ Горячая штучка Без свинины 0,3 кг  ПОКОМ</v>
          </cell>
          <cell r="D322" t="str">
            <v>00-00008519</v>
          </cell>
          <cell r="F322">
            <v>59.7</v>
          </cell>
          <cell r="G322">
            <v>199</v>
          </cell>
        </row>
        <row r="323">
          <cell r="A323" t="str">
            <v>Готовые чебупели сочные с мясом ТМ Горячая штучка  0,3кг зам  ПОКОМ</v>
          </cell>
          <cell r="D323" t="str">
            <v>00-00000995</v>
          </cell>
          <cell r="F323">
            <v>131.1</v>
          </cell>
          <cell r="G323">
            <v>437</v>
          </cell>
        </row>
        <row r="324">
          <cell r="A324" t="str">
            <v>Готовые чебуреки с мясом ТМ Горячая штучка 0,09 кг флоу-пак ПОКОМ</v>
          </cell>
          <cell r="D324" t="str">
            <v>00-00005599</v>
          </cell>
          <cell r="F324">
            <v>2.16</v>
          </cell>
          <cell r="G324">
            <v>24</v>
          </cell>
        </row>
        <row r="325">
          <cell r="A325" t="str">
            <v>Готовые чебуреки со свининой и говядиной ТМ Горячая штучка ТС Базовый ассортимент 0,36 кг  ПОКОМ</v>
          </cell>
          <cell r="D325" t="str">
            <v>00-00008520</v>
          </cell>
          <cell r="F325">
            <v>50.04</v>
          </cell>
          <cell r="G325">
            <v>139</v>
          </cell>
        </row>
        <row r="326">
          <cell r="A326" t="str">
            <v>ЖАР-ладушки с клубникой и вишней ТМ Стародворье 0,2 кг.  Поком</v>
          </cell>
          <cell r="D326" t="str">
            <v>00-ko010034</v>
          </cell>
          <cell r="F326">
            <v>1.6</v>
          </cell>
          <cell r="G326">
            <v>8</v>
          </cell>
        </row>
        <row r="327">
          <cell r="A327" t="str">
            <v>ЖАР-ладушки с мясом ТМ Стародворье 0,2 кг.  Поком</v>
          </cell>
          <cell r="D327" t="str">
            <v>00-ko010027</v>
          </cell>
          <cell r="F327">
            <v>2.4</v>
          </cell>
          <cell r="G327">
            <v>12</v>
          </cell>
        </row>
        <row r="328">
          <cell r="A328" t="str">
            <v>ЖАР-ладушки с яблоком и грушей ТМ Стародворье 0,2 кг.  Поком</v>
          </cell>
          <cell r="D328" t="str">
            <v>00-ko010035</v>
          </cell>
          <cell r="F328">
            <v>1.2</v>
          </cell>
          <cell r="G328">
            <v>6</v>
          </cell>
        </row>
        <row r="329">
          <cell r="A329" t="str">
            <v>Круггетсы с сырным соусом ТМ Горячая штучка 0,25 кг зам  ПОКОМ</v>
          </cell>
          <cell r="D329" t="str">
            <v>00-00001004</v>
          </cell>
          <cell r="F329">
            <v>51.75</v>
          </cell>
          <cell r="G329">
            <v>207</v>
          </cell>
        </row>
        <row r="330">
          <cell r="A330" t="str">
            <v>Круггетсы сочные ТМ Горячая штучка ТС Круггетсы 0,25 кг зам  ПОКОМ</v>
          </cell>
          <cell r="D330" t="str">
            <v>00-00001003</v>
          </cell>
          <cell r="F330">
            <v>33.25</v>
          </cell>
          <cell r="G330">
            <v>133</v>
          </cell>
        </row>
        <row r="331">
          <cell r="A331" t="str">
            <v>Мини-пицца с ветчиной и сыром ТМ Зареченские продукты. ВЕС  Поком</v>
          </cell>
          <cell r="D331" t="str">
            <v>00-ko009914</v>
          </cell>
          <cell r="F331">
            <v>3</v>
          </cell>
          <cell r="G331">
            <v>3</v>
          </cell>
        </row>
        <row r="332">
          <cell r="A332" t="str">
            <v>Мини-чебуреки с мясом ТМ Зареченские ТС Зареченские продукты ПОКОМ</v>
          </cell>
          <cell r="D332" t="str">
            <v>00-ko009820</v>
          </cell>
          <cell r="F332">
            <v>22</v>
          </cell>
          <cell r="G332">
            <v>22</v>
          </cell>
        </row>
        <row r="333">
          <cell r="A333" t="str">
            <v>Наггетсы из печи 0,25кг ТМ Вязанка замор.  ПОКОМ</v>
          </cell>
          <cell r="D333" t="str">
            <v>00-00006147</v>
          </cell>
          <cell r="F333">
            <v>48.25</v>
          </cell>
          <cell r="G333">
            <v>193</v>
          </cell>
        </row>
        <row r="334">
          <cell r="A334" t="str">
            <v>Наггетсы Нагетосы Сочная курочка в хруст панир со сметаной и зеленью ТМ Горячая штучка 0,25 ПОКОМ</v>
          </cell>
          <cell r="D334" t="str">
            <v>00-00008522</v>
          </cell>
          <cell r="F334">
            <v>61.75</v>
          </cell>
          <cell r="G334">
            <v>247</v>
          </cell>
        </row>
        <row r="335">
          <cell r="A335" t="str">
            <v>Наггетсы Нагетосы Сочная курочка со сладкой паприкой ТМ Горячая штучка ф/в 0,25 кг  ПОКОМ</v>
          </cell>
          <cell r="D335" t="str">
            <v>00-00008521</v>
          </cell>
          <cell r="F335">
            <v>46</v>
          </cell>
          <cell r="G335">
            <v>184</v>
          </cell>
        </row>
        <row r="336">
          <cell r="A336" t="str">
            <v>Наггетсы Нагетосы Сочная курочка ТМ Горячая штучка 0,25 кг зам  ПОКОМ</v>
          </cell>
          <cell r="D336" t="str">
            <v>00-00006204</v>
          </cell>
          <cell r="F336">
            <v>93.75</v>
          </cell>
          <cell r="G336">
            <v>375</v>
          </cell>
        </row>
        <row r="337">
          <cell r="A337" t="str">
            <v>Наггетсы с индейкой 0,25кг ТМ Вязанка ТС Из печи Сливушки ПОКОМ</v>
          </cell>
          <cell r="D337" t="str">
            <v>00-ko009536</v>
          </cell>
          <cell r="F337">
            <v>79</v>
          </cell>
          <cell r="G337">
            <v>316</v>
          </cell>
        </row>
        <row r="338">
          <cell r="A338" t="str">
            <v>Наггетсы с куриным филе и сыром ТМ Вязанка ТС Из печи Сливушки 0,25 кг.  Поком</v>
          </cell>
          <cell r="D338" t="str">
            <v>00-ko009301</v>
          </cell>
          <cell r="F338">
            <v>70.25</v>
          </cell>
          <cell r="G338">
            <v>281</v>
          </cell>
        </row>
        <row r="339">
          <cell r="A339" t="str">
            <v>Нагетосы Сочная курочка в хрустящей панировке Наггетсы ГШ Фикс.вес 0,25 Лоток Горячая штучка Поком</v>
          </cell>
          <cell r="D339" t="str">
            <v>00-ko009098</v>
          </cell>
          <cell r="F339">
            <v>26.5</v>
          </cell>
          <cell r="G339">
            <v>106</v>
          </cell>
        </row>
        <row r="340">
          <cell r="A340" t="str">
            <v>Пекерсы с индейкой в сливочном соусе ТМ Горячая штучка 0,25 кг зам  ПОКОМ</v>
          </cell>
          <cell r="D340" t="str">
            <v>00-00005722</v>
          </cell>
          <cell r="F340">
            <v>25</v>
          </cell>
          <cell r="G340">
            <v>100</v>
          </cell>
        </row>
        <row r="341">
          <cell r="A341" t="str">
            <v>Пельмени Grandmeni со сливочным маслом Горячая штучка 0,75 кг ПОКОМ</v>
          </cell>
          <cell r="D341" t="str">
            <v>00-00006287</v>
          </cell>
          <cell r="F341">
            <v>129.75</v>
          </cell>
          <cell r="G341">
            <v>173</v>
          </cell>
        </row>
        <row r="342">
          <cell r="A342" t="str">
            <v>Пельмени Бигбули #МЕГАВКУСИЩЕ с сочной грудинкой  ТМ Горячая штучка  флоу-пак сфера 0,7 кг.  Поком</v>
          </cell>
          <cell r="D342" t="str">
            <v>00-ko009913</v>
          </cell>
          <cell r="F342">
            <v>34.299999999999997</v>
          </cell>
          <cell r="G342">
            <v>49</v>
          </cell>
        </row>
        <row r="343">
          <cell r="A343" t="str">
            <v>Пельмени Бигбули с мясом ТМ Горячая штучка БУЛЬМЕНИ ТС Бигбули ГШ  флоу-пак сфера 0,7.   Поком</v>
          </cell>
          <cell r="D343" t="str">
            <v>00-ko010165</v>
          </cell>
          <cell r="F343">
            <v>84</v>
          </cell>
          <cell r="G343">
            <v>120</v>
          </cell>
        </row>
        <row r="344">
          <cell r="A344" t="str">
            <v>Пельмени Бигбули с мясом, Горячая штучка 0,9кг  ПОКОМ</v>
          </cell>
          <cell r="D344" t="str">
            <v>00-00007013</v>
          </cell>
          <cell r="F344">
            <v>306</v>
          </cell>
          <cell r="G344">
            <v>340</v>
          </cell>
        </row>
        <row r="345">
          <cell r="A345" t="str">
            <v>Пельмени Бигбули со слив.маслом 0,9 кг   Поком</v>
          </cell>
          <cell r="D345" t="str">
            <v>00-00008699</v>
          </cell>
          <cell r="F345">
            <v>248.4</v>
          </cell>
          <cell r="G345">
            <v>276</v>
          </cell>
        </row>
        <row r="346">
          <cell r="A346" t="str">
            <v>Пельмени Бигбули со сливочным маслом  ТС Бигбули ГШ#МЕГАМАСЛИЩЕ флоу-пак сфера 0,7.  Поком</v>
          </cell>
          <cell r="D346" t="str">
            <v>00-ko010164</v>
          </cell>
          <cell r="F346">
            <v>25.9</v>
          </cell>
          <cell r="G346">
            <v>37</v>
          </cell>
        </row>
        <row r="347">
          <cell r="A347" t="str">
            <v>Пельмени Бигбули со сливочным маслом ТМ Горячая штучка  флоу-пак сфера 0,4.  Поком</v>
          </cell>
          <cell r="D347" t="str">
            <v>00-ko009911</v>
          </cell>
          <cell r="F347">
            <v>32.799999999999997</v>
          </cell>
          <cell r="G347">
            <v>82</v>
          </cell>
        </row>
        <row r="348">
          <cell r="A348" t="str">
            <v>Пельмени Бульмени с говядиной и свининой Горячая штучка 0,43  ПОКОМ</v>
          </cell>
          <cell r="D348" t="str">
            <v>00-00001006</v>
          </cell>
          <cell r="F348">
            <v>31.82</v>
          </cell>
          <cell r="G348">
            <v>74</v>
          </cell>
        </row>
        <row r="349">
          <cell r="A349" t="str">
            <v>Пельмени Бульмени с говядиной и свининой Наваристые Горячая штучка ВЕС  ПОКОМ</v>
          </cell>
          <cell r="D349" t="str">
            <v>00-00006393</v>
          </cell>
          <cell r="F349">
            <v>595</v>
          </cell>
          <cell r="G349">
            <v>595</v>
          </cell>
        </row>
        <row r="350">
          <cell r="A350" t="str">
            <v>Пельмени Бульмени с говядиной и свининой ТМ Горячая штучка  флоу-пак сфера 0,4 кг  Поком</v>
          </cell>
          <cell r="D350" t="str">
            <v>00-ko009907</v>
          </cell>
          <cell r="F350">
            <v>25.6</v>
          </cell>
          <cell r="G350">
            <v>64</v>
          </cell>
        </row>
        <row r="351">
          <cell r="A351" t="str">
            <v>Пельмени Бульмени с говядиной и свининой ТМ Горячая штучка БУЛЬМЕНИ  флоу-пак сфера 0,7 кг.  Поком</v>
          </cell>
          <cell r="D351" t="str">
            <v>00-ko009908</v>
          </cell>
          <cell r="F351">
            <v>84</v>
          </cell>
          <cell r="G351">
            <v>120</v>
          </cell>
        </row>
        <row r="352">
          <cell r="A352" t="str">
            <v>Пельмени Медвежьи ушки с фермерскими сливками ТМ Стародв флоу-пак классическая форма 0,7 кг.  Поком</v>
          </cell>
          <cell r="D352" t="str">
            <v>00-ko009490</v>
          </cell>
          <cell r="F352">
            <v>14</v>
          </cell>
          <cell r="G352">
            <v>20</v>
          </cell>
        </row>
        <row r="353">
          <cell r="A353" t="str">
            <v>Пельмени Медвежьи ушки с фермерской свининой и говядиной Большие флоу-пак класс 0,7 кг  Поком</v>
          </cell>
          <cell r="D353" t="str">
            <v>00-ko009491</v>
          </cell>
          <cell r="F353">
            <v>16.100000000000001</v>
          </cell>
          <cell r="G353">
            <v>23</v>
          </cell>
        </row>
        <row r="354">
          <cell r="A354" t="str">
            <v>Пельмени Медвежьи ушки с фермерской свининой и говядиной Малые флоу-пак классическая 0,7 кг  Поком</v>
          </cell>
          <cell r="D354" t="str">
            <v>00-ko009492</v>
          </cell>
          <cell r="F354">
            <v>3.5</v>
          </cell>
          <cell r="G354">
            <v>5</v>
          </cell>
        </row>
        <row r="355">
          <cell r="A355" t="str">
            <v>Пельмени Мясорубские ТМ Стародворье фоу-пак равиоли 0,7 кг.  Поком</v>
          </cell>
          <cell r="D355" t="str">
            <v>00-00008751</v>
          </cell>
          <cell r="F355">
            <v>303.8</v>
          </cell>
          <cell r="G355">
            <v>434</v>
          </cell>
        </row>
        <row r="356">
          <cell r="A356" t="str">
            <v>Пельмени Отборные из свинины и говядины 0,9 кг ТМ Стародворье ТС Медвежье ушко  ПОКОМ</v>
          </cell>
          <cell r="D356" t="str">
            <v>00-00005724</v>
          </cell>
          <cell r="F356">
            <v>44.1</v>
          </cell>
          <cell r="G356">
            <v>49</v>
          </cell>
        </row>
        <row r="357">
          <cell r="A357" t="str">
            <v>Пельмени Отборные с говядиной 0,9 кг НОВА ТМ Стародворье ТС Медвежье ушко  ПОКОМ</v>
          </cell>
          <cell r="D357" t="str">
            <v>00-00006296</v>
          </cell>
          <cell r="F357">
            <v>52.2</v>
          </cell>
          <cell r="G357">
            <v>58</v>
          </cell>
        </row>
        <row r="358">
          <cell r="A358" t="str">
            <v>Пельмени С говядиной и свининой, ВЕС, ТМ Славница сфера пуговки  ПОКОМ</v>
          </cell>
          <cell r="D358" t="str">
            <v>00-00005600</v>
          </cell>
          <cell r="F358">
            <v>715</v>
          </cell>
          <cell r="G358">
            <v>715</v>
          </cell>
          <cell r="H358">
            <v>5</v>
          </cell>
          <cell r="I358">
            <v>5</v>
          </cell>
        </row>
        <row r="359">
          <cell r="A359" t="str">
            <v>Пельмени Со свининой и говядиной ТМ Особый рецепт Любимая ложка 1,0 кг  ПОКОМ</v>
          </cell>
          <cell r="D359" t="str">
            <v>00-00006247</v>
          </cell>
          <cell r="F359">
            <v>202</v>
          </cell>
          <cell r="G359">
            <v>202</v>
          </cell>
          <cell r="H359">
            <v>1</v>
          </cell>
          <cell r="I359">
            <v>1</v>
          </cell>
        </row>
        <row r="360">
          <cell r="A360" t="str">
            <v>Хот-догстер ТМ Горячая штучка ТС Хот-Догстер флоу-пак 0,09 кг.  Поком</v>
          </cell>
          <cell r="D360" t="str">
            <v>00-ko010163</v>
          </cell>
          <cell r="F360">
            <v>15.12</v>
          </cell>
          <cell r="G360">
            <v>168</v>
          </cell>
        </row>
        <row r="361">
          <cell r="A361" t="str">
            <v>Хотстеры ТМ Горячая штучка ТС Хотстеры 0,25 кг зам  ПОКОМ</v>
          </cell>
          <cell r="D361" t="str">
            <v>00-00001002</v>
          </cell>
          <cell r="F361">
            <v>114.25</v>
          </cell>
          <cell r="G361">
            <v>457</v>
          </cell>
        </row>
        <row r="362">
          <cell r="A362" t="str">
            <v>Хрустящие крылышки острые к пиву ТМ Горячая штучка 0,3кг зам  ПОКОМ</v>
          </cell>
          <cell r="D362" t="str">
            <v>00-00000998</v>
          </cell>
          <cell r="F362">
            <v>129.6</v>
          </cell>
          <cell r="G362">
            <v>432</v>
          </cell>
        </row>
        <row r="363">
          <cell r="A363" t="str">
            <v>Хрустящие крылышки ТМ Горячая штучка 0,3 кг зам  ПОКОМ</v>
          </cell>
          <cell r="D363" t="str">
            <v>00-00000997</v>
          </cell>
          <cell r="F363">
            <v>132.30000000000001</v>
          </cell>
          <cell r="G363">
            <v>441</v>
          </cell>
        </row>
        <row r="364">
          <cell r="A364" t="str">
            <v>Чебупай сочное яблоко ТМ Горячая штучка ТС Чебупай 0,2 кг УВС.  зам  ПОКОМ</v>
          </cell>
          <cell r="D364" t="str">
            <v>00-00007958</v>
          </cell>
          <cell r="F364">
            <v>2.2000000000000002</v>
          </cell>
          <cell r="G364">
            <v>11</v>
          </cell>
        </row>
        <row r="365">
          <cell r="A365" t="str">
            <v>Чебупели Курочка гриль Базовый ассортимент Фикс.вес 0,3 Пакет Горячая штучка  Поком</v>
          </cell>
          <cell r="D365" t="str">
            <v>00-ko009099</v>
          </cell>
          <cell r="F365">
            <v>19.8</v>
          </cell>
          <cell r="G365">
            <v>66</v>
          </cell>
        </row>
        <row r="366">
          <cell r="A366" t="str">
            <v>Чебупели с мясом Базовый ассортимент Фикс.вес 0,48 Лоток Горячая штучка ХХЛ  Поком</v>
          </cell>
          <cell r="D366" t="str">
            <v>00-00009332</v>
          </cell>
          <cell r="F366">
            <v>68.64</v>
          </cell>
          <cell r="G366">
            <v>143</v>
          </cell>
        </row>
        <row r="367">
          <cell r="A367" t="str">
            <v>Чебупицца курочка по-итальянски Горячая штучка 0,25 кг зам  ПОКОМ</v>
          </cell>
          <cell r="D367" t="str">
            <v>00-00001000</v>
          </cell>
          <cell r="F367">
            <v>152.25</v>
          </cell>
          <cell r="G367">
            <v>609</v>
          </cell>
        </row>
        <row r="368">
          <cell r="A368" t="str">
            <v>Чебупицца Пепперони ТМ Горячая штучка ТС Чебупицца 0.25кг зам  ПОКОМ</v>
          </cell>
          <cell r="D368" t="str">
            <v>00-00000999</v>
          </cell>
          <cell r="F368">
            <v>166.5</v>
          </cell>
          <cell r="G368">
            <v>666</v>
          </cell>
        </row>
        <row r="369">
          <cell r="A369" t="str">
            <v>Чебуреки сочные, ВЕС, куриные жарен. зам  ПОКОМ</v>
          </cell>
          <cell r="D369" t="str">
            <v>00-00005601</v>
          </cell>
          <cell r="F369">
            <v>315</v>
          </cell>
          <cell r="G369">
            <v>315</v>
          </cell>
        </row>
        <row r="370">
          <cell r="A370" t="str">
            <v>Чебуречище горячая штучка 0,14кг Поком</v>
          </cell>
          <cell r="D370" t="str">
            <v>00-00008700</v>
          </cell>
          <cell r="F370">
            <v>17.64</v>
          </cell>
          <cell r="G370">
            <v>126</v>
          </cell>
        </row>
        <row r="371">
          <cell r="A371" t="str">
            <v>Ресурс-Юг (Мир колбас)</v>
          </cell>
          <cell r="D371" t="str">
            <v>00-00006722</v>
          </cell>
          <cell r="F371">
            <v>638.09500000000003</v>
          </cell>
          <cell r="G371">
            <v>638.09500000000003</v>
          </cell>
        </row>
        <row r="372">
          <cell r="A372" t="str">
            <v>Тушка цыплят-бройлера "Благояр"замороженная  потрошеная, Пакет, 1 сорт (м916)  Ресурс-Юг</v>
          </cell>
          <cell r="D372" t="str">
            <v>00-ko009373</v>
          </cell>
          <cell r="F372">
            <v>638.09500000000003</v>
          </cell>
          <cell r="G372">
            <v>638.09500000000003</v>
          </cell>
        </row>
        <row r="373">
          <cell r="A373" t="str">
            <v>Сибирская Продовольственная Компания</v>
          </cell>
          <cell r="D373" t="str">
            <v>00-ko005778</v>
          </cell>
          <cell r="F373">
            <v>435.68200000000002</v>
          </cell>
          <cell r="G373">
            <v>965.97199999999998</v>
          </cell>
          <cell r="H373">
            <v>5.0739999999999998</v>
          </cell>
          <cell r="I373">
            <v>5.9740000000000002</v>
          </cell>
        </row>
        <row r="374">
          <cell r="A374" t="str">
            <v>СибПродКомп (ВЕС)</v>
          </cell>
          <cell r="D374" t="str">
            <v>00-00005779</v>
          </cell>
          <cell r="F374">
            <v>295.97199999999998</v>
          </cell>
          <cell r="G374">
            <v>295.97199999999998</v>
          </cell>
          <cell r="H374">
            <v>4.9740000000000002</v>
          </cell>
          <cell r="I374">
            <v>4.9740000000000002</v>
          </cell>
        </row>
        <row r="375">
          <cell r="A375" t="str">
            <v>Докторская вареная термоус.пак. "Высокий вкус"  СПК</v>
          </cell>
          <cell r="D375" t="str">
            <v>00-00005782</v>
          </cell>
          <cell r="F375">
            <v>27.536000000000001</v>
          </cell>
          <cell r="G375">
            <v>27.536000000000001</v>
          </cell>
        </row>
        <row r="376">
          <cell r="A376" t="str">
            <v>Мусульманская вареная "Просто выгодно"  СПК</v>
          </cell>
          <cell r="D376" t="str">
            <v>00-ko009872</v>
          </cell>
          <cell r="F376">
            <v>7.1929999999999996</v>
          </cell>
          <cell r="G376">
            <v>7.1929999999999996</v>
          </cell>
        </row>
        <row r="377">
          <cell r="A377" t="str">
            <v>Оригинальная с перцем с/к  СПК</v>
          </cell>
          <cell r="D377" t="str">
            <v>00-00005784</v>
          </cell>
          <cell r="F377">
            <v>232.642</v>
          </cell>
          <cell r="G377">
            <v>232.642</v>
          </cell>
        </row>
        <row r="378">
          <cell r="A378" t="str">
            <v>Сардельки "Докторские" (черева) ( в ср.защ.атм.) 1.0 кг. "Высокий вкус"  СПК</v>
          </cell>
          <cell r="D378" t="str">
            <v>00-00005785</v>
          </cell>
          <cell r="F378">
            <v>10.638</v>
          </cell>
          <cell r="G378">
            <v>10.638</v>
          </cell>
          <cell r="H378">
            <v>2.37</v>
          </cell>
          <cell r="I378">
            <v>2.37</v>
          </cell>
        </row>
        <row r="379">
          <cell r="A379" t="str">
            <v>Сардельки из говядины (черева) (в ср.защ.атм.) "Высокий вкус"  СПК</v>
          </cell>
          <cell r="D379" t="str">
            <v>00-00005786</v>
          </cell>
          <cell r="F379">
            <v>0.63100000000000001</v>
          </cell>
          <cell r="G379">
            <v>0.63100000000000001</v>
          </cell>
          <cell r="H379">
            <v>2.6040000000000001</v>
          </cell>
          <cell r="I379">
            <v>2.6040000000000001</v>
          </cell>
        </row>
        <row r="380">
          <cell r="A380" t="str">
            <v>Сардельки с говядиной (черева) (в ср.защ.атм.) "Высокий вкус"  СПК</v>
          </cell>
          <cell r="D380" t="str">
            <v>00-ko010073</v>
          </cell>
          <cell r="F380">
            <v>11.215</v>
          </cell>
          <cell r="G380">
            <v>11.215</v>
          </cell>
        </row>
        <row r="381">
          <cell r="A381" t="str">
            <v>Сосиски Мусульманские "Просто выгодно" (в ср.защ.атм.)  СПК</v>
          </cell>
          <cell r="D381" t="str">
            <v>00-00006252</v>
          </cell>
          <cell r="F381">
            <v>6.117</v>
          </cell>
          <cell r="G381">
            <v>6.117</v>
          </cell>
        </row>
        <row r="382">
          <cell r="A382" t="str">
            <v>СибПродКомп (ШТ)</v>
          </cell>
          <cell r="D382" t="str">
            <v>00-00005780</v>
          </cell>
          <cell r="F382">
            <v>139.71</v>
          </cell>
          <cell r="G382">
            <v>670</v>
          </cell>
          <cell r="H382">
            <v>0.1</v>
          </cell>
          <cell r="I382">
            <v>1</v>
          </cell>
        </row>
        <row r="383">
          <cell r="A383" t="str">
            <v>Балык свиной с/к "Эликатессе" 0,10 кг.шт. нарезка (лоток с ср.защ.атм.)  СПК</v>
          </cell>
          <cell r="D383" t="str">
            <v>00-00005791</v>
          </cell>
          <cell r="F383">
            <v>10.7</v>
          </cell>
          <cell r="G383">
            <v>107</v>
          </cell>
          <cell r="H383">
            <v>0.1</v>
          </cell>
          <cell r="I383">
            <v>1</v>
          </cell>
        </row>
        <row r="384">
          <cell r="A384" t="str">
            <v>Гуцульская с/к "КолбасГрад" 160 гр.шт. термоус.пак  СПК</v>
          </cell>
          <cell r="D384" t="str">
            <v>00-ko009699</v>
          </cell>
          <cell r="F384">
            <v>4.32</v>
          </cell>
          <cell r="G384">
            <v>27</v>
          </cell>
        </row>
        <row r="385">
          <cell r="A385" t="str">
            <v>Ричеза с/к 230 гр.шт.  СПК</v>
          </cell>
          <cell r="D385" t="str">
            <v>00-ko009697</v>
          </cell>
          <cell r="F385">
            <v>9.66</v>
          </cell>
          <cell r="G385">
            <v>42</v>
          </cell>
        </row>
        <row r="386">
          <cell r="A386" t="str">
            <v>Сальчетти с/к 230 гр.шт.  СПК</v>
          </cell>
          <cell r="D386" t="str">
            <v>00-ko009698</v>
          </cell>
          <cell r="F386">
            <v>10.81</v>
          </cell>
          <cell r="G386">
            <v>47</v>
          </cell>
        </row>
        <row r="387">
          <cell r="A387" t="str">
            <v>Салями с перчиком с/к "КолбасГрад" 160 гр.шт. термоус.пак  СПК</v>
          </cell>
          <cell r="D387" t="str">
            <v>00-ko009700</v>
          </cell>
          <cell r="F387">
            <v>1.76</v>
          </cell>
          <cell r="G387">
            <v>11</v>
          </cell>
        </row>
        <row r="388">
          <cell r="A388" t="str">
            <v>Сибирская особая с/к 0,235 кг шт.  СПК</v>
          </cell>
          <cell r="D388" t="str">
            <v>00-00005993</v>
          </cell>
          <cell r="F388">
            <v>40.42</v>
          </cell>
          <cell r="G388">
            <v>172</v>
          </cell>
        </row>
        <row r="389">
          <cell r="A389" t="str">
            <v>Фестивальная пора с/к 0,235 гр.шт.  СПК</v>
          </cell>
          <cell r="D389" t="str">
            <v>00-ko009197</v>
          </cell>
          <cell r="F389">
            <v>25.145</v>
          </cell>
          <cell r="G389">
            <v>107</v>
          </cell>
        </row>
        <row r="390">
          <cell r="A390" t="str">
            <v>Юбилейная с/к 0,235 кг.шт.  СПК</v>
          </cell>
          <cell r="D390" t="str">
            <v>00-00005806</v>
          </cell>
          <cell r="F390">
            <v>36.895000000000003</v>
          </cell>
          <cell r="G390">
            <v>157</v>
          </cell>
        </row>
        <row r="391">
          <cell r="A391" t="str">
            <v>Итого</v>
          </cell>
          <cell r="F391">
            <v>26965.2654</v>
          </cell>
          <cell r="G391">
            <v>48886.663</v>
          </cell>
          <cell r="H391">
            <v>282.63760000000002</v>
          </cell>
          <cell r="I391">
            <v>649.73199999999997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6" sqref="AF16"/>
    </sheetView>
  </sheetViews>
  <sheetFormatPr defaultRowHeight="15" x14ac:dyDescent="0.25"/>
  <cols>
    <col min="1" max="1" width="60" customWidth="1"/>
    <col min="2" max="2" width="2.42578125" customWidth="1"/>
    <col min="3" max="4" width="6" customWidth="1"/>
    <col min="5" max="6" width="7" customWidth="1"/>
    <col min="7" max="7" width="5" style="9" customWidth="1"/>
    <col min="8" max="9" width="0.140625" customWidth="1"/>
    <col min="10" max="11" width="7" customWidth="1"/>
    <col min="12" max="14" width="0.42578125" customWidth="1"/>
    <col min="15" max="18" width="7" customWidth="1"/>
    <col min="19" max="19" width="21" customWidth="1"/>
    <col min="20" max="21" width="5" customWidth="1"/>
    <col min="22" max="28" width="6" customWidth="1"/>
    <col min="29" max="30" width="6" style="14" customWidth="1"/>
    <col min="31" max="31" width="6" customWidth="1"/>
    <col min="32" max="32" width="25" customWidth="1"/>
    <col min="33" max="33" width="7" customWidth="1"/>
    <col min="34" max="54" width="3" customWidth="1"/>
  </cols>
  <sheetData>
    <row r="1" spans="1:54" x14ac:dyDescent="0.25">
      <c r="A1" s="5"/>
      <c r="B1" s="5"/>
      <c r="C1" s="5"/>
      <c r="D1" s="5"/>
      <c r="E1" s="5"/>
      <c r="F1" s="5"/>
      <c r="G1" s="7"/>
      <c r="H1" s="5"/>
      <c r="I1" s="5"/>
      <c r="J1" s="5"/>
      <c r="K1" s="5"/>
      <c r="L1" s="5"/>
      <c r="M1" s="5"/>
      <c r="N1" s="5"/>
      <c r="O1" s="5"/>
      <c r="P1" s="5">
        <v>30</v>
      </c>
      <c r="Q1" s="5">
        <v>30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11"/>
      <c r="AD1" s="1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x14ac:dyDescent="0.25">
      <c r="A2" s="5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11"/>
      <c r="AD2" s="11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2" t="s">
        <v>43</v>
      </c>
      <c r="R3" s="6" t="s">
        <v>16</v>
      </c>
      <c r="S3" s="6" t="s">
        <v>17</v>
      </c>
      <c r="T3" s="1" t="s">
        <v>18</v>
      </c>
      <c r="U3" s="1" t="s">
        <v>19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2" t="s">
        <v>20</v>
      </c>
      <c r="AD3" s="12" t="s">
        <v>20</v>
      </c>
      <c r="AE3" s="1" t="s">
        <v>20</v>
      </c>
      <c r="AF3" s="1" t="s">
        <v>21</v>
      </c>
      <c r="AG3" s="1" t="s">
        <v>22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x14ac:dyDescent="0.25">
      <c r="A4" s="5"/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5"/>
      <c r="N4" s="5" t="s">
        <v>23</v>
      </c>
      <c r="O4" s="5" t="s">
        <v>24</v>
      </c>
      <c r="P4" s="5"/>
      <c r="Q4" s="5" t="s">
        <v>44</v>
      </c>
      <c r="R4" s="5"/>
      <c r="S4" s="5"/>
      <c r="T4" s="5"/>
      <c r="U4" s="5"/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  <c r="AC4" s="11" t="s">
        <v>32</v>
      </c>
      <c r="AD4" s="11" t="s">
        <v>33</v>
      </c>
      <c r="AE4" s="5" t="s">
        <v>34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x14ac:dyDescent="0.25">
      <c r="A5" s="5"/>
      <c r="B5" s="5"/>
      <c r="C5" s="5"/>
      <c r="D5" s="5"/>
      <c r="E5" s="3">
        <f>SUM(E6:E500)</f>
        <v>8.0969999999999995</v>
      </c>
      <c r="F5" s="3">
        <f>SUM(F6:F500)</f>
        <v>42.239999999999995</v>
      </c>
      <c r="G5" s="7"/>
      <c r="H5" s="5"/>
      <c r="I5" s="5"/>
      <c r="J5" s="3">
        <f t="shared" ref="J5:R5" si="0">SUM(J6:J500)</f>
        <v>10</v>
      </c>
      <c r="K5" s="3">
        <f t="shared" si="0"/>
        <v>-1.9030000000000005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1.6194</v>
      </c>
      <c r="P5" s="3">
        <v>5816.2919999999995</v>
      </c>
      <c r="Q5" s="3">
        <f t="shared" si="0"/>
        <v>7800</v>
      </c>
      <c r="R5" s="3">
        <f t="shared" si="0"/>
        <v>7800</v>
      </c>
      <c r="S5" s="5"/>
      <c r="T5" s="5"/>
      <c r="U5" s="5"/>
      <c r="V5" s="3">
        <f t="shared" ref="V5:AE5" si="1">SUM(V6:V500)</f>
        <v>0</v>
      </c>
      <c r="W5" s="3">
        <f t="shared" si="1"/>
        <v>127.619</v>
      </c>
      <c r="X5" s="3">
        <f t="shared" si="1"/>
        <v>50.114199999999997</v>
      </c>
      <c r="Y5" s="3">
        <f t="shared" si="1"/>
        <v>83.209199999999996</v>
      </c>
      <c r="Z5" s="3">
        <f t="shared" si="1"/>
        <v>97.345799999999997</v>
      </c>
      <c r="AA5" s="3">
        <f t="shared" si="1"/>
        <v>167.5872</v>
      </c>
      <c r="AB5" s="3">
        <f t="shared" si="1"/>
        <v>164.39840000000001</v>
      </c>
      <c r="AC5" s="13">
        <f t="shared" si="1"/>
        <v>172.89240000000001</v>
      </c>
      <c r="AD5" s="13">
        <f t="shared" si="1"/>
        <v>214.8604</v>
      </c>
      <c r="AE5" s="3">
        <f t="shared" si="1"/>
        <v>177.2002</v>
      </c>
      <c r="AF5" s="5"/>
      <c r="AG5" s="3">
        <f>SUM(AG6:AG500)</f>
        <v>7800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5">
      <c r="A6" s="5" t="s">
        <v>35</v>
      </c>
      <c r="B6" s="5" t="s">
        <v>36</v>
      </c>
      <c r="C6" s="5"/>
      <c r="D6" s="5"/>
      <c r="E6" s="5"/>
      <c r="F6" s="5"/>
      <c r="G6" s="7">
        <v>1</v>
      </c>
      <c r="H6" s="5"/>
      <c r="I6" s="5"/>
      <c r="J6" s="5"/>
      <c r="K6" s="5">
        <f>E6-J6</f>
        <v>0</v>
      </c>
      <c r="L6" s="5"/>
      <c r="M6" s="5"/>
      <c r="N6" s="5"/>
      <c r="O6" s="5">
        <f>E6/5</f>
        <v>0</v>
      </c>
      <c r="P6" s="4">
        <v>1620</v>
      </c>
      <c r="Q6" s="4">
        <v>2500</v>
      </c>
      <c r="R6" s="15">
        <v>2500</v>
      </c>
      <c r="S6" s="5"/>
      <c r="T6" s="5" t="e">
        <f>(F6+Q6)/O6</f>
        <v>#DIV/0!</v>
      </c>
      <c r="U6" s="5" t="e">
        <f>F6/O6</f>
        <v>#DIV/0!</v>
      </c>
      <c r="V6" s="5">
        <v>0</v>
      </c>
      <c r="W6" s="5">
        <v>0</v>
      </c>
      <c r="X6" s="5">
        <v>4.8</v>
      </c>
      <c r="Y6" s="5">
        <v>52.8</v>
      </c>
      <c r="Z6" s="5">
        <v>60</v>
      </c>
      <c r="AA6" s="5">
        <v>38.4</v>
      </c>
      <c r="AB6" s="5">
        <v>16.8</v>
      </c>
      <c r="AC6" s="11">
        <v>57.6</v>
      </c>
      <c r="AD6" s="11">
        <v>50.4</v>
      </c>
      <c r="AE6" s="5">
        <v>72</v>
      </c>
      <c r="AF6" s="5"/>
      <c r="AG6" s="5">
        <f>G6*Q6</f>
        <v>2500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5">
      <c r="A7" s="5" t="s">
        <v>37</v>
      </c>
      <c r="B7" s="5" t="s">
        <v>36</v>
      </c>
      <c r="C7" s="5">
        <v>12</v>
      </c>
      <c r="D7" s="5"/>
      <c r="E7" s="5"/>
      <c r="F7" s="5">
        <v>12</v>
      </c>
      <c r="G7" s="7">
        <v>1</v>
      </c>
      <c r="H7" s="5"/>
      <c r="I7" s="5"/>
      <c r="J7" s="5"/>
      <c r="K7" s="5">
        <f>E7-J7</f>
        <v>0</v>
      </c>
      <c r="L7" s="5"/>
      <c r="M7" s="5"/>
      <c r="N7" s="5"/>
      <c r="O7" s="5">
        <f t="shared" ref="O7:O9" si="2">E7/5</f>
        <v>0</v>
      </c>
      <c r="P7" s="4">
        <v>396</v>
      </c>
      <c r="Q7" s="4">
        <v>1000</v>
      </c>
      <c r="R7" s="15">
        <v>1000</v>
      </c>
      <c r="S7" s="16" t="s">
        <v>42</v>
      </c>
      <c r="T7" s="5" t="e">
        <f t="shared" ref="T7:T9" si="3">(F7+Q7)/O7</f>
        <v>#DIV/0!</v>
      </c>
      <c r="U7" s="5" t="e">
        <f t="shared" ref="U7:U9" si="4">F7/O7</f>
        <v>#DIV/0!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2.4</v>
      </c>
      <c r="AB7" s="5">
        <v>9.6</v>
      </c>
      <c r="AC7" s="11">
        <v>9.6</v>
      </c>
      <c r="AD7" s="11">
        <v>16.8</v>
      </c>
      <c r="AE7" s="5">
        <v>9.6</v>
      </c>
      <c r="AF7" s="10" t="s">
        <v>41</v>
      </c>
      <c r="AG7" s="5">
        <f>G7*Q7</f>
        <v>1000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5">
      <c r="A8" s="5" t="s">
        <v>38</v>
      </c>
      <c r="B8" s="5" t="s">
        <v>36</v>
      </c>
      <c r="C8" s="5"/>
      <c r="D8" s="5"/>
      <c r="E8" s="5"/>
      <c r="F8" s="5"/>
      <c r="G8" s="7">
        <v>1</v>
      </c>
      <c r="H8" s="5"/>
      <c r="I8" s="5"/>
      <c r="J8" s="5"/>
      <c r="K8" s="5">
        <f>E8-J8</f>
        <v>0</v>
      </c>
      <c r="L8" s="5"/>
      <c r="M8" s="5"/>
      <c r="N8" s="5"/>
      <c r="O8" s="5">
        <f t="shared" si="2"/>
        <v>0</v>
      </c>
      <c r="P8" s="4">
        <v>1800</v>
      </c>
      <c r="Q8" s="4">
        <v>2000</v>
      </c>
      <c r="R8" s="15">
        <v>2000</v>
      </c>
      <c r="S8" s="5"/>
      <c r="T8" s="5" t="e">
        <f t="shared" si="3"/>
        <v>#DIV/0!</v>
      </c>
      <c r="U8" s="5" t="e">
        <f t="shared" si="4"/>
        <v>#DIV/0!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54</v>
      </c>
      <c r="AB8" s="5">
        <v>57</v>
      </c>
      <c r="AC8" s="11">
        <v>45</v>
      </c>
      <c r="AD8" s="11">
        <v>75</v>
      </c>
      <c r="AE8" s="5">
        <v>0</v>
      </c>
      <c r="AF8" s="5" t="s">
        <v>39</v>
      </c>
      <c r="AG8" s="5">
        <f>G8*Q8</f>
        <v>2000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5">
      <c r="A9" s="5" t="s">
        <v>40</v>
      </c>
      <c r="B9" s="5" t="s">
        <v>36</v>
      </c>
      <c r="C9" s="5">
        <v>38.337000000000003</v>
      </c>
      <c r="D9" s="5"/>
      <c r="E9" s="5">
        <v>8.0969999999999995</v>
      </c>
      <c r="F9" s="5">
        <v>30.24</v>
      </c>
      <c r="G9" s="7">
        <v>1</v>
      </c>
      <c r="H9" s="5"/>
      <c r="I9" s="5"/>
      <c r="J9" s="5">
        <v>10</v>
      </c>
      <c r="K9" s="5">
        <f>E9-J9</f>
        <v>-1.9030000000000005</v>
      </c>
      <c r="L9" s="5"/>
      <c r="M9" s="5"/>
      <c r="N9" s="5"/>
      <c r="O9" s="5">
        <f t="shared" si="2"/>
        <v>1.6194</v>
      </c>
      <c r="P9" s="4">
        <v>2000.2919999999999</v>
      </c>
      <c r="Q9" s="4">
        <v>2300</v>
      </c>
      <c r="R9" s="15">
        <v>2300</v>
      </c>
      <c r="S9" s="16" t="s">
        <v>42</v>
      </c>
      <c r="T9" s="5">
        <f t="shared" si="3"/>
        <v>1438.9526985303198</v>
      </c>
      <c r="U9" s="5">
        <f t="shared" si="4"/>
        <v>18.673582808447573</v>
      </c>
      <c r="V9" s="5">
        <v>0</v>
      </c>
      <c r="W9" s="5">
        <f>VLOOKUP(A9,[1]TDSheet!$A:$R,7,0)/5</f>
        <v>127.619</v>
      </c>
      <c r="X9" s="5">
        <v>45.3142</v>
      </c>
      <c r="Y9" s="5">
        <v>30.409199999999998</v>
      </c>
      <c r="Z9" s="5">
        <v>37.345799999999997</v>
      </c>
      <c r="AA9" s="5">
        <v>72.787199999999999</v>
      </c>
      <c r="AB9" s="5">
        <v>80.998400000000004</v>
      </c>
      <c r="AC9" s="11">
        <v>60.692399999999999</v>
      </c>
      <c r="AD9" s="11">
        <v>72.66040000000001</v>
      </c>
      <c r="AE9" s="5">
        <v>95.600200000000001</v>
      </c>
      <c r="AF9" s="10" t="s">
        <v>41</v>
      </c>
      <c r="AG9" s="5">
        <f>G9*Q9</f>
        <v>2300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x14ac:dyDescent="0.25">
      <c r="A10" s="5"/>
      <c r="B10" s="5"/>
      <c r="C10" s="5"/>
      <c r="D10" s="5"/>
      <c r="E10" s="5"/>
      <c r="F10" s="5"/>
      <c r="G10" s="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/>
      <c r="AD10" s="11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 x14ac:dyDescent="0.25">
      <c r="A11" s="5"/>
      <c r="B11" s="5"/>
      <c r="C11" s="5"/>
      <c r="D11" s="5"/>
      <c r="E11" s="5"/>
      <c r="F11" s="5"/>
      <c r="G11" s="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/>
      <c r="AD11" s="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 x14ac:dyDescent="0.25">
      <c r="A12" s="5"/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/>
      <c r="AD12" s="11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4" x14ac:dyDescent="0.25">
      <c r="A13" s="5"/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/>
      <c r="AD13" s="11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4" x14ac:dyDescent="0.25">
      <c r="A14" s="5"/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1"/>
      <c r="AD14" s="11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4" x14ac:dyDescent="0.25">
      <c r="A15" s="5"/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/>
      <c r="AD15" s="11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 x14ac:dyDescent="0.25">
      <c r="A16" s="5"/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  <c r="AD16" s="11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25">
      <c r="A17" s="5"/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/>
      <c r="AD17" s="11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25">
      <c r="A18" s="5"/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/>
      <c r="AD18" s="11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25">
      <c r="A19" s="5"/>
      <c r="B19" s="5"/>
      <c r="C19" s="5"/>
      <c r="D19" s="5"/>
      <c r="E19" s="5"/>
      <c r="F19" s="5"/>
      <c r="G19" s="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/>
      <c r="AD19" s="11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spans="1:54" x14ac:dyDescent="0.25">
      <c r="A20" s="5"/>
      <c r="B20" s="5"/>
      <c r="C20" s="5"/>
      <c r="D20" s="5"/>
      <c r="E20" s="5"/>
      <c r="F20" s="5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11"/>
      <c r="AD20" s="11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25">
      <c r="A21" s="5"/>
      <c r="B21" s="5"/>
      <c r="C21" s="5"/>
      <c r="D21" s="5"/>
      <c r="E21" s="5"/>
      <c r="F21" s="5"/>
      <c r="G21" s="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1"/>
      <c r="AD21" s="11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25">
      <c r="A22" s="5"/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1"/>
      <c r="AD22" s="11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25">
      <c r="A23" s="5"/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1"/>
      <c r="AD23" s="11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25">
      <c r="A24" s="5"/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11"/>
      <c r="AD24" s="11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25">
      <c r="A25" s="5"/>
      <c r="B25" s="5"/>
      <c r="C25" s="5"/>
      <c r="D25" s="5"/>
      <c r="E25" s="5"/>
      <c r="F25" s="5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11"/>
      <c r="AD25" s="11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25">
      <c r="A26" s="5"/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11"/>
      <c r="AD26" s="11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25">
      <c r="A27" s="5"/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11"/>
      <c r="AD27" s="11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25">
      <c r="A28" s="5"/>
      <c r="B28" s="5"/>
      <c r="C28" s="5"/>
      <c r="D28" s="5"/>
      <c r="E28" s="5"/>
      <c r="F28" s="5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11"/>
      <c r="AD28" s="11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25">
      <c r="A29" s="5"/>
      <c r="B29" s="5"/>
      <c r="C29" s="5"/>
      <c r="D29" s="5"/>
      <c r="E29" s="5"/>
      <c r="F29" s="5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1"/>
      <c r="AD29" s="11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25">
      <c r="A30" s="5"/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1"/>
      <c r="AD30" s="11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x14ac:dyDescent="0.25">
      <c r="A31" s="5"/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1"/>
      <c r="AD31" s="11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25">
      <c r="A32" s="5"/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11"/>
      <c r="AD32" s="11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1:54" x14ac:dyDescent="0.25">
      <c r="A33" s="5"/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11"/>
      <c r="AD33" s="11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1:54" x14ac:dyDescent="0.25">
      <c r="A34" s="5"/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11"/>
      <c r="AD34" s="11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spans="1:54" x14ac:dyDescent="0.25">
      <c r="A35" s="5"/>
      <c r="B35" s="5"/>
      <c r="C35" s="5"/>
      <c r="D35" s="5"/>
      <c r="E35" s="5"/>
      <c r="F35" s="5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11"/>
      <c r="AD35" s="11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1:54" x14ac:dyDescent="0.25">
      <c r="A36" s="5"/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1"/>
      <c r="AD36" s="11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spans="1:54" x14ac:dyDescent="0.25">
      <c r="A37" s="5"/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11"/>
      <c r="AD37" s="11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spans="1:54" x14ac:dyDescent="0.25">
      <c r="A38" s="5"/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11"/>
      <c r="AD38" s="11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1:54" x14ac:dyDescent="0.25">
      <c r="A39" s="5"/>
      <c r="B39" s="5"/>
      <c r="C39" s="5"/>
      <c r="D39" s="5"/>
      <c r="E39" s="5"/>
      <c r="F39" s="5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11"/>
      <c r="AD39" s="11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spans="1:54" x14ac:dyDescent="0.25">
      <c r="A40" s="5"/>
      <c r="B40" s="5"/>
      <c r="C40" s="5"/>
      <c r="D40" s="5"/>
      <c r="E40" s="5"/>
      <c r="F40" s="5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11"/>
      <c r="AD40" s="11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spans="1:54" x14ac:dyDescent="0.25">
      <c r="A41" s="5"/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11"/>
      <c r="AD41" s="11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1:54" x14ac:dyDescent="0.25">
      <c r="A42" s="5"/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11"/>
      <c r="AD42" s="11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spans="1:54" x14ac:dyDescent="0.25">
      <c r="A43" s="5"/>
      <c r="B43" s="5"/>
      <c r="C43" s="5"/>
      <c r="D43" s="5"/>
      <c r="E43" s="5"/>
      <c r="F43" s="5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11"/>
      <c r="AD43" s="11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spans="1:54" x14ac:dyDescent="0.25">
      <c r="A44" s="5"/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1"/>
      <c r="AD44" s="11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spans="1:54" x14ac:dyDescent="0.25">
      <c r="A45" s="5"/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11"/>
      <c r="AD45" s="11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1:54" x14ac:dyDescent="0.25">
      <c r="A46" s="5"/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1"/>
      <c r="AD46" s="1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spans="1:54" x14ac:dyDescent="0.25">
      <c r="A47" s="5"/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1"/>
      <c r="AD47" s="11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spans="1:54" x14ac:dyDescent="0.25">
      <c r="A48" s="5"/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1"/>
      <c r="AD48" s="11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spans="1:54" x14ac:dyDescent="0.25">
      <c r="A49" s="5"/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11"/>
      <c r="AD49" s="11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spans="1:54" x14ac:dyDescent="0.25">
      <c r="A50" s="5"/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11"/>
      <c r="AD50" s="11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spans="1:54" x14ac:dyDescent="0.25">
      <c r="A51" s="5"/>
      <c r="B51" s="5"/>
      <c r="C51" s="5"/>
      <c r="D51" s="5"/>
      <c r="E51" s="5"/>
      <c r="F51" s="5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11"/>
      <c r="AD51" s="11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spans="1:54" x14ac:dyDescent="0.25">
      <c r="A52" s="5"/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11"/>
      <c r="AD52" s="11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spans="1:54" x14ac:dyDescent="0.25">
      <c r="A53" s="5"/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11"/>
      <c r="AD53" s="11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1:54" x14ac:dyDescent="0.25">
      <c r="A54" s="5"/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11"/>
      <c r="AD54" s="11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spans="1:54" x14ac:dyDescent="0.25">
      <c r="A55" s="5"/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11"/>
      <c r="AD55" s="11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spans="1:54" x14ac:dyDescent="0.25">
      <c r="A56" s="5"/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11"/>
      <c r="AD56" s="11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spans="1:54" x14ac:dyDescent="0.25">
      <c r="A57" s="5"/>
      <c r="B57" s="5"/>
      <c r="C57" s="5"/>
      <c r="D57" s="5"/>
      <c r="E57" s="5"/>
      <c r="F57" s="5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11"/>
      <c r="AD57" s="11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54" x14ac:dyDescent="0.25">
      <c r="A58" s="5"/>
      <c r="B58" s="5"/>
      <c r="C58" s="5"/>
      <c r="D58" s="5"/>
      <c r="E58" s="5"/>
      <c r="F58" s="5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1"/>
      <c r="AD58" s="11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25">
      <c r="A59" s="5"/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11"/>
      <c r="AD59" s="11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x14ac:dyDescent="0.25">
      <c r="A60" s="5"/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11"/>
      <c r="AD60" s="1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spans="1:54" x14ac:dyDescent="0.25">
      <c r="A61" s="5"/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11"/>
      <c r="AD61" s="11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x14ac:dyDescent="0.25">
      <c r="A62" s="5"/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11"/>
      <c r="AD62" s="11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x14ac:dyDescent="0.25">
      <c r="A63" s="5"/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11"/>
      <c r="AD63" s="11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25">
      <c r="A64" s="5"/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11"/>
      <c r="AD64" s="11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25">
      <c r="A65" s="5"/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11"/>
      <c r="AD65" s="11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25">
      <c r="A66" s="5"/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11"/>
      <c r="AD66" s="11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25">
      <c r="A67" s="5"/>
      <c r="B67" s="5"/>
      <c r="C67" s="5"/>
      <c r="D67" s="5"/>
      <c r="E67" s="5"/>
      <c r="F67" s="5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11"/>
      <c r="AD67" s="11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25">
      <c r="A68" s="5"/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11"/>
      <c r="AD68" s="11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25">
      <c r="A69" s="5"/>
      <c r="B69" s="5"/>
      <c r="C69" s="5"/>
      <c r="D69" s="5"/>
      <c r="E69" s="5"/>
      <c r="F69" s="5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11"/>
      <c r="AD69" s="11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25">
      <c r="A70" s="5"/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11"/>
      <c r="AD70" s="11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25">
      <c r="A71" s="5"/>
      <c r="B71" s="5"/>
      <c r="C71" s="5"/>
      <c r="D71" s="5"/>
      <c r="E71" s="5"/>
      <c r="F71" s="5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11"/>
      <c r="AD71" s="11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25">
      <c r="A72" s="5"/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11"/>
      <c r="AD72" s="11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25">
      <c r="A73" s="5"/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11"/>
      <c r="AD73" s="11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25">
      <c r="A74" s="5"/>
      <c r="B74" s="5"/>
      <c r="C74" s="5"/>
      <c r="D74" s="5"/>
      <c r="E74" s="5"/>
      <c r="F74" s="5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11"/>
      <c r="AD74" s="11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25">
      <c r="A75" s="5"/>
      <c r="B75" s="5"/>
      <c r="C75" s="5"/>
      <c r="D75" s="5"/>
      <c r="E75" s="5"/>
      <c r="F75" s="5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11"/>
      <c r="AD75" s="11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25">
      <c r="A76" s="5"/>
      <c r="B76" s="5"/>
      <c r="C76" s="5"/>
      <c r="D76" s="5"/>
      <c r="E76" s="5"/>
      <c r="F76" s="5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11"/>
      <c r="AD76" s="11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25">
      <c r="A77" s="5"/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11"/>
      <c r="AD77" s="11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25">
      <c r="A78" s="5"/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11"/>
      <c r="AD78" s="11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</row>
    <row r="79" spans="1:54" x14ac:dyDescent="0.25">
      <c r="A79" s="5"/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11"/>
      <c r="AD79" s="11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x14ac:dyDescent="0.25">
      <c r="A80" s="5"/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11"/>
      <c r="AD80" s="11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x14ac:dyDescent="0.25">
      <c r="A81" s="5"/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11"/>
      <c r="AD81" s="11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25">
      <c r="A82" s="5"/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11"/>
      <c r="AD82" s="11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</row>
    <row r="83" spans="1:54" x14ac:dyDescent="0.25">
      <c r="A83" s="5"/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11"/>
      <c r="AD83" s="11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</row>
    <row r="84" spans="1:54" x14ac:dyDescent="0.25">
      <c r="A84" s="5"/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11"/>
      <c r="AD84" s="11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</row>
    <row r="85" spans="1:54" x14ac:dyDescent="0.25">
      <c r="A85" s="5"/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11"/>
      <c r="AD85" s="11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</row>
    <row r="86" spans="1:54" x14ac:dyDescent="0.25">
      <c r="A86" s="5"/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11"/>
      <c r="AD86" s="11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</row>
    <row r="87" spans="1:54" x14ac:dyDescent="0.25">
      <c r="A87" s="5"/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11"/>
      <c r="AD87" s="11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</row>
    <row r="88" spans="1:54" x14ac:dyDescent="0.25">
      <c r="A88" s="5"/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11"/>
      <c r="AD88" s="11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</row>
    <row r="89" spans="1:54" x14ac:dyDescent="0.25">
      <c r="A89" s="5"/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11"/>
      <c r="AD89" s="11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</row>
    <row r="90" spans="1:54" x14ac:dyDescent="0.25">
      <c r="A90" s="5"/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11"/>
      <c r="AD90" s="11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</row>
    <row r="91" spans="1:54" x14ac:dyDescent="0.25">
      <c r="A91" s="5"/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11"/>
      <c r="AD91" s="11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</row>
    <row r="92" spans="1:54" x14ac:dyDescent="0.25">
      <c r="A92" s="5"/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11"/>
      <c r="AD92" s="11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</row>
    <row r="93" spans="1:54" x14ac:dyDescent="0.25">
      <c r="A93" s="5"/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11"/>
      <c r="AD93" s="11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</row>
    <row r="94" spans="1:54" x14ac:dyDescent="0.25">
      <c r="A94" s="5"/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11"/>
      <c r="AD94" s="11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1:54" x14ac:dyDescent="0.25">
      <c r="A95" s="5"/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11"/>
      <c r="AD95" s="11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x14ac:dyDescent="0.25">
      <c r="A96" s="5"/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11"/>
      <c r="AD96" s="11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 spans="1:54" x14ac:dyDescent="0.25">
      <c r="A97" s="5"/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11"/>
      <c r="AD97" s="11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1:54" x14ac:dyDescent="0.25">
      <c r="A98" s="5"/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11"/>
      <c r="AD98" s="11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 spans="1:54" x14ac:dyDescent="0.25">
      <c r="A99" s="5"/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11"/>
      <c r="AD99" s="11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 spans="1:54" x14ac:dyDescent="0.25">
      <c r="A100" s="5"/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11"/>
      <c r="AD100" s="11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 spans="1:54" x14ac:dyDescent="0.25">
      <c r="A101" s="5"/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11"/>
      <c r="AD101" s="11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</row>
    <row r="102" spans="1:54" x14ac:dyDescent="0.25">
      <c r="A102" s="5"/>
      <c r="B102" s="5"/>
      <c r="C102" s="5"/>
      <c r="D102" s="5"/>
      <c r="E102" s="5"/>
      <c r="F102" s="5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11"/>
      <c r="AD102" s="11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</row>
    <row r="103" spans="1:54" x14ac:dyDescent="0.25">
      <c r="A103" s="5"/>
      <c r="B103" s="5"/>
      <c r="C103" s="5"/>
      <c r="D103" s="5"/>
      <c r="E103" s="5"/>
      <c r="F103" s="5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11"/>
      <c r="AD103" s="11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</row>
    <row r="104" spans="1:54" x14ac:dyDescent="0.25">
      <c r="A104" s="5"/>
      <c r="B104" s="5"/>
      <c r="C104" s="5"/>
      <c r="D104" s="5"/>
      <c r="E104" s="5"/>
      <c r="F104" s="5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11"/>
      <c r="AD104" s="11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</row>
    <row r="105" spans="1:54" x14ac:dyDescent="0.25">
      <c r="A105" s="5"/>
      <c r="B105" s="5"/>
      <c r="C105" s="5"/>
      <c r="D105" s="5"/>
      <c r="E105" s="5"/>
      <c r="F105" s="5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11"/>
      <c r="AD105" s="11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</row>
    <row r="106" spans="1:54" x14ac:dyDescent="0.25">
      <c r="A106" s="5"/>
      <c r="B106" s="5"/>
      <c r="C106" s="5"/>
      <c r="D106" s="5"/>
      <c r="E106" s="5"/>
      <c r="F106" s="5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11"/>
      <c r="AD106" s="11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</row>
    <row r="107" spans="1:54" x14ac:dyDescent="0.25">
      <c r="A107" s="5"/>
      <c r="B107" s="5"/>
      <c r="C107" s="5"/>
      <c r="D107" s="5"/>
      <c r="E107" s="5"/>
      <c r="F107" s="5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11"/>
      <c r="AD107" s="11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</row>
    <row r="108" spans="1:54" x14ac:dyDescent="0.25">
      <c r="A108" s="5"/>
      <c r="B108" s="5"/>
      <c r="C108" s="5"/>
      <c r="D108" s="5"/>
      <c r="E108" s="5"/>
      <c r="F108" s="5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11"/>
      <c r="AD108" s="11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 spans="1:54" x14ac:dyDescent="0.25">
      <c r="A109" s="5"/>
      <c r="B109" s="5"/>
      <c r="C109" s="5"/>
      <c r="D109" s="5"/>
      <c r="E109" s="5"/>
      <c r="F109" s="5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11"/>
      <c r="AD109" s="11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</row>
    <row r="110" spans="1:54" x14ac:dyDescent="0.25">
      <c r="A110" s="5"/>
      <c r="B110" s="5"/>
      <c r="C110" s="5"/>
      <c r="D110" s="5"/>
      <c r="E110" s="5"/>
      <c r="F110" s="5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11"/>
      <c r="AD110" s="11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</row>
    <row r="111" spans="1:54" x14ac:dyDescent="0.25">
      <c r="A111" s="5"/>
      <c r="B111" s="5"/>
      <c r="C111" s="5"/>
      <c r="D111" s="5"/>
      <c r="E111" s="5"/>
      <c r="F111" s="5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11"/>
      <c r="AD111" s="11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</row>
    <row r="112" spans="1:54" x14ac:dyDescent="0.25">
      <c r="A112" s="5"/>
      <c r="B112" s="5"/>
      <c r="C112" s="5"/>
      <c r="D112" s="5"/>
      <c r="E112" s="5"/>
      <c r="F112" s="5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11"/>
      <c r="AD112" s="11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</row>
    <row r="113" spans="1:54" x14ac:dyDescent="0.25">
      <c r="A113" s="5"/>
      <c r="B113" s="5"/>
      <c r="C113" s="5"/>
      <c r="D113" s="5"/>
      <c r="E113" s="5"/>
      <c r="F113" s="5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11"/>
      <c r="AD113" s="11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</row>
    <row r="114" spans="1:54" x14ac:dyDescent="0.25">
      <c r="A114" s="5"/>
      <c r="B114" s="5"/>
      <c r="C114" s="5"/>
      <c r="D114" s="5"/>
      <c r="E114" s="5"/>
      <c r="F114" s="5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11"/>
      <c r="AD114" s="11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 spans="1:54" x14ac:dyDescent="0.25">
      <c r="A115" s="5"/>
      <c r="B115" s="5"/>
      <c r="C115" s="5"/>
      <c r="D115" s="5"/>
      <c r="E115" s="5"/>
      <c r="F115" s="5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11"/>
      <c r="AD115" s="11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 spans="1:54" x14ac:dyDescent="0.25">
      <c r="A116" s="5"/>
      <c r="B116" s="5"/>
      <c r="C116" s="5"/>
      <c r="D116" s="5"/>
      <c r="E116" s="5"/>
      <c r="F116" s="5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11"/>
      <c r="AD116" s="11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 spans="1:54" x14ac:dyDescent="0.25">
      <c r="A117" s="5"/>
      <c r="B117" s="5"/>
      <c r="C117" s="5"/>
      <c r="D117" s="5"/>
      <c r="E117" s="5"/>
      <c r="F117" s="5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11"/>
      <c r="AD117" s="11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 spans="1:54" x14ac:dyDescent="0.25">
      <c r="A118" s="5"/>
      <c r="B118" s="5"/>
      <c r="C118" s="5"/>
      <c r="D118" s="5"/>
      <c r="E118" s="5"/>
      <c r="F118" s="5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11"/>
      <c r="AD118" s="11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</row>
    <row r="119" spans="1:54" x14ac:dyDescent="0.25">
      <c r="A119" s="5"/>
      <c r="B119" s="5"/>
      <c r="C119" s="5"/>
      <c r="D119" s="5"/>
      <c r="E119" s="5"/>
      <c r="F119" s="5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11"/>
      <c r="AD119" s="11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 spans="1:54" x14ac:dyDescent="0.25">
      <c r="A120" s="5"/>
      <c r="B120" s="5"/>
      <c r="C120" s="5"/>
      <c r="D120" s="5"/>
      <c r="E120" s="5"/>
      <c r="F120" s="5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11"/>
      <c r="AD120" s="11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 spans="1:54" x14ac:dyDescent="0.25">
      <c r="A121" s="5"/>
      <c r="B121" s="5"/>
      <c r="C121" s="5"/>
      <c r="D121" s="5"/>
      <c r="E121" s="5"/>
      <c r="F121" s="5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11"/>
      <c r="AD121" s="11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 spans="1:54" x14ac:dyDescent="0.25">
      <c r="A122" s="5"/>
      <c r="B122" s="5"/>
      <c r="C122" s="5"/>
      <c r="D122" s="5"/>
      <c r="E122" s="5"/>
      <c r="F122" s="5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11"/>
      <c r="AD122" s="11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1:54" x14ac:dyDescent="0.25">
      <c r="A123" s="5"/>
      <c r="B123" s="5"/>
      <c r="C123" s="5"/>
      <c r="D123" s="5"/>
      <c r="E123" s="5"/>
      <c r="F123" s="5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11"/>
      <c r="AD123" s="11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 spans="1:54" x14ac:dyDescent="0.25">
      <c r="A124" s="5"/>
      <c r="B124" s="5"/>
      <c r="C124" s="5"/>
      <c r="D124" s="5"/>
      <c r="E124" s="5"/>
      <c r="F124" s="5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11"/>
      <c r="AD124" s="11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</row>
    <row r="125" spans="1:54" x14ac:dyDescent="0.25">
      <c r="A125" s="5"/>
      <c r="B125" s="5"/>
      <c r="C125" s="5"/>
      <c r="D125" s="5"/>
      <c r="E125" s="5"/>
      <c r="F125" s="5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11"/>
      <c r="AD125" s="11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</row>
    <row r="126" spans="1:54" x14ac:dyDescent="0.25">
      <c r="A126" s="5"/>
      <c r="B126" s="5"/>
      <c r="C126" s="5"/>
      <c r="D126" s="5"/>
      <c r="E126" s="5"/>
      <c r="F126" s="5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11"/>
      <c r="AD126" s="11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</row>
    <row r="127" spans="1:54" x14ac:dyDescent="0.25">
      <c r="A127" s="5"/>
      <c r="B127" s="5"/>
      <c r="C127" s="5"/>
      <c r="D127" s="5"/>
      <c r="E127" s="5"/>
      <c r="F127" s="5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11"/>
      <c r="AD127" s="11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</row>
    <row r="128" spans="1:54" x14ac:dyDescent="0.25">
      <c r="A128" s="5"/>
      <c r="B128" s="5"/>
      <c r="C128" s="5"/>
      <c r="D128" s="5"/>
      <c r="E128" s="5"/>
      <c r="F128" s="5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11"/>
      <c r="AD128" s="11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</row>
    <row r="129" spans="1:54" x14ac:dyDescent="0.25">
      <c r="A129" s="5"/>
      <c r="B129" s="5"/>
      <c r="C129" s="5"/>
      <c r="D129" s="5"/>
      <c r="E129" s="5"/>
      <c r="F129" s="5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11"/>
      <c r="AD129" s="11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</row>
    <row r="130" spans="1:54" x14ac:dyDescent="0.25">
      <c r="A130" s="5"/>
      <c r="B130" s="5"/>
      <c r="C130" s="5"/>
      <c r="D130" s="5"/>
      <c r="E130" s="5"/>
      <c r="F130" s="5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11"/>
      <c r="AD130" s="11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</row>
    <row r="131" spans="1:54" x14ac:dyDescent="0.25">
      <c r="A131" s="5"/>
      <c r="B131" s="5"/>
      <c r="C131" s="5"/>
      <c r="D131" s="5"/>
      <c r="E131" s="5"/>
      <c r="F131" s="5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11"/>
      <c r="AD131" s="11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</row>
    <row r="132" spans="1:54" x14ac:dyDescent="0.25">
      <c r="A132" s="5"/>
      <c r="B132" s="5"/>
      <c r="C132" s="5"/>
      <c r="D132" s="5"/>
      <c r="E132" s="5"/>
      <c r="F132" s="5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11"/>
      <c r="AD132" s="11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</row>
    <row r="133" spans="1:54" x14ac:dyDescent="0.25">
      <c r="A133" s="5"/>
      <c r="B133" s="5"/>
      <c r="C133" s="5"/>
      <c r="D133" s="5"/>
      <c r="E133" s="5"/>
      <c r="F133" s="5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11"/>
      <c r="AD133" s="11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</row>
    <row r="134" spans="1:54" x14ac:dyDescent="0.25">
      <c r="A134" s="5"/>
      <c r="B134" s="5"/>
      <c r="C134" s="5"/>
      <c r="D134" s="5"/>
      <c r="E134" s="5"/>
      <c r="F134" s="5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11"/>
      <c r="AD134" s="11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</row>
    <row r="135" spans="1:54" x14ac:dyDescent="0.25">
      <c r="A135" s="5"/>
      <c r="B135" s="5"/>
      <c r="C135" s="5"/>
      <c r="D135" s="5"/>
      <c r="E135" s="5"/>
      <c r="F135" s="5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11"/>
      <c r="AD135" s="11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</row>
    <row r="136" spans="1:54" x14ac:dyDescent="0.25">
      <c r="A136" s="5"/>
      <c r="B136" s="5"/>
      <c r="C136" s="5"/>
      <c r="D136" s="5"/>
      <c r="E136" s="5"/>
      <c r="F136" s="5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11"/>
      <c r="AD136" s="11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</row>
    <row r="137" spans="1:54" x14ac:dyDescent="0.25">
      <c r="A137" s="5"/>
      <c r="B137" s="5"/>
      <c r="C137" s="5"/>
      <c r="D137" s="5"/>
      <c r="E137" s="5"/>
      <c r="F137" s="5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11"/>
      <c r="AD137" s="11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</row>
    <row r="138" spans="1:54" x14ac:dyDescent="0.25">
      <c r="A138" s="5"/>
      <c r="B138" s="5"/>
      <c r="C138" s="5"/>
      <c r="D138" s="5"/>
      <c r="E138" s="5"/>
      <c r="F138" s="5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11"/>
      <c r="AD138" s="11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</row>
    <row r="139" spans="1:54" x14ac:dyDescent="0.25">
      <c r="A139" s="5"/>
      <c r="B139" s="5"/>
      <c r="C139" s="5"/>
      <c r="D139" s="5"/>
      <c r="E139" s="5"/>
      <c r="F139" s="5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11"/>
      <c r="AD139" s="11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</row>
    <row r="140" spans="1:54" x14ac:dyDescent="0.25">
      <c r="A140" s="5"/>
      <c r="B140" s="5"/>
      <c r="C140" s="5"/>
      <c r="D140" s="5"/>
      <c r="E140" s="5"/>
      <c r="F140" s="5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11"/>
      <c r="AD140" s="11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</row>
    <row r="141" spans="1:54" x14ac:dyDescent="0.25">
      <c r="A141" s="5"/>
      <c r="B141" s="5"/>
      <c r="C141" s="5"/>
      <c r="D141" s="5"/>
      <c r="E141" s="5"/>
      <c r="F141" s="5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11"/>
      <c r="AD141" s="11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1:54" x14ac:dyDescent="0.25">
      <c r="A142" s="5"/>
      <c r="B142" s="5"/>
      <c r="C142" s="5"/>
      <c r="D142" s="5"/>
      <c r="E142" s="5"/>
      <c r="F142" s="5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11"/>
      <c r="AD142" s="11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</row>
    <row r="143" spans="1:54" x14ac:dyDescent="0.25">
      <c r="A143" s="5"/>
      <c r="B143" s="5"/>
      <c r="C143" s="5"/>
      <c r="D143" s="5"/>
      <c r="E143" s="5"/>
      <c r="F143" s="5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11"/>
      <c r="AD143" s="11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</row>
    <row r="144" spans="1:54" x14ac:dyDescent="0.25">
      <c r="A144" s="5"/>
      <c r="B144" s="5"/>
      <c r="C144" s="5"/>
      <c r="D144" s="5"/>
      <c r="E144" s="5"/>
      <c r="F144" s="5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11"/>
      <c r="AD144" s="11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</row>
    <row r="145" spans="1:54" x14ac:dyDescent="0.25">
      <c r="A145" s="5"/>
      <c r="B145" s="5"/>
      <c r="C145" s="5"/>
      <c r="D145" s="5"/>
      <c r="E145" s="5"/>
      <c r="F145" s="5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11"/>
      <c r="AD145" s="11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</row>
    <row r="146" spans="1:54" x14ac:dyDescent="0.25">
      <c r="A146" s="5"/>
      <c r="B146" s="5"/>
      <c r="C146" s="5"/>
      <c r="D146" s="5"/>
      <c r="E146" s="5"/>
      <c r="F146" s="5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11"/>
      <c r="AD146" s="11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</row>
    <row r="147" spans="1:54" x14ac:dyDescent="0.25">
      <c r="A147" s="5"/>
      <c r="B147" s="5"/>
      <c r="C147" s="5"/>
      <c r="D147" s="5"/>
      <c r="E147" s="5"/>
      <c r="F147" s="5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11"/>
      <c r="AD147" s="11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</row>
    <row r="148" spans="1:54" x14ac:dyDescent="0.25">
      <c r="A148" s="5"/>
      <c r="B148" s="5"/>
      <c r="C148" s="5"/>
      <c r="D148" s="5"/>
      <c r="E148" s="5"/>
      <c r="F148" s="5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11"/>
      <c r="AD148" s="11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</row>
    <row r="149" spans="1:54" x14ac:dyDescent="0.25">
      <c r="A149" s="5"/>
      <c r="B149" s="5"/>
      <c r="C149" s="5"/>
      <c r="D149" s="5"/>
      <c r="E149" s="5"/>
      <c r="F149" s="5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11"/>
      <c r="AD149" s="11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</row>
    <row r="150" spans="1:54" x14ac:dyDescent="0.25">
      <c r="A150" s="5"/>
      <c r="B150" s="5"/>
      <c r="C150" s="5"/>
      <c r="D150" s="5"/>
      <c r="E150" s="5"/>
      <c r="F150" s="5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11"/>
      <c r="AD150" s="11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</row>
    <row r="151" spans="1:54" x14ac:dyDescent="0.25">
      <c r="A151" s="5"/>
      <c r="B151" s="5"/>
      <c r="C151" s="5"/>
      <c r="D151" s="5"/>
      <c r="E151" s="5"/>
      <c r="F151" s="5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11"/>
      <c r="AD151" s="11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</row>
    <row r="152" spans="1:54" x14ac:dyDescent="0.25">
      <c r="A152" s="5"/>
      <c r="B152" s="5"/>
      <c r="C152" s="5"/>
      <c r="D152" s="5"/>
      <c r="E152" s="5"/>
      <c r="F152" s="5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11"/>
      <c r="AD152" s="11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</row>
    <row r="153" spans="1:54" x14ac:dyDescent="0.25">
      <c r="A153" s="5"/>
      <c r="B153" s="5"/>
      <c r="C153" s="5"/>
      <c r="D153" s="5"/>
      <c r="E153" s="5"/>
      <c r="F153" s="5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11"/>
      <c r="AD153" s="11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</row>
    <row r="154" spans="1:54" x14ac:dyDescent="0.25">
      <c r="A154" s="5"/>
      <c r="B154" s="5"/>
      <c r="C154" s="5"/>
      <c r="D154" s="5"/>
      <c r="E154" s="5"/>
      <c r="F154" s="5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11"/>
      <c r="AD154" s="11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</row>
    <row r="155" spans="1:54" x14ac:dyDescent="0.25">
      <c r="A155" s="5"/>
      <c r="B155" s="5"/>
      <c r="C155" s="5"/>
      <c r="D155" s="5"/>
      <c r="E155" s="5"/>
      <c r="F155" s="5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11"/>
      <c r="AD155" s="11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</row>
    <row r="156" spans="1:54" x14ac:dyDescent="0.25">
      <c r="A156" s="5"/>
      <c r="B156" s="5"/>
      <c r="C156" s="5"/>
      <c r="D156" s="5"/>
      <c r="E156" s="5"/>
      <c r="F156" s="5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11"/>
      <c r="AD156" s="11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</row>
    <row r="157" spans="1:54" x14ac:dyDescent="0.25">
      <c r="A157" s="5"/>
      <c r="B157" s="5"/>
      <c r="C157" s="5"/>
      <c r="D157" s="5"/>
      <c r="E157" s="5"/>
      <c r="F157" s="5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11"/>
      <c r="AD157" s="11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</row>
    <row r="158" spans="1:54" x14ac:dyDescent="0.25">
      <c r="A158" s="5"/>
      <c r="B158" s="5"/>
      <c r="C158" s="5"/>
      <c r="D158" s="5"/>
      <c r="E158" s="5"/>
      <c r="F158" s="5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11"/>
      <c r="AD158" s="11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</row>
    <row r="159" spans="1:54" x14ac:dyDescent="0.25">
      <c r="A159" s="5"/>
      <c r="B159" s="5"/>
      <c r="C159" s="5"/>
      <c r="D159" s="5"/>
      <c r="E159" s="5"/>
      <c r="F159" s="5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11"/>
      <c r="AD159" s="11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</row>
    <row r="160" spans="1:54" x14ac:dyDescent="0.25">
      <c r="A160" s="5"/>
      <c r="B160" s="5"/>
      <c r="C160" s="5"/>
      <c r="D160" s="5"/>
      <c r="E160" s="5"/>
      <c r="F160" s="5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11"/>
      <c r="AD160" s="11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</row>
    <row r="161" spans="1:54" x14ac:dyDescent="0.25">
      <c r="A161" s="5"/>
      <c r="B161" s="5"/>
      <c r="C161" s="5"/>
      <c r="D161" s="5"/>
      <c r="E161" s="5"/>
      <c r="F161" s="5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11"/>
      <c r="AD161" s="11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</row>
    <row r="162" spans="1:54" x14ac:dyDescent="0.25">
      <c r="A162" s="5"/>
      <c r="B162" s="5"/>
      <c r="C162" s="5"/>
      <c r="D162" s="5"/>
      <c r="E162" s="5"/>
      <c r="F162" s="5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11"/>
      <c r="AD162" s="11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</row>
    <row r="163" spans="1:54" x14ac:dyDescent="0.25">
      <c r="A163" s="5"/>
      <c r="B163" s="5"/>
      <c r="C163" s="5"/>
      <c r="D163" s="5"/>
      <c r="E163" s="5"/>
      <c r="F163" s="5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11"/>
      <c r="AD163" s="11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</row>
    <row r="164" spans="1:54" x14ac:dyDescent="0.25">
      <c r="A164" s="5"/>
      <c r="B164" s="5"/>
      <c r="C164" s="5"/>
      <c r="D164" s="5"/>
      <c r="E164" s="5"/>
      <c r="F164" s="5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11"/>
      <c r="AD164" s="11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</row>
    <row r="165" spans="1:54" x14ac:dyDescent="0.25">
      <c r="A165" s="5"/>
      <c r="B165" s="5"/>
      <c r="C165" s="5"/>
      <c r="D165" s="5"/>
      <c r="E165" s="5"/>
      <c r="F165" s="5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11"/>
      <c r="AD165" s="11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</row>
    <row r="166" spans="1:54" x14ac:dyDescent="0.25">
      <c r="A166" s="5"/>
      <c r="B166" s="5"/>
      <c r="C166" s="5"/>
      <c r="D166" s="5"/>
      <c r="E166" s="5"/>
      <c r="F166" s="5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11"/>
      <c r="AD166" s="11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</row>
    <row r="167" spans="1:54" x14ac:dyDescent="0.25">
      <c r="A167" s="5"/>
      <c r="B167" s="5"/>
      <c r="C167" s="5"/>
      <c r="D167" s="5"/>
      <c r="E167" s="5"/>
      <c r="F167" s="5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11"/>
      <c r="AD167" s="11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</row>
    <row r="168" spans="1:54" x14ac:dyDescent="0.25">
      <c r="A168" s="5"/>
      <c r="B168" s="5"/>
      <c r="C168" s="5"/>
      <c r="D168" s="5"/>
      <c r="E168" s="5"/>
      <c r="F168" s="5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11"/>
      <c r="AD168" s="11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</row>
    <row r="169" spans="1:54" x14ac:dyDescent="0.25">
      <c r="A169" s="5"/>
      <c r="B169" s="5"/>
      <c r="C169" s="5"/>
      <c r="D169" s="5"/>
      <c r="E169" s="5"/>
      <c r="F169" s="5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11"/>
      <c r="AD169" s="11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1:54" x14ac:dyDescent="0.25">
      <c r="A170" s="5"/>
      <c r="B170" s="5"/>
      <c r="C170" s="5"/>
      <c r="D170" s="5"/>
      <c r="E170" s="5"/>
      <c r="F170" s="5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11"/>
      <c r="AD170" s="11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1:54" x14ac:dyDescent="0.25">
      <c r="A171" s="5"/>
      <c r="B171" s="5"/>
      <c r="C171" s="5"/>
      <c r="D171" s="5"/>
      <c r="E171" s="5"/>
      <c r="F171" s="5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11"/>
      <c r="AD171" s="11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</row>
    <row r="172" spans="1:54" x14ac:dyDescent="0.25">
      <c r="A172" s="5"/>
      <c r="B172" s="5"/>
      <c r="C172" s="5"/>
      <c r="D172" s="5"/>
      <c r="E172" s="5"/>
      <c r="F172" s="5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11"/>
      <c r="AD172" s="11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</row>
    <row r="173" spans="1:54" x14ac:dyDescent="0.25">
      <c r="A173" s="5"/>
      <c r="B173" s="5"/>
      <c r="C173" s="5"/>
      <c r="D173" s="5"/>
      <c r="E173" s="5"/>
      <c r="F173" s="5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11"/>
      <c r="AD173" s="11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</row>
    <row r="174" spans="1:54" x14ac:dyDescent="0.25">
      <c r="A174" s="5"/>
      <c r="B174" s="5"/>
      <c r="C174" s="5"/>
      <c r="D174" s="5"/>
      <c r="E174" s="5"/>
      <c r="F174" s="5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11"/>
      <c r="AD174" s="11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</row>
    <row r="175" spans="1:54" x14ac:dyDescent="0.25">
      <c r="A175" s="5"/>
      <c r="B175" s="5"/>
      <c r="C175" s="5"/>
      <c r="D175" s="5"/>
      <c r="E175" s="5"/>
      <c r="F175" s="5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11"/>
      <c r="AD175" s="11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</row>
    <row r="176" spans="1:54" x14ac:dyDescent="0.25">
      <c r="A176" s="5"/>
      <c r="B176" s="5"/>
      <c r="C176" s="5"/>
      <c r="D176" s="5"/>
      <c r="E176" s="5"/>
      <c r="F176" s="5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11"/>
      <c r="AD176" s="11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</row>
    <row r="177" spans="1:54" x14ac:dyDescent="0.25">
      <c r="A177" s="5"/>
      <c r="B177" s="5"/>
      <c r="C177" s="5"/>
      <c r="D177" s="5"/>
      <c r="E177" s="5"/>
      <c r="F177" s="5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11"/>
      <c r="AD177" s="11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</row>
    <row r="178" spans="1:54" x14ac:dyDescent="0.25">
      <c r="A178" s="5"/>
      <c r="B178" s="5"/>
      <c r="C178" s="5"/>
      <c r="D178" s="5"/>
      <c r="E178" s="5"/>
      <c r="F178" s="5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11"/>
      <c r="AD178" s="11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</row>
    <row r="179" spans="1:54" x14ac:dyDescent="0.25">
      <c r="A179" s="5"/>
      <c r="B179" s="5"/>
      <c r="C179" s="5"/>
      <c r="D179" s="5"/>
      <c r="E179" s="5"/>
      <c r="F179" s="5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11"/>
      <c r="AD179" s="11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</row>
    <row r="180" spans="1:54" x14ac:dyDescent="0.25">
      <c r="A180" s="5"/>
      <c r="B180" s="5"/>
      <c r="C180" s="5"/>
      <c r="D180" s="5"/>
      <c r="E180" s="5"/>
      <c r="F180" s="5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11"/>
      <c r="AD180" s="11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</row>
    <row r="181" spans="1:54" x14ac:dyDescent="0.25">
      <c r="A181" s="5"/>
      <c r="B181" s="5"/>
      <c r="C181" s="5"/>
      <c r="D181" s="5"/>
      <c r="E181" s="5"/>
      <c r="F181" s="5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11"/>
      <c r="AD181" s="11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</row>
    <row r="182" spans="1:54" x14ac:dyDescent="0.25">
      <c r="A182" s="5"/>
      <c r="B182" s="5"/>
      <c r="C182" s="5"/>
      <c r="D182" s="5"/>
      <c r="E182" s="5"/>
      <c r="F182" s="5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11"/>
      <c r="AD182" s="11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</row>
    <row r="183" spans="1:54" x14ac:dyDescent="0.25">
      <c r="A183" s="5"/>
      <c r="B183" s="5"/>
      <c r="C183" s="5"/>
      <c r="D183" s="5"/>
      <c r="E183" s="5"/>
      <c r="F183" s="5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11"/>
      <c r="AD183" s="11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</row>
    <row r="184" spans="1:54" x14ac:dyDescent="0.25">
      <c r="A184" s="5"/>
      <c r="B184" s="5"/>
      <c r="C184" s="5"/>
      <c r="D184" s="5"/>
      <c r="E184" s="5"/>
      <c r="F184" s="5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11"/>
      <c r="AD184" s="11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</row>
    <row r="185" spans="1:54" x14ac:dyDescent="0.25">
      <c r="A185" s="5"/>
      <c r="B185" s="5"/>
      <c r="C185" s="5"/>
      <c r="D185" s="5"/>
      <c r="E185" s="5"/>
      <c r="F185" s="5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11"/>
      <c r="AD185" s="11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</row>
    <row r="186" spans="1:54" x14ac:dyDescent="0.25">
      <c r="A186" s="5"/>
      <c r="B186" s="5"/>
      <c r="C186" s="5"/>
      <c r="D186" s="5"/>
      <c r="E186" s="5"/>
      <c r="F186" s="5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11"/>
      <c r="AD186" s="11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</row>
    <row r="187" spans="1:54" x14ac:dyDescent="0.25">
      <c r="A187" s="5"/>
      <c r="B187" s="5"/>
      <c r="C187" s="5"/>
      <c r="D187" s="5"/>
      <c r="E187" s="5"/>
      <c r="F187" s="5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11"/>
      <c r="AD187" s="11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</row>
    <row r="188" spans="1:54" x14ac:dyDescent="0.25">
      <c r="A188" s="5"/>
      <c r="B188" s="5"/>
      <c r="C188" s="5"/>
      <c r="D188" s="5"/>
      <c r="E188" s="5"/>
      <c r="F188" s="5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11"/>
      <c r="AD188" s="11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</row>
    <row r="189" spans="1:54" x14ac:dyDescent="0.25">
      <c r="A189" s="5"/>
      <c r="B189" s="5"/>
      <c r="C189" s="5"/>
      <c r="D189" s="5"/>
      <c r="E189" s="5"/>
      <c r="F189" s="5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11"/>
      <c r="AD189" s="11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</row>
    <row r="190" spans="1:54" x14ac:dyDescent="0.25">
      <c r="A190" s="5"/>
      <c r="B190" s="5"/>
      <c r="C190" s="5"/>
      <c r="D190" s="5"/>
      <c r="E190" s="5"/>
      <c r="F190" s="5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11"/>
      <c r="AD190" s="11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</row>
    <row r="191" spans="1:54" x14ac:dyDescent="0.25">
      <c r="A191" s="5"/>
      <c r="B191" s="5"/>
      <c r="C191" s="5"/>
      <c r="D191" s="5"/>
      <c r="E191" s="5"/>
      <c r="F191" s="5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11"/>
      <c r="AD191" s="11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</row>
    <row r="192" spans="1:54" x14ac:dyDescent="0.25">
      <c r="A192" s="5"/>
      <c r="B192" s="5"/>
      <c r="C192" s="5"/>
      <c r="D192" s="5"/>
      <c r="E192" s="5"/>
      <c r="F192" s="5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11"/>
      <c r="AD192" s="11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</row>
    <row r="193" spans="1:54" x14ac:dyDescent="0.25">
      <c r="A193" s="5"/>
      <c r="B193" s="5"/>
      <c r="C193" s="5"/>
      <c r="D193" s="5"/>
      <c r="E193" s="5"/>
      <c r="F193" s="5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11"/>
      <c r="AD193" s="11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</row>
    <row r="194" spans="1:54" x14ac:dyDescent="0.25">
      <c r="A194" s="5"/>
      <c r="B194" s="5"/>
      <c r="C194" s="5"/>
      <c r="D194" s="5"/>
      <c r="E194" s="5"/>
      <c r="F194" s="5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11"/>
      <c r="AD194" s="11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</row>
    <row r="195" spans="1:54" x14ac:dyDescent="0.25">
      <c r="A195" s="5"/>
      <c r="B195" s="5"/>
      <c r="C195" s="5"/>
      <c r="D195" s="5"/>
      <c r="E195" s="5"/>
      <c r="F195" s="5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11"/>
      <c r="AD195" s="11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</row>
    <row r="196" spans="1:54" x14ac:dyDescent="0.25">
      <c r="A196" s="5"/>
      <c r="B196" s="5"/>
      <c r="C196" s="5"/>
      <c r="D196" s="5"/>
      <c r="E196" s="5"/>
      <c r="F196" s="5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11"/>
      <c r="AD196" s="11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</row>
    <row r="197" spans="1:54" x14ac:dyDescent="0.25">
      <c r="A197" s="5"/>
      <c r="B197" s="5"/>
      <c r="C197" s="5"/>
      <c r="D197" s="5"/>
      <c r="E197" s="5"/>
      <c r="F197" s="5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11"/>
      <c r="AD197" s="11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</row>
    <row r="198" spans="1:54" x14ac:dyDescent="0.25">
      <c r="A198" s="5"/>
      <c r="B198" s="5"/>
      <c r="C198" s="5"/>
      <c r="D198" s="5"/>
      <c r="E198" s="5"/>
      <c r="F198" s="5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11"/>
      <c r="AD198" s="11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</row>
    <row r="199" spans="1:54" x14ac:dyDescent="0.25">
      <c r="A199" s="5"/>
      <c r="B199" s="5"/>
      <c r="C199" s="5"/>
      <c r="D199" s="5"/>
      <c r="E199" s="5"/>
      <c r="F199" s="5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11"/>
      <c r="AD199" s="11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</row>
    <row r="200" spans="1:54" x14ac:dyDescent="0.25">
      <c r="A200" s="5"/>
      <c r="B200" s="5"/>
      <c r="C200" s="5"/>
      <c r="D200" s="5"/>
      <c r="E200" s="5"/>
      <c r="F200" s="5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11"/>
      <c r="AD200" s="11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</row>
    <row r="201" spans="1:54" x14ac:dyDescent="0.25">
      <c r="A201" s="5"/>
      <c r="B201" s="5"/>
      <c r="C201" s="5"/>
      <c r="D201" s="5"/>
      <c r="E201" s="5"/>
      <c r="F201" s="5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11"/>
      <c r="AD201" s="11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</row>
    <row r="202" spans="1:54" x14ac:dyDescent="0.25">
      <c r="A202" s="5"/>
      <c r="B202" s="5"/>
      <c r="C202" s="5"/>
      <c r="D202" s="5"/>
      <c r="E202" s="5"/>
      <c r="F202" s="5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11"/>
      <c r="AD202" s="11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</row>
    <row r="203" spans="1:54" x14ac:dyDescent="0.25">
      <c r="A203" s="5"/>
      <c r="B203" s="5"/>
      <c r="C203" s="5"/>
      <c r="D203" s="5"/>
      <c r="E203" s="5"/>
      <c r="F203" s="5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11"/>
      <c r="AD203" s="11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</row>
    <row r="204" spans="1:54" x14ac:dyDescent="0.25">
      <c r="A204" s="5"/>
      <c r="B204" s="5"/>
      <c r="C204" s="5"/>
      <c r="D204" s="5"/>
      <c r="E204" s="5"/>
      <c r="F204" s="5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11"/>
      <c r="AD204" s="11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</row>
    <row r="205" spans="1:54" x14ac:dyDescent="0.25">
      <c r="A205" s="5"/>
      <c r="B205" s="5"/>
      <c r="C205" s="5"/>
      <c r="D205" s="5"/>
      <c r="E205" s="5"/>
      <c r="F205" s="5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11"/>
      <c r="AD205" s="11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</row>
    <row r="206" spans="1:54" x14ac:dyDescent="0.25">
      <c r="A206" s="5"/>
      <c r="B206" s="5"/>
      <c r="C206" s="5"/>
      <c r="D206" s="5"/>
      <c r="E206" s="5"/>
      <c r="F206" s="5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11"/>
      <c r="AD206" s="11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</row>
    <row r="207" spans="1:54" x14ac:dyDescent="0.25">
      <c r="A207" s="5"/>
      <c r="B207" s="5"/>
      <c r="C207" s="5"/>
      <c r="D207" s="5"/>
      <c r="E207" s="5"/>
      <c r="F207" s="5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11"/>
      <c r="AD207" s="11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</row>
    <row r="208" spans="1:54" x14ac:dyDescent="0.25">
      <c r="A208" s="5"/>
      <c r="B208" s="5"/>
      <c r="C208" s="5"/>
      <c r="D208" s="5"/>
      <c r="E208" s="5"/>
      <c r="F208" s="5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11"/>
      <c r="AD208" s="11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</row>
    <row r="209" spans="1:54" x14ac:dyDescent="0.25">
      <c r="A209" s="5"/>
      <c r="B209" s="5"/>
      <c r="C209" s="5"/>
      <c r="D209" s="5"/>
      <c r="E209" s="5"/>
      <c r="F209" s="5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11"/>
      <c r="AD209" s="11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</row>
    <row r="210" spans="1:54" x14ac:dyDescent="0.25">
      <c r="A210" s="5"/>
      <c r="B210" s="5"/>
      <c r="C210" s="5"/>
      <c r="D210" s="5"/>
      <c r="E210" s="5"/>
      <c r="F210" s="5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11"/>
      <c r="AD210" s="11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</row>
    <row r="211" spans="1:54" x14ac:dyDescent="0.25">
      <c r="A211" s="5"/>
      <c r="B211" s="5"/>
      <c r="C211" s="5"/>
      <c r="D211" s="5"/>
      <c r="E211" s="5"/>
      <c r="F211" s="5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11"/>
      <c r="AD211" s="11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</row>
    <row r="212" spans="1:54" x14ac:dyDescent="0.25">
      <c r="A212" s="5"/>
      <c r="B212" s="5"/>
      <c r="C212" s="5"/>
      <c r="D212" s="5"/>
      <c r="E212" s="5"/>
      <c r="F212" s="5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11"/>
      <c r="AD212" s="11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</row>
    <row r="213" spans="1:54" x14ac:dyDescent="0.25">
      <c r="A213" s="5"/>
      <c r="B213" s="5"/>
      <c r="C213" s="5"/>
      <c r="D213" s="5"/>
      <c r="E213" s="5"/>
      <c r="F213" s="5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11"/>
      <c r="AD213" s="11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</row>
    <row r="214" spans="1:54" x14ac:dyDescent="0.25">
      <c r="A214" s="5"/>
      <c r="B214" s="5"/>
      <c r="C214" s="5"/>
      <c r="D214" s="5"/>
      <c r="E214" s="5"/>
      <c r="F214" s="5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11"/>
      <c r="AD214" s="11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</row>
    <row r="215" spans="1:54" x14ac:dyDescent="0.25">
      <c r="A215" s="5"/>
      <c r="B215" s="5"/>
      <c r="C215" s="5"/>
      <c r="D215" s="5"/>
      <c r="E215" s="5"/>
      <c r="F215" s="5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11"/>
      <c r="AD215" s="11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</row>
    <row r="216" spans="1:54" x14ac:dyDescent="0.25">
      <c r="A216" s="5"/>
      <c r="B216" s="5"/>
      <c r="C216" s="5"/>
      <c r="D216" s="5"/>
      <c r="E216" s="5"/>
      <c r="F216" s="5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11"/>
      <c r="AD216" s="11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</row>
    <row r="217" spans="1:54" x14ac:dyDescent="0.25">
      <c r="A217" s="5"/>
      <c r="B217" s="5"/>
      <c r="C217" s="5"/>
      <c r="D217" s="5"/>
      <c r="E217" s="5"/>
      <c r="F217" s="5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11"/>
      <c r="AD217" s="11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</row>
    <row r="218" spans="1:54" x14ac:dyDescent="0.25">
      <c r="A218" s="5"/>
      <c r="B218" s="5"/>
      <c r="C218" s="5"/>
      <c r="D218" s="5"/>
      <c r="E218" s="5"/>
      <c r="F218" s="5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11"/>
      <c r="AD218" s="11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</row>
    <row r="219" spans="1:54" x14ac:dyDescent="0.25">
      <c r="A219" s="5"/>
      <c r="B219" s="5"/>
      <c r="C219" s="5"/>
      <c r="D219" s="5"/>
      <c r="E219" s="5"/>
      <c r="F219" s="5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11"/>
      <c r="AD219" s="11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 spans="1:54" x14ac:dyDescent="0.25">
      <c r="A220" s="5"/>
      <c r="B220" s="5"/>
      <c r="C220" s="5"/>
      <c r="D220" s="5"/>
      <c r="E220" s="5"/>
      <c r="F220" s="5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11"/>
      <c r="AD220" s="11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</row>
    <row r="221" spans="1:54" x14ac:dyDescent="0.25">
      <c r="A221" s="5"/>
      <c r="B221" s="5"/>
      <c r="C221" s="5"/>
      <c r="D221" s="5"/>
      <c r="E221" s="5"/>
      <c r="F221" s="5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11"/>
      <c r="AD221" s="11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</row>
    <row r="222" spans="1:54" x14ac:dyDescent="0.25">
      <c r="A222" s="5"/>
      <c r="B222" s="5"/>
      <c r="C222" s="5"/>
      <c r="D222" s="5"/>
      <c r="E222" s="5"/>
      <c r="F222" s="5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11"/>
      <c r="AD222" s="11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</row>
    <row r="223" spans="1:54" x14ac:dyDescent="0.25">
      <c r="A223" s="5"/>
      <c r="B223" s="5"/>
      <c r="C223" s="5"/>
      <c r="D223" s="5"/>
      <c r="E223" s="5"/>
      <c r="F223" s="5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11"/>
      <c r="AD223" s="11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</row>
    <row r="224" spans="1:54" x14ac:dyDescent="0.25">
      <c r="A224" s="5"/>
      <c r="B224" s="5"/>
      <c r="C224" s="5"/>
      <c r="D224" s="5"/>
      <c r="E224" s="5"/>
      <c r="F224" s="5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11"/>
      <c r="AD224" s="11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</row>
    <row r="225" spans="1:54" x14ac:dyDescent="0.25">
      <c r="A225" s="5"/>
      <c r="B225" s="5"/>
      <c r="C225" s="5"/>
      <c r="D225" s="5"/>
      <c r="E225" s="5"/>
      <c r="F225" s="5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11"/>
      <c r="AD225" s="11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</row>
    <row r="226" spans="1:54" x14ac:dyDescent="0.25">
      <c r="A226" s="5"/>
      <c r="B226" s="5"/>
      <c r="C226" s="5"/>
      <c r="D226" s="5"/>
      <c r="E226" s="5"/>
      <c r="F226" s="5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11"/>
      <c r="AD226" s="11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</row>
    <row r="227" spans="1:54" x14ac:dyDescent="0.25">
      <c r="A227" s="5"/>
      <c r="B227" s="5"/>
      <c r="C227" s="5"/>
      <c r="D227" s="5"/>
      <c r="E227" s="5"/>
      <c r="F227" s="5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11"/>
      <c r="AD227" s="11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</row>
    <row r="228" spans="1:54" x14ac:dyDescent="0.25">
      <c r="A228" s="5"/>
      <c r="B228" s="5"/>
      <c r="C228" s="5"/>
      <c r="D228" s="5"/>
      <c r="E228" s="5"/>
      <c r="F228" s="5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11"/>
      <c r="AD228" s="11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</row>
    <row r="229" spans="1:54" x14ac:dyDescent="0.25">
      <c r="A229" s="5"/>
      <c r="B229" s="5"/>
      <c r="C229" s="5"/>
      <c r="D229" s="5"/>
      <c r="E229" s="5"/>
      <c r="F229" s="5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11"/>
      <c r="AD229" s="11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</row>
    <row r="230" spans="1:54" x14ac:dyDescent="0.25">
      <c r="A230" s="5"/>
      <c r="B230" s="5"/>
      <c r="C230" s="5"/>
      <c r="D230" s="5"/>
      <c r="E230" s="5"/>
      <c r="F230" s="5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11"/>
      <c r="AD230" s="11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</row>
    <row r="231" spans="1:54" x14ac:dyDescent="0.25">
      <c r="A231" s="5"/>
      <c r="B231" s="5"/>
      <c r="C231" s="5"/>
      <c r="D231" s="5"/>
      <c r="E231" s="5"/>
      <c r="F231" s="5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11"/>
      <c r="AD231" s="11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</row>
    <row r="232" spans="1:54" x14ac:dyDescent="0.25">
      <c r="A232" s="5"/>
      <c r="B232" s="5"/>
      <c r="C232" s="5"/>
      <c r="D232" s="5"/>
      <c r="E232" s="5"/>
      <c r="F232" s="5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11"/>
      <c r="AD232" s="11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</row>
    <row r="233" spans="1:54" x14ac:dyDescent="0.25">
      <c r="A233" s="5"/>
      <c r="B233" s="5"/>
      <c r="C233" s="5"/>
      <c r="D233" s="5"/>
      <c r="E233" s="5"/>
      <c r="F233" s="5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11"/>
      <c r="AD233" s="11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</row>
    <row r="234" spans="1:54" x14ac:dyDescent="0.25">
      <c r="A234" s="5"/>
      <c r="B234" s="5"/>
      <c r="C234" s="5"/>
      <c r="D234" s="5"/>
      <c r="E234" s="5"/>
      <c r="F234" s="5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11"/>
      <c r="AD234" s="11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</row>
    <row r="235" spans="1:54" x14ac:dyDescent="0.25">
      <c r="A235" s="5"/>
      <c r="B235" s="5"/>
      <c r="C235" s="5"/>
      <c r="D235" s="5"/>
      <c r="E235" s="5"/>
      <c r="F235" s="5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11"/>
      <c r="AD235" s="11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</row>
    <row r="236" spans="1:54" x14ac:dyDescent="0.25">
      <c r="A236" s="5"/>
      <c r="B236" s="5"/>
      <c r="C236" s="5"/>
      <c r="D236" s="5"/>
      <c r="E236" s="5"/>
      <c r="F236" s="5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11"/>
      <c r="AD236" s="11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</row>
    <row r="237" spans="1:54" x14ac:dyDescent="0.25">
      <c r="A237" s="5"/>
      <c r="B237" s="5"/>
      <c r="C237" s="5"/>
      <c r="D237" s="5"/>
      <c r="E237" s="5"/>
      <c r="F237" s="5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11"/>
      <c r="AD237" s="11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</row>
    <row r="238" spans="1:54" x14ac:dyDescent="0.25">
      <c r="A238" s="5"/>
      <c r="B238" s="5"/>
      <c r="C238" s="5"/>
      <c r="D238" s="5"/>
      <c r="E238" s="5"/>
      <c r="F238" s="5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11"/>
      <c r="AD238" s="11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</row>
    <row r="239" spans="1:54" x14ac:dyDescent="0.25">
      <c r="A239" s="5"/>
      <c r="B239" s="5"/>
      <c r="C239" s="5"/>
      <c r="D239" s="5"/>
      <c r="E239" s="5"/>
      <c r="F239" s="5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11"/>
      <c r="AD239" s="11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</row>
    <row r="240" spans="1:54" x14ac:dyDescent="0.25">
      <c r="A240" s="5"/>
      <c r="B240" s="5"/>
      <c r="C240" s="5"/>
      <c r="D240" s="5"/>
      <c r="E240" s="5"/>
      <c r="F240" s="5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11"/>
      <c r="AD240" s="11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</row>
    <row r="241" spans="1:54" x14ac:dyDescent="0.25">
      <c r="A241" s="5"/>
      <c r="B241" s="5"/>
      <c r="C241" s="5"/>
      <c r="D241" s="5"/>
      <c r="E241" s="5"/>
      <c r="F241" s="5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11"/>
      <c r="AD241" s="11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</row>
    <row r="242" spans="1:54" x14ac:dyDescent="0.25">
      <c r="A242" s="5"/>
      <c r="B242" s="5"/>
      <c r="C242" s="5"/>
      <c r="D242" s="5"/>
      <c r="E242" s="5"/>
      <c r="F242" s="5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11"/>
      <c r="AD242" s="11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</row>
    <row r="243" spans="1:54" x14ac:dyDescent="0.25">
      <c r="A243" s="5"/>
      <c r="B243" s="5"/>
      <c r="C243" s="5"/>
      <c r="D243" s="5"/>
      <c r="E243" s="5"/>
      <c r="F243" s="5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11"/>
      <c r="AD243" s="11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</row>
    <row r="244" spans="1:54" x14ac:dyDescent="0.25">
      <c r="A244" s="5"/>
      <c r="B244" s="5"/>
      <c r="C244" s="5"/>
      <c r="D244" s="5"/>
      <c r="E244" s="5"/>
      <c r="F244" s="5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11"/>
      <c r="AD244" s="11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</row>
    <row r="245" spans="1:54" x14ac:dyDescent="0.25">
      <c r="A245" s="5"/>
      <c r="B245" s="5"/>
      <c r="C245" s="5"/>
      <c r="D245" s="5"/>
      <c r="E245" s="5"/>
      <c r="F245" s="5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11"/>
      <c r="AD245" s="11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</row>
    <row r="246" spans="1:54" x14ac:dyDescent="0.25">
      <c r="A246" s="5"/>
      <c r="B246" s="5"/>
      <c r="C246" s="5"/>
      <c r="D246" s="5"/>
      <c r="E246" s="5"/>
      <c r="F246" s="5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11"/>
      <c r="AD246" s="11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</row>
    <row r="247" spans="1:54" x14ac:dyDescent="0.25">
      <c r="A247" s="5"/>
      <c r="B247" s="5"/>
      <c r="C247" s="5"/>
      <c r="D247" s="5"/>
      <c r="E247" s="5"/>
      <c r="F247" s="5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11"/>
      <c r="AD247" s="11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</row>
    <row r="248" spans="1:54" x14ac:dyDescent="0.25">
      <c r="A248" s="5"/>
      <c r="B248" s="5"/>
      <c r="C248" s="5"/>
      <c r="D248" s="5"/>
      <c r="E248" s="5"/>
      <c r="F248" s="5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11"/>
      <c r="AD248" s="11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</row>
    <row r="249" spans="1:54" x14ac:dyDescent="0.25">
      <c r="A249" s="5"/>
      <c r="B249" s="5"/>
      <c r="C249" s="5"/>
      <c r="D249" s="5"/>
      <c r="E249" s="5"/>
      <c r="F249" s="5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11"/>
      <c r="AD249" s="11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</row>
    <row r="250" spans="1:54" x14ac:dyDescent="0.25">
      <c r="A250" s="5"/>
      <c r="B250" s="5"/>
      <c r="C250" s="5"/>
      <c r="D250" s="5"/>
      <c r="E250" s="5"/>
      <c r="F250" s="5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11"/>
      <c r="AD250" s="11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</row>
    <row r="251" spans="1:54" x14ac:dyDescent="0.25">
      <c r="A251" s="5"/>
      <c r="B251" s="5"/>
      <c r="C251" s="5"/>
      <c r="D251" s="5"/>
      <c r="E251" s="5"/>
      <c r="F251" s="5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11"/>
      <c r="AD251" s="11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</row>
    <row r="252" spans="1:54" x14ac:dyDescent="0.25">
      <c r="A252" s="5"/>
      <c r="B252" s="5"/>
      <c r="C252" s="5"/>
      <c r="D252" s="5"/>
      <c r="E252" s="5"/>
      <c r="F252" s="5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11"/>
      <c r="AD252" s="11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</row>
    <row r="253" spans="1:54" x14ac:dyDescent="0.25">
      <c r="A253" s="5"/>
      <c r="B253" s="5"/>
      <c r="C253" s="5"/>
      <c r="D253" s="5"/>
      <c r="E253" s="5"/>
      <c r="F253" s="5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11"/>
      <c r="AD253" s="11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</row>
    <row r="254" spans="1:54" x14ac:dyDescent="0.25">
      <c r="A254" s="5"/>
      <c r="B254" s="5"/>
      <c r="C254" s="5"/>
      <c r="D254" s="5"/>
      <c r="E254" s="5"/>
      <c r="F254" s="5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11"/>
      <c r="AD254" s="11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</row>
    <row r="255" spans="1:54" x14ac:dyDescent="0.25">
      <c r="A255" s="5"/>
      <c r="B255" s="5"/>
      <c r="C255" s="5"/>
      <c r="D255" s="5"/>
      <c r="E255" s="5"/>
      <c r="F255" s="5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11"/>
      <c r="AD255" s="11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</row>
    <row r="256" spans="1:54" x14ac:dyDescent="0.25">
      <c r="A256" s="5"/>
      <c r="B256" s="5"/>
      <c r="C256" s="5"/>
      <c r="D256" s="5"/>
      <c r="E256" s="5"/>
      <c r="F256" s="5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11"/>
      <c r="AD256" s="11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</row>
    <row r="257" spans="1:54" x14ac:dyDescent="0.25">
      <c r="A257" s="5"/>
      <c r="B257" s="5"/>
      <c r="C257" s="5"/>
      <c r="D257" s="5"/>
      <c r="E257" s="5"/>
      <c r="F257" s="5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11"/>
      <c r="AD257" s="11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</row>
    <row r="258" spans="1:54" x14ac:dyDescent="0.25">
      <c r="A258" s="5"/>
      <c r="B258" s="5"/>
      <c r="C258" s="5"/>
      <c r="D258" s="5"/>
      <c r="E258" s="5"/>
      <c r="F258" s="5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11"/>
      <c r="AD258" s="11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</row>
    <row r="259" spans="1:54" x14ac:dyDescent="0.25">
      <c r="A259" s="5"/>
      <c r="B259" s="5"/>
      <c r="C259" s="5"/>
      <c r="D259" s="5"/>
      <c r="E259" s="5"/>
      <c r="F259" s="5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11"/>
      <c r="AD259" s="11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</row>
    <row r="260" spans="1:54" x14ac:dyDescent="0.25">
      <c r="A260" s="5"/>
      <c r="B260" s="5"/>
      <c r="C260" s="5"/>
      <c r="D260" s="5"/>
      <c r="E260" s="5"/>
      <c r="F260" s="5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11"/>
      <c r="AD260" s="11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</row>
    <row r="261" spans="1:54" x14ac:dyDescent="0.25">
      <c r="A261" s="5"/>
      <c r="B261" s="5"/>
      <c r="C261" s="5"/>
      <c r="D261" s="5"/>
      <c r="E261" s="5"/>
      <c r="F261" s="5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11"/>
      <c r="AD261" s="11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</row>
    <row r="262" spans="1:54" x14ac:dyDescent="0.25">
      <c r="A262" s="5"/>
      <c r="B262" s="5"/>
      <c r="C262" s="5"/>
      <c r="D262" s="5"/>
      <c r="E262" s="5"/>
      <c r="F262" s="5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11"/>
      <c r="AD262" s="11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</row>
    <row r="263" spans="1:54" x14ac:dyDescent="0.25">
      <c r="A263" s="5"/>
      <c r="B263" s="5"/>
      <c r="C263" s="5"/>
      <c r="D263" s="5"/>
      <c r="E263" s="5"/>
      <c r="F263" s="5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11"/>
      <c r="AD263" s="11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</row>
    <row r="264" spans="1:54" x14ac:dyDescent="0.25">
      <c r="A264" s="5"/>
      <c r="B264" s="5"/>
      <c r="C264" s="5"/>
      <c r="D264" s="5"/>
      <c r="E264" s="5"/>
      <c r="F264" s="5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11"/>
      <c r="AD264" s="11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</row>
    <row r="265" spans="1:54" x14ac:dyDescent="0.25">
      <c r="A265" s="5"/>
      <c r="B265" s="5"/>
      <c r="C265" s="5"/>
      <c r="D265" s="5"/>
      <c r="E265" s="5"/>
      <c r="F265" s="5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11"/>
      <c r="AD265" s="11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</row>
    <row r="266" spans="1:54" x14ac:dyDescent="0.25">
      <c r="A266" s="5"/>
      <c r="B266" s="5"/>
      <c r="C266" s="5"/>
      <c r="D266" s="5"/>
      <c r="E266" s="5"/>
      <c r="F266" s="5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11"/>
      <c r="AD266" s="11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</row>
    <row r="267" spans="1:54" x14ac:dyDescent="0.25">
      <c r="A267" s="5"/>
      <c r="B267" s="5"/>
      <c r="C267" s="5"/>
      <c r="D267" s="5"/>
      <c r="E267" s="5"/>
      <c r="F267" s="5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11"/>
      <c r="AD267" s="11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</row>
    <row r="268" spans="1:54" x14ac:dyDescent="0.25">
      <c r="A268" s="5"/>
      <c r="B268" s="5"/>
      <c r="C268" s="5"/>
      <c r="D268" s="5"/>
      <c r="E268" s="5"/>
      <c r="F268" s="5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11"/>
      <c r="AD268" s="11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</row>
    <row r="269" spans="1:54" x14ac:dyDescent="0.25">
      <c r="A269" s="5"/>
      <c r="B269" s="5"/>
      <c r="C269" s="5"/>
      <c r="D269" s="5"/>
      <c r="E269" s="5"/>
      <c r="F269" s="5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11"/>
      <c r="AD269" s="11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</row>
    <row r="270" spans="1:54" x14ac:dyDescent="0.25">
      <c r="A270" s="5"/>
      <c r="B270" s="5"/>
      <c r="C270" s="5"/>
      <c r="D270" s="5"/>
      <c r="E270" s="5"/>
      <c r="F270" s="5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11"/>
      <c r="AD270" s="11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</row>
    <row r="271" spans="1:54" x14ac:dyDescent="0.25">
      <c r="A271" s="5"/>
      <c r="B271" s="5"/>
      <c r="C271" s="5"/>
      <c r="D271" s="5"/>
      <c r="E271" s="5"/>
      <c r="F271" s="5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11"/>
      <c r="AD271" s="11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</row>
    <row r="272" spans="1:54" x14ac:dyDescent="0.25">
      <c r="A272" s="5"/>
      <c r="B272" s="5"/>
      <c r="C272" s="5"/>
      <c r="D272" s="5"/>
      <c r="E272" s="5"/>
      <c r="F272" s="5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11"/>
      <c r="AD272" s="11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</row>
    <row r="273" spans="1:54" x14ac:dyDescent="0.25">
      <c r="A273" s="5"/>
      <c r="B273" s="5"/>
      <c r="C273" s="5"/>
      <c r="D273" s="5"/>
      <c r="E273" s="5"/>
      <c r="F273" s="5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11"/>
      <c r="AD273" s="11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</row>
    <row r="274" spans="1:54" x14ac:dyDescent="0.25">
      <c r="A274" s="5"/>
      <c r="B274" s="5"/>
      <c r="C274" s="5"/>
      <c r="D274" s="5"/>
      <c r="E274" s="5"/>
      <c r="F274" s="5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11"/>
      <c r="AD274" s="11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</row>
    <row r="275" spans="1:54" x14ac:dyDescent="0.25">
      <c r="A275" s="5"/>
      <c r="B275" s="5"/>
      <c r="C275" s="5"/>
      <c r="D275" s="5"/>
      <c r="E275" s="5"/>
      <c r="F275" s="5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11"/>
      <c r="AD275" s="11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</row>
    <row r="276" spans="1:54" x14ac:dyDescent="0.25">
      <c r="A276" s="5"/>
      <c r="B276" s="5"/>
      <c r="C276" s="5"/>
      <c r="D276" s="5"/>
      <c r="E276" s="5"/>
      <c r="F276" s="5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11"/>
      <c r="AD276" s="11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</row>
    <row r="277" spans="1:54" x14ac:dyDescent="0.25">
      <c r="A277" s="5"/>
      <c r="B277" s="5"/>
      <c r="C277" s="5"/>
      <c r="D277" s="5"/>
      <c r="E277" s="5"/>
      <c r="F277" s="5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11"/>
      <c r="AD277" s="11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</row>
    <row r="278" spans="1:54" x14ac:dyDescent="0.25">
      <c r="A278" s="5"/>
      <c r="B278" s="5"/>
      <c r="C278" s="5"/>
      <c r="D278" s="5"/>
      <c r="E278" s="5"/>
      <c r="F278" s="5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11"/>
      <c r="AD278" s="11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</row>
    <row r="279" spans="1:54" x14ac:dyDescent="0.25">
      <c r="A279" s="5"/>
      <c r="B279" s="5"/>
      <c r="C279" s="5"/>
      <c r="D279" s="5"/>
      <c r="E279" s="5"/>
      <c r="F279" s="5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11"/>
      <c r="AD279" s="11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</row>
    <row r="280" spans="1:54" x14ac:dyDescent="0.25">
      <c r="A280" s="5"/>
      <c r="B280" s="5"/>
      <c r="C280" s="5"/>
      <c r="D280" s="5"/>
      <c r="E280" s="5"/>
      <c r="F280" s="5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11"/>
      <c r="AD280" s="11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</row>
    <row r="281" spans="1:54" x14ac:dyDescent="0.25">
      <c r="A281" s="5"/>
      <c r="B281" s="5"/>
      <c r="C281" s="5"/>
      <c r="D281" s="5"/>
      <c r="E281" s="5"/>
      <c r="F281" s="5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11"/>
      <c r="AD281" s="11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</row>
    <row r="282" spans="1:54" x14ac:dyDescent="0.25">
      <c r="A282" s="5"/>
      <c r="B282" s="5"/>
      <c r="C282" s="5"/>
      <c r="D282" s="5"/>
      <c r="E282" s="5"/>
      <c r="F282" s="5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11"/>
      <c r="AD282" s="11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</row>
    <row r="283" spans="1:54" x14ac:dyDescent="0.25">
      <c r="A283" s="5"/>
      <c r="B283" s="5"/>
      <c r="C283" s="5"/>
      <c r="D283" s="5"/>
      <c r="E283" s="5"/>
      <c r="F283" s="5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11"/>
      <c r="AD283" s="11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</row>
    <row r="284" spans="1:54" x14ac:dyDescent="0.25">
      <c r="A284" s="5"/>
      <c r="B284" s="5"/>
      <c r="C284" s="5"/>
      <c r="D284" s="5"/>
      <c r="E284" s="5"/>
      <c r="F284" s="5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11"/>
      <c r="AD284" s="11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</row>
    <row r="285" spans="1:54" x14ac:dyDescent="0.25">
      <c r="A285" s="5"/>
      <c r="B285" s="5"/>
      <c r="C285" s="5"/>
      <c r="D285" s="5"/>
      <c r="E285" s="5"/>
      <c r="F285" s="5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11"/>
      <c r="AD285" s="11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</row>
    <row r="286" spans="1:54" x14ac:dyDescent="0.25">
      <c r="A286" s="5"/>
      <c r="B286" s="5"/>
      <c r="C286" s="5"/>
      <c r="D286" s="5"/>
      <c r="E286" s="5"/>
      <c r="F286" s="5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11"/>
      <c r="AD286" s="11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</row>
    <row r="287" spans="1:54" x14ac:dyDescent="0.25">
      <c r="A287" s="5"/>
      <c r="B287" s="5"/>
      <c r="C287" s="5"/>
      <c r="D287" s="5"/>
      <c r="E287" s="5"/>
      <c r="F287" s="5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11"/>
      <c r="AD287" s="11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</row>
    <row r="288" spans="1:54" x14ac:dyDescent="0.25">
      <c r="A288" s="5"/>
      <c r="B288" s="5"/>
      <c r="C288" s="5"/>
      <c r="D288" s="5"/>
      <c r="E288" s="5"/>
      <c r="F288" s="5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11"/>
      <c r="AD288" s="11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</row>
    <row r="289" spans="1:54" x14ac:dyDescent="0.25">
      <c r="A289" s="5"/>
      <c r="B289" s="5"/>
      <c r="C289" s="5"/>
      <c r="D289" s="5"/>
      <c r="E289" s="5"/>
      <c r="F289" s="5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11"/>
      <c r="AD289" s="11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</row>
    <row r="290" spans="1:54" x14ac:dyDescent="0.25">
      <c r="A290" s="5"/>
      <c r="B290" s="5"/>
      <c r="C290" s="5"/>
      <c r="D290" s="5"/>
      <c r="E290" s="5"/>
      <c r="F290" s="5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11"/>
      <c r="AD290" s="11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</row>
    <row r="291" spans="1:54" x14ac:dyDescent="0.25">
      <c r="A291" s="5"/>
      <c r="B291" s="5"/>
      <c r="C291" s="5"/>
      <c r="D291" s="5"/>
      <c r="E291" s="5"/>
      <c r="F291" s="5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11"/>
      <c r="AD291" s="11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</row>
    <row r="292" spans="1:54" x14ac:dyDescent="0.25">
      <c r="A292" s="5"/>
      <c r="B292" s="5"/>
      <c r="C292" s="5"/>
      <c r="D292" s="5"/>
      <c r="E292" s="5"/>
      <c r="F292" s="5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11"/>
      <c r="AD292" s="11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</row>
    <row r="293" spans="1:54" x14ac:dyDescent="0.25">
      <c r="A293" s="5"/>
      <c r="B293" s="5"/>
      <c r="C293" s="5"/>
      <c r="D293" s="5"/>
      <c r="E293" s="5"/>
      <c r="F293" s="5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11"/>
      <c r="AD293" s="11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</row>
    <row r="294" spans="1:54" x14ac:dyDescent="0.25">
      <c r="A294" s="5"/>
      <c r="B294" s="5"/>
      <c r="C294" s="5"/>
      <c r="D294" s="5"/>
      <c r="E294" s="5"/>
      <c r="F294" s="5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11"/>
      <c r="AD294" s="11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</row>
    <row r="295" spans="1:54" x14ac:dyDescent="0.25">
      <c r="A295" s="5"/>
      <c r="B295" s="5"/>
      <c r="C295" s="5"/>
      <c r="D295" s="5"/>
      <c r="E295" s="5"/>
      <c r="F295" s="5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11"/>
      <c r="AD295" s="11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</row>
    <row r="296" spans="1:54" x14ac:dyDescent="0.25">
      <c r="A296" s="5"/>
      <c r="B296" s="5"/>
      <c r="C296" s="5"/>
      <c r="D296" s="5"/>
      <c r="E296" s="5"/>
      <c r="F296" s="5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11"/>
      <c r="AD296" s="11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</row>
    <row r="297" spans="1:54" x14ac:dyDescent="0.25">
      <c r="A297" s="5"/>
      <c r="B297" s="5"/>
      <c r="C297" s="5"/>
      <c r="D297" s="5"/>
      <c r="E297" s="5"/>
      <c r="F297" s="5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11"/>
      <c r="AD297" s="11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</row>
    <row r="298" spans="1:54" x14ac:dyDescent="0.25">
      <c r="A298" s="5"/>
      <c r="B298" s="5"/>
      <c r="C298" s="5"/>
      <c r="D298" s="5"/>
      <c r="E298" s="5"/>
      <c r="F298" s="5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11"/>
      <c r="AD298" s="11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</row>
    <row r="299" spans="1:54" x14ac:dyDescent="0.25">
      <c r="A299" s="5"/>
      <c r="B299" s="5"/>
      <c r="C299" s="5"/>
      <c r="D299" s="5"/>
      <c r="E299" s="5"/>
      <c r="F299" s="5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11"/>
      <c r="AD299" s="11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</row>
    <row r="300" spans="1:54" x14ac:dyDescent="0.25">
      <c r="A300" s="5"/>
      <c r="B300" s="5"/>
      <c r="C300" s="5"/>
      <c r="D300" s="5"/>
      <c r="E300" s="5"/>
      <c r="F300" s="5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11"/>
      <c r="AD300" s="11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</row>
    <row r="301" spans="1:54" x14ac:dyDescent="0.25">
      <c r="A301" s="5"/>
      <c r="B301" s="5"/>
      <c r="C301" s="5"/>
      <c r="D301" s="5"/>
      <c r="E301" s="5"/>
      <c r="F301" s="5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11"/>
      <c r="AD301" s="11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</row>
    <row r="302" spans="1:54" x14ac:dyDescent="0.25">
      <c r="A302" s="5"/>
      <c r="B302" s="5"/>
      <c r="C302" s="5"/>
      <c r="D302" s="5"/>
      <c r="E302" s="5"/>
      <c r="F302" s="5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11"/>
      <c r="AD302" s="11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</row>
    <row r="303" spans="1:54" x14ac:dyDescent="0.25">
      <c r="A303" s="5"/>
      <c r="B303" s="5"/>
      <c r="C303" s="5"/>
      <c r="D303" s="5"/>
      <c r="E303" s="5"/>
      <c r="F303" s="5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11"/>
      <c r="AD303" s="11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</row>
    <row r="304" spans="1:54" x14ac:dyDescent="0.25">
      <c r="A304" s="5"/>
      <c r="B304" s="5"/>
      <c r="C304" s="5"/>
      <c r="D304" s="5"/>
      <c r="E304" s="5"/>
      <c r="F304" s="5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11"/>
      <c r="AD304" s="11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</row>
    <row r="305" spans="1:54" x14ac:dyDescent="0.25">
      <c r="A305" s="5"/>
      <c r="B305" s="5"/>
      <c r="C305" s="5"/>
      <c r="D305" s="5"/>
      <c r="E305" s="5"/>
      <c r="F305" s="5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11"/>
      <c r="AD305" s="11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</row>
    <row r="306" spans="1:54" x14ac:dyDescent="0.25">
      <c r="A306" s="5"/>
      <c r="B306" s="5"/>
      <c r="C306" s="5"/>
      <c r="D306" s="5"/>
      <c r="E306" s="5"/>
      <c r="F306" s="5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11"/>
      <c r="AD306" s="11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</row>
    <row r="307" spans="1:54" x14ac:dyDescent="0.25">
      <c r="A307" s="5"/>
      <c r="B307" s="5"/>
      <c r="C307" s="5"/>
      <c r="D307" s="5"/>
      <c r="E307" s="5"/>
      <c r="F307" s="5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11"/>
      <c r="AD307" s="11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</row>
    <row r="308" spans="1:54" x14ac:dyDescent="0.25">
      <c r="A308" s="5"/>
      <c r="B308" s="5"/>
      <c r="C308" s="5"/>
      <c r="D308" s="5"/>
      <c r="E308" s="5"/>
      <c r="F308" s="5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11"/>
      <c r="AD308" s="11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</row>
    <row r="309" spans="1:54" x14ac:dyDescent="0.25">
      <c r="A309" s="5"/>
      <c r="B309" s="5"/>
      <c r="C309" s="5"/>
      <c r="D309" s="5"/>
      <c r="E309" s="5"/>
      <c r="F309" s="5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11"/>
      <c r="AD309" s="11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</row>
    <row r="310" spans="1:54" x14ac:dyDescent="0.25">
      <c r="A310" s="5"/>
      <c r="B310" s="5"/>
      <c r="C310" s="5"/>
      <c r="D310" s="5"/>
      <c r="E310" s="5"/>
      <c r="F310" s="5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11"/>
      <c r="AD310" s="11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</row>
    <row r="311" spans="1:54" x14ac:dyDescent="0.25">
      <c r="A311" s="5"/>
      <c r="B311" s="5"/>
      <c r="C311" s="5"/>
      <c r="D311" s="5"/>
      <c r="E311" s="5"/>
      <c r="F311" s="5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11"/>
      <c r="AD311" s="11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</row>
    <row r="312" spans="1:54" x14ac:dyDescent="0.25">
      <c r="A312" s="5"/>
      <c r="B312" s="5"/>
      <c r="C312" s="5"/>
      <c r="D312" s="5"/>
      <c r="E312" s="5"/>
      <c r="F312" s="5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11"/>
      <c r="AD312" s="11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</row>
    <row r="313" spans="1:54" x14ac:dyDescent="0.25">
      <c r="A313" s="5"/>
      <c r="B313" s="5"/>
      <c r="C313" s="5"/>
      <c r="D313" s="5"/>
      <c r="E313" s="5"/>
      <c r="F313" s="5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11"/>
      <c r="AD313" s="11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</row>
    <row r="314" spans="1:54" x14ac:dyDescent="0.25">
      <c r="A314" s="5"/>
      <c r="B314" s="5"/>
      <c r="C314" s="5"/>
      <c r="D314" s="5"/>
      <c r="E314" s="5"/>
      <c r="F314" s="5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11"/>
      <c r="AD314" s="11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</row>
    <row r="315" spans="1:54" x14ac:dyDescent="0.25">
      <c r="A315" s="5"/>
      <c r="B315" s="5"/>
      <c r="C315" s="5"/>
      <c r="D315" s="5"/>
      <c r="E315" s="5"/>
      <c r="F315" s="5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11"/>
      <c r="AD315" s="11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</row>
    <row r="316" spans="1:54" x14ac:dyDescent="0.25">
      <c r="A316" s="5"/>
      <c r="B316" s="5"/>
      <c r="C316" s="5"/>
      <c r="D316" s="5"/>
      <c r="E316" s="5"/>
      <c r="F316" s="5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11"/>
      <c r="AD316" s="11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</row>
    <row r="317" spans="1:54" x14ac:dyDescent="0.25">
      <c r="A317" s="5"/>
      <c r="B317" s="5"/>
      <c r="C317" s="5"/>
      <c r="D317" s="5"/>
      <c r="E317" s="5"/>
      <c r="F317" s="5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11"/>
      <c r="AD317" s="11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</row>
    <row r="318" spans="1:54" x14ac:dyDescent="0.25">
      <c r="A318" s="5"/>
      <c r="B318" s="5"/>
      <c r="C318" s="5"/>
      <c r="D318" s="5"/>
      <c r="E318" s="5"/>
      <c r="F318" s="5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11"/>
      <c r="AD318" s="11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</row>
    <row r="319" spans="1:54" x14ac:dyDescent="0.25">
      <c r="A319" s="5"/>
      <c r="B319" s="5"/>
      <c r="C319" s="5"/>
      <c r="D319" s="5"/>
      <c r="E319" s="5"/>
      <c r="F319" s="5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11"/>
      <c r="AD319" s="11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</row>
    <row r="320" spans="1:54" x14ac:dyDescent="0.25">
      <c r="A320" s="5"/>
      <c r="B320" s="5"/>
      <c r="C320" s="5"/>
      <c r="D320" s="5"/>
      <c r="E320" s="5"/>
      <c r="F320" s="5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11"/>
      <c r="AD320" s="11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</row>
    <row r="321" spans="1:54" x14ac:dyDescent="0.25">
      <c r="A321" s="5"/>
      <c r="B321" s="5"/>
      <c r="C321" s="5"/>
      <c r="D321" s="5"/>
      <c r="E321" s="5"/>
      <c r="F321" s="5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11"/>
      <c r="AD321" s="11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</row>
    <row r="322" spans="1:54" x14ac:dyDescent="0.25">
      <c r="A322" s="5"/>
      <c r="B322" s="5"/>
      <c r="C322" s="5"/>
      <c r="D322" s="5"/>
      <c r="E322" s="5"/>
      <c r="F322" s="5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11"/>
      <c r="AD322" s="11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</row>
    <row r="323" spans="1:54" x14ac:dyDescent="0.25">
      <c r="A323" s="5"/>
      <c r="B323" s="5"/>
      <c r="C323" s="5"/>
      <c r="D323" s="5"/>
      <c r="E323" s="5"/>
      <c r="F323" s="5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11"/>
      <c r="AD323" s="11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</row>
    <row r="324" spans="1:54" x14ac:dyDescent="0.25">
      <c r="A324" s="5"/>
      <c r="B324" s="5"/>
      <c r="C324" s="5"/>
      <c r="D324" s="5"/>
      <c r="E324" s="5"/>
      <c r="F324" s="5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11"/>
      <c r="AD324" s="11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</row>
    <row r="325" spans="1:54" x14ac:dyDescent="0.25">
      <c r="A325" s="5"/>
      <c r="B325" s="5"/>
      <c r="C325" s="5"/>
      <c r="D325" s="5"/>
      <c r="E325" s="5"/>
      <c r="F325" s="5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11"/>
      <c r="AD325" s="11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</row>
    <row r="326" spans="1:54" x14ac:dyDescent="0.25">
      <c r="A326" s="5"/>
      <c r="B326" s="5"/>
      <c r="C326" s="5"/>
      <c r="D326" s="5"/>
      <c r="E326" s="5"/>
      <c r="F326" s="5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11"/>
      <c r="AD326" s="11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</row>
    <row r="327" spans="1:54" x14ac:dyDescent="0.25">
      <c r="A327" s="5"/>
      <c r="B327" s="5"/>
      <c r="C327" s="5"/>
      <c r="D327" s="5"/>
      <c r="E327" s="5"/>
      <c r="F327" s="5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11"/>
      <c r="AD327" s="11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</row>
    <row r="328" spans="1:54" x14ac:dyDescent="0.25">
      <c r="A328" s="5"/>
      <c r="B328" s="5"/>
      <c r="C328" s="5"/>
      <c r="D328" s="5"/>
      <c r="E328" s="5"/>
      <c r="F328" s="5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11"/>
      <c r="AD328" s="11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</row>
    <row r="329" spans="1:54" x14ac:dyDescent="0.25">
      <c r="A329" s="5"/>
      <c r="B329" s="5"/>
      <c r="C329" s="5"/>
      <c r="D329" s="5"/>
      <c r="E329" s="5"/>
      <c r="F329" s="5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11"/>
      <c r="AD329" s="11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</row>
    <row r="330" spans="1:54" x14ac:dyDescent="0.25">
      <c r="A330" s="5"/>
      <c r="B330" s="5"/>
      <c r="C330" s="5"/>
      <c r="D330" s="5"/>
      <c r="E330" s="5"/>
      <c r="F330" s="5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11"/>
      <c r="AD330" s="11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</row>
    <row r="331" spans="1:54" x14ac:dyDescent="0.25">
      <c r="A331" s="5"/>
      <c r="B331" s="5"/>
      <c r="C331" s="5"/>
      <c r="D331" s="5"/>
      <c r="E331" s="5"/>
      <c r="F331" s="5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11"/>
      <c r="AD331" s="11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</row>
    <row r="332" spans="1:54" x14ac:dyDescent="0.25">
      <c r="A332" s="5"/>
      <c r="B332" s="5"/>
      <c r="C332" s="5"/>
      <c r="D332" s="5"/>
      <c r="E332" s="5"/>
      <c r="F332" s="5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11"/>
      <c r="AD332" s="11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</row>
    <row r="333" spans="1:54" x14ac:dyDescent="0.25">
      <c r="A333" s="5"/>
      <c r="B333" s="5"/>
      <c r="C333" s="5"/>
      <c r="D333" s="5"/>
      <c r="E333" s="5"/>
      <c r="F333" s="5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11"/>
      <c r="AD333" s="11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</row>
    <row r="334" spans="1:54" x14ac:dyDescent="0.25">
      <c r="A334" s="5"/>
      <c r="B334" s="5"/>
      <c r="C334" s="5"/>
      <c r="D334" s="5"/>
      <c r="E334" s="5"/>
      <c r="F334" s="5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11"/>
      <c r="AD334" s="11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</row>
    <row r="335" spans="1:54" x14ac:dyDescent="0.25">
      <c r="A335" s="5"/>
      <c r="B335" s="5"/>
      <c r="C335" s="5"/>
      <c r="D335" s="5"/>
      <c r="E335" s="5"/>
      <c r="F335" s="5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11"/>
      <c r="AD335" s="11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</row>
    <row r="336" spans="1:54" x14ac:dyDescent="0.25">
      <c r="A336" s="5"/>
      <c r="B336" s="5"/>
      <c r="C336" s="5"/>
      <c r="D336" s="5"/>
      <c r="E336" s="5"/>
      <c r="F336" s="5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11"/>
      <c r="AD336" s="11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</row>
    <row r="337" spans="1:54" x14ac:dyDescent="0.25">
      <c r="A337" s="5"/>
      <c r="B337" s="5"/>
      <c r="C337" s="5"/>
      <c r="D337" s="5"/>
      <c r="E337" s="5"/>
      <c r="F337" s="5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11"/>
      <c r="AD337" s="11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</row>
    <row r="338" spans="1:54" x14ac:dyDescent="0.25">
      <c r="A338" s="5"/>
      <c r="B338" s="5"/>
      <c r="C338" s="5"/>
      <c r="D338" s="5"/>
      <c r="E338" s="5"/>
      <c r="F338" s="5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11"/>
      <c r="AD338" s="11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</row>
    <row r="339" spans="1:54" x14ac:dyDescent="0.25">
      <c r="A339" s="5"/>
      <c r="B339" s="5"/>
      <c r="C339" s="5"/>
      <c r="D339" s="5"/>
      <c r="E339" s="5"/>
      <c r="F339" s="5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11"/>
      <c r="AD339" s="11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</row>
    <row r="340" spans="1:54" x14ac:dyDescent="0.25">
      <c r="A340" s="5"/>
      <c r="B340" s="5"/>
      <c r="C340" s="5"/>
      <c r="D340" s="5"/>
      <c r="E340" s="5"/>
      <c r="F340" s="5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11"/>
      <c r="AD340" s="11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1:54" x14ac:dyDescent="0.25">
      <c r="A341" s="5"/>
      <c r="B341" s="5"/>
      <c r="C341" s="5"/>
      <c r="D341" s="5"/>
      <c r="E341" s="5"/>
      <c r="F341" s="5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11"/>
      <c r="AD341" s="11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 spans="1:54" x14ac:dyDescent="0.25">
      <c r="A342" s="5"/>
      <c r="B342" s="5"/>
      <c r="C342" s="5"/>
      <c r="D342" s="5"/>
      <c r="E342" s="5"/>
      <c r="F342" s="5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11"/>
      <c r="AD342" s="11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1:54" x14ac:dyDescent="0.25">
      <c r="A343" s="5"/>
      <c r="B343" s="5"/>
      <c r="C343" s="5"/>
      <c r="D343" s="5"/>
      <c r="E343" s="5"/>
      <c r="F343" s="5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11"/>
      <c r="AD343" s="11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 spans="1:54" x14ac:dyDescent="0.25">
      <c r="A344" s="5"/>
      <c r="B344" s="5"/>
      <c r="C344" s="5"/>
      <c r="D344" s="5"/>
      <c r="E344" s="5"/>
      <c r="F344" s="5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11"/>
      <c r="AD344" s="11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</row>
    <row r="345" spans="1:54" x14ac:dyDescent="0.25">
      <c r="A345" s="5"/>
      <c r="B345" s="5"/>
      <c r="C345" s="5"/>
      <c r="D345" s="5"/>
      <c r="E345" s="5"/>
      <c r="F345" s="5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11"/>
      <c r="AD345" s="11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</row>
    <row r="346" spans="1:54" x14ac:dyDescent="0.25">
      <c r="A346" s="5"/>
      <c r="B346" s="5"/>
      <c r="C346" s="5"/>
      <c r="D346" s="5"/>
      <c r="E346" s="5"/>
      <c r="F346" s="5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11"/>
      <c r="AD346" s="11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 spans="1:54" x14ac:dyDescent="0.25">
      <c r="A347" s="5"/>
      <c r="B347" s="5"/>
      <c r="C347" s="5"/>
      <c r="D347" s="5"/>
      <c r="E347" s="5"/>
      <c r="F347" s="5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11"/>
      <c r="AD347" s="11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</row>
    <row r="348" spans="1:54" x14ac:dyDescent="0.25">
      <c r="A348" s="5"/>
      <c r="B348" s="5"/>
      <c r="C348" s="5"/>
      <c r="D348" s="5"/>
      <c r="E348" s="5"/>
      <c r="F348" s="5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11"/>
      <c r="AD348" s="11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 spans="1:54" x14ac:dyDescent="0.25">
      <c r="A349" s="5"/>
      <c r="B349" s="5"/>
      <c r="C349" s="5"/>
      <c r="D349" s="5"/>
      <c r="E349" s="5"/>
      <c r="F349" s="5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11"/>
      <c r="AD349" s="11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</row>
    <row r="350" spans="1:54" x14ac:dyDescent="0.25">
      <c r="A350" s="5"/>
      <c r="B350" s="5"/>
      <c r="C350" s="5"/>
      <c r="D350" s="5"/>
      <c r="E350" s="5"/>
      <c r="F350" s="5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11"/>
      <c r="AD350" s="11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1:54" x14ac:dyDescent="0.25">
      <c r="A351" s="5"/>
      <c r="B351" s="5"/>
      <c r="C351" s="5"/>
      <c r="D351" s="5"/>
      <c r="E351" s="5"/>
      <c r="F351" s="5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11"/>
      <c r="AD351" s="11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1:54" x14ac:dyDescent="0.25">
      <c r="A352" s="5"/>
      <c r="B352" s="5"/>
      <c r="C352" s="5"/>
      <c r="D352" s="5"/>
      <c r="E352" s="5"/>
      <c r="F352" s="5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11"/>
      <c r="AD352" s="11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1:54" x14ac:dyDescent="0.25">
      <c r="A353" s="5"/>
      <c r="B353" s="5"/>
      <c r="C353" s="5"/>
      <c r="D353" s="5"/>
      <c r="E353" s="5"/>
      <c r="F353" s="5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11"/>
      <c r="AD353" s="11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 spans="1:54" x14ac:dyDescent="0.25">
      <c r="A354" s="5"/>
      <c r="B354" s="5"/>
      <c r="C354" s="5"/>
      <c r="D354" s="5"/>
      <c r="E354" s="5"/>
      <c r="F354" s="5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11"/>
      <c r="AD354" s="11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</row>
    <row r="355" spans="1:54" x14ac:dyDescent="0.25">
      <c r="A355" s="5"/>
      <c r="B355" s="5"/>
      <c r="C355" s="5"/>
      <c r="D355" s="5"/>
      <c r="E355" s="5"/>
      <c r="F355" s="5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11"/>
      <c r="AD355" s="11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</row>
    <row r="356" spans="1:54" x14ac:dyDescent="0.25">
      <c r="A356" s="5"/>
      <c r="B356" s="5"/>
      <c r="C356" s="5"/>
      <c r="D356" s="5"/>
      <c r="E356" s="5"/>
      <c r="F356" s="5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11"/>
      <c r="AD356" s="11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 spans="1:54" x14ac:dyDescent="0.25">
      <c r="A357" s="5"/>
      <c r="B357" s="5"/>
      <c r="C357" s="5"/>
      <c r="D357" s="5"/>
      <c r="E357" s="5"/>
      <c r="F357" s="5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11"/>
      <c r="AD357" s="11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1:54" x14ac:dyDescent="0.25">
      <c r="A358" s="5"/>
      <c r="B358" s="5"/>
      <c r="C358" s="5"/>
      <c r="D358" s="5"/>
      <c r="E358" s="5"/>
      <c r="F358" s="5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11"/>
      <c r="AD358" s="11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 spans="1:54" x14ac:dyDescent="0.25">
      <c r="A359" s="5"/>
      <c r="B359" s="5"/>
      <c r="C359" s="5"/>
      <c r="D359" s="5"/>
      <c r="E359" s="5"/>
      <c r="F359" s="5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11"/>
      <c r="AD359" s="11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1:54" x14ac:dyDescent="0.25">
      <c r="A360" s="5"/>
      <c r="B360" s="5"/>
      <c r="C360" s="5"/>
      <c r="D360" s="5"/>
      <c r="E360" s="5"/>
      <c r="F360" s="5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11"/>
      <c r="AD360" s="11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1:54" x14ac:dyDescent="0.25">
      <c r="A361" s="5"/>
      <c r="B361" s="5"/>
      <c r="C361" s="5"/>
      <c r="D361" s="5"/>
      <c r="E361" s="5"/>
      <c r="F361" s="5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11"/>
      <c r="AD361" s="11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 spans="1:54" x14ac:dyDescent="0.25">
      <c r="A362" s="5"/>
      <c r="B362" s="5"/>
      <c r="C362" s="5"/>
      <c r="D362" s="5"/>
      <c r="E362" s="5"/>
      <c r="F362" s="5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11"/>
      <c r="AD362" s="11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1:54" x14ac:dyDescent="0.25">
      <c r="A363" s="5"/>
      <c r="B363" s="5"/>
      <c r="C363" s="5"/>
      <c r="D363" s="5"/>
      <c r="E363" s="5"/>
      <c r="F363" s="5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11"/>
      <c r="AD363" s="11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 spans="1:54" x14ac:dyDescent="0.25">
      <c r="A364" s="5"/>
      <c r="B364" s="5"/>
      <c r="C364" s="5"/>
      <c r="D364" s="5"/>
      <c r="E364" s="5"/>
      <c r="F364" s="5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11"/>
      <c r="AD364" s="11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 spans="1:54" x14ac:dyDescent="0.25">
      <c r="A365" s="5"/>
      <c r="B365" s="5"/>
      <c r="C365" s="5"/>
      <c r="D365" s="5"/>
      <c r="E365" s="5"/>
      <c r="F365" s="5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11"/>
      <c r="AD365" s="11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 spans="1:54" x14ac:dyDescent="0.25">
      <c r="A366" s="5"/>
      <c r="B366" s="5"/>
      <c r="C366" s="5"/>
      <c r="D366" s="5"/>
      <c r="E366" s="5"/>
      <c r="F366" s="5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11"/>
      <c r="AD366" s="11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 spans="1:54" x14ac:dyDescent="0.25">
      <c r="A367" s="5"/>
      <c r="B367" s="5"/>
      <c r="C367" s="5"/>
      <c r="D367" s="5"/>
      <c r="E367" s="5"/>
      <c r="F367" s="5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11"/>
      <c r="AD367" s="11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1:54" x14ac:dyDescent="0.25">
      <c r="A368" s="5"/>
      <c r="B368" s="5"/>
      <c r="C368" s="5"/>
      <c r="D368" s="5"/>
      <c r="E368" s="5"/>
      <c r="F368" s="5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11"/>
      <c r="AD368" s="11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 spans="1:54" x14ac:dyDescent="0.25">
      <c r="A369" s="5"/>
      <c r="B369" s="5"/>
      <c r="C369" s="5"/>
      <c r="D369" s="5"/>
      <c r="E369" s="5"/>
      <c r="F369" s="5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11"/>
      <c r="AD369" s="11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 spans="1:54" x14ac:dyDescent="0.25">
      <c r="A370" s="5"/>
      <c r="B370" s="5"/>
      <c r="C370" s="5"/>
      <c r="D370" s="5"/>
      <c r="E370" s="5"/>
      <c r="F370" s="5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11"/>
      <c r="AD370" s="11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 spans="1:54" x14ac:dyDescent="0.25">
      <c r="A371" s="5"/>
      <c r="B371" s="5"/>
      <c r="C371" s="5"/>
      <c r="D371" s="5"/>
      <c r="E371" s="5"/>
      <c r="F371" s="5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11"/>
      <c r="AD371" s="11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</row>
    <row r="372" spans="1:54" x14ac:dyDescent="0.25">
      <c r="A372" s="5"/>
      <c r="B372" s="5"/>
      <c r="C372" s="5"/>
      <c r="D372" s="5"/>
      <c r="E372" s="5"/>
      <c r="F372" s="5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11"/>
      <c r="AD372" s="11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</row>
    <row r="373" spans="1:54" x14ac:dyDescent="0.25">
      <c r="A373" s="5"/>
      <c r="B373" s="5"/>
      <c r="C373" s="5"/>
      <c r="D373" s="5"/>
      <c r="E373" s="5"/>
      <c r="F373" s="5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11"/>
      <c r="AD373" s="11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1:54" x14ac:dyDescent="0.25">
      <c r="A374" s="5"/>
      <c r="B374" s="5"/>
      <c r="C374" s="5"/>
      <c r="D374" s="5"/>
      <c r="E374" s="5"/>
      <c r="F374" s="5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11"/>
      <c r="AD374" s="11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 spans="1:54" x14ac:dyDescent="0.25">
      <c r="A375" s="5"/>
      <c r="B375" s="5"/>
      <c r="C375" s="5"/>
      <c r="D375" s="5"/>
      <c r="E375" s="5"/>
      <c r="F375" s="5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11"/>
      <c r="AD375" s="11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1:54" x14ac:dyDescent="0.25">
      <c r="A376" s="5"/>
      <c r="B376" s="5"/>
      <c r="C376" s="5"/>
      <c r="D376" s="5"/>
      <c r="E376" s="5"/>
      <c r="F376" s="5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11"/>
      <c r="AD376" s="11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</row>
    <row r="377" spans="1:54" x14ac:dyDescent="0.25">
      <c r="A377" s="5"/>
      <c r="B377" s="5"/>
      <c r="C377" s="5"/>
      <c r="D377" s="5"/>
      <c r="E377" s="5"/>
      <c r="F377" s="5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11"/>
      <c r="AD377" s="11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</row>
    <row r="378" spans="1:54" x14ac:dyDescent="0.25">
      <c r="A378" s="5"/>
      <c r="B378" s="5"/>
      <c r="C378" s="5"/>
      <c r="D378" s="5"/>
      <c r="E378" s="5"/>
      <c r="F378" s="5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11"/>
      <c r="AD378" s="11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1:54" x14ac:dyDescent="0.25">
      <c r="A379" s="5"/>
      <c r="B379" s="5"/>
      <c r="C379" s="5"/>
      <c r="D379" s="5"/>
      <c r="E379" s="5"/>
      <c r="F379" s="5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11"/>
      <c r="AD379" s="11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 spans="1:54" x14ac:dyDescent="0.25">
      <c r="A380" s="5"/>
      <c r="B380" s="5"/>
      <c r="C380" s="5"/>
      <c r="D380" s="5"/>
      <c r="E380" s="5"/>
      <c r="F380" s="5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11"/>
      <c r="AD380" s="11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1:54" x14ac:dyDescent="0.25">
      <c r="A381" s="5"/>
      <c r="B381" s="5"/>
      <c r="C381" s="5"/>
      <c r="D381" s="5"/>
      <c r="E381" s="5"/>
      <c r="F381" s="5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11"/>
      <c r="AD381" s="11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 spans="1:54" x14ac:dyDescent="0.25">
      <c r="A382" s="5"/>
      <c r="B382" s="5"/>
      <c r="C382" s="5"/>
      <c r="D382" s="5"/>
      <c r="E382" s="5"/>
      <c r="F382" s="5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11"/>
      <c r="AD382" s="11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 spans="1:54" x14ac:dyDescent="0.25">
      <c r="A383" s="5"/>
      <c r="B383" s="5"/>
      <c r="C383" s="5"/>
      <c r="D383" s="5"/>
      <c r="E383" s="5"/>
      <c r="F383" s="5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11"/>
      <c r="AD383" s="11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</row>
    <row r="384" spans="1:54" x14ac:dyDescent="0.25">
      <c r="A384" s="5"/>
      <c r="B384" s="5"/>
      <c r="C384" s="5"/>
      <c r="D384" s="5"/>
      <c r="E384" s="5"/>
      <c r="F384" s="5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11"/>
      <c r="AD384" s="11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</row>
    <row r="385" spans="1:54" x14ac:dyDescent="0.25">
      <c r="A385" s="5"/>
      <c r="B385" s="5"/>
      <c r="C385" s="5"/>
      <c r="D385" s="5"/>
      <c r="E385" s="5"/>
      <c r="F385" s="5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11"/>
      <c r="AD385" s="11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 spans="1:54" x14ac:dyDescent="0.25">
      <c r="A386" s="5"/>
      <c r="B386" s="5"/>
      <c r="C386" s="5"/>
      <c r="D386" s="5"/>
      <c r="E386" s="5"/>
      <c r="F386" s="5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11"/>
      <c r="AD386" s="11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 spans="1:54" x14ac:dyDescent="0.25">
      <c r="A387" s="5"/>
      <c r="B387" s="5"/>
      <c r="C387" s="5"/>
      <c r="D387" s="5"/>
      <c r="E387" s="5"/>
      <c r="F387" s="5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11"/>
      <c r="AD387" s="11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1:54" x14ac:dyDescent="0.25">
      <c r="A388" s="5"/>
      <c r="B388" s="5"/>
      <c r="C388" s="5"/>
      <c r="D388" s="5"/>
      <c r="E388" s="5"/>
      <c r="F388" s="5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11"/>
      <c r="AD388" s="11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1:54" x14ac:dyDescent="0.25">
      <c r="A389" s="5"/>
      <c r="B389" s="5"/>
      <c r="C389" s="5"/>
      <c r="D389" s="5"/>
      <c r="E389" s="5"/>
      <c r="F389" s="5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11"/>
      <c r="AD389" s="11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1:54" x14ac:dyDescent="0.25">
      <c r="A390" s="5"/>
      <c r="B390" s="5"/>
      <c r="C390" s="5"/>
      <c r="D390" s="5"/>
      <c r="E390" s="5"/>
      <c r="F390" s="5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11"/>
      <c r="AD390" s="11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 spans="1:54" x14ac:dyDescent="0.25">
      <c r="A391" s="5"/>
      <c r="B391" s="5"/>
      <c r="C391" s="5"/>
      <c r="D391" s="5"/>
      <c r="E391" s="5"/>
      <c r="F391" s="5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11"/>
      <c r="AD391" s="11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1:54" x14ac:dyDescent="0.25">
      <c r="A392" s="5"/>
      <c r="B392" s="5"/>
      <c r="C392" s="5"/>
      <c r="D392" s="5"/>
      <c r="E392" s="5"/>
      <c r="F392" s="5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11"/>
      <c r="AD392" s="11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1:54" x14ac:dyDescent="0.25">
      <c r="A393" s="5"/>
      <c r="B393" s="5"/>
      <c r="C393" s="5"/>
      <c r="D393" s="5"/>
      <c r="E393" s="5"/>
      <c r="F393" s="5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11"/>
      <c r="AD393" s="11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 spans="1:54" x14ac:dyDescent="0.25">
      <c r="A394" s="5"/>
      <c r="B394" s="5"/>
      <c r="C394" s="5"/>
      <c r="D394" s="5"/>
      <c r="E394" s="5"/>
      <c r="F394" s="5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11"/>
      <c r="AD394" s="11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1:54" x14ac:dyDescent="0.25">
      <c r="A395" s="5"/>
      <c r="B395" s="5"/>
      <c r="C395" s="5"/>
      <c r="D395" s="5"/>
      <c r="E395" s="5"/>
      <c r="F395" s="5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11"/>
      <c r="AD395" s="11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 spans="1:54" x14ac:dyDescent="0.25">
      <c r="A396" s="5"/>
      <c r="B396" s="5"/>
      <c r="C396" s="5"/>
      <c r="D396" s="5"/>
      <c r="E396" s="5"/>
      <c r="F396" s="5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11"/>
      <c r="AD396" s="11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1:54" x14ac:dyDescent="0.25">
      <c r="A397" s="5"/>
      <c r="B397" s="5"/>
      <c r="C397" s="5"/>
      <c r="D397" s="5"/>
      <c r="E397" s="5"/>
      <c r="F397" s="5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11"/>
      <c r="AD397" s="11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1:54" x14ac:dyDescent="0.25">
      <c r="A398" s="5"/>
      <c r="B398" s="5"/>
      <c r="C398" s="5"/>
      <c r="D398" s="5"/>
      <c r="E398" s="5"/>
      <c r="F398" s="5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11"/>
      <c r="AD398" s="11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  <row r="399" spans="1:54" x14ac:dyDescent="0.25">
      <c r="A399" s="5"/>
      <c r="B399" s="5"/>
      <c r="C399" s="5"/>
      <c r="D399" s="5"/>
      <c r="E399" s="5"/>
      <c r="F399" s="5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11"/>
      <c r="AD399" s="11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</row>
    <row r="400" spans="1:54" x14ac:dyDescent="0.25">
      <c r="A400" s="5"/>
      <c r="B400" s="5"/>
      <c r="C400" s="5"/>
      <c r="D400" s="5"/>
      <c r="E400" s="5"/>
      <c r="F400" s="5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11"/>
      <c r="AD400" s="11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 spans="1:54" x14ac:dyDescent="0.25">
      <c r="A401" s="5"/>
      <c r="B401" s="5"/>
      <c r="C401" s="5"/>
      <c r="D401" s="5"/>
      <c r="E401" s="5"/>
      <c r="F401" s="5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11"/>
      <c r="AD401" s="11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</row>
    <row r="402" spans="1:54" x14ac:dyDescent="0.25">
      <c r="A402" s="5"/>
      <c r="B402" s="5"/>
      <c r="C402" s="5"/>
      <c r="D402" s="5"/>
      <c r="E402" s="5"/>
      <c r="F402" s="5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11"/>
      <c r="AD402" s="11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</row>
    <row r="403" spans="1:54" x14ac:dyDescent="0.25">
      <c r="A403" s="5"/>
      <c r="B403" s="5"/>
      <c r="C403" s="5"/>
      <c r="D403" s="5"/>
      <c r="E403" s="5"/>
      <c r="F403" s="5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11"/>
      <c r="AD403" s="11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</row>
    <row r="404" spans="1:54" x14ac:dyDescent="0.25">
      <c r="A404" s="5"/>
      <c r="B404" s="5"/>
      <c r="C404" s="5"/>
      <c r="D404" s="5"/>
      <c r="E404" s="5"/>
      <c r="F404" s="5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11"/>
      <c r="AD404" s="11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</row>
    <row r="405" spans="1:54" x14ac:dyDescent="0.25">
      <c r="A405" s="5"/>
      <c r="B405" s="5"/>
      <c r="C405" s="5"/>
      <c r="D405" s="5"/>
      <c r="E405" s="5"/>
      <c r="F405" s="5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11"/>
      <c r="AD405" s="11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</row>
    <row r="406" spans="1:54" x14ac:dyDescent="0.25">
      <c r="A406" s="5"/>
      <c r="B406" s="5"/>
      <c r="C406" s="5"/>
      <c r="D406" s="5"/>
      <c r="E406" s="5"/>
      <c r="F406" s="5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11"/>
      <c r="AD406" s="11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 spans="1:54" x14ac:dyDescent="0.25">
      <c r="A407" s="5"/>
      <c r="B407" s="5"/>
      <c r="C407" s="5"/>
      <c r="D407" s="5"/>
      <c r="E407" s="5"/>
      <c r="F407" s="5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11"/>
      <c r="AD407" s="11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 spans="1:54" x14ac:dyDescent="0.25">
      <c r="A408" s="5"/>
      <c r="B408" s="5"/>
      <c r="C408" s="5"/>
      <c r="D408" s="5"/>
      <c r="E408" s="5"/>
      <c r="F408" s="5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11"/>
      <c r="AD408" s="11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</row>
    <row r="409" spans="1:54" x14ac:dyDescent="0.25">
      <c r="A409" s="5"/>
      <c r="B409" s="5"/>
      <c r="C409" s="5"/>
      <c r="D409" s="5"/>
      <c r="E409" s="5"/>
      <c r="F409" s="5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11"/>
      <c r="AD409" s="11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</row>
    <row r="410" spans="1:54" x14ac:dyDescent="0.25">
      <c r="A410" s="5"/>
      <c r="B410" s="5"/>
      <c r="C410" s="5"/>
      <c r="D410" s="5"/>
      <c r="E410" s="5"/>
      <c r="F410" s="5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11"/>
      <c r="AD410" s="11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</row>
    <row r="411" spans="1:54" x14ac:dyDescent="0.25">
      <c r="A411" s="5"/>
      <c r="B411" s="5"/>
      <c r="C411" s="5"/>
      <c r="D411" s="5"/>
      <c r="E411" s="5"/>
      <c r="F411" s="5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11"/>
      <c r="AD411" s="11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</row>
    <row r="412" spans="1:54" x14ac:dyDescent="0.25">
      <c r="A412" s="5"/>
      <c r="B412" s="5"/>
      <c r="C412" s="5"/>
      <c r="D412" s="5"/>
      <c r="E412" s="5"/>
      <c r="F412" s="5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11"/>
      <c r="AD412" s="11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</row>
    <row r="413" spans="1:54" x14ac:dyDescent="0.25">
      <c r="A413" s="5"/>
      <c r="B413" s="5"/>
      <c r="C413" s="5"/>
      <c r="D413" s="5"/>
      <c r="E413" s="5"/>
      <c r="F413" s="5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11"/>
      <c r="AD413" s="11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</row>
    <row r="414" spans="1:54" x14ac:dyDescent="0.25">
      <c r="A414" s="5"/>
      <c r="B414" s="5"/>
      <c r="C414" s="5"/>
      <c r="D414" s="5"/>
      <c r="E414" s="5"/>
      <c r="F414" s="5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11"/>
      <c r="AD414" s="11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</row>
    <row r="415" spans="1:54" x14ac:dyDescent="0.25">
      <c r="A415" s="5"/>
      <c r="B415" s="5"/>
      <c r="C415" s="5"/>
      <c r="D415" s="5"/>
      <c r="E415" s="5"/>
      <c r="F415" s="5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11"/>
      <c r="AD415" s="11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 spans="1:54" x14ac:dyDescent="0.25">
      <c r="A416" s="5"/>
      <c r="B416" s="5"/>
      <c r="C416" s="5"/>
      <c r="D416" s="5"/>
      <c r="E416" s="5"/>
      <c r="F416" s="5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11"/>
      <c r="AD416" s="11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 spans="1:54" x14ac:dyDescent="0.25">
      <c r="A417" s="5"/>
      <c r="B417" s="5"/>
      <c r="C417" s="5"/>
      <c r="D417" s="5"/>
      <c r="E417" s="5"/>
      <c r="F417" s="5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11"/>
      <c r="AD417" s="11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</row>
    <row r="418" spans="1:54" x14ac:dyDescent="0.25">
      <c r="A418" s="5"/>
      <c r="B418" s="5"/>
      <c r="C418" s="5"/>
      <c r="D418" s="5"/>
      <c r="E418" s="5"/>
      <c r="F418" s="5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11"/>
      <c r="AD418" s="11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spans="1:54" x14ac:dyDescent="0.25">
      <c r="A419" s="5"/>
      <c r="B419" s="5"/>
      <c r="C419" s="5"/>
      <c r="D419" s="5"/>
      <c r="E419" s="5"/>
      <c r="F419" s="5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11"/>
      <c r="AD419" s="11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</row>
    <row r="420" spans="1:54" x14ac:dyDescent="0.25">
      <c r="A420" s="5"/>
      <c r="B420" s="5"/>
      <c r="C420" s="5"/>
      <c r="D420" s="5"/>
      <c r="E420" s="5"/>
      <c r="F420" s="5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11"/>
      <c r="AD420" s="11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 spans="1:54" x14ac:dyDescent="0.25">
      <c r="A421" s="5"/>
      <c r="B421" s="5"/>
      <c r="C421" s="5"/>
      <c r="D421" s="5"/>
      <c r="E421" s="5"/>
      <c r="F421" s="5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11"/>
      <c r="AD421" s="11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</row>
    <row r="422" spans="1:54" x14ac:dyDescent="0.25">
      <c r="A422" s="5"/>
      <c r="B422" s="5"/>
      <c r="C422" s="5"/>
      <c r="D422" s="5"/>
      <c r="E422" s="5"/>
      <c r="F422" s="5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11"/>
      <c r="AD422" s="11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 spans="1:54" x14ac:dyDescent="0.25">
      <c r="A423" s="5"/>
      <c r="B423" s="5"/>
      <c r="C423" s="5"/>
      <c r="D423" s="5"/>
      <c r="E423" s="5"/>
      <c r="F423" s="5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11"/>
      <c r="AD423" s="11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</row>
    <row r="424" spans="1:54" x14ac:dyDescent="0.25">
      <c r="A424" s="5"/>
      <c r="B424" s="5"/>
      <c r="C424" s="5"/>
      <c r="D424" s="5"/>
      <c r="E424" s="5"/>
      <c r="F424" s="5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11"/>
      <c r="AD424" s="11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spans="1:54" x14ac:dyDescent="0.25">
      <c r="A425" s="5"/>
      <c r="B425" s="5"/>
      <c r="C425" s="5"/>
      <c r="D425" s="5"/>
      <c r="E425" s="5"/>
      <c r="F425" s="5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11"/>
      <c r="AD425" s="11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spans="1:54" x14ac:dyDescent="0.25">
      <c r="A426" s="5"/>
      <c r="B426" s="5"/>
      <c r="C426" s="5"/>
      <c r="D426" s="5"/>
      <c r="E426" s="5"/>
      <c r="F426" s="5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11"/>
      <c r="AD426" s="11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 spans="1:54" x14ac:dyDescent="0.25">
      <c r="A427" s="5"/>
      <c r="B427" s="5"/>
      <c r="C427" s="5"/>
      <c r="D427" s="5"/>
      <c r="E427" s="5"/>
      <c r="F427" s="5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11"/>
      <c r="AD427" s="11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</row>
    <row r="428" spans="1:54" x14ac:dyDescent="0.25">
      <c r="A428" s="5"/>
      <c r="B428" s="5"/>
      <c r="C428" s="5"/>
      <c r="D428" s="5"/>
      <c r="E428" s="5"/>
      <c r="F428" s="5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11"/>
      <c r="AD428" s="11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spans="1:54" x14ac:dyDescent="0.25">
      <c r="A429" s="5"/>
      <c r="B429" s="5"/>
      <c r="C429" s="5"/>
      <c r="D429" s="5"/>
      <c r="E429" s="5"/>
      <c r="F429" s="5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11"/>
      <c r="AD429" s="11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spans="1:54" x14ac:dyDescent="0.25">
      <c r="A430" s="5"/>
      <c r="B430" s="5"/>
      <c r="C430" s="5"/>
      <c r="D430" s="5"/>
      <c r="E430" s="5"/>
      <c r="F430" s="5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11"/>
      <c r="AD430" s="11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 spans="1:54" x14ac:dyDescent="0.25">
      <c r="A431" s="5"/>
      <c r="B431" s="5"/>
      <c r="C431" s="5"/>
      <c r="D431" s="5"/>
      <c r="E431" s="5"/>
      <c r="F431" s="5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11"/>
      <c r="AD431" s="11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spans="1:54" x14ac:dyDescent="0.25">
      <c r="A432" s="5"/>
      <c r="B432" s="5"/>
      <c r="C432" s="5"/>
      <c r="D432" s="5"/>
      <c r="E432" s="5"/>
      <c r="F432" s="5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11"/>
      <c r="AD432" s="11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spans="1:54" x14ac:dyDescent="0.25">
      <c r="A433" s="5"/>
      <c r="B433" s="5"/>
      <c r="C433" s="5"/>
      <c r="D433" s="5"/>
      <c r="E433" s="5"/>
      <c r="F433" s="5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11"/>
      <c r="AD433" s="11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 spans="1:54" x14ac:dyDescent="0.25">
      <c r="A434" s="5"/>
      <c r="B434" s="5"/>
      <c r="C434" s="5"/>
      <c r="D434" s="5"/>
      <c r="E434" s="5"/>
      <c r="F434" s="5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11"/>
      <c r="AD434" s="11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spans="1:54" x14ac:dyDescent="0.25">
      <c r="A435" s="5"/>
      <c r="B435" s="5"/>
      <c r="C435" s="5"/>
      <c r="D435" s="5"/>
      <c r="E435" s="5"/>
      <c r="F435" s="5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11"/>
      <c r="AD435" s="11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spans="1:54" x14ac:dyDescent="0.25">
      <c r="A436" s="5"/>
      <c r="B436" s="5"/>
      <c r="C436" s="5"/>
      <c r="D436" s="5"/>
      <c r="E436" s="5"/>
      <c r="F436" s="5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11"/>
      <c r="AD436" s="11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spans="1:54" x14ac:dyDescent="0.25">
      <c r="A437" s="5"/>
      <c r="B437" s="5"/>
      <c r="C437" s="5"/>
      <c r="D437" s="5"/>
      <c r="E437" s="5"/>
      <c r="F437" s="5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11"/>
      <c r="AD437" s="11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</row>
    <row r="438" spans="1:54" x14ac:dyDescent="0.25">
      <c r="A438" s="5"/>
      <c r="B438" s="5"/>
      <c r="C438" s="5"/>
      <c r="D438" s="5"/>
      <c r="E438" s="5"/>
      <c r="F438" s="5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11"/>
      <c r="AD438" s="11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 spans="1:54" x14ac:dyDescent="0.25">
      <c r="A439" s="5"/>
      <c r="B439" s="5"/>
      <c r="C439" s="5"/>
      <c r="D439" s="5"/>
      <c r="E439" s="5"/>
      <c r="F439" s="5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11"/>
      <c r="AD439" s="11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</row>
    <row r="440" spans="1:54" x14ac:dyDescent="0.25">
      <c r="A440" s="5"/>
      <c r="B440" s="5"/>
      <c r="C440" s="5"/>
      <c r="D440" s="5"/>
      <c r="E440" s="5"/>
      <c r="F440" s="5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11"/>
      <c r="AD440" s="11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 spans="1:54" x14ac:dyDescent="0.25">
      <c r="A441" s="5"/>
      <c r="B441" s="5"/>
      <c r="C441" s="5"/>
      <c r="D441" s="5"/>
      <c r="E441" s="5"/>
      <c r="F441" s="5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11"/>
      <c r="AD441" s="11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 spans="1:54" x14ac:dyDescent="0.25">
      <c r="A442" s="5"/>
      <c r="B442" s="5"/>
      <c r="C442" s="5"/>
      <c r="D442" s="5"/>
      <c r="E442" s="5"/>
      <c r="F442" s="5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11"/>
      <c r="AD442" s="11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</row>
    <row r="443" spans="1:54" x14ac:dyDescent="0.25">
      <c r="A443" s="5"/>
      <c r="B443" s="5"/>
      <c r="C443" s="5"/>
      <c r="D443" s="5"/>
      <c r="E443" s="5"/>
      <c r="F443" s="5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11"/>
      <c r="AD443" s="11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 spans="1:54" x14ac:dyDescent="0.25">
      <c r="A444" s="5"/>
      <c r="B444" s="5"/>
      <c r="C444" s="5"/>
      <c r="D444" s="5"/>
      <c r="E444" s="5"/>
      <c r="F444" s="5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11"/>
      <c r="AD444" s="11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spans="1:54" x14ac:dyDescent="0.25">
      <c r="A445" s="5"/>
      <c r="B445" s="5"/>
      <c r="C445" s="5"/>
      <c r="D445" s="5"/>
      <c r="E445" s="5"/>
      <c r="F445" s="5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11"/>
      <c r="AD445" s="11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spans="1:54" x14ac:dyDescent="0.25">
      <c r="A446" s="5"/>
      <c r="B446" s="5"/>
      <c r="C446" s="5"/>
      <c r="D446" s="5"/>
      <c r="E446" s="5"/>
      <c r="F446" s="5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11"/>
      <c r="AD446" s="11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 spans="1:54" x14ac:dyDescent="0.25">
      <c r="A447" s="5"/>
      <c r="B447" s="5"/>
      <c r="C447" s="5"/>
      <c r="D447" s="5"/>
      <c r="E447" s="5"/>
      <c r="F447" s="5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11"/>
      <c r="AD447" s="11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spans="1:54" x14ac:dyDescent="0.25">
      <c r="A448" s="5"/>
      <c r="B448" s="5"/>
      <c r="C448" s="5"/>
      <c r="D448" s="5"/>
      <c r="E448" s="5"/>
      <c r="F448" s="5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11"/>
      <c r="AD448" s="11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spans="1:54" x14ac:dyDescent="0.25">
      <c r="A449" s="5"/>
      <c r="B449" s="5"/>
      <c r="C449" s="5"/>
      <c r="D449" s="5"/>
      <c r="E449" s="5"/>
      <c r="F449" s="5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11"/>
      <c r="AD449" s="11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</row>
    <row r="450" spans="1:54" x14ac:dyDescent="0.25">
      <c r="A450" s="5"/>
      <c r="B450" s="5"/>
      <c r="C450" s="5"/>
      <c r="D450" s="5"/>
      <c r="E450" s="5"/>
      <c r="F450" s="5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11"/>
      <c r="AD450" s="11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</row>
    <row r="451" spans="1:54" x14ac:dyDescent="0.25">
      <c r="A451" s="5"/>
      <c r="B451" s="5"/>
      <c r="C451" s="5"/>
      <c r="D451" s="5"/>
      <c r="E451" s="5"/>
      <c r="F451" s="5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11"/>
      <c r="AD451" s="11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spans="1:54" x14ac:dyDescent="0.25">
      <c r="A452" s="5"/>
      <c r="B452" s="5"/>
      <c r="C452" s="5"/>
      <c r="D452" s="5"/>
      <c r="E452" s="5"/>
      <c r="F452" s="5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11"/>
      <c r="AD452" s="11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 spans="1:54" x14ac:dyDescent="0.25">
      <c r="A453" s="5"/>
      <c r="B453" s="5"/>
      <c r="C453" s="5"/>
      <c r="D453" s="5"/>
      <c r="E453" s="5"/>
      <c r="F453" s="5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11"/>
      <c r="AD453" s="11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 spans="1:54" x14ac:dyDescent="0.25">
      <c r="A454" s="5"/>
      <c r="B454" s="5"/>
      <c r="C454" s="5"/>
      <c r="D454" s="5"/>
      <c r="E454" s="5"/>
      <c r="F454" s="5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11"/>
      <c r="AD454" s="11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 spans="1:54" x14ac:dyDescent="0.25">
      <c r="A455" s="5"/>
      <c r="B455" s="5"/>
      <c r="C455" s="5"/>
      <c r="D455" s="5"/>
      <c r="E455" s="5"/>
      <c r="F455" s="5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11"/>
      <c r="AD455" s="11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 spans="1:54" x14ac:dyDescent="0.25">
      <c r="A456" s="5"/>
      <c r="B456" s="5"/>
      <c r="C456" s="5"/>
      <c r="D456" s="5"/>
      <c r="E456" s="5"/>
      <c r="F456" s="5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11"/>
      <c r="AD456" s="11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spans="1:54" x14ac:dyDescent="0.25">
      <c r="A457" s="5"/>
      <c r="B457" s="5"/>
      <c r="C457" s="5"/>
      <c r="D457" s="5"/>
      <c r="E457" s="5"/>
      <c r="F457" s="5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11"/>
      <c r="AD457" s="11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spans="1:54" x14ac:dyDescent="0.25">
      <c r="A458" s="5"/>
      <c r="B458" s="5"/>
      <c r="C458" s="5"/>
      <c r="D458" s="5"/>
      <c r="E458" s="5"/>
      <c r="F458" s="5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11"/>
      <c r="AD458" s="11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</row>
    <row r="459" spans="1:54" x14ac:dyDescent="0.25">
      <c r="A459" s="5"/>
      <c r="B459" s="5"/>
      <c r="C459" s="5"/>
      <c r="D459" s="5"/>
      <c r="E459" s="5"/>
      <c r="F459" s="5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11"/>
      <c r="AD459" s="11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</row>
    <row r="460" spans="1:54" x14ac:dyDescent="0.25">
      <c r="A460" s="5"/>
      <c r="B460" s="5"/>
      <c r="C460" s="5"/>
      <c r="D460" s="5"/>
      <c r="E460" s="5"/>
      <c r="F460" s="5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11"/>
      <c r="AD460" s="11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</row>
    <row r="461" spans="1:54" x14ac:dyDescent="0.25">
      <c r="A461" s="5"/>
      <c r="B461" s="5"/>
      <c r="C461" s="5"/>
      <c r="D461" s="5"/>
      <c r="E461" s="5"/>
      <c r="F461" s="5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11"/>
      <c r="AD461" s="11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spans="1:54" x14ac:dyDescent="0.25">
      <c r="A462" s="5"/>
      <c r="B462" s="5"/>
      <c r="C462" s="5"/>
      <c r="D462" s="5"/>
      <c r="E462" s="5"/>
      <c r="F462" s="5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11"/>
      <c r="AD462" s="11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spans="1:54" x14ac:dyDescent="0.25">
      <c r="A463" s="5"/>
      <c r="B463" s="5"/>
      <c r="C463" s="5"/>
      <c r="D463" s="5"/>
      <c r="E463" s="5"/>
      <c r="F463" s="5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11"/>
      <c r="AD463" s="11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spans="1:54" x14ac:dyDescent="0.25">
      <c r="A464" s="5"/>
      <c r="B464" s="5"/>
      <c r="C464" s="5"/>
      <c r="D464" s="5"/>
      <c r="E464" s="5"/>
      <c r="F464" s="5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11"/>
      <c r="AD464" s="11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spans="1:54" x14ac:dyDescent="0.25">
      <c r="A465" s="5"/>
      <c r="B465" s="5"/>
      <c r="C465" s="5"/>
      <c r="D465" s="5"/>
      <c r="E465" s="5"/>
      <c r="F465" s="5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11"/>
      <c r="AD465" s="11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 spans="1:54" x14ac:dyDescent="0.25">
      <c r="A466" s="5"/>
      <c r="B466" s="5"/>
      <c r="C466" s="5"/>
      <c r="D466" s="5"/>
      <c r="E466" s="5"/>
      <c r="F466" s="5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11"/>
      <c r="AD466" s="11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spans="1:54" x14ac:dyDescent="0.25">
      <c r="A467" s="5"/>
      <c r="B467" s="5"/>
      <c r="C467" s="5"/>
      <c r="D467" s="5"/>
      <c r="E467" s="5"/>
      <c r="F467" s="5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11"/>
      <c r="AD467" s="11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</row>
    <row r="468" spans="1:54" x14ac:dyDescent="0.25">
      <c r="A468" s="5"/>
      <c r="B468" s="5"/>
      <c r="C468" s="5"/>
      <c r="D468" s="5"/>
      <c r="E468" s="5"/>
      <c r="F468" s="5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11"/>
      <c r="AD468" s="11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 spans="1:54" x14ac:dyDescent="0.25">
      <c r="A469" s="5"/>
      <c r="B469" s="5"/>
      <c r="C469" s="5"/>
      <c r="D469" s="5"/>
      <c r="E469" s="5"/>
      <c r="F469" s="5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11"/>
      <c r="AD469" s="11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spans="1:54" x14ac:dyDescent="0.25">
      <c r="A470" s="5"/>
      <c r="B470" s="5"/>
      <c r="C470" s="5"/>
      <c r="D470" s="5"/>
      <c r="E470" s="5"/>
      <c r="F470" s="5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11"/>
      <c r="AD470" s="11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spans="1:54" x14ac:dyDescent="0.25">
      <c r="A471" s="5"/>
      <c r="B471" s="5"/>
      <c r="C471" s="5"/>
      <c r="D471" s="5"/>
      <c r="E471" s="5"/>
      <c r="F471" s="5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11"/>
      <c r="AD471" s="11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 spans="1:54" x14ac:dyDescent="0.25">
      <c r="A472" s="5"/>
      <c r="B472" s="5"/>
      <c r="C472" s="5"/>
      <c r="D472" s="5"/>
      <c r="E472" s="5"/>
      <c r="F472" s="5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11"/>
      <c r="AD472" s="11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spans="1:54" x14ac:dyDescent="0.25">
      <c r="A473" s="5"/>
      <c r="B473" s="5"/>
      <c r="C473" s="5"/>
      <c r="D473" s="5"/>
      <c r="E473" s="5"/>
      <c r="F473" s="5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11"/>
      <c r="AD473" s="11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 spans="1:54" x14ac:dyDescent="0.25">
      <c r="A474" s="5"/>
      <c r="B474" s="5"/>
      <c r="C474" s="5"/>
      <c r="D474" s="5"/>
      <c r="E474" s="5"/>
      <c r="F474" s="5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11"/>
      <c r="AD474" s="11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spans="1:54" x14ac:dyDescent="0.25">
      <c r="A475" s="5"/>
      <c r="B475" s="5"/>
      <c r="C475" s="5"/>
      <c r="D475" s="5"/>
      <c r="E475" s="5"/>
      <c r="F475" s="5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11"/>
      <c r="AD475" s="11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spans="1:54" x14ac:dyDescent="0.25">
      <c r="A476" s="5"/>
      <c r="B476" s="5"/>
      <c r="C476" s="5"/>
      <c r="D476" s="5"/>
      <c r="E476" s="5"/>
      <c r="F476" s="5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11"/>
      <c r="AD476" s="11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 spans="1:54" x14ac:dyDescent="0.25">
      <c r="A477" s="5"/>
      <c r="B477" s="5"/>
      <c r="C477" s="5"/>
      <c r="D477" s="5"/>
      <c r="E477" s="5"/>
      <c r="F477" s="5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11"/>
      <c r="AD477" s="11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 spans="1:54" x14ac:dyDescent="0.25">
      <c r="A478" s="5"/>
      <c r="B478" s="5"/>
      <c r="C478" s="5"/>
      <c r="D478" s="5"/>
      <c r="E478" s="5"/>
      <c r="F478" s="5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11"/>
      <c r="AD478" s="11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 spans="1:54" x14ac:dyDescent="0.25">
      <c r="A479" s="5"/>
      <c r="B479" s="5"/>
      <c r="C479" s="5"/>
      <c r="D479" s="5"/>
      <c r="E479" s="5"/>
      <c r="F479" s="5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11"/>
      <c r="AD479" s="11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 spans="1:54" x14ac:dyDescent="0.25">
      <c r="A480" s="5"/>
      <c r="B480" s="5"/>
      <c r="C480" s="5"/>
      <c r="D480" s="5"/>
      <c r="E480" s="5"/>
      <c r="F480" s="5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11"/>
      <c r="AD480" s="11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spans="1:54" x14ac:dyDescent="0.25">
      <c r="A481" s="5"/>
      <c r="B481" s="5"/>
      <c r="C481" s="5"/>
      <c r="D481" s="5"/>
      <c r="E481" s="5"/>
      <c r="F481" s="5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11"/>
      <c r="AD481" s="11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spans="1:54" x14ac:dyDescent="0.25">
      <c r="A482" s="5"/>
      <c r="B482" s="5"/>
      <c r="C482" s="5"/>
      <c r="D482" s="5"/>
      <c r="E482" s="5"/>
      <c r="F482" s="5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11"/>
      <c r="AD482" s="11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 spans="1:54" x14ac:dyDescent="0.25">
      <c r="A483" s="5"/>
      <c r="B483" s="5"/>
      <c r="C483" s="5"/>
      <c r="D483" s="5"/>
      <c r="E483" s="5"/>
      <c r="F483" s="5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11"/>
      <c r="AD483" s="11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 spans="1:54" x14ac:dyDescent="0.25">
      <c r="A484" s="5"/>
      <c r="B484" s="5"/>
      <c r="C484" s="5"/>
      <c r="D484" s="5"/>
      <c r="E484" s="5"/>
      <c r="F484" s="5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11"/>
      <c r="AD484" s="11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 spans="1:54" x14ac:dyDescent="0.25">
      <c r="A485" s="5"/>
      <c r="B485" s="5"/>
      <c r="C485" s="5"/>
      <c r="D485" s="5"/>
      <c r="E485" s="5"/>
      <c r="F485" s="5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11"/>
      <c r="AD485" s="11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 spans="1:54" x14ac:dyDescent="0.25">
      <c r="A486" s="5"/>
      <c r="B486" s="5"/>
      <c r="C486" s="5"/>
      <c r="D486" s="5"/>
      <c r="E486" s="5"/>
      <c r="F486" s="5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11"/>
      <c r="AD486" s="11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spans="1:54" x14ac:dyDescent="0.25">
      <c r="A487" s="5"/>
      <c r="B487" s="5"/>
      <c r="C487" s="5"/>
      <c r="D487" s="5"/>
      <c r="E487" s="5"/>
      <c r="F487" s="5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11"/>
      <c r="AD487" s="11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spans="1:54" x14ac:dyDescent="0.25">
      <c r="A488" s="5"/>
      <c r="B488" s="5"/>
      <c r="C488" s="5"/>
      <c r="D488" s="5"/>
      <c r="E488" s="5"/>
      <c r="F488" s="5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11"/>
      <c r="AD488" s="11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 spans="1:54" x14ac:dyDescent="0.25">
      <c r="A489" s="5"/>
      <c r="B489" s="5"/>
      <c r="C489" s="5"/>
      <c r="D489" s="5"/>
      <c r="E489" s="5"/>
      <c r="F489" s="5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11"/>
      <c r="AD489" s="11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 spans="1:54" x14ac:dyDescent="0.25">
      <c r="A490" s="5"/>
      <c r="B490" s="5"/>
      <c r="C490" s="5"/>
      <c r="D490" s="5"/>
      <c r="E490" s="5"/>
      <c r="F490" s="5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11"/>
      <c r="AD490" s="11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</row>
    <row r="491" spans="1:54" x14ac:dyDescent="0.25">
      <c r="A491" s="5"/>
      <c r="B491" s="5"/>
      <c r="C491" s="5"/>
      <c r="D491" s="5"/>
      <c r="E491" s="5"/>
      <c r="F491" s="5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11"/>
      <c r="AD491" s="11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 spans="1:54" x14ac:dyDescent="0.25">
      <c r="A492" s="5"/>
      <c r="B492" s="5"/>
      <c r="C492" s="5"/>
      <c r="D492" s="5"/>
      <c r="E492" s="5"/>
      <c r="F492" s="5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11"/>
      <c r="AD492" s="11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spans="1:54" x14ac:dyDescent="0.25">
      <c r="A493" s="5"/>
      <c r="B493" s="5"/>
      <c r="C493" s="5"/>
      <c r="D493" s="5"/>
      <c r="E493" s="5"/>
      <c r="F493" s="5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11"/>
      <c r="AD493" s="11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</row>
    <row r="494" spans="1:54" x14ac:dyDescent="0.25">
      <c r="A494" s="5"/>
      <c r="B494" s="5"/>
      <c r="C494" s="5"/>
      <c r="D494" s="5"/>
      <c r="E494" s="5"/>
      <c r="F494" s="5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11"/>
      <c r="AD494" s="11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 spans="1:54" x14ac:dyDescent="0.25">
      <c r="A495" s="5"/>
      <c r="B495" s="5"/>
      <c r="C495" s="5"/>
      <c r="D495" s="5"/>
      <c r="E495" s="5"/>
      <c r="F495" s="5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11"/>
      <c r="AD495" s="11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 spans="1:54" x14ac:dyDescent="0.25">
      <c r="A496" s="5"/>
      <c r="B496" s="5"/>
      <c r="C496" s="5"/>
      <c r="D496" s="5"/>
      <c r="E496" s="5"/>
      <c r="F496" s="5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11"/>
      <c r="AD496" s="11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spans="1:54" x14ac:dyDescent="0.25">
      <c r="A497" s="5"/>
      <c r="B497" s="5"/>
      <c r="C497" s="5"/>
      <c r="D497" s="5"/>
      <c r="E497" s="5"/>
      <c r="F497" s="5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11"/>
      <c r="AD497" s="11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spans="1:54" x14ac:dyDescent="0.25">
      <c r="A498" s="5"/>
      <c r="B498" s="5"/>
      <c r="C498" s="5"/>
      <c r="D498" s="5"/>
      <c r="E498" s="5"/>
      <c r="F498" s="5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11"/>
      <c r="AD498" s="11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 spans="1:54" x14ac:dyDescent="0.25">
      <c r="A499" s="5"/>
      <c r="B499" s="5"/>
      <c r="C499" s="5"/>
      <c r="D499" s="5"/>
      <c r="E499" s="5"/>
      <c r="F499" s="5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11"/>
      <c r="AD499" s="11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</row>
    <row r="500" spans="1:54" x14ac:dyDescent="0.25">
      <c r="A500" s="5"/>
      <c r="B500" s="5"/>
      <c r="C500" s="5"/>
      <c r="D500" s="5"/>
      <c r="E500" s="5"/>
      <c r="F500" s="5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11"/>
      <c r="AD500" s="11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2025-01-10T09:23:17Z</dcterms:created>
  <dcterms:modified xsi:type="dcterms:W3CDTF">2025-03-10T13:52:35Z</dcterms:modified>
</cp:coreProperties>
</file>